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240" yWindow="252" windowWidth="12132" windowHeight="11640" tabRatio="816" activeTab="81"/>
  </bookViews>
  <sheets>
    <sheet name="NX볼" sheetId="242" r:id="rId1"/>
    <sheet name="NX 롱넥볼" sheetId="243" r:id="rId2"/>
    <sheet name="NX 롱넥볼(고정밀)" sheetId="266" r:id="rId3"/>
    <sheet name="NX2날래디우스" sheetId="244" r:id="rId4"/>
    <sheet name="NX2날 롱넥래디우스" sheetId="245" r:id="rId5"/>
    <sheet name="NX 4날래디우스" sheetId="252" r:id="rId6"/>
    <sheet name="NX4날 롱넥래디우스" sheetId="246" r:id="rId7"/>
    <sheet name="NX2날 스퀘어" sheetId="247" r:id="rId8"/>
    <sheet name="NX2날 롱넥스퀘어" sheetId="248" r:id="rId9"/>
    <sheet name="NX4날 스퀘어" sheetId="249" r:id="rId10"/>
    <sheet name="NX 4날 롱넥스퀘어" sheetId="267" r:id="rId11"/>
    <sheet name="NX4날아우토밀" sheetId="250" r:id="rId12"/>
    <sheet name="CBN볼" sheetId="257" r:id="rId13"/>
    <sheet name="CBN래디우스" sheetId="258" r:id="rId14"/>
    <sheet name="4G볼" sheetId="262" r:id="rId15"/>
    <sheet name="고정밀볼" sheetId="261" r:id="rId16"/>
    <sheet name="롱넥볼" sheetId="153" r:id="rId17"/>
    <sheet name="테이퍼넥볼" sheetId="100" r:id="rId18"/>
    <sheet name="MMC볼" sheetId="212" r:id="rId19"/>
    <sheet name="SF 볼" sheetId="218" r:id="rId20"/>
    <sheet name="3날 볼" sheetId="75" r:id="rId21"/>
    <sheet name="4날 볼" sheetId="219" r:id="rId22"/>
    <sheet name="2날R" sheetId="158" r:id="rId23"/>
    <sheet name="2날롱넥R" sheetId="41" r:id="rId24"/>
    <sheet name="2날테이퍼넥R" sheetId="115" r:id="rId25"/>
    <sheet name="3날R" sheetId="136" r:id="rId26"/>
    <sheet name="4날R" sheetId="159" r:id="rId27"/>
    <sheet name="4날롱넥R" sheetId="215" r:id="rId28"/>
    <sheet name="4날 테이퍼넥R" sheetId="128" r:id="rId29"/>
    <sheet name="4날아우토R" sheetId="120" r:id="rId30"/>
    <sheet name="4날다기능용R" sheetId="129" r:id="rId31"/>
    <sheet name="6날45도R" sheetId="130" r:id="rId32"/>
    <sheet name="2날롱넥s" sheetId="260" r:id="rId33"/>
    <sheet name="2날S" sheetId="156" r:id="rId34"/>
    <sheet name="2날강력S" sheetId="139" r:id="rId35"/>
    <sheet name="2날 롱" sheetId="118" r:id="rId36"/>
    <sheet name="4날S" sheetId="157" r:id="rId37"/>
    <sheet name="4날강력" sheetId="216" r:id="rId38"/>
    <sheet name="4날 롱" sheetId="214" r:id="rId39"/>
    <sheet name="4날롱넥" sheetId="123" r:id="rId40"/>
    <sheet name="4날45도" sheetId="116" r:id="rId41"/>
    <sheet name="6날45도" sheetId="119" r:id="rId42"/>
    <sheet name="라핑" sheetId="121" r:id="rId43"/>
    <sheet name="X라핑" sheetId="122" r:id="rId44"/>
    <sheet name="2날 테이퍼" sheetId="133" r:id="rId45"/>
    <sheet name="4날 테이퍼" sheetId="137" r:id="rId46"/>
    <sheet name="4날 테이퍼 리브" sheetId="240" r:id="rId47"/>
    <sheet name="2날 테이퍼볼 " sheetId="131" r:id="rId48"/>
    <sheet name="3날 테이퍼볼" sheetId="188" r:id="rId49"/>
    <sheet name="4날 테이퍼R리브" sheetId="132" r:id="rId50"/>
    <sheet name="SUS-CUT 4날 래디우스" sheetId="171" r:id="rId51"/>
    <sheet name="SUS-CUT, 4날" sheetId="170" r:id="rId52"/>
    <sheet name="SUS-CUT, 3날" sheetId="172" r:id="rId53"/>
    <sheet name="SUS-CUT, 2날" sheetId="169" r:id="rId54"/>
    <sheet name="SUS-CUT, 6날" sheetId="173" r:id="rId55"/>
    <sheet name="SUS-CUT, 라핑" sheetId="174" r:id="rId56"/>
    <sheet name="SUS-CUT, TN라핑" sheetId="175" r:id="rId57"/>
    <sheet name="SUS-CUT 4날 볼 " sheetId="176" r:id="rId58"/>
    <sheet name="ALU-CUT 2날" sheetId="177" r:id="rId59"/>
    <sheet name="ALU-CUT, 3날 " sheetId="178" r:id="rId60"/>
    <sheet name="ALU-CUT, 3날 롱넥" sheetId="179" r:id="rId61"/>
    <sheet name="ALU-CUT, 3날 래디우스" sheetId="180" r:id="rId62"/>
    <sheet name="ALU-CUT,라핑" sheetId="182" r:id="rId63"/>
    <sheet name="ALU-CUT, 코너 라핑" sheetId="181" r:id="rId64"/>
    <sheet name="ALU-CUT, WAVE" sheetId="183" r:id="rId65"/>
    <sheet name="G-CUT, 2날 BALL" sheetId="208" r:id="rId66"/>
    <sheet name="G-CUT,4날 BALL" sheetId="209" r:id="rId67"/>
    <sheet name="G-CUT 롱넥 볼" sheetId="201" r:id="rId68"/>
    <sheet name="G-CUT 롱넥 스퀘어" sheetId="202" r:id="rId69"/>
    <sheet name="G-CUT 테이퍼넥볼" sheetId="203" r:id="rId70"/>
    <sheet name="G-CUT 4F RADIUS" sheetId="204" r:id="rId71"/>
    <sheet name="G-CUT 2F 스퀘어" sheetId="205" r:id="rId72"/>
    <sheet name="G-CUT 4F 스퀘어" sheetId="206" r:id="rId73"/>
    <sheet name="G-CUT 6F 스퀘어" sheetId="207" r:id="rId74"/>
    <sheet name="Wide-CUT, 2날" sheetId="184" r:id="rId75"/>
    <sheet name="Wide-CUT,2날 롱넥" sheetId="193" r:id="rId76"/>
    <sheet name="Wide-CUT,수지가공용 롱스퀘어" sheetId="195" r:id="rId77"/>
    <sheet name="Wide-CUT, 3날" sheetId="191" r:id="rId78"/>
    <sheet name="Wide-CUT,4날" sheetId="217" r:id="rId79"/>
    <sheet name="Wide-CUT,1날" sheetId="189" r:id="rId80"/>
    <sheet name="Wide-CUT, 1날 다운컷" sheetId="190" r:id="rId81"/>
    <sheet name="W-CUT, 롱넥볼" sheetId="192" r:id="rId82"/>
    <sheet name="Wide-CUT,수지가공용 롱볼" sheetId="194" r:id="rId83"/>
    <sheet name="wide-cut,볼" sheetId="265" r:id="rId84"/>
    <sheet name="WIDE-CUT 3날테이퍼볼" sheetId="263" r:id="rId85"/>
    <sheet name="ST볼" sheetId="88" state="hidden" r:id="rId86"/>
    <sheet name="15도볼" sheetId="76" state="hidden" r:id="rId87"/>
    <sheet name="4날볼" sheetId="89" state="hidden" r:id="rId88"/>
    <sheet name="2날롱넥래디우스(6mm)" sheetId="86" state="hidden" r:id="rId89"/>
    <sheet name="2날 테이퍼넥" sheetId="101" state="hidden" r:id="rId90"/>
    <sheet name="4날고이송" sheetId="107" state="hidden" r:id="rId91"/>
    <sheet name="4날래디우스(강짧)" sheetId="45" state="hidden" r:id="rId92"/>
    <sheet name="6날 헬릭스래디우스" sheetId="84" state="hidden" r:id="rId93"/>
    <sheet name="2날스퀘어(강)" sheetId="91" state="hidden" r:id="rId94"/>
    <sheet name="2날롱" sheetId="6" state="hidden" r:id="rId95"/>
    <sheet name="4날 롱넥스퀘어" sheetId="49" state="hidden" r:id="rId96"/>
    <sheet name="4날스퀘어(강)" sheetId="79" state="hidden" r:id="rId97"/>
    <sheet name="4날스퀘어(짧은)" sheetId="93" state="hidden" r:id="rId98"/>
    <sheet name="4날롱" sheetId="34" state="hidden" r:id="rId99"/>
    <sheet name="4날45도헬릭스" sheetId="51" state="hidden" r:id="rId100"/>
    <sheet name="6날45도헬릭스" sheetId="80" state="hidden" r:id="rId101"/>
    <sheet name="4날리브테이퍼볼" sheetId="102" state="hidden" r:id="rId102"/>
    <sheet name="4날리브테이퍼래디우스" sheetId="103" state="hidden" r:id="rId103"/>
    <sheet name="2날 테이퍼 볼" sheetId="104" state="hidden" r:id="rId104"/>
    <sheet name="2날테이퍼" sheetId="105" state="hidden" r:id="rId105"/>
    <sheet name="4날테이퍼" sheetId="106" state="hidden" r:id="rId106"/>
    <sheet name="Sheet1" sheetId="264" r:id="rId107"/>
  </sheets>
  <definedNames>
    <definedName name="A">#REF!</definedName>
    <definedName name="_xlnm.Print_Area" localSheetId="44">'2날 테이퍼'!$A$1:$H$129</definedName>
    <definedName name="_xlnm.Print_Area" localSheetId="26">'4날R'!$A$1:$H$150</definedName>
    <definedName name="_xlnm.Print_Area" localSheetId="30">'4날다기능용R'!$A$1:$H$86</definedName>
    <definedName name="_xlnm.Print_Area" localSheetId="27">'4날롱넥R'!$A$1:$I$351</definedName>
    <definedName name="_xlnm.Print_Area" localSheetId="59">'ALU-CUT, 3날 '!$A$1:$M$115</definedName>
    <definedName name="_xlnm.Print_Area" localSheetId="13">CBN래디우스!$A$1:$K$186</definedName>
    <definedName name="_xlnm.Print_Area" localSheetId="65">'G-CUT, 2날 BALL'!$A$1:$G$106</definedName>
    <definedName name="_xlnm.Print_Area" localSheetId="5">'NX 4날래디우스'!$A$1:$G$55</definedName>
    <definedName name="_xlnm.Print_Area" localSheetId="51">'SUS-CUT, 4날'!$A$1:$G$33</definedName>
    <definedName name="_xlnm.Print_Area" localSheetId="56">'SUS-CUT, TN라핑'!$A$1:$H$9</definedName>
    <definedName name="_xlnm.Print_Area" localSheetId="55">'SUS-CUT, 라핑'!$A$1:$I$47</definedName>
    <definedName name="_xlnm.Print_Titles" localSheetId="35">'2날 롱'!$1:$1</definedName>
    <definedName name="_xlnm.Print_Titles" localSheetId="57">'SUS-CUT 4날 볼 '!$3:$3</definedName>
    <definedName name="_xlnm.Print_Titles">#N/A</definedName>
    <definedName name="가">#REF!</definedName>
    <definedName name="연평균">#REF!</definedName>
    <definedName name="올해" localSheetId="34">#REF!</definedName>
    <definedName name="올해" localSheetId="37">#REF!</definedName>
    <definedName name="올해">#REF!</definedName>
    <definedName name="월평균">#REF!</definedName>
    <definedName name="유포스">#REF!</definedName>
    <definedName name="작년" localSheetId="34">#REF!</definedName>
    <definedName name="작년" localSheetId="37">#REF!</definedName>
    <definedName name="작년">#REF!</definedName>
    <definedName name="재고">#REF!</definedName>
    <definedName name="재고1">#REF!</definedName>
    <definedName name="재고현황">#REF!</definedName>
    <definedName name="현재고" localSheetId="34">#REF!</definedName>
    <definedName name="현재고" localSheetId="37">#REF!</definedName>
    <definedName name="현재고">#REF!</definedName>
  </definedNames>
  <calcPr calcId="145621"/>
</workbook>
</file>

<file path=xl/calcChain.xml><?xml version="1.0" encoding="utf-8"?>
<calcChain xmlns="http://schemas.openxmlformats.org/spreadsheetml/2006/main">
  <c r="F9" i="193" l="1"/>
  <c r="D9" i="265"/>
  <c r="F57" i="265"/>
  <c r="D57" i="265"/>
  <c r="F56" i="265"/>
  <c r="D56" i="265"/>
  <c r="D55" i="265"/>
  <c r="F54" i="265"/>
  <c r="D54" i="265"/>
  <c r="F53" i="265"/>
  <c r="D53" i="265"/>
  <c r="F52" i="265"/>
  <c r="D52" i="265"/>
  <c r="F51" i="265"/>
  <c r="D51" i="265"/>
  <c r="F50" i="265"/>
  <c r="D50" i="265"/>
  <c r="F49" i="265"/>
  <c r="D49" i="265"/>
  <c r="F48" i="265"/>
  <c r="D48" i="265"/>
  <c r="F47" i="265"/>
  <c r="D47" i="265"/>
  <c r="F46" i="265"/>
  <c r="D46" i="265"/>
  <c r="F45" i="265"/>
  <c r="D45" i="265"/>
  <c r="F44" i="265"/>
  <c r="D44" i="265"/>
  <c r="F43" i="265"/>
  <c r="D43" i="265"/>
  <c r="F42" i="265"/>
  <c r="D42" i="265"/>
  <c r="F41" i="265"/>
  <c r="D41" i="265"/>
  <c r="F40" i="265"/>
  <c r="D40" i="265"/>
  <c r="F39" i="265"/>
  <c r="D39" i="265"/>
  <c r="F38" i="265"/>
  <c r="D38" i="265"/>
  <c r="F37" i="265"/>
  <c r="D37" i="265"/>
  <c r="F36" i="265"/>
  <c r="D36" i="265"/>
  <c r="F35" i="265"/>
  <c r="D35" i="265"/>
  <c r="F34" i="265"/>
  <c r="D34" i="265"/>
  <c r="F33" i="265"/>
  <c r="D33" i="265"/>
  <c r="F32" i="265"/>
  <c r="D32" i="265"/>
  <c r="F31" i="265"/>
  <c r="D31" i="265"/>
  <c r="F30" i="265"/>
  <c r="D30" i="265"/>
  <c r="F29" i="265"/>
  <c r="D29" i="265"/>
  <c r="F28" i="265"/>
  <c r="D28" i="265"/>
  <c r="F27" i="265"/>
  <c r="D27" i="265"/>
  <c r="F26" i="265"/>
  <c r="D26" i="265"/>
  <c r="F25" i="265"/>
  <c r="D25" i="265"/>
  <c r="F24" i="265"/>
  <c r="D24" i="265"/>
  <c r="H23" i="265"/>
  <c r="F23" i="265"/>
  <c r="D23" i="265"/>
  <c r="F22" i="265"/>
  <c r="D22" i="265"/>
  <c r="H21" i="265"/>
  <c r="F21" i="265"/>
  <c r="D21" i="265"/>
  <c r="F20" i="265"/>
  <c r="D20" i="265"/>
  <c r="H19" i="265"/>
  <c r="F19" i="265"/>
  <c r="D19" i="265"/>
  <c r="F18" i="265"/>
  <c r="D18" i="265"/>
  <c r="H17" i="265"/>
  <c r="F17" i="265"/>
  <c r="D17" i="265"/>
  <c r="F16" i="265"/>
  <c r="D16" i="265"/>
  <c r="H15" i="265"/>
  <c r="F15" i="265"/>
  <c r="D15" i="265"/>
  <c r="F14" i="265"/>
  <c r="D14" i="265"/>
  <c r="H13" i="265"/>
  <c r="F13" i="265"/>
  <c r="D13" i="265"/>
  <c r="F12" i="265"/>
  <c r="D12" i="265"/>
  <c r="H11" i="265"/>
  <c r="F11" i="265"/>
  <c r="D11" i="265"/>
  <c r="F10" i="265"/>
  <c r="D10" i="265"/>
  <c r="H9" i="265"/>
  <c r="F9" i="265"/>
  <c r="F8" i="265"/>
  <c r="D8" i="265"/>
  <c r="H7" i="265"/>
  <c r="F7" i="265"/>
  <c r="D7" i="265"/>
  <c r="D7" i="195"/>
  <c r="D8" i="195"/>
  <c r="D9" i="195"/>
  <c r="D10" i="195"/>
  <c r="D11" i="195"/>
  <c r="D12" i="195"/>
  <c r="D13" i="195"/>
  <c r="D14" i="195"/>
  <c r="D15" i="195"/>
  <c r="D16" i="195"/>
  <c r="D17" i="195"/>
  <c r="D18" i="195"/>
  <c r="D19" i="195"/>
  <c r="D20" i="195"/>
  <c r="D21" i="195"/>
  <c r="D22" i="195"/>
  <c r="D23" i="195"/>
  <c r="D24" i="195"/>
  <c r="D25" i="195"/>
  <c r="D26" i="195"/>
  <c r="D27" i="195"/>
  <c r="D28" i="195"/>
  <c r="D29" i="195"/>
  <c r="D30" i="195"/>
  <c r="D31" i="195"/>
  <c r="D32" i="195"/>
  <c r="D33" i="195"/>
  <c r="D34" i="195"/>
  <c r="D35" i="195"/>
  <c r="D36" i="195"/>
  <c r="D37" i="195"/>
  <c r="D38" i="195"/>
  <c r="D39" i="195"/>
  <c r="D40" i="195"/>
  <c r="D41" i="195"/>
  <c r="D42" i="195"/>
  <c r="D43" i="195"/>
  <c r="D44" i="195"/>
  <c r="D45" i="195"/>
  <c r="D46" i="195"/>
  <c r="D47" i="195"/>
  <c r="D48" i="195"/>
  <c r="D49" i="195"/>
  <c r="D50" i="195"/>
  <c r="D51" i="195"/>
  <c r="D52" i="195"/>
  <c r="D53" i="195"/>
  <c r="D54" i="195"/>
  <c r="D55" i="195"/>
  <c r="D56" i="195"/>
  <c r="D57" i="195"/>
  <c r="D58" i="195"/>
  <c r="D59" i="195"/>
  <c r="D60" i="195"/>
  <c r="D61" i="195"/>
  <c r="D62" i="195"/>
  <c r="D63" i="195"/>
  <c r="D64" i="195"/>
  <c r="D65" i="195"/>
  <c r="D66" i="195"/>
  <c r="D67" i="195"/>
  <c r="D68" i="195"/>
  <c r="D69" i="195"/>
  <c r="D70" i="195"/>
  <c r="D71" i="195"/>
  <c r="D72" i="195"/>
  <c r="D73" i="195"/>
  <c r="D74" i="195"/>
  <c r="D75" i="195"/>
  <c r="D76" i="195"/>
  <c r="D77" i="195"/>
  <c r="D78" i="195"/>
  <c r="D79" i="195"/>
  <c r="D80" i="195"/>
  <c r="D81" i="195"/>
  <c r="D82" i="195"/>
  <c r="D83" i="195"/>
  <c r="D84" i="195"/>
  <c r="D85" i="195"/>
  <c r="D86" i="195"/>
  <c r="D87" i="195"/>
  <c r="D88" i="195"/>
  <c r="D89" i="195"/>
  <c r="D90" i="195"/>
  <c r="D91" i="195"/>
  <c r="D92" i="195"/>
  <c r="D93" i="195"/>
  <c r="D94" i="195"/>
  <c r="D95" i="195"/>
  <c r="D96" i="195"/>
  <c r="D97" i="195"/>
  <c r="D98" i="195"/>
  <c r="D99" i="195"/>
  <c r="D100" i="195"/>
  <c r="D101" i="195"/>
  <c r="D102" i="195"/>
  <c r="D103" i="195"/>
  <c r="D104" i="195"/>
  <c r="D105" i="195"/>
  <c r="D106" i="195"/>
  <c r="D107" i="195"/>
  <c r="D108" i="195"/>
  <c r="D109" i="195"/>
  <c r="D110" i="195"/>
  <c r="D111" i="195"/>
  <c r="D112" i="195"/>
  <c r="D113" i="195"/>
  <c r="D114" i="195"/>
  <c r="D115" i="195"/>
  <c r="D116" i="195"/>
  <c r="D117" i="195"/>
  <c r="D118" i="195"/>
  <c r="D119" i="195"/>
  <c r="D120" i="195"/>
  <c r="D121" i="195"/>
  <c r="D122" i="195"/>
  <c r="D123" i="195"/>
  <c r="D124" i="195"/>
  <c r="D125" i="195"/>
  <c r="D126" i="195"/>
  <c r="D127" i="195"/>
  <c r="D128" i="195"/>
  <c r="D129" i="195"/>
  <c r="D130" i="195"/>
  <c r="D131" i="195"/>
  <c r="D132" i="195"/>
  <c r="D133" i="195"/>
  <c r="D134" i="195"/>
  <c r="D135" i="195"/>
  <c r="D136" i="195"/>
  <c r="D137" i="195"/>
  <c r="D138" i="195"/>
  <c r="D139" i="195"/>
  <c r="D140" i="195"/>
  <c r="D141" i="195"/>
  <c r="D142" i="195"/>
  <c r="D143" i="195"/>
  <c r="D144" i="195"/>
  <c r="D145" i="195"/>
  <c r="D146" i="195"/>
  <c r="D147" i="195"/>
  <c r="D148" i="195"/>
  <c r="D149" i="195"/>
  <c r="D150" i="195"/>
  <c r="D151" i="195"/>
  <c r="D152" i="195"/>
  <c r="D153" i="195"/>
  <c r="D154" i="195"/>
  <c r="D155" i="195"/>
  <c r="D156" i="195"/>
  <c r="D157" i="195"/>
  <c r="D158" i="195"/>
  <c r="D159" i="195"/>
  <c r="D160" i="195"/>
  <c r="D161" i="195"/>
  <c r="D162" i="195"/>
  <c r="D163" i="195"/>
  <c r="D164" i="195"/>
  <c r="D165" i="195"/>
  <c r="D166" i="195"/>
  <c r="D167" i="195"/>
  <c r="D168" i="195"/>
  <c r="D169" i="195"/>
  <c r="D170" i="195"/>
  <c r="D171" i="195"/>
  <c r="D172" i="195"/>
  <c r="D173" i="195"/>
  <c r="D174" i="195"/>
  <c r="D175" i="195"/>
  <c r="D176" i="195"/>
  <c r="D177" i="195"/>
  <c r="D178" i="195"/>
  <c r="D179" i="195"/>
  <c r="D180" i="195"/>
  <c r="D181" i="195"/>
  <c r="D182" i="195"/>
  <c r="D183" i="195"/>
  <c r="D184" i="195"/>
  <c r="D185" i="195"/>
  <c r="D186" i="195"/>
  <c r="D6" i="195"/>
  <c r="D6" i="194"/>
  <c r="D92" i="178"/>
  <c r="D23" i="189"/>
  <c r="D24" i="189"/>
  <c r="D25" i="189"/>
  <c r="D26" i="189"/>
  <c r="D27" i="189"/>
  <c r="D28" i="189"/>
  <c r="D29" i="189"/>
  <c r="D30" i="189"/>
  <c r="D31" i="189"/>
  <c r="D32" i="189"/>
  <c r="D33" i="189"/>
  <c r="D34" i="189"/>
  <c r="D35" i="189"/>
  <c r="D36" i="189"/>
  <c r="D37" i="189"/>
  <c r="D38" i="189"/>
  <c r="D39" i="189"/>
  <c r="D40" i="189"/>
  <c r="D41" i="189"/>
  <c r="D42" i="189"/>
  <c r="D43" i="189"/>
  <c r="D44" i="189"/>
  <c r="D45" i="189"/>
  <c r="D46" i="189"/>
  <c r="D47" i="189"/>
  <c r="D48" i="189"/>
  <c r="D49" i="189"/>
  <c r="D50" i="189"/>
  <c r="D51" i="189"/>
  <c r="D52" i="189"/>
  <c r="D53" i="189"/>
  <c r="D54" i="189"/>
  <c r="D55" i="189"/>
  <c r="D56" i="189"/>
  <c r="D57" i="189"/>
  <c r="D58" i="189"/>
  <c r="D59" i="189"/>
  <c r="D60" i="189"/>
  <c r="D21" i="189"/>
  <c r="D22" i="189"/>
  <c r="D20" i="189"/>
  <c r="D5" i="183"/>
  <c r="D6" i="183"/>
  <c r="D7" i="183"/>
  <c r="D8" i="183"/>
  <c r="D9" i="183"/>
  <c r="D10" i="183"/>
  <c r="D11" i="183"/>
  <c r="D4" i="183"/>
  <c r="D17" i="181"/>
  <c r="D18" i="181"/>
  <c r="D19" i="181"/>
  <c r="D20" i="181"/>
  <c r="D21" i="181"/>
  <c r="D16" i="181"/>
  <c r="D6" i="181"/>
  <c r="D7" i="181"/>
  <c r="D8" i="181"/>
  <c r="D9" i="181"/>
  <c r="D10" i="181"/>
  <c r="D11" i="181"/>
  <c r="D12" i="181"/>
  <c r="D5" i="181"/>
  <c r="D25" i="182"/>
  <c r="D26" i="182"/>
  <c r="D27" i="182"/>
  <c r="D28" i="182"/>
  <c r="D29" i="182"/>
  <c r="D30" i="182"/>
  <c r="D31" i="182"/>
  <c r="D24" i="182"/>
  <c r="D5" i="182"/>
  <c r="D6" i="182"/>
  <c r="D7" i="182"/>
  <c r="D8" i="182"/>
  <c r="D9" i="182"/>
  <c r="D10" i="182"/>
  <c r="D11" i="182"/>
  <c r="D12" i="182"/>
  <c r="D13" i="182"/>
  <c r="D14" i="182"/>
  <c r="D15" i="182"/>
  <c r="D16" i="182"/>
  <c r="D17" i="182"/>
  <c r="D18" i="182"/>
  <c r="D19" i="182"/>
  <c r="D4" i="182"/>
  <c r="D22" i="180"/>
  <c r="D23" i="180"/>
  <c r="D24" i="180"/>
  <c r="D25" i="180"/>
  <c r="D26" i="180"/>
  <c r="D27" i="180"/>
  <c r="D28" i="180"/>
  <c r="D29" i="180"/>
  <c r="D30" i="180"/>
  <c r="D31" i="180"/>
  <c r="D32" i="180"/>
  <c r="D33" i="180"/>
  <c r="D34" i="180"/>
  <c r="D35" i="180"/>
  <c r="D36" i="180"/>
  <c r="D37" i="180"/>
  <c r="D38" i="180"/>
  <c r="D39" i="180"/>
  <c r="D40" i="180"/>
  <c r="D41" i="180"/>
  <c r="D42" i="180"/>
  <c r="D43" i="180"/>
  <c r="D44" i="180"/>
  <c r="D45" i="180"/>
  <c r="D21" i="180"/>
  <c r="D4" i="180"/>
  <c r="D5" i="180"/>
  <c r="D6" i="180"/>
  <c r="D7" i="180"/>
  <c r="D8" i="180"/>
  <c r="D9" i="180"/>
  <c r="D10" i="180"/>
  <c r="D11" i="180"/>
  <c r="D12" i="180"/>
  <c r="D13" i="180"/>
  <c r="D14" i="180"/>
  <c r="D15" i="180"/>
  <c r="D16" i="180"/>
  <c r="D17" i="180"/>
  <c r="D3" i="180"/>
  <c r="D5" i="179"/>
  <c r="D6" i="179"/>
  <c r="D7" i="179"/>
  <c r="D8" i="179"/>
  <c r="D9" i="179"/>
  <c r="D10" i="179"/>
  <c r="D11" i="179"/>
  <c r="D12" i="179"/>
  <c r="D13" i="179"/>
  <c r="D14" i="179"/>
  <c r="D15" i="179"/>
  <c r="D16" i="179"/>
  <c r="D17" i="179"/>
  <c r="D18" i="179"/>
  <c r="D19" i="179"/>
  <c r="D20" i="179"/>
  <c r="D21" i="179"/>
  <c r="D22" i="179"/>
  <c r="D23" i="179"/>
  <c r="D24" i="179"/>
  <c r="D25" i="179"/>
  <c r="D26" i="179"/>
  <c r="D27" i="179"/>
  <c r="D28" i="179"/>
  <c r="D29" i="179"/>
  <c r="D30" i="179"/>
  <c r="D31" i="179"/>
  <c r="D32" i="179"/>
  <c r="D33" i="179"/>
  <c r="D34" i="179"/>
  <c r="D35" i="179"/>
  <c r="D36" i="179"/>
  <c r="D37" i="179"/>
  <c r="D38" i="179"/>
  <c r="D39" i="179"/>
  <c r="D40" i="179"/>
  <c r="D41" i="179"/>
  <c r="D42" i="179"/>
  <c r="D43" i="179"/>
  <c r="D44" i="179"/>
  <c r="D4" i="179"/>
  <c r="D4" i="178"/>
  <c r="D5" i="178"/>
  <c r="D6" i="178"/>
  <c r="D7" i="178"/>
  <c r="D8" i="178"/>
  <c r="D9" i="178"/>
  <c r="D10" i="178"/>
  <c r="D11" i="178"/>
  <c r="D12" i="178"/>
  <c r="D13" i="178"/>
  <c r="D14" i="178"/>
  <c r="D15" i="178"/>
  <c r="D16" i="178"/>
  <c r="D17" i="178"/>
  <c r="D18" i="178"/>
  <c r="D19" i="178"/>
  <c r="D20" i="178"/>
  <c r="D21" i="178"/>
  <c r="D22" i="178"/>
  <c r="D23" i="178"/>
  <c r="D24" i="178"/>
  <c r="D25" i="178"/>
  <c r="D26" i="178"/>
  <c r="D27" i="178"/>
  <c r="D28" i="178"/>
  <c r="D29" i="178"/>
  <c r="D30" i="178"/>
  <c r="D31" i="178"/>
  <c r="D32" i="178"/>
  <c r="D33" i="178"/>
  <c r="D34" i="178"/>
  <c r="D35" i="178"/>
  <c r="D36" i="178"/>
  <c r="D37" i="178"/>
  <c r="D38" i="178"/>
  <c r="D39" i="178"/>
  <c r="D40" i="178"/>
  <c r="D41" i="178"/>
  <c r="D42" i="178"/>
  <c r="D43" i="178"/>
  <c r="D44" i="178"/>
  <c r="D45" i="178"/>
  <c r="D46" i="178"/>
  <c r="D47" i="178"/>
  <c r="D48" i="178"/>
  <c r="D49" i="178"/>
  <c r="D50" i="178"/>
  <c r="D51" i="178"/>
  <c r="D52" i="178"/>
  <c r="D53" i="178"/>
  <c r="D54" i="178"/>
  <c r="D55" i="178"/>
  <c r="D56" i="178"/>
  <c r="D57" i="178"/>
  <c r="D58" i="178"/>
  <c r="D59" i="178"/>
  <c r="D60" i="178"/>
  <c r="D61" i="178"/>
  <c r="D62" i="178"/>
  <c r="D63" i="178"/>
  <c r="D64" i="178"/>
  <c r="D65" i="178"/>
  <c r="D66" i="178"/>
  <c r="D67" i="178"/>
  <c r="D68" i="178"/>
  <c r="D69" i="178"/>
  <c r="D70" i="178"/>
  <c r="D71" i="178"/>
  <c r="D72" i="178"/>
  <c r="D73" i="178"/>
  <c r="D74" i="178"/>
  <c r="D75" i="178"/>
  <c r="D76" i="178"/>
  <c r="D77" i="178"/>
  <c r="D78" i="178"/>
  <c r="D79" i="178"/>
  <c r="D80" i="178"/>
  <c r="D81" i="178"/>
  <c r="D82" i="178"/>
  <c r="D83" i="178"/>
  <c r="D84" i="178"/>
  <c r="D85" i="178"/>
  <c r="D86" i="178"/>
  <c r="D87" i="178"/>
  <c r="D88" i="178"/>
  <c r="D89" i="178"/>
  <c r="D90" i="178"/>
  <c r="D91" i="178"/>
  <c r="D93" i="178"/>
  <c r="D94" i="178"/>
  <c r="D95" i="178"/>
  <c r="D96" i="178"/>
  <c r="D97" i="178"/>
  <c r="D98" i="178"/>
  <c r="D99" i="178"/>
  <c r="D100" i="178"/>
  <c r="D101" i="178"/>
  <c r="D102" i="178"/>
  <c r="D103" i="178"/>
  <c r="D104" i="178"/>
  <c r="D105" i="178"/>
  <c r="D106" i="178"/>
  <c r="D107" i="178"/>
  <c r="D108" i="178"/>
  <c r="D109" i="178"/>
  <c r="D110" i="178"/>
  <c r="D111" i="178"/>
  <c r="D112" i="178"/>
  <c r="D113" i="178"/>
  <c r="D114" i="178"/>
  <c r="D115" i="178"/>
  <c r="D3" i="178"/>
  <c r="D5" i="177"/>
  <c r="D6" i="177"/>
  <c r="D7" i="177"/>
  <c r="D8" i="177"/>
  <c r="D9" i="177"/>
  <c r="D10" i="177"/>
  <c r="D11" i="177"/>
  <c r="D12" i="177"/>
  <c r="D13" i="177"/>
  <c r="D14" i="177"/>
  <c r="D15" i="177"/>
  <c r="D16" i="177"/>
  <c r="D17" i="177"/>
  <c r="D18" i="177"/>
  <c r="D19" i="177"/>
  <c r="D20" i="177"/>
  <c r="D21" i="177"/>
  <c r="D22" i="177"/>
  <c r="D23" i="177"/>
  <c r="D24" i="177"/>
  <c r="D25" i="177"/>
  <c r="D26" i="177"/>
  <c r="D27" i="177"/>
  <c r="D28" i="177"/>
  <c r="D29" i="177"/>
  <c r="D30" i="177"/>
  <c r="D31" i="177"/>
  <c r="D32" i="177"/>
  <c r="D33" i="177"/>
  <c r="D4" i="177"/>
  <c r="D7" i="190"/>
  <c r="D8" i="190"/>
  <c r="D9" i="190"/>
  <c r="D10" i="190"/>
  <c r="D11" i="190"/>
  <c r="D12" i="190"/>
  <c r="D13" i="190"/>
  <c r="D14" i="190"/>
  <c r="D15" i="190"/>
  <c r="D16" i="190"/>
  <c r="D17" i="190"/>
  <c r="D18" i="190"/>
  <c r="D19" i="190"/>
  <c r="D20" i="190"/>
  <c r="D21" i="190"/>
  <c r="D22" i="190"/>
  <c r="D23" i="190"/>
  <c r="D24" i="190"/>
  <c r="D25" i="190"/>
  <c r="D26" i="190"/>
  <c r="D27" i="190"/>
  <c r="D28" i="190"/>
  <c r="D29" i="190"/>
  <c r="D30" i="190"/>
  <c r="D31" i="190"/>
  <c r="D32" i="190"/>
  <c r="D33" i="190"/>
  <c r="D34" i="190"/>
  <c r="D35" i="190"/>
  <c r="D36" i="190"/>
  <c r="D37" i="190"/>
  <c r="D38" i="190"/>
  <c r="D39" i="190"/>
  <c r="D40" i="190"/>
  <c r="D6" i="190"/>
  <c r="F7" i="195"/>
  <c r="F8" i="195"/>
  <c r="F9" i="195"/>
  <c r="F10" i="195"/>
  <c r="F11" i="195"/>
  <c r="F12" i="195"/>
  <c r="F13" i="195"/>
  <c r="F14" i="195"/>
  <c r="F15" i="195"/>
  <c r="F16" i="195"/>
  <c r="F17" i="195"/>
  <c r="F18" i="195"/>
  <c r="F19" i="195"/>
  <c r="F20" i="195"/>
  <c r="F21" i="195"/>
  <c r="F22" i="195"/>
  <c r="F23" i="195"/>
  <c r="F24" i="195"/>
  <c r="F25" i="195"/>
  <c r="F26" i="195"/>
  <c r="F27" i="195"/>
  <c r="F28" i="195"/>
  <c r="F29" i="195"/>
  <c r="F30" i="195"/>
  <c r="F31" i="195"/>
  <c r="F32" i="195"/>
  <c r="F33" i="195"/>
  <c r="F34" i="195"/>
  <c r="F35" i="195"/>
  <c r="F36" i="195"/>
  <c r="F37" i="195"/>
  <c r="F38" i="195"/>
  <c r="F39" i="195"/>
  <c r="F40" i="195"/>
  <c r="F41" i="195"/>
  <c r="F42" i="195"/>
  <c r="F43" i="195"/>
  <c r="F44" i="195"/>
  <c r="F45" i="195"/>
  <c r="F46" i="195"/>
  <c r="F47" i="195"/>
  <c r="F48" i="195"/>
  <c r="F49" i="195"/>
  <c r="F50" i="195"/>
  <c r="F51" i="195"/>
  <c r="F52" i="195"/>
  <c r="F53" i="195"/>
  <c r="F54" i="195"/>
  <c r="F55" i="195"/>
  <c r="F56" i="195"/>
  <c r="F57" i="195"/>
  <c r="F58" i="195"/>
  <c r="F59" i="195"/>
  <c r="F60" i="195"/>
  <c r="F61" i="195"/>
  <c r="F62" i="195"/>
  <c r="F63" i="195"/>
  <c r="F64" i="195"/>
  <c r="F65" i="195"/>
  <c r="F66" i="195"/>
  <c r="F67" i="195"/>
  <c r="F68" i="195"/>
  <c r="F69" i="195"/>
  <c r="F70" i="195"/>
  <c r="F71" i="195"/>
  <c r="F72" i="195"/>
  <c r="F73" i="195"/>
  <c r="F74" i="195"/>
  <c r="F75" i="195"/>
  <c r="F76" i="195"/>
  <c r="F77" i="195"/>
  <c r="F78" i="195"/>
  <c r="F79" i="195"/>
  <c r="F80" i="195"/>
  <c r="F81" i="195"/>
  <c r="F82" i="195"/>
  <c r="F83" i="195"/>
  <c r="F84" i="195"/>
  <c r="F85" i="195"/>
  <c r="F86" i="195"/>
  <c r="F87" i="195"/>
  <c r="F88" i="195"/>
  <c r="F89" i="195"/>
  <c r="F90" i="195"/>
  <c r="F91" i="195"/>
  <c r="F92" i="195"/>
  <c r="F93" i="195"/>
  <c r="F94" i="195"/>
  <c r="F95" i="195"/>
  <c r="F96" i="195"/>
  <c r="F97" i="195"/>
  <c r="F98" i="195"/>
  <c r="F99" i="195"/>
  <c r="F100" i="195"/>
  <c r="F101" i="195"/>
  <c r="F102" i="195"/>
  <c r="F103" i="195"/>
  <c r="F104" i="195"/>
  <c r="F105" i="195"/>
  <c r="F106" i="195"/>
  <c r="F107" i="195"/>
  <c r="F108" i="195"/>
  <c r="F109" i="195"/>
  <c r="F110" i="195"/>
  <c r="F111" i="195"/>
  <c r="F112" i="195"/>
  <c r="F113" i="195"/>
  <c r="F114" i="195"/>
  <c r="F115" i="195"/>
  <c r="F116" i="195"/>
  <c r="F117" i="195"/>
  <c r="F118" i="195"/>
  <c r="F119" i="195"/>
  <c r="F120" i="195"/>
  <c r="F121" i="195"/>
  <c r="F122" i="195"/>
  <c r="F123" i="195"/>
  <c r="F124" i="195"/>
  <c r="F125" i="195"/>
  <c r="F126" i="195"/>
  <c r="F127" i="195"/>
  <c r="F128" i="195"/>
  <c r="F129" i="195"/>
  <c r="F130" i="195"/>
  <c r="F131" i="195"/>
  <c r="F132" i="195"/>
  <c r="F133" i="195"/>
  <c r="F134" i="195"/>
  <c r="F135" i="195"/>
  <c r="F136" i="195"/>
  <c r="F137" i="195"/>
  <c r="F138" i="195"/>
  <c r="F139" i="195"/>
  <c r="F140" i="195"/>
  <c r="F141" i="195"/>
  <c r="F142" i="195"/>
  <c r="F143" i="195"/>
  <c r="F144" i="195"/>
  <c r="F145" i="195"/>
  <c r="F146" i="195"/>
  <c r="F147" i="195"/>
  <c r="F148" i="195"/>
  <c r="F149" i="195"/>
  <c r="F150" i="195"/>
  <c r="F151" i="195"/>
  <c r="F152" i="195"/>
  <c r="F153" i="195"/>
  <c r="F154" i="195"/>
  <c r="F155" i="195"/>
  <c r="F156" i="195"/>
  <c r="F157" i="195"/>
  <c r="F158" i="195"/>
  <c r="F159" i="195"/>
  <c r="F160" i="195"/>
  <c r="F161" i="195"/>
  <c r="F162" i="195"/>
  <c r="F163" i="195"/>
  <c r="F164" i="195"/>
  <c r="F165" i="195"/>
  <c r="F166" i="195"/>
  <c r="F167" i="195"/>
  <c r="F168" i="195"/>
  <c r="F169" i="195"/>
  <c r="F170" i="195"/>
  <c r="F171" i="195"/>
  <c r="F172" i="195"/>
  <c r="F173" i="195"/>
  <c r="F174" i="195"/>
  <c r="F175" i="195"/>
  <c r="F176" i="195"/>
  <c r="F177" i="195"/>
  <c r="F178" i="195"/>
  <c r="F179" i="195"/>
  <c r="F180" i="195"/>
  <c r="F181" i="195"/>
  <c r="F182" i="195"/>
  <c r="F183" i="195"/>
  <c r="F184" i="195"/>
  <c r="F185" i="195"/>
  <c r="F186" i="195"/>
  <c r="F6" i="195"/>
  <c r="F7" i="194"/>
  <c r="F8" i="194"/>
  <c r="F9" i="194"/>
  <c r="F10" i="194"/>
  <c r="F11" i="194"/>
  <c r="F12" i="194"/>
  <c r="F13" i="194"/>
  <c r="F14" i="194"/>
  <c r="F15" i="194"/>
  <c r="F16" i="194"/>
  <c r="F17" i="194"/>
  <c r="F18" i="194"/>
  <c r="F19" i="194"/>
  <c r="F20" i="194"/>
  <c r="F21" i="194"/>
  <c r="F22" i="194"/>
  <c r="F23" i="194"/>
  <c r="F24" i="194"/>
  <c r="F25" i="194"/>
  <c r="F26" i="194"/>
  <c r="F27" i="194"/>
  <c r="F28" i="194"/>
  <c r="F29" i="194"/>
  <c r="F30" i="194"/>
  <c r="F31" i="194"/>
  <c r="F32" i="194"/>
  <c r="F33" i="194"/>
  <c r="F34" i="194"/>
  <c r="F35" i="194"/>
  <c r="F36" i="194"/>
  <c r="F37" i="194"/>
  <c r="F38" i="194"/>
  <c r="F39" i="194"/>
  <c r="F40" i="194"/>
  <c r="F41" i="194"/>
  <c r="F42" i="194"/>
  <c r="F43" i="194"/>
  <c r="F44" i="194"/>
  <c r="F45" i="194"/>
  <c r="F46" i="194"/>
  <c r="F47" i="194"/>
  <c r="F48" i="194"/>
  <c r="F49" i="194"/>
  <c r="F50" i="194"/>
  <c r="F51" i="194"/>
  <c r="F52" i="194"/>
  <c r="F53" i="194"/>
  <c r="F54" i="194"/>
  <c r="F55" i="194"/>
  <c r="F56" i="194"/>
  <c r="F57" i="194"/>
  <c r="F58" i="194"/>
  <c r="F59" i="194"/>
  <c r="F60" i="194"/>
  <c r="F61" i="194"/>
  <c r="F62" i="194"/>
  <c r="F63" i="194"/>
  <c r="F64" i="194"/>
  <c r="F65" i="194"/>
  <c r="F66" i="194"/>
  <c r="F67" i="194"/>
  <c r="F68" i="194"/>
  <c r="F69" i="194"/>
  <c r="F70" i="194"/>
  <c r="F71" i="194"/>
  <c r="F72" i="194"/>
  <c r="F73" i="194"/>
  <c r="F74" i="194"/>
  <c r="F75" i="194"/>
  <c r="F76" i="194"/>
  <c r="F77" i="194"/>
  <c r="F78" i="194"/>
  <c r="F79" i="194"/>
  <c r="F80" i="194"/>
  <c r="F81" i="194"/>
  <c r="F82" i="194"/>
  <c r="F83" i="194"/>
  <c r="F84" i="194"/>
  <c r="F85" i="194"/>
  <c r="F86" i="194"/>
  <c r="F87" i="194"/>
  <c r="F88" i="194"/>
  <c r="F89" i="194"/>
  <c r="F90" i="194"/>
  <c r="F91" i="194"/>
  <c r="F92" i="194"/>
  <c r="F93" i="194"/>
  <c r="F94" i="194"/>
  <c r="F95" i="194"/>
  <c r="F96" i="194"/>
  <c r="F97" i="194"/>
  <c r="F98" i="194"/>
  <c r="F99" i="194"/>
  <c r="F100" i="194"/>
  <c r="F101" i="194"/>
  <c r="F102" i="194"/>
  <c r="F103" i="194"/>
  <c r="F104" i="194"/>
  <c r="F105" i="194"/>
  <c r="F106" i="194"/>
  <c r="F107" i="194"/>
  <c r="F108" i="194"/>
  <c r="F109" i="194"/>
  <c r="F110" i="194"/>
  <c r="F111" i="194"/>
  <c r="F112" i="194"/>
  <c r="F113" i="194"/>
  <c r="F114" i="194"/>
  <c r="F115" i="194"/>
  <c r="F116" i="194"/>
  <c r="F117" i="194"/>
  <c r="F118" i="194"/>
  <c r="F119" i="194"/>
  <c r="F120" i="194"/>
  <c r="F121" i="194"/>
  <c r="F122" i="194"/>
  <c r="F123" i="194"/>
  <c r="F124" i="194"/>
  <c r="F125" i="194"/>
  <c r="F126" i="194"/>
  <c r="F127" i="194"/>
  <c r="F128" i="194"/>
  <c r="F129" i="194"/>
  <c r="F130" i="194"/>
  <c r="F131" i="194"/>
  <c r="F132" i="194"/>
  <c r="F133" i="194"/>
  <c r="F134" i="194"/>
  <c r="F135" i="194"/>
  <c r="F136" i="194"/>
  <c r="F137" i="194"/>
  <c r="F138" i="194"/>
  <c r="F139" i="194"/>
  <c r="F140" i="194"/>
  <c r="F141" i="194"/>
  <c r="F142" i="194"/>
  <c r="F143" i="194"/>
  <c r="F144" i="194"/>
  <c r="F145" i="194"/>
  <c r="F146" i="194"/>
  <c r="F147" i="194"/>
  <c r="F148" i="194"/>
  <c r="F149" i="194"/>
  <c r="F150" i="194"/>
  <c r="F151" i="194"/>
  <c r="F152" i="194"/>
  <c r="F153" i="194"/>
  <c r="F154" i="194"/>
  <c r="F155" i="194"/>
  <c r="F156" i="194"/>
  <c r="F157" i="194"/>
  <c r="F158" i="194"/>
  <c r="F159" i="194"/>
  <c r="F160" i="194"/>
  <c r="F161" i="194"/>
  <c r="F162" i="194"/>
  <c r="F163" i="194"/>
  <c r="F164" i="194"/>
  <c r="F165" i="194"/>
  <c r="F166" i="194"/>
  <c r="F167" i="194"/>
  <c r="F168" i="194"/>
  <c r="F169" i="194"/>
  <c r="F170" i="194"/>
  <c r="F171" i="194"/>
  <c r="F172" i="194"/>
  <c r="F173" i="194"/>
  <c r="F174" i="194"/>
  <c r="F175" i="194"/>
  <c r="F176" i="194"/>
  <c r="F177" i="194"/>
  <c r="F178" i="194"/>
  <c r="F179" i="194"/>
  <c r="F180" i="194"/>
  <c r="F181" i="194"/>
  <c r="F182" i="194"/>
  <c r="F183" i="194"/>
  <c r="F184" i="194"/>
  <c r="F185" i="194"/>
  <c r="F186" i="194"/>
  <c r="D7" i="194"/>
  <c r="D8" i="194"/>
  <c r="D9" i="194"/>
  <c r="D10" i="194"/>
  <c r="D11" i="194"/>
  <c r="D12" i="194"/>
  <c r="D13" i="194"/>
  <c r="D14" i="194"/>
  <c r="D15" i="194"/>
  <c r="D16" i="194"/>
  <c r="D17" i="194"/>
  <c r="D18" i="194"/>
  <c r="D19" i="194"/>
  <c r="D20" i="194"/>
  <c r="D21" i="194"/>
  <c r="D22" i="194"/>
  <c r="D23" i="194"/>
  <c r="D24" i="194"/>
  <c r="D25" i="194"/>
  <c r="D26" i="194"/>
  <c r="D27" i="194"/>
  <c r="D28" i="194"/>
  <c r="D29" i="194"/>
  <c r="D30" i="194"/>
  <c r="D31" i="194"/>
  <c r="D32" i="194"/>
  <c r="D33" i="194"/>
  <c r="D34" i="194"/>
  <c r="D35" i="194"/>
  <c r="D36" i="194"/>
  <c r="D37" i="194"/>
  <c r="D38" i="194"/>
  <c r="D39" i="194"/>
  <c r="D40" i="194"/>
  <c r="D41" i="194"/>
  <c r="D42" i="194"/>
  <c r="D43" i="194"/>
  <c r="D44" i="194"/>
  <c r="D45" i="194"/>
  <c r="D46" i="194"/>
  <c r="D47" i="194"/>
  <c r="D48" i="194"/>
  <c r="D49" i="194"/>
  <c r="D50" i="194"/>
  <c r="D51" i="194"/>
  <c r="D52" i="194"/>
  <c r="D53" i="194"/>
  <c r="D54" i="194"/>
  <c r="D55" i="194"/>
  <c r="D56" i="194"/>
  <c r="D57" i="194"/>
  <c r="D58" i="194"/>
  <c r="D59" i="194"/>
  <c r="D60" i="194"/>
  <c r="D61" i="194"/>
  <c r="D62" i="194"/>
  <c r="D63" i="194"/>
  <c r="D64" i="194"/>
  <c r="D65" i="194"/>
  <c r="D66" i="194"/>
  <c r="D67" i="194"/>
  <c r="D68" i="194"/>
  <c r="D69" i="194"/>
  <c r="D70" i="194"/>
  <c r="D71" i="194"/>
  <c r="D72" i="194"/>
  <c r="D73" i="194"/>
  <c r="D74" i="194"/>
  <c r="D75" i="194"/>
  <c r="D76" i="194"/>
  <c r="D77" i="194"/>
  <c r="D78" i="194"/>
  <c r="D79" i="194"/>
  <c r="D80" i="194"/>
  <c r="D81" i="194"/>
  <c r="D82" i="194"/>
  <c r="D83" i="194"/>
  <c r="D84" i="194"/>
  <c r="D85" i="194"/>
  <c r="D86" i="194"/>
  <c r="D87" i="194"/>
  <c r="D88" i="194"/>
  <c r="D89" i="194"/>
  <c r="D90" i="194"/>
  <c r="D91" i="194"/>
  <c r="D92" i="194"/>
  <c r="D93" i="194"/>
  <c r="D94" i="194"/>
  <c r="D95" i="194"/>
  <c r="D96" i="194"/>
  <c r="D97" i="194"/>
  <c r="D98" i="194"/>
  <c r="D99" i="194"/>
  <c r="D100" i="194"/>
  <c r="D101" i="194"/>
  <c r="D102" i="194"/>
  <c r="D103" i="194"/>
  <c r="D104" i="194"/>
  <c r="D105" i="194"/>
  <c r="D106" i="194"/>
  <c r="D107" i="194"/>
  <c r="D108" i="194"/>
  <c r="D109" i="194"/>
  <c r="D110" i="194"/>
  <c r="D111" i="194"/>
  <c r="D112" i="194"/>
  <c r="D113" i="194"/>
  <c r="D114" i="194"/>
  <c r="D115" i="194"/>
  <c r="D116" i="194"/>
  <c r="D117" i="194"/>
  <c r="D118" i="194"/>
  <c r="D119" i="194"/>
  <c r="D120" i="194"/>
  <c r="D121" i="194"/>
  <c r="D122" i="194"/>
  <c r="D123" i="194"/>
  <c r="D124" i="194"/>
  <c r="D125" i="194"/>
  <c r="D126" i="194"/>
  <c r="D127" i="194"/>
  <c r="D128" i="194"/>
  <c r="D129" i="194"/>
  <c r="D130" i="194"/>
  <c r="D131" i="194"/>
  <c r="D132" i="194"/>
  <c r="D133" i="194"/>
  <c r="D134" i="194"/>
  <c r="D135" i="194"/>
  <c r="D136" i="194"/>
  <c r="D137" i="194"/>
  <c r="D138" i="194"/>
  <c r="D139" i="194"/>
  <c r="D140" i="194"/>
  <c r="D141" i="194"/>
  <c r="D142" i="194"/>
  <c r="D143" i="194"/>
  <c r="D144" i="194"/>
  <c r="D145" i="194"/>
  <c r="D146" i="194"/>
  <c r="D147" i="194"/>
  <c r="D148" i="194"/>
  <c r="D149" i="194"/>
  <c r="D150" i="194"/>
  <c r="D151" i="194"/>
  <c r="D152" i="194"/>
  <c r="D153" i="194"/>
  <c r="D154" i="194"/>
  <c r="D155" i="194"/>
  <c r="D156" i="194"/>
  <c r="D157" i="194"/>
  <c r="D158" i="194"/>
  <c r="D159" i="194"/>
  <c r="D160" i="194"/>
  <c r="D161" i="194"/>
  <c r="D162" i="194"/>
  <c r="D163" i="194"/>
  <c r="D164" i="194"/>
  <c r="D165" i="194"/>
  <c r="D166" i="194"/>
  <c r="D167" i="194"/>
  <c r="D168" i="194"/>
  <c r="D169" i="194"/>
  <c r="D170" i="194"/>
  <c r="D171" i="194"/>
  <c r="D172" i="194"/>
  <c r="D173" i="194"/>
  <c r="D174" i="194"/>
  <c r="D175" i="194"/>
  <c r="D176" i="194"/>
  <c r="D177" i="194"/>
  <c r="D178" i="194"/>
  <c r="D179" i="194"/>
  <c r="D180" i="194"/>
  <c r="D181" i="194"/>
  <c r="D182" i="194"/>
  <c r="D183" i="194"/>
  <c r="D184" i="194"/>
  <c r="D185" i="194"/>
  <c r="D186" i="194"/>
  <c r="F6" i="194"/>
  <c r="F8" i="192"/>
  <c r="F9" i="192"/>
  <c r="F10" i="192"/>
  <c r="F11" i="192"/>
  <c r="F12" i="192"/>
  <c r="F13" i="192"/>
  <c r="F14" i="192"/>
  <c r="F15" i="192"/>
  <c r="F16" i="192"/>
  <c r="F17" i="192"/>
  <c r="F18" i="192"/>
  <c r="F19" i="192"/>
  <c r="F20" i="192"/>
  <c r="F21" i="192"/>
  <c r="F22" i="192"/>
  <c r="F23" i="192"/>
  <c r="F24" i="192"/>
  <c r="F25" i="192"/>
  <c r="F26" i="192"/>
  <c r="F27" i="192"/>
  <c r="F28" i="192"/>
  <c r="F29" i="192"/>
  <c r="F30" i="192"/>
  <c r="F31" i="192"/>
  <c r="F32" i="192"/>
  <c r="F33" i="192"/>
  <c r="F34" i="192"/>
  <c r="F35" i="192"/>
  <c r="F36" i="192"/>
  <c r="F37" i="192"/>
  <c r="F38" i="192"/>
  <c r="F39" i="192"/>
  <c r="F40" i="192"/>
  <c r="F41" i="192"/>
  <c r="F42" i="192"/>
  <c r="F43" i="192"/>
  <c r="F44" i="192"/>
  <c r="F45" i="192"/>
  <c r="F46" i="192"/>
  <c r="F47" i="192"/>
  <c r="F48" i="192"/>
  <c r="F49" i="192"/>
  <c r="F50" i="192"/>
  <c r="F51" i="192"/>
  <c r="F52" i="192"/>
  <c r="F53" i="192"/>
  <c r="F54" i="192"/>
  <c r="F55" i="192"/>
  <c r="F56" i="192"/>
  <c r="F57" i="192"/>
  <c r="F58" i="192"/>
  <c r="F59" i="192"/>
  <c r="F60" i="192"/>
  <c r="F61" i="192"/>
  <c r="F62" i="192"/>
  <c r="F63" i="192"/>
  <c r="F64" i="192"/>
  <c r="F65" i="192"/>
  <c r="F66" i="192"/>
  <c r="F67" i="192"/>
  <c r="F68" i="192"/>
  <c r="F69" i="192"/>
  <c r="F70" i="192"/>
  <c r="F71" i="192"/>
  <c r="F72" i="192"/>
  <c r="F73" i="192"/>
  <c r="F74" i="192"/>
  <c r="F75" i="192"/>
  <c r="F76" i="192"/>
  <c r="F77" i="192"/>
  <c r="F78" i="192"/>
  <c r="F79" i="192"/>
  <c r="F80" i="192"/>
  <c r="F81" i="192"/>
  <c r="F82" i="192"/>
  <c r="F83" i="192"/>
  <c r="F84" i="192"/>
  <c r="F85" i="192"/>
  <c r="F86" i="192"/>
  <c r="F87" i="192"/>
  <c r="F88" i="192"/>
  <c r="F89" i="192"/>
  <c r="F90" i="192"/>
  <c r="F91" i="192"/>
  <c r="F92" i="192"/>
  <c r="F93" i="192"/>
  <c r="F94" i="192"/>
  <c r="F95" i="192"/>
  <c r="F96" i="192"/>
  <c r="F97" i="192"/>
  <c r="F98" i="192"/>
  <c r="F99" i="192"/>
  <c r="F100" i="192"/>
  <c r="F101" i="192"/>
  <c r="F102" i="192"/>
  <c r="F103" i="192"/>
  <c r="F104" i="192"/>
  <c r="F105" i="192"/>
  <c r="F106" i="192"/>
  <c r="F107" i="192"/>
  <c r="F108" i="192"/>
  <c r="F109" i="192"/>
  <c r="F110" i="192"/>
  <c r="F111" i="192"/>
  <c r="F112" i="192"/>
  <c r="F113" i="192"/>
  <c r="F114" i="192"/>
  <c r="F115" i="192"/>
  <c r="F116" i="192"/>
  <c r="F117" i="192"/>
  <c r="F118" i="192"/>
  <c r="F119" i="192"/>
  <c r="F120" i="192"/>
  <c r="F121" i="192"/>
  <c r="F122" i="192"/>
  <c r="F123" i="192"/>
  <c r="F124" i="192"/>
  <c r="F125" i="192"/>
  <c r="F126" i="192"/>
  <c r="F127" i="192"/>
  <c r="F128" i="192"/>
  <c r="F129" i="192"/>
  <c r="F130" i="192"/>
  <c r="F131" i="192"/>
  <c r="F132" i="192"/>
  <c r="F133" i="192"/>
  <c r="F134" i="192"/>
  <c r="F135" i="192"/>
  <c r="F136" i="192"/>
  <c r="F137" i="192"/>
  <c r="F138" i="192"/>
  <c r="F139" i="192"/>
  <c r="F140" i="192"/>
  <c r="F141" i="192"/>
  <c r="F142" i="192"/>
  <c r="F143" i="192"/>
  <c r="F144" i="192"/>
  <c r="F145" i="192"/>
  <c r="F146" i="192"/>
  <c r="F147" i="192"/>
  <c r="F148" i="192"/>
  <c r="F149" i="192"/>
  <c r="F150" i="192"/>
  <c r="F151" i="192"/>
  <c r="F152" i="192"/>
  <c r="F153" i="192"/>
  <c r="F154" i="192"/>
  <c r="F155" i="192"/>
  <c r="F156" i="192"/>
  <c r="F157" i="192"/>
  <c r="F158" i="192"/>
  <c r="F159" i="192"/>
  <c r="F160" i="192"/>
  <c r="F161" i="192"/>
  <c r="F162" i="192"/>
  <c r="F163" i="192"/>
  <c r="F164" i="192"/>
  <c r="F165" i="192"/>
  <c r="F166" i="192"/>
  <c r="F167" i="192"/>
  <c r="F168" i="192"/>
  <c r="F169" i="192"/>
  <c r="F170" i="192"/>
  <c r="F171" i="192"/>
  <c r="F172" i="192"/>
  <c r="F173" i="192"/>
  <c r="F174" i="192"/>
  <c r="F175" i="192"/>
  <c r="F176" i="192"/>
  <c r="F177" i="192"/>
  <c r="F178" i="192"/>
  <c r="F179" i="192"/>
  <c r="F180" i="192"/>
  <c r="F181" i="192"/>
  <c r="F182" i="192"/>
  <c r="F183" i="192"/>
  <c r="F184" i="192"/>
  <c r="F185" i="192"/>
  <c r="F186" i="192"/>
  <c r="F187" i="192"/>
  <c r="F188" i="192"/>
  <c r="F189" i="192"/>
  <c r="F7" i="192"/>
  <c r="D8" i="192"/>
  <c r="D9" i="192"/>
  <c r="D10" i="192"/>
  <c r="D11" i="192"/>
  <c r="D12" i="192"/>
  <c r="D13" i="192"/>
  <c r="D14" i="192"/>
  <c r="D15" i="192"/>
  <c r="D16" i="192"/>
  <c r="D17" i="192"/>
  <c r="D18" i="192"/>
  <c r="D19" i="192"/>
  <c r="D20" i="192"/>
  <c r="D21" i="192"/>
  <c r="D22" i="192"/>
  <c r="D23" i="192"/>
  <c r="D24" i="192"/>
  <c r="D25" i="192"/>
  <c r="D26" i="192"/>
  <c r="D27" i="192"/>
  <c r="D28" i="192"/>
  <c r="D29" i="192"/>
  <c r="D30" i="192"/>
  <c r="D31" i="192"/>
  <c r="D32" i="192"/>
  <c r="D33" i="192"/>
  <c r="D34" i="192"/>
  <c r="D35" i="192"/>
  <c r="D36" i="192"/>
  <c r="D37" i="192"/>
  <c r="D38" i="192"/>
  <c r="D39" i="192"/>
  <c r="D40" i="192"/>
  <c r="D41" i="192"/>
  <c r="D42" i="192"/>
  <c r="D43" i="192"/>
  <c r="D44" i="192"/>
  <c r="D45" i="192"/>
  <c r="D46" i="192"/>
  <c r="D47" i="192"/>
  <c r="D48" i="192"/>
  <c r="D49" i="192"/>
  <c r="D50" i="192"/>
  <c r="D51" i="192"/>
  <c r="D52" i="192"/>
  <c r="D53" i="192"/>
  <c r="D54" i="192"/>
  <c r="D55" i="192"/>
  <c r="D56" i="192"/>
  <c r="D57" i="192"/>
  <c r="D58" i="192"/>
  <c r="D59" i="192"/>
  <c r="D60" i="192"/>
  <c r="D61" i="192"/>
  <c r="D62" i="192"/>
  <c r="D63" i="192"/>
  <c r="D64" i="192"/>
  <c r="D65" i="192"/>
  <c r="D66" i="192"/>
  <c r="D67" i="192"/>
  <c r="D68" i="192"/>
  <c r="D69" i="192"/>
  <c r="D70" i="192"/>
  <c r="D71" i="192"/>
  <c r="D72" i="192"/>
  <c r="D73" i="192"/>
  <c r="D74" i="192"/>
  <c r="D75" i="192"/>
  <c r="D76" i="192"/>
  <c r="D77" i="192"/>
  <c r="D78" i="192"/>
  <c r="D79" i="192"/>
  <c r="D80" i="192"/>
  <c r="D81" i="192"/>
  <c r="D82" i="192"/>
  <c r="D83" i="192"/>
  <c r="D84" i="192"/>
  <c r="D85" i="192"/>
  <c r="D86" i="192"/>
  <c r="D87" i="192"/>
  <c r="D88" i="192"/>
  <c r="D89" i="192"/>
  <c r="D90" i="192"/>
  <c r="D91" i="192"/>
  <c r="D92" i="192"/>
  <c r="D93" i="192"/>
  <c r="D94" i="192"/>
  <c r="D95" i="192"/>
  <c r="D96" i="192"/>
  <c r="D97" i="192"/>
  <c r="D98" i="192"/>
  <c r="D99" i="192"/>
  <c r="D100" i="192"/>
  <c r="D101" i="192"/>
  <c r="D102" i="192"/>
  <c r="D103" i="192"/>
  <c r="D104" i="192"/>
  <c r="D105" i="192"/>
  <c r="D106" i="192"/>
  <c r="D107" i="192"/>
  <c r="D108" i="192"/>
  <c r="D109" i="192"/>
  <c r="D110" i="192"/>
  <c r="D111" i="192"/>
  <c r="D112" i="192"/>
  <c r="D113" i="192"/>
  <c r="D114" i="192"/>
  <c r="D115" i="192"/>
  <c r="D116" i="192"/>
  <c r="D117" i="192"/>
  <c r="D118" i="192"/>
  <c r="D119" i="192"/>
  <c r="D120" i="192"/>
  <c r="D121" i="192"/>
  <c r="D122" i="192"/>
  <c r="D123" i="192"/>
  <c r="D124" i="192"/>
  <c r="D125" i="192"/>
  <c r="D126" i="192"/>
  <c r="D127" i="192"/>
  <c r="D128" i="192"/>
  <c r="D129" i="192"/>
  <c r="D130" i="192"/>
  <c r="D131" i="192"/>
  <c r="D132" i="192"/>
  <c r="D133" i="192"/>
  <c r="D134" i="192"/>
  <c r="D135" i="192"/>
  <c r="D136" i="192"/>
  <c r="D137" i="192"/>
  <c r="D138" i="192"/>
  <c r="D139" i="192"/>
  <c r="D140" i="192"/>
  <c r="D141" i="192"/>
  <c r="D142" i="192"/>
  <c r="D143" i="192"/>
  <c r="D144" i="192"/>
  <c r="D145" i="192"/>
  <c r="D146" i="192"/>
  <c r="D147" i="192"/>
  <c r="D148" i="192"/>
  <c r="D149" i="192"/>
  <c r="D150" i="192"/>
  <c r="D151" i="192"/>
  <c r="D152" i="192"/>
  <c r="D153" i="192"/>
  <c r="D154" i="192"/>
  <c r="D155" i="192"/>
  <c r="D156" i="192"/>
  <c r="D157" i="192"/>
  <c r="D158" i="192"/>
  <c r="D159" i="192"/>
  <c r="D160" i="192"/>
  <c r="D161" i="192"/>
  <c r="D162" i="192"/>
  <c r="D163" i="192"/>
  <c r="D164" i="192"/>
  <c r="D165" i="192"/>
  <c r="D166" i="192"/>
  <c r="D167" i="192"/>
  <c r="D168" i="192"/>
  <c r="D169" i="192"/>
  <c r="D170" i="192"/>
  <c r="D171" i="192"/>
  <c r="D172" i="192"/>
  <c r="D173" i="192"/>
  <c r="D174" i="192"/>
  <c r="D175" i="192"/>
  <c r="D176" i="192"/>
  <c r="D177" i="192"/>
  <c r="D178" i="192"/>
  <c r="D179" i="192"/>
  <c r="D180" i="192"/>
  <c r="D181" i="192"/>
  <c r="D182" i="192"/>
  <c r="D183" i="192"/>
  <c r="D184" i="192"/>
  <c r="D185" i="192"/>
  <c r="D186" i="192"/>
  <c r="D187" i="192"/>
  <c r="D188" i="192"/>
  <c r="D189" i="192"/>
  <c r="D7" i="192"/>
  <c r="F17" i="191"/>
  <c r="F16" i="191"/>
  <c r="F15" i="191"/>
  <c r="F14" i="191"/>
  <c r="F13" i="191"/>
  <c r="F12" i="191"/>
  <c r="F11" i="191"/>
  <c r="F10" i="191"/>
  <c r="F9" i="191"/>
  <c r="F8" i="191"/>
  <c r="F7" i="191"/>
  <c r="F6" i="191"/>
  <c r="D17" i="191"/>
  <c r="D16" i="191"/>
  <c r="D15" i="191"/>
  <c r="D14" i="191"/>
  <c r="D13" i="191"/>
  <c r="D12" i="191"/>
  <c r="D11" i="191"/>
  <c r="D10" i="191"/>
  <c r="D9" i="191"/>
  <c r="D8" i="191"/>
  <c r="D7" i="191"/>
  <c r="D6" i="191"/>
  <c r="F5" i="191"/>
  <c r="D5" i="191"/>
  <c r="F8" i="193"/>
  <c r="F10" i="193"/>
  <c r="F11" i="193"/>
  <c r="F12" i="193"/>
  <c r="F13" i="193"/>
  <c r="F14" i="193"/>
  <c r="F15" i="193"/>
  <c r="F16" i="193"/>
  <c r="F17" i="193"/>
  <c r="F18" i="193"/>
  <c r="F19" i="193"/>
  <c r="F20" i="193"/>
  <c r="F21" i="193"/>
  <c r="F22" i="193"/>
  <c r="F23" i="193"/>
  <c r="F24" i="193"/>
  <c r="F25" i="193"/>
  <c r="F26" i="193"/>
  <c r="F27" i="193"/>
  <c r="F28" i="193"/>
  <c r="F29" i="193"/>
  <c r="F30" i="193"/>
  <c r="F31" i="193"/>
  <c r="F32" i="193"/>
  <c r="F33" i="193"/>
  <c r="F34" i="193"/>
  <c r="F35" i="193"/>
  <c r="F36" i="193"/>
  <c r="F37" i="193"/>
  <c r="F38" i="193"/>
  <c r="F39" i="193"/>
  <c r="F40" i="193"/>
  <c r="F41" i="193"/>
  <c r="F42" i="193"/>
  <c r="F43" i="193"/>
  <c r="F44" i="193"/>
  <c r="F45" i="193"/>
  <c r="F46" i="193"/>
  <c r="F47" i="193"/>
  <c r="F48" i="193"/>
  <c r="F49" i="193"/>
  <c r="F50" i="193"/>
  <c r="F51" i="193"/>
  <c r="F52" i="193"/>
  <c r="F53" i="193"/>
  <c r="F54" i="193"/>
  <c r="F55" i="193"/>
  <c r="F56" i="193"/>
  <c r="F57" i="193"/>
  <c r="F58" i="193"/>
  <c r="F59" i="193"/>
  <c r="F60" i="193"/>
  <c r="F61" i="193"/>
  <c r="F62" i="193"/>
  <c r="F63" i="193"/>
  <c r="F64" i="193"/>
  <c r="F65" i="193"/>
  <c r="F66" i="193"/>
  <c r="F67" i="193"/>
  <c r="F68" i="193"/>
  <c r="F69" i="193"/>
  <c r="F70" i="193"/>
  <c r="F71" i="193"/>
  <c r="F72" i="193"/>
  <c r="F73" i="193"/>
  <c r="F74" i="193"/>
  <c r="F75" i="193"/>
  <c r="F76" i="193"/>
  <c r="F77" i="193"/>
  <c r="F78" i="193"/>
  <c r="F79" i="193"/>
  <c r="F80" i="193"/>
  <c r="F81" i="193"/>
  <c r="F82" i="193"/>
  <c r="F83" i="193"/>
  <c r="F84" i="193"/>
  <c r="F85" i="193"/>
  <c r="F86" i="193"/>
  <c r="F87" i="193"/>
  <c r="F88" i="193"/>
  <c r="F89" i="193"/>
  <c r="F90" i="193"/>
  <c r="F91" i="193"/>
  <c r="F92" i="193"/>
  <c r="F93" i="193"/>
  <c r="F94" i="193"/>
  <c r="F95" i="193"/>
  <c r="F96" i="193"/>
  <c r="F97" i="193"/>
  <c r="F98" i="193"/>
  <c r="F99" i="193"/>
  <c r="F100" i="193"/>
  <c r="F101" i="193"/>
  <c r="F102" i="193"/>
  <c r="F103" i="193"/>
  <c r="F104" i="193"/>
  <c r="F105" i="193"/>
  <c r="F106" i="193"/>
  <c r="F107" i="193"/>
  <c r="F108" i="193"/>
  <c r="F109" i="193"/>
  <c r="F110" i="193"/>
  <c r="F111" i="193"/>
  <c r="F112" i="193"/>
  <c r="F113" i="193"/>
  <c r="F114" i="193"/>
  <c r="F115" i="193"/>
  <c r="F116" i="193"/>
  <c r="F117" i="193"/>
  <c r="F118" i="193"/>
  <c r="F119" i="193"/>
  <c r="F120" i="193"/>
  <c r="F121" i="193"/>
  <c r="F122" i="193"/>
  <c r="F123" i="193"/>
  <c r="F124" i="193"/>
  <c r="F125" i="193"/>
  <c r="F126" i="193"/>
  <c r="F127" i="193"/>
  <c r="F128" i="193"/>
  <c r="F129" i="193"/>
  <c r="F130" i="193"/>
  <c r="F131" i="193"/>
  <c r="F132" i="193"/>
  <c r="F133" i="193"/>
  <c r="F134" i="193"/>
  <c r="F135" i="193"/>
  <c r="F136" i="193"/>
  <c r="F137" i="193"/>
  <c r="F138" i="193"/>
  <c r="F139" i="193"/>
  <c r="F140" i="193"/>
  <c r="F141" i="193"/>
  <c r="F142" i="193"/>
  <c r="F143" i="193"/>
  <c r="F144" i="193"/>
  <c r="F145" i="193"/>
  <c r="F146" i="193"/>
  <c r="F147" i="193"/>
  <c r="F148" i="193"/>
  <c r="F149" i="193"/>
  <c r="F150" i="193"/>
  <c r="F151" i="193"/>
  <c r="F152" i="193"/>
  <c r="F153" i="193"/>
  <c r="F154" i="193"/>
  <c r="F155" i="193"/>
  <c r="F156" i="193"/>
  <c r="F157" i="193"/>
  <c r="F158" i="193"/>
  <c r="F159" i="193"/>
  <c r="F160" i="193"/>
  <c r="F161" i="193"/>
  <c r="F162" i="193"/>
  <c r="F163" i="193"/>
  <c r="F164" i="193"/>
  <c r="F165" i="193"/>
  <c r="F166" i="193"/>
  <c r="F167" i="193"/>
  <c r="F168" i="193"/>
  <c r="F169" i="193"/>
  <c r="F170" i="193"/>
  <c r="F171" i="193"/>
  <c r="F172" i="193"/>
  <c r="F173" i="193"/>
  <c r="F174" i="193"/>
  <c r="F175" i="193"/>
  <c r="F176" i="193"/>
  <c r="F177" i="193"/>
  <c r="F178" i="193"/>
  <c r="F179" i="193"/>
  <c r="F180" i="193"/>
  <c r="F181" i="193"/>
  <c r="F182" i="193"/>
  <c r="F183" i="193"/>
  <c r="F184" i="193"/>
  <c r="F185" i="193"/>
  <c r="F7" i="193"/>
  <c r="D8" i="193"/>
  <c r="D9" i="193"/>
  <c r="D10" i="193"/>
  <c r="D11" i="193"/>
  <c r="D12" i="193"/>
  <c r="D13" i="193"/>
  <c r="D14" i="193"/>
  <c r="D15" i="193"/>
  <c r="D16" i="193"/>
  <c r="D17" i="193"/>
  <c r="D18" i="193"/>
  <c r="D19" i="193"/>
  <c r="D20" i="193"/>
  <c r="D21" i="193"/>
  <c r="D22" i="193"/>
  <c r="D23" i="193"/>
  <c r="D24" i="193"/>
  <c r="D25" i="193"/>
  <c r="D26" i="193"/>
  <c r="D27" i="193"/>
  <c r="D28" i="193"/>
  <c r="D29" i="193"/>
  <c r="D30" i="193"/>
  <c r="D31" i="193"/>
  <c r="D32" i="193"/>
  <c r="D33" i="193"/>
  <c r="D34" i="193"/>
  <c r="D35" i="193"/>
  <c r="D36" i="193"/>
  <c r="D37" i="193"/>
  <c r="D38" i="193"/>
  <c r="D39" i="193"/>
  <c r="D40" i="193"/>
  <c r="D41" i="193"/>
  <c r="D42" i="193"/>
  <c r="D43" i="193"/>
  <c r="D44" i="193"/>
  <c r="D45" i="193"/>
  <c r="D46" i="193"/>
  <c r="D47" i="193"/>
  <c r="D48" i="193"/>
  <c r="D49" i="193"/>
  <c r="D50" i="193"/>
  <c r="D51" i="193"/>
  <c r="D52" i="193"/>
  <c r="D53" i="193"/>
  <c r="D54" i="193"/>
  <c r="D55" i="193"/>
  <c r="D56" i="193"/>
  <c r="D57" i="193"/>
  <c r="D58" i="193"/>
  <c r="D59" i="193"/>
  <c r="D60" i="193"/>
  <c r="D61" i="193"/>
  <c r="D62" i="193"/>
  <c r="D63" i="193"/>
  <c r="D64" i="193"/>
  <c r="D65" i="193"/>
  <c r="D66" i="193"/>
  <c r="D67" i="193"/>
  <c r="D68" i="193"/>
  <c r="D69" i="193"/>
  <c r="D70" i="193"/>
  <c r="D71" i="193"/>
  <c r="D72" i="193"/>
  <c r="D73" i="193"/>
  <c r="D74" i="193"/>
  <c r="D75" i="193"/>
  <c r="D76" i="193"/>
  <c r="D77" i="193"/>
  <c r="D78" i="193"/>
  <c r="D79" i="193"/>
  <c r="D80" i="193"/>
  <c r="D81" i="193"/>
  <c r="D82" i="193"/>
  <c r="D83" i="193"/>
  <c r="D84" i="193"/>
  <c r="D85" i="193"/>
  <c r="D86" i="193"/>
  <c r="D87" i="193"/>
  <c r="D88" i="193"/>
  <c r="D89" i="193"/>
  <c r="D90" i="193"/>
  <c r="D91" i="193"/>
  <c r="D92" i="193"/>
  <c r="D93" i="193"/>
  <c r="D94" i="193"/>
  <c r="D95" i="193"/>
  <c r="D96" i="193"/>
  <c r="D97" i="193"/>
  <c r="D98" i="193"/>
  <c r="D99" i="193"/>
  <c r="D100" i="193"/>
  <c r="D101" i="193"/>
  <c r="D102" i="193"/>
  <c r="D103" i="193"/>
  <c r="D104" i="193"/>
  <c r="D105" i="193"/>
  <c r="D106" i="193"/>
  <c r="D107" i="193"/>
  <c r="D108" i="193"/>
  <c r="D109" i="193"/>
  <c r="D110" i="193"/>
  <c r="D111" i="193"/>
  <c r="D112" i="193"/>
  <c r="D113" i="193"/>
  <c r="D114" i="193"/>
  <c r="D115" i="193"/>
  <c r="D116" i="193"/>
  <c r="D117" i="193"/>
  <c r="D118" i="193"/>
  <c r="D119" i="193"/>
  <c r="D120" i="193"/>
  <c r="D121" i="193"/>
  <c r="D122" i="193"/>
  <c r="D123" i="193"/>
  <c r="D124" i="193"/>
  <c r="D125" i="193"/>
  <c r="D126" i="193"/>
  <c r="D127" i="193"/>
  <c r="D128" i="193"/>
  <c r="D129" i="193"/>
  <c r="D130" i="193"/>
  <c r="D131" i="193"/>
  <c r="D132" i="193"/>
  <c r="D133" i="193"/>
  <c r="D134" i="193"/>
  <c r="D135" i="193"/>
  <c r="D136" i="193"/>
  <c r="D137" i="193"/>
  <c r="D138" i="193"/>
  <c r="D139" i="193"/>
  <c r="D140" i="193"/>
  <c r="D141" i="193"/>
  <c r="D142" i="193"/>
  <c r="D143" i="193"/>
  <c r="D144" i="193"/>
  <c r="D145" i="193"/>
  <c r="D146" i="193"/>
  <c r="D147" i="193"/>
  <c r="D148" i="193"/>
  <c r="D149" i="193"/>
  <c r="D150" i="193"/>
  <c r="D151" i="193"/>
  <c r="D152" i="193"/>
  <c r="D153" i="193"/>
  <c r="D154" i="193"/>
  <c r="D155" i="193"/>
  <c r="D156" i="193"/>
  <c r="D157" i="193"/>
  <c r="D158" i="193"/>
  <c r="D159" i="193"/>
  <c r="D160" i="193"/>
  <c r="D161" i="193"/>
  <c r="D162" i="193"/>
  <c r="D163" i="193"/>
  <c r="D164" i="193"/>
  <c r="D165" i="193"/>
  <c r="D166" i="193"/>
  <c r="D167" i="193"/>
  <c r="D168" i="193"/>
  <c r="D169" i="193"/>
  <c r="D170" i="193"/>
  <c r="D171" i="193"/>
  <c r="D172" i="193"/>
  <c r="D173" i="193"/>
  <c r="D174" i="193"/>
  <c r="D175" i="193"/>
  <c r="D176" i="193"/>
  <c r="D177" i="193"/>
  <c r="D178" i="193"/>
  <c r="D179" i="193"/>
  <c r="D180" i="193"/>
  <c r="D181" i="193"/>
  <c r="D182" i="193"/>
  <c r="D183" i="193"/>
  <c r="D184" i="193"/>
  <c r="D185" i="193"/>
  <c r="D7" i="193"/>
  <c r="B55" i="257"/>
  <c r="B54" i="257"/>
  <c r="B53" i="257"/>
  <c r="B52" i="257"/>
  <c r="B51" i="257"/>
  <c r="B50" i="257"/>
  <c r="B49" i="257"/>
  <c r="B48" i="257"/>
  <c r="B47" i="257"/>
  <c r="B46" i="257"/>
  <c r="B45" i="257"/>
  <c r="B44" i="257"/>
  <c r="B43" i="257"/>
  <c r="B42" i="257"/>
  <c r="B41" i="257"/>
  <c r="B40" i="257"/>
  <c r="B39" i="257"/>
  <c r="B38" i="257"/>
  <c r="B37" i="257"/>
  <c r="B36" i="257"/>
  <c r="B35" i="257"/>
  <c r="B34" i="257"/>
  <c r="B33" i="257"/>
  <c r="B32" i="257"/>
  <c r="B31" i="257"/>
  <c r="B30" i="257"/>
  <c r="B29" i="257"/>
  <c r="B28" i="257"/>
  <c r="B27" i="257"/>
  <c r="B26" i="257"/>
  <c r="B25" i="257"/>
  <c r="B24" i="257"/>
  <c r="B23" i="257"/>
  <c r="B22" i="257"/>
  <c r="B21" i="257"/>
  <c r="B20" i="257"/>
  <c r="B19" i="257"/>
  <c r="B18" i="257"/>
  <c r="B17" i="257"/>
  <c r="B16" i="257"/>
  <c r="B15" i="257"/>
  <c r="B14" i="257"/>
  <c r="B13" i="257"/>
  <c r="B12" i="257"/>
  <c r="B11" i="257"/>
  <c r="B10" i="257"/>
  <c r="B9" i="257"/>
  <c r="B8" i="257"/>
  <c r="B7" i="257"/>
  <c r="B6" i="257"/>
  <c r="B5" i="257"/>
  <c r="B4" i="257"/>
  <c r="B178" i="258"/>
  <c r="B177" i="258"/>
  <c r="B176" i="258"/>
  <c r="B175" i="258"/>
  <c r="B174" i="258"/>
  <c r="B173" i="258"/>
  <c r="B172" i="258"/>
  <c r="B171" i="258"/>
  <c r="B170" i="258"/>
  <c r="B169" i="258"/>
  <c r="B168" i="258"/>
  <c r="B167" i="258"/>
  <c r="B166" i="258"/>
  <c r="B165" i="258"/>
  <c r="B164" i="258"/>
  <c r="B163" i="258"/>
  <c r="B162" i="258"/>
  <c r="B161" i="258"/>
  <c r="B160" i="258"/>
  <c r="B159" i="258"/>
  <c r="B158" i="258"/>
  <c r="B157" i="258"/>
  <c r="B156" i="258"/>
  <c r="B155" i="258"/>
  <c r="B154" i="258"/>
  <c r="B153" i="258"/>
  <c r="B152" i="258"/>
  <c r="B151" i="258"/>
  <c r="B150" i="258"/>
  <c r="B149" i="258"/>
  <c r="B148" i="258"/>
  <c r="B147" i="258"/>
  <c r="B146" i="258"/>
  <c r="B145" i="258"/>
  <c r="B144" i="258"/>
  <c r="B143" i="258"/>
  <c r="B142" i="258"/>
  <c r="B141" i="258"/>
  <c r="B140" i="258"/>
  <c r="B139" i="258"/>
  <c r="B138" i="258"/>
  <c r="B137" i="258"/>
  <c r="B136" i="258"/>
  <c r="B135" i="258"/>
  <c r="B134" i="258"/>
  <c r="B133" i="258"/>
  <c r="B132" i="258"/>
  <c r="B131" i="258"/>
  <c r="B130" i="258"/>
  <c r="B129" i="258"/>
  <c r="B128" i="258"/>
  <c r="B127" i="258"/>
  <c r="B126" i="258"/>
  <c r="B125" i="258"/>
  <c r="B124" i="258"/>
  <c r="B123" i="258"/>
  <c r="B122" i="258"/>
  <c r="B121" i="258"/>
  <c r="B120" i="258"/>
  <c r="B119" i="258"/>
  <c r="B118" i="258"/>
  <c r="B117" i="258"/>
  <c r="B116" i="258"/>
  <c r="B115" i="258"/>
  <c r="B114" i="258"/>
  <c r="B113" i="258"/>
  <c r="B112" i="258"/>
  <c r="B111" i="258"/>
  <c r="B110" i="258"/>
  <c r="B109" i="258"/>
  <c r="B108" i="258"/>
  <c r="B107" i="258"/>
  <c r="B106" i="258"/>
  <c r="B105" i="258"/>
  <c r="B104" i="258"/>
  <c r="B103" i="258"/>
  <c r="B102" i="258"/>
  <c r="B101" i="258"/>
  <c r="B100" i="258"/>
  <c r="B99" i="258"/>
  <c r="B98" i="258"/>
  <c r="B97" i="258"/>
  <c r="B96" i="258"/>
  <c r="B95" i="258"/>
  <c r="B94" i="258"/>
  <c r="B93" i="258"/>
  <c r="B92" i="258"/>
  <c r="B91" i="258"/>
  <c r="B90" i="258"/>
  <c r="B89" i="258"/>
  <c r="B88" i="258"/>
  <c r="B87" i="258"/>
  <c r="B86" i="258"/>
  <c r="B85" i="258"/>
  <c r="B84" i="258"/>
  <c r="B83" i="258"/>
  <c r="B82" i="258"/>
  <c r="B81" i="258"/>
  <c r="B80" i="258"/>
  <c r="B79" i="258"/>
  <c r="B78" i="258"/>
  <c r="B77" i="258"/>
  <c r="B76" i="258"/>
  <c r="B75" i="258"/>
  <c r="B74" i="258"/>
  <c r="B73" i="258"/>
  <c r="B72" i="258"/>
  <c r="B71" i="258"/>
  <c r="B70" i="258"/>
  <c r="B69" i="258"/>
  <c r="B68" i="258"/>
  <c r="B67" i="258"/>
  <c r="B66" i="258"/>
  <c r="B65" i="258"/>
  <c r="B64" i="258"/>
  <c r="B63" i="258"/>
  <c r="B62" i="258"/>
  <c r="B61" i="258"/>
  <c r="B60" i="258"/>
  <c r="B59" i="258"/>
  <c r="B58" i="258"/>
  <c r="B57" i="258"/>
  <c r="B56" i="258"/>
  <c r="B55" i="258"/>
  <c r="B54" i="258"/>
  <c r="B53" i="258"/>
  <c r="B52" i="258"/>
  <c r="B51" i="258"/>
  <c r="B50" i="258"/>
  <c r="B49" i="258"/>
  <c r="B48" i="258"/>
  <c r="B47" i="258"/>
  <c r="B46" i="258"/>
  <c r="B45" i="258"/>
  <c r="B44" i="258"/>
  <c r="B43" i="258"/>
  <c r="B42" i="258"/>
  <c r="B41" i="258"/>
  <c r="B40" i="258"/>
  <c r="B39" i="258"/>
  <c r="B38" i="258"/>
  <c r="B37" i="258"/>
  <c r="B36" i="258"/>
  <c r="B35" i="258"/>
  <c r="B34" i="258"/>
  <c r="B33" i="258"/>
  <c r="B32" i="258"/>
  <c r="B31" i="258"/>
  <c r="B30" i="258"/>
  <c r="B29" i="258"/>
  <c r="B28" i="258"/>
  <c r="B27" i="258"/>
  <c r="B26" i="258"/>
  <c r="B25" i="258"/>
  <c r="B24" i="258"/>
  <c r="B23" i="258"/>
  <c r="B22" i="258"/>
  <c r="B21" i="258"/>
  <c r="B20" i="258"/>
  <c r="B19" i="258"/>
  <c r="B18" i="258"/>
  <c r="B17" i="258"/>
  <c r="B16" i="258"/>
  <c r="B15" i="258"/>
  <c r="B14" i="258"/>
  <c r="B13" i="258"/>
  <c r="B12" i="258"/>
  <c r="B11" i="258"/>
  <c r="B10" i="258"/>
  <c r="B9" i="258"/>
  <c r="B8" i="258"/>
  <c r="B7" i="258"/>
  <c r="B6" i="258"/>
  <c r="B5" i="258"/>
  <c r="B4" i="258"/>
  <c r="B3" i="258"/>
  <c r="E5" i="158"/>
  <c r="E7" i="158"/>
  <c r="L5" i="201"/>
  <c r="L6" i="201"/>
  <c r="L7" i="201"/>
  <c r="L8" i="201"/>
  <c r="L9" i="201"/>
  <c r="L10" i="201"/>
  <c r="L12" i="201"/>
  <c r="L13" i="201"/>
  <c r="L15" i="201"/>
  <c r="L16" i="201"/>
  <c r="L17" i="201"/>
  <c r="L19" i="201"/>
  <c r="L23" i="201"/>
  <c r="L24" i="201"/>
  <c r="L25" i="201"/>
  <c r="L26" i="201"/>
  <c r="L27" i="201"/>
  <c r="L28" i="201"/>
  <c r="L30" i="201"/>
  <c r="L32" i="201"/>
  <c r="L33" i="201"/>
  <c r="L34" i="201"/>
  <c r="L35" i="201"/>
  <c r="L36" i="201"/>
  <c r="L37" i="201"/>
  <c r="L38" i="201"/>
  <c r="L40" i="201"/>
  <c r="L41" i="201"/>
  <c r="L42" i="201"/>
  <c r="L44" i="201"/>
  <c r="L47" i="201"/>
  <c r="L48" i="201"/>
  <c r="L49" i="201"/>
  <c r="L50" i="201"/>
  <c r="J11" i="205"/>
  <c r="J14" i="205"/>
  <c r="J15" i="205"/>
  <c r="J27" i="205"/>
  <c r="J29" i="205"/>
  <c r="J30" i="205"/>
  <c r="J36" i="205"/>
  <c r="J44" i="205"/>
  <c r="U4" i="101"/>
  <c r="U5" i="101"/>
  <c r="U6" i="101"/>
  <c r="U7" i="101"/>
  <c r="U8" i="101"/>
  <c r="U9" i="101"/>
  <c r="U10" i="101"/>
  <c r="U11" i="101"/>
  <c r="U12" i="101"/>
  <c r="U13" i="101"/>
  <c r="U14" i="101"/>
  <c r="U15" i="101"/>
  <c r="U16" i="101"/>
  <c r="U17" i="101"/>
  <c r="U18" i="101"/>
  <c r="U19" i="101"/>
  <c r="U20" i="101"/>
  <c r="U21" i="101"/>
  <c r="U22" i="101"/>
  <c r="U23" i="101"/>
  <c r="U24" i="101"/>
  <c r="U25" i="101"/>
  <c r="U26" i="101"/>
  <c r="U27" i="101"/>
  <c r="U28" i="101"/>
  <c r="U29" i="101"/>
  <c r="U30" i="101"/>
  <c r="U31" i="101"/>
  <c r="U32" i="101"/>
  <c r="U33" i="101"/>
  <c r="U34" i="101"/>
  <c r="U35" i="101"/>
  <c r="U36" i="101"/>
  <c r="U37" i="101"/>
  <c r="U38" i="101"/>
  <c r="U39" i="101"/>
  <c r="U40" i="101"/>
  <c r="U41" i="101"/>
  <c r="U42" i="101"/>
  <c r="U43" i="101"/>
  <c r="U44" i="101"/>
  <c r="U45" i="101"/>
  <c r="U46" i="101"/>
  <c r="U47" i="101"/>
  <c r="U48" i="101"/>
  <c r="U49" i="101"/>
  <c r="U50" i="101"/>
  <c r="U51" i="101"/>
  <c r="U52" i="101"/>
  <c r="U53" i="101"/>
  <c r="U54" i="101"/>
  <c r="U55" i="101"/>
  <c r="U56" i="101"/>
  <c r="U57" i="101"/>
  <c r="U58" i="101"/>
  <c r="U59" i="101"/>
  <c r="U60" i="101"/>
  <c r="U61" i="101"/>
  <c r="U62" i="101"/>
  <c r="U63" i="101"/>
  <c r="U64" i="101"/>
  <c r="U65" i="101"/>
  <c r="U66" i="101"/>
  <c r="U67" i="101"/>
  <c r="U68" i="101"/>
  <c r="U69" i="101"/>
  <c r="U70" i="101"/>
  <c r="U71" i="101"/>
  <c r="U72" i="101"/>
  <c r="U73" i="101"/>
  <c r="U74" i="101"/>
  <c r="U75" i="101"/>
  <c r="U76" i="101"/>
  <c r="U77" i="101"/>
  <c r="U78" i="101"/>
  <c r="U79" i="101"/>
  <c r="U80" i="101"/>
  <c r="U81" i="101"/>
  <c r="U82" i="101"/>
  <c r="U83" i="101"/>
  <c r="U84" i="101"/>
  <c r="U85" i="101"/>
  <c r="U86" i="101"/>
  <c r="U87" i="101"/>
  <c r="U88" i="101"/>
  <c r="U89" i="101"/>
  <c r="U90" i="101"/>
  <c r="U91" i="101"/>
  <c r="U92" i="101"/>
  <c r="U93" i="101"/>
  <c r="U94" i="101"/>
  <c r="U95" i="101"/>
  <c r="U96" i="101"/>
  <c r="U97" i="101"/>
  <c r="U98" i="101"/>
  <c r="U99" i="101"/>
  <c r="U100" i="101"/>
  <c r="U101" i="101"/>
  <c r="U102" i="101"/>
  <c r="U103" i="101"/>
  <c r="U104" i="101"/>
  <c r="U105" i="101"/>
  <c r="U106" i="101"/>
  <c r="U107" i="101"/>
  <c r="U108" i="101"/>
  <c r="U109" i="101"/>
  <c r="U110" i="101"/>
  <c r="U111" i="101"/>
  <c r="U112" i="101"/>
  <c r="U113" i="101"/>
  <c r="U114" i="101"/>
  <c r="U115" i="101"/>
  <c r="U116" i="101"/>
  <c r="U117" i="101"/>
  <c r="U118" i="101"/>
  <c r="U119" i="101"/>
  <c r="U120" i="101"/>
  <c r="U121" i="101"/>
  <c r="U122" i="101"/>
  <c r="U123" i="101"/>
  <c r="U124" i="101"/>
  <c r="U125" i="101"/>
  <c r="U126" i="101"/>
  <c r="U127" i="101"/>
  <c r="U128" i="101"/>
  <c r="U129" i="101"/>
  <c r="U130" i="101"/>
  <c r="U131" i="101"/>
  <c r="U132" i="101"/>
  <c r="U133" i="101"/>
  <c r="U134" i="101"/>
  <c r="U135" i="101"/>
  <c r="U136" i="101"/>
  <c r="U137" i="101"/>
  <c r="U138" i="101"/>
  <c r="U139" i="101"/>
  <c r="U140" i="101"/>
  <c r="U141" i="101"/>
  <c r="U142" i="101"/>
  <c r="U143" i="101"/>
  <c r="C39" i="91"/>
  <c r="C40" i="91"/>
  <c r="L4" i="6"/>
  <c r="F5" i="6"/>
  <c r="L5" i="6"/>
  <c r="F6" i="6"/>
  <c r="L6" i="6"/>
  <c r="L7" i="6"/>
  <c r="F8" i="6"/>
  <c r="F11" i="6"/>
  <c r="F12" i="6"/>
  <c r="L12" i="6"/>
  <c r="K15" i="6"/>
  <c r="L15" i="6"/>
  <c r="F16" i="6"/>
  <c r="L16" i="6"/>
  <c r="F17" i="6"/>
  <c r="L17" i="6"/>
  <c r="F18" i="6"/>
  <c r="K19" i="6"/>
  <c r="L19" i="6"/>
  <c r="F20" i="6"/>
  <c r="L20" i="6"/>
  <c r="F21" i="6"/>
  <c r="F22" i="6"/>
  <c r="L22" i="6"/>
  <c r="L23" i="6"/>
  <c r="F24" i="6"/>
  <c r="L24" i="6"/>
  <c r="F25" i="6"/>
  <c r="K25" i="6"/>
  <c r="F26" i="6"/>
  <c r="F27" i="6"/>
  <c r="K27" i="6"/>
  <c r="L28" i="6"/>
  <c r="F29" i="6"/>
  <c r="L29" i="6"/>
  <c r="F30" i="6"/>
  <c r="K30" i="6"/>
  <c r="L30" i="6"/>
  <c r="F31" i="6"/>
  <c r="K31" i="6"/>
  <c r="F32" i="6"/>
  <c r="F33" i="6"/>
  <c r="K33" i="6"/>
  <c r="L34" i="6"/>
  <c r="F35" i="6"/>
  <c r="L35" i="6"/>
  <c r="F36" i="6"/>
  <c r="L36" i="6"/>
  <c r="F37" i="6"/>
  <c r="K37" i="6"/>
  <c r="L37" i="6"/>
  <c r="F38" i="6"/>
  <c r="K38" i="6"/>
  <c r="F39" i="6"/>
  <c r="L40" i="6"/>
  <c r="F41" i="6"/>
  <c r="K41" i="6"/>
  <c r="L41" i="6"/>
  <c r="F42" i="6"/>
  <c r="K42" i="6"/>
  <c r="L42" i="6"/>
  <c r="H43" i="6"/>
  <c r="F43" i="6" s="1"/>
  <c r="F44" i="6"/>
  <c r="K44" i="6"/>
  <c r="L44" i="6"/>
  <c r="F45" i="6"/>
  <c r="K45" i="6"/>
  <c r="F46" i="6"/>
  <c r="F47" i="6"/>
  <c r="K47" i="6"/>
  <c r="L47" i="6"/>
  <c r="F48" i="6"/>
  <c r="L48" i="6"/>
  <c r="F49" i="6"/>
  <c r="L49" i="6"/>
  <c r="F50" i="6"/>
  <c r="K50" i="6"/>
  <c r="L50" i="6"/>
  <c r="F51" i="6"/>
  <c r="F52" i="6"/>
  <c r="K52" i="6"/>
  <c r="F53" i="6"/>
  <c r="L53" i="6"/>
  <c r="F54" i="6"/>
  <c r="K54" i="6"/>
  <c r="F55" i="6"/>
  <c r="F56" i="6"/>
  <c r="L56" i="6"/>
  <c r="F57" i="6"/>
  <c r="K57" i="6"/>
  <c r="F58" i="6"/>
  <c r="K58" i="6"/>
  <c r="F59" i="6"/>
  <c r="F60" i="6"/>
  <c r="L60" i="6"/>
  <c r="F61" i="6"/>
  <c r="K61" i="6"/>
  <c r="F62" i="6"/>
  <c r="K62" i="6"/>
  <c r="F63" i="6"/>
  <c r="K63" i="6"/>
  <c r="F64" i="6"/>
  <c r="K64" i="6"/>
  <c r="F65" i="6"/>
  <c r="F66" i="6"/>
  <c r="K5" i="49"/>
  <c r="K6" i="49"/>
  <c r="K7" i="49"/>
  <c r="K8" i="49"/>
  <c r="K9" i="49"/>
  <c r="K10" i="49"/>
  <c r="K12" i="49"/>
  <c r="K13" i="49"/>
  <c r="K14" i="49"/>
  <c r="K15" i="49"/>
  <c r="K16" i="49"/>
  <c r="K18" i="49"/>
  <c r="K19" i="49"/>
  <c r="K20" i="49"/>
  <c r="K21" i="49"/>
  <c r="K22" i="49"/>
  <c r="K23" i="49"/>
  <c r="K24" i="49"/>
  <c r="K25" i="49"/>
  <c r="K26" i="49"/>
  <c r="K27" i="49"/>
  <c r="K28" i="49"/>
  <c r="K30" i="49"/>
  <c r="K31" i="49"/>
  <c r="K32" i="49"/>
  <c r="K33" i="49"/>
  <c r="K34" i="49"/>
  <c r="K36" i="49"/>
  <c r="K37" i="49"/>
  <c r="K39" i="49"/>
  <c r="K40" i="49"/>
  <c r="K41" i="49"/>
  <c r="K42" i="49"/>
  <c r="K43" i="49"/>
  <c r="K44" i="49"/>
  <c r="K45" i="49"/>
  <c r="K46" i="49"/>
  <c r="K47" i="49"/>
  <c r="K48" i="49"/>
  <c r="K49" i="49"/>
  <c r="K51" i="49"/>
  <c r="K53" i="49"/>
  <c r="K55" i="49"/>
  <c r="K59" i="49"/>
  <c r="K60" i="49"/>
  <c r="K61" i="49"/>
  <c r="K62" i="49"/>
  <c r="C18" i="79"/>
  <c r="C19" i="79"/>
  <c r="C4" i="93"/>
  <c r="C5" i="93"/>
  <c r="C6" i="93"/>
  <c r="C7" i="93"/>
  <c r="C8" i="93"/>
  <c r="C10" i="93"/>
  <c r="C13" i="93"/>
  <c r="C15" i="93"/>
  <c r="C17" i="93"/>
  <c r="C18" i="93"/>
  <c r="C20" i="93"/>
  <c r="C21" i="93"/>
  <c r="C23" i="93"/>
  <c r="M15" i="34"/>
  <c r="M16" i="34"/>
  <c r="M17" i="34"/>
  <c r="M19" i="34"/>
  <c r="M20" i="34"/>
  <c r="M23" i="34"/>
  <c r="M28" i="34"/>
  <c r="M29" i="34"/>
  <c r="M30" i="34"/>
  <c r="M34" i="34"/>
  <c r="M35" i="34"/>
  <c r="M36" i="34"/>
  <c r="M37" i="34"/>
  <c r="M40" i="34"/>
  <c r="M41" i="34"/>
  <c r="M42" i="34"/>
  <c r="M44" i="34"/>
  <c r="M47" i="34"/>
  <c r="M48" i="34"/>
  <c r="M49" i="34"/>
  <c r="M50" i="34"/>
  <c r="M53" i="34"/>
  <c r="M56" i="34"/>
  <c r="M60" i="34"/>
  <c r="M64" i="34"/>
  <c r="J4" i="103"/>
  <c r="J5" i="103"/>
  <c r="J6" i="103"/>
  <c r="J7" i="103"/>
  <c r="J8" i="103"/>
  <c r="J9" i="103"/>
  <c r="J10" i="103"/>
  <c r="L10" i="103" s="1"/>
  <c r="J11" i="103"/>
  <c r="L11" i="103"/>
  <c r="J12" i="103"/>
  <c r="J13" i="103"/>
  <c r="L13" i="103"/>
  <c r="J14" i="103"/>
  <c r="L14" i="103" s="1"/>
  <c r="J15" i="103"/>
  <c r="J16" i="103"/>
  <c r="L16" i="103"/>
  <c r="J17" i="103"/>
  <c r="L17" i="103" s="1"/>
  <c r="J18" i="103"/>
  <c r="J19" i="103"/>
  <c r="L19" i="103" s="1"/>
  <c r="J20" i="103"/>
  <c r="L20" i="103"/>
  <c r="J21" i="103"/>
  <c r="J22" i="103"/>
  <c r="L22" i="103" s="1"/>
  <c r="J23" i="103"/>
  <c r="L23" i="103"/>
  <c r="J24" i="103"/>
  <c r="J25" i="103"/>
  <c r="L25" i="103"/>
  <c r="J26" i="103"/>
  <c r="L26" i="103" s="1"/>
  <c r="J27" i="103"/>
  <c r="J28" i="103"/>
  <c r="L28" i="103"/>
  <c r="J29" i="103"/>
  <c r="L29" i="103" s="1"/>
  <c r="J30" i="103"/>
  <c r="J31" i="103"/>
  <c r="J32" i="103"/>
  <c r="L32" i="103" s="1"/>
  <c r="J33" i="103"/>
  <c r="L33" i="103" s="1"/>
  <c r="J34" i="103"/>
  <c r="J35" i="103"/>
  <c r="L35" i="103"/>
  <c r="J36" i="103"/>
  <c r="L36" i="103" s="1"/>
  <c r="J37" i="103"/>
  <c r="L37" i="103"/>
  <c r="J38" i="103"/>
  <c r="L38" i="103" s="1"/>
  <c r="J39" i="103"/>
  <c r="L39" i="103"/>
  <c r="J40" i="103"/>
  <c r="L40" i="103" s="1"/>
  <c r="J41" i="103"/>
  <c r="L41" i="103" s="1"/>
  <c r="J42" i="103"/>
  <c r="L42" i="103" s="1"/>
  <c r="J43" i="103"/>
  <c r="L43" i="103"/>
  <c r="J44" i="103"/>
  <c r="L44" i="103" s="1"/>
  <c r="J45" i="103"/>
  <c r="L45" i="103"/>
  <c r="J46" i="103"/>
  <c r="L46" i="103" s="1"/>
  <c r="J47" i="103"/>
  <c r="L47" i="103"/>
  <c r="J48" i="103"/>
  <c r="L48" i="103" s="1"/>
  <c r="J49" i="103"/>
  <c r="L49" i="103" s="1"/>
  <c r="J50" i="103"/>
  <c r="L50" i="103" s="1"/>
  <c r="J51" i="103"/>
  <c r="L51" i="103"/>
  <c r="J52" i="103"/>
  <c r="L52" i="103" s="1"/>
  <c r="J53" i="103"/>
  <c r="L53" i="103"/>
  <c r="J54" i="103"/>
  <c r="L54" i="103" s="1"/>
  <c r="J55" i="103"/>
  <c r="J56" i="103"/>
  <c r="J57" i="103"/>
  <c r="L57" i="103" s="1"/>
  <c r="J58" i="103"/>
  <c r="L58" i="103" s="1"/>
  <c r="J59" i="103"/>
  <c r="L59" i="103" s="1"/>
  <c r="J60" i="103"/>
  <c r="J61" i="103"/>
  <c r="J62" i="103"/>
  <c r="L62" i="103" s="1"/>
  <c r="J63" i="103"/>
  <c r="L63" i="103"/>
  <c r="J64" i="103"/>
  <c r="L64" i="103" s="1"/>
  <c r="J65" i="103"/>
  <c r="J66" i="103"/>
  <c r="J67" i="103"/>
  <c r="L67" i="103" s="1"/>
  <c r="J68" i="103"/>
  <c r="L68" i="103" s="1"/>
  <c r="J69" i="103"/>
  <c r="L69" i="103" s="1"/>
  <c r="J70" i="103"/>
  <c r="J71" i="103"/>
  <c r="J72" i="103"/>
  <c r="L72" i="103" s="1"/>
  <c r="J73" i="103"/>
  <c r="L73" i="103"/>
  <c r="J74" i="103"/>
  <c r="L74" i="103" s="1"/>
  <c r="J75" i="103"/>
  <c r="J76" i="103"/>
  <c r="J77" i="103"/>
  <c r="J78" i="103"/>
  <c r="J79" i="103"/>
  <c r="J80" i="103"/>
  <c r="J81" i="103"/>
  <c r="J82" i="103"/>
  <c r="J83" i="103"/>
  <c r="J84" i="103"/>
  <c r="J85" i="103"/>
  <c r="J86" i="103"/>
  <c r="J87" i="103"/>
  <c r="J88" i="103"/>
  <c r="J89" i="103"/>
  <c r="J90" i="103"/>
  <c r="J91" i="103"/>
  <c r="J92" i="103"/>
  <c r="J93" i="103"/>
  <c r="J94" i="103"/>
  <c r="J95" i="103"/>
  <c r="J96" i="103"/>
  <c r="J97" i="103"/>
  <c r="L97" i="103" s="1"/>
  <c r="J98" i="103"/>
  <c r="L98" i="103" s="1"/>
  <c r="J99" i="103"/>
  <c r="L99" i="103" s="1"/>
  <c r="J100" i="103"/>
  <c r="J101" i="103"/>
  <c r="J102" i="103"/>
  <c r="L102" i="103" s="1"/>
  <c r="J103" i="103"/>
  <c r="L103" i="103"/>
  <c r="J104" i="103"/>
  <c r="L104" i="103" s="1"/>
  <c r="J105" i="103"/>
  <c r="L105" i="103"/>
  <c r="J106" i="103"/>
  <c r="J107" i="103"/>
  <c r="L107" i="103" s="1"/>
  <c r="J108" i="103"/>
  <c r="J109" i="103"/>
  <c r="J110" i="103"/>
  <c r="L110" i="103" s="1"/>
  <c r="J111" i="103"/>
  <c r="J112" i="103"/>
  <c r="L112" i="103" s="1"/>
  <c r="J113" i="103"/>
  <c r="J114" i="103"/>
  <c r="L114" i="103"/>
  <c r="J115" i="103"/>
  <c r="J116" i="103"/>
  <c r="L116" i="103"/>
  <c r="J117" i="103"/>
  <c r="L117" i="103" s="1"/>
  <c r="J118" i="103"/>
  <c r="L118" i="103"/>
  <c r="J119" i="103"/>
  <c r="L119" i="103" s="1"/>
  <c r="J120" i="103"/>
  <c r="J121" i="103"/>
  <c r="L121" i="103"/>
  <c r="J122" i="103"/>
  <c r="J123" i="103"/>
  <c r="L123" i="103" s="1"/>
  <c r="J124" i="103"/>
  <c r="L124" i="103" s="1"/>
  <c r="J125" i="103"/>
  <c r="L125" i="103"/>
  <c r="J126" i="103"/>
  <c r="L126" i="103" s="1"/>
  <c r="J127" i="103"/>
  <c r="J128" i="103"/>
  <c r="L128" i="103"/>
  <c r="J129" i="103"/>
  <c r="L129" i="103" s="1"/>
  <c r="J130" i="103"/>
  <c r="L130" i="103"/>
  <c r="J131" i="103"/>
  <c r="L131" i="103" s="1"/>
  <c r="J132" i="103"/>
  <c r="J133" i="103"/>
  <c r="L133" i="103" s="1"/>
  <c r="J134" i="103"/>
  <c r="L134" i="103"/>
  <c r="J135" i="103"/>
  <c r="L135" i="103" s="1"/>
  <c r="J136" i="103"/>
  <c r="L136" i="103"/>
  <c r="J137" i="103"/>
  <c r="J138" i="103"/>
  <c r="L138" i="103" s="1"/>
  <c r="J139" i="103"/>
  <c r="L139" i="103"/>
  <c r="J140" i="103"/>
  <c r="L140" i="103" s="1"/>
  <c r="J7" i="104"/>
  <c r="J8" i="104"/>
  <c r="J76" i="104" s="1"/>
  <c r="J9" i="104"/>
  <c r="J10" i="104"/>
  <c r="J11" i="104"/>
  <c r="J15" i="104"/>
  <c r="J16" i="104"/>
  <c r="J17" i="104"/>
  <c r="J18" i="104"/>
  <c r="J19" i="104"/>
  <c r="J23" i="104"/>
  <c r="J24" i="104"/>
  <c r="J25" i="104"/>
  <c r="J26" i="104"/>
  <c r="J27" i="104"/>
  <c r="J31" i="104"/>
  <c r="J32" i="104"/>
  <c r="J33" i="104"/>
  <c r="J34" i="104"/>
  <c r="J35" i="104"/>
  <c r="J36" i="104"/>
  <c r="J37" i="104"/>
  <c r="J38" i="104"/>
  <c r="J39" i="104"/>
  <c r="J40" i="104"/>
  <c r="J41" i="104"/>
  <c r="J42" i="104"/>
  <c r="J43" i="104"/>
  <c r="J44" i="104"/>
  <c r="J45" i="104"/>
  <c r="J46" i="104"/>
  <c r="J47" i="104"/>
  <c r="J48" i="104"/>
  <c r="J49" i="104"/>
  <c r="J50" i="104"/>
  <c r="J52" i="104"/>
  <c r="J53" i="104"/>
  <c r="J54" i="104"/>
  <c r="J55" i="104"/>
  <c r="J56" i="104"/>
  <c r="J57" i="104"/>
  <c r="J58" i="104"/>
  <c r="I4" i="105"/>
  <c r="I5" i="105"/>
  <c r="I6" i="105"/>
  <c r="I7" i="105"/>
  <c r="I8" i="105"/>
  <c r="I9" i="105"/>
  <c r="I10" i="105"/>
  <c r="I11" i="105"/>
  <c r="I12" i="105"/>
  <c r="I13" i="105"/>
  <c r="I14" i="105"/>
  <c r="I15" i="105"/>
  <c r="I16" i="105"/>
  <c r="I17" i="105"/>
  <c r="I18" i="105"/>
  <c r="I19" i="105"/>
  <c r="I20" i="105"/>
  <c r="I21" i="105"/>
  <c r="I22" i="105"/>
  <c r="I23" i="105"/>
  <c r="I24" i="105"/>
  <c r="I25" i="105"/>
  <c r="I26" i="105"/>
  <c r="I27" i="105"/>
  <c r="I28" i="105"/>
  <c r="I29" i="105"/>
  <c r="I30" i="105"/>
  <c r="I31" i="105"/>
  <c r="I32" i="105"/>
  <c r="I33" i="105"/>
  <c r="I34" i="105"/>
  <c r="I35" i="105"/>
  <c r="I36" i="105"/>
  <c r="I37" i="105"/>
  <c r="I38" i="105"/>
  <c r="I39" i="105"/>
  <c r="I40" i="105"/>
  <c r="I41" i="105"/>
  <c r="I42" i="105"/>
  <c r="I43" i="105"/>
  <c r="I44" i="105"/>
  <c r="I45" i="105"/>
  <c r="I46" i="105"/>
  <c r="I47" i="105"/>
  <c r="I48" i="105"/>
  <c r="I49" i="105"/>
  <c r="I50" i="105"/>
  <c r="I51" i="105"/>
  <c r="I52" i="105"/>
  <c r="I53" i="105"/>
  <c r="I54" i="105"/>
  <c r="I55" i="105"/>
  <c r="I56" i="105"/>
  <c r="I57" i="105"/>
  <c r="I58" i="105"/>
  <c r="I59" i="105"/>
  <c r="I60" i="105"/>
  <c r="I61" i="105"/>
  <c r="I62" i="105"/>
  <c r="I63" i="105"/>
  <c r="I64" i="105"/>
  <c r="I65" i="105"/>
  <c r="I66" i="105"/>
  <c r="I67" i="105"/>
  <c r="I68" i="105"/>
  <c r="I69" i="105"/>
  <c r="I70" i="105"/>
  <c r="I71" i="105"/>
  <c r="I72" i="105"/>
  <c r="I76" i="105"/>
  <c r="I77" i="105"/>
  <c r="I78" i="105"/>
  <c r="I79" i="105"/>
  <c r="I80" i="105"/>
  <c r="I81" i="105"/>
  <c r="I82" i="105"/>
  <c r="I84" i="105"/>
  <c r="I85" i="105"/>
  <c r="I86" i="105"/>
  <c r="I87" i="105"/>
  <c r="I88" i="105"/>
  <c r="I89" i="105"/>
  <c r="I90" i="105"/>
  <c r="I91" i="105"/>
  <c r="I93" i="105"/>
  <c r="I94" i="105"/>
  <c r="I95" i="105"/>
  <c r="I96" i="105"/>
  <c r="I97" i="105"/>
  <c r="I98" i="105"/>
  <c r="I99" i="105"/>
  <c r="I100" i="105"/>
  <c r="I101" i="105"/>
  <c r="I102" i="105"/>
  <c r="I103" i="105"/>
  <c r="I104" i="105"/>
  <c r="I105" i="105"/>
  <c r="I106" i="105"/>
  <c r="I107" i="105"/>
  <c r="I108" i="105"/>
  <c r="K4" i="106"/>
  <c r="O4" i="106" s="1"/>
  <c r="K5" i="106"/>
  <c r="O5" i="106" s="1"/>
  <c r="K6" i="106"/>
  <c r="O6" i="106"/>
  <c r="K7" i="106"/>
  <c r="O7" i="106" s="1"/>
  <c r="K8" i="106"/>
  <c r="O8" i="106"/>
  <c r="K9" i="106"/>
  <c r="O9" i="106" s="1"/>
  <c r="K10" i="106"/>
  <c r="O10" i="106"/>
  <c r="K11" i="106"/>
  <c r="O11" i="106" s="1"/>
  <c r="K12" i="106"/>
  <c r="O12" i="106" s="1"/>
  <c r="K13" i="106"/>
  <c r="O13" i="106" s="1"/>
  <c r="K14" i="106"/>
  <c r="O14" i="106"/>
  <c r="K15" i="106"/>
  <c r="O15" i="106" s="1"/>
  <c r="K16" i="106"/>
  <c r="O16" i="106"/>
  <c r="K17" i="106"/>
  <c r="O17" i="106" s="1"/>
  <c r="K18" i="106"/>
  <c r="O18" i="106"/>
  <c r="K19" i="106"/>
  <c r="O19" i="106" s="1"/>
  <c r="K20" i="106"/>
  <c r="O20" i="106" s="1"/>
  <c r="K21" i="106"/>
  <c r="O21" i="106" s="1"/>
  <c r="K22" i="106"/>
  <c r="O22" i="106"/>
  <c r="K23" i="106"/>
  <c r="O23" i="106" s="1"/>
  <c r="K24" i="106"/>
  <c r="O24" i="106"/>
  <c r="K25" i="106"/>
  <c r="O25" i="106" s="1"/>
  <c r="K26" i="106"/>
  <c r="O26" i="106"/>
  <c r="K27" i="106"/>
  <c r="O27" i="106" s="1"/>
  <c r="K29" i="106"/>
  <c r="O29" i="106" s="1"/>
  <c r="K30" i="106"/>
  <c r="O30" i="106" s="1"/>
  <c r="K31" i="106"/>
  <c r="O31" i="106"/>
  <c r="K32" i="106"/>
  <c r="O32" i="106" s="1"/>
  <c r="K33" i="106"/>
  <c r="O33" i="106"/>
  <c r="K37" i="106"/>
  <c r="O37" i="106" s="1"/>
  <c r="K38" i="106"/>
  <c r="O38" i="106"/>
  <c r="K39" i="106"/>
  <c r="O39" i="106" s="1"/>
  <c r="K73" i="49" l="1"/>
  <c r="I117" i="105"/>
  <c r="L67" i="6"/>
  <c r="M67" i="34"/>
  <c r="K67" i="6"/>
  <c r="L141" i="103"/>
</calcChain>
</file>

<file path=xl/comments1.xml><?xml version="1.0" encoding="utf-8"?>
<comments xmlns="http://schemas.openxmlformats.org/spreadsheetml/2006/main">
  <authors>
    <author>YG1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b/>
            <sz val="12"/>
            <color indexed="81"/>
            <rFont val="돋움"/>
            <family val="3"/>
            <charset val="129"/>
          </rPr>
          <t>전장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짧게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줄임</t>
        </r>
        <r>
          <rPr>
            <b/>
            <sz val="12"/>
            <color indexed="81"/>
            <rFont val="Tahoma"/>
            <family val="2"/>
          </rPr>
          <t xml:space="preserve">.
** </t>
        </r>
        <r>
          <rPr>
            <b/>
            <sz val="12"/>
            <color indexed="81"/>
            <rFont val="돋움"/>
            <family val="3"/>
            <charset val="129"/>
          </rPr>
          <t>가능하면</t>
        </r>
        <r>
          <rPr>
            <b/>
            <sz val="12"/>
            <color indexed="81"/>
            <rFont val="Tahoma"/>
            <family val="2"/>
          </rPr>
          <t xml:space="preserve"> cut </t>
        </r>
        <r>
          <rPr>
            <b/>
            <sz val="12"/>
            <color indexed="81"/>
            <rFont val="돋움"/>
            <family val="3"/>
            <charset val="129"/>
          </rPr>
          <t>시리즈의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전장은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사이즈별로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동일하게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맞쳤음</t>
        </r>
        <r>
          <rPr>
            <b/>
            <sz val="12"/>
            <color indexed="81"/>
            <rFont val="Tahoma"/>
            <family val="2"/>
          </rPr>
          <t xml:space="preserve">.
** wave cut </t>
        </r>
        <r>
          <rPr>
            <b/>
            <sz val="12"/>
            <color indexed="81"/>
            <rFont val="돋움"/>
            <family val="3"/>
            <charset val="129"/>
          </rPr>
          <t>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가공상의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어려움이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있어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전장이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길게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되어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있음
</t>
        </r>
      </text>
    </comment>
  </commentList>
</comments>
</file>

<file path=xl/comments2.xml><?xml version="1.0" encoding="utf-8"?>
<comments xmlns="http://schemas.openxmlformats.org/spreadsheetml/2006/main">
  <authors>
    <author>YG1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b/>
            <sz val="12"/>
            <color indexed="81"/>
            <rFont val="돋움"/>
            <family val="3"/>
            <charset val="129"/>
          </rPr>
          <t>한사이즈당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개의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코너</t>
        </r>
        <r>
          <rPr>
            <b/>
            <sz val="12"/>
            <color indexed="81"/>
            <rFont val="Tahoma"/>
            <family val="2"/>
          </rPr>
          <t>R</t>
        </r>
        <r>
          <rPr>
            <b/>
            <sz val="12"/>
            <color indexed="81"/>
            <rFont val="돋움"/>
            <family val="3"/>
            <charset val="129"/>
          </rPr>
          <t>값만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적용
</t>
        </r>
        <r>
          <rPr>
            <b/>
            <sz val="12"/>
            <color indexed="81"/>
            <rFont val="Tahoma"/>
            <family val="2"/>
          </rPr>
          <t xml:space="preserve">    </t>
        </r>
        <r>
          <rPr>
            <b/>
            <sz val="12"/>
            <color indexed="81"/>
            <rFont val="돋움"/>
            <family val="3"/>
            <charset val="129"/>
          </rPr>
          <t>큰</t>
        </r>
        <r>
          <rPr>
            <b/>
            <sz val="12"/>
            <color indexed="81"/>
            <rFont val="Tahoma"/>
            <family val="2"/>
          </rPr>
          <t xml:space="preserve"> R</t>
        </r>
        <r>
          <rPr>
            <b/>
            <sz val="12"/>
            <color indexed="81"/>
            <rFont val="돋움"/>
            <family val="3"/>
            <charset val="129"/>
          </rPr>
          <t>값이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필요한지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체크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요망
</t>
        </r>
        <r>
          <rPr>
            <b/>
            <sz val="12"/>
            <color indexed="81"/>
            <rFont val="Tahoma"/>
            <family val="2"/>
          </rPr>
          <t xml:space="preserve">** </t>
        </r>
        <r>
          <rPr>
            <b/>
            <sz val="12"/>
            <color indexed="81"/>
            <rFont val="돋움"/>
            <family val="3"/>
            <charset val="129"/>
          </rPr>
          <t>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값</t>
        </r>
        <r>
          <rPr>
            <b/>
            <sz val="12"/>
            <color indexed="81"/>
            <rFont val="Tahoma"/>
            <family val="2"/>
          </rPr>
          <t xml:space="preserve"> R</t>
        </r>
        <r>
          <rPr>
            <b/>
            <sz val="12"/>
            <color indexed="81"/>
            <rFont val="돋움"/>
            <family val="3"/>
            <charset val="129"/>
          </rPr>
          <t>값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적용시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Φ</t>
        </r>
        <r>
          <rPr>
            <b/>
            <sz val="12"/>
            <color indexed="81"/>
            <rFont val="Tahoma"/>
            <family val="2"/>
          </rPr>
          <t xml:space="preserve">6*0.5R / </t>
        </r>
        <r>
          <rPr>
            <b/>
            <sz val="12"/>
            <color indexed="81"/>
            <rFont val="돋움"/>
            <family val="3"/>
            <charset val="129"/>
          </rPr>
          <t>Φ</t>
        </r>
        <r>
          <rPr>
            <b/>
            <sz val="12"/>
            <color indexed="81"/>
            <rFont val="Tahoma"/>
            <family val="2"/>
          </rPr>
          <t xml:space="preserve">8*1R
     </t>
        </r>
        <r>
          <rPr>
            <b/>
            <sz val="12"/>
            <color indexed="81"/>
            <rFont val="돋움"/>
            <family val="3"/>
            <charset val="129"/>
          </rPr>
          <t>Φ</t>
        </r>
        <r>
          <rPr>
            <b/>
            <sz val="12"/>
            <color indexed="81"/>
            <rFont val="Tahoma"/>
            <family val="2"/>
          </rPr>
          <t xml:space="preserve">10*1R / </t>
        </r>
        <r>
          <rPr>
            <b/>
            <sz val="12"/>
            <color indexed="81"/>
            <rFont val="돋움"/>
            <family val="3"/>
            <charset val="129"/>
          </rPr>
          <t>Φ</t>
        </r>
        <r>
          <rPr>
            <b/>
            <sz val="12"/>
            <color indexed="81"/>
            <rFont val="Tahoma"/>
            <family val="2"/>
          </rPr>
          <t>12*1R /</t>
        </r>
        <r>
          <rPr>
            <b/>
            <sz val="12"/>
            <color indexed="81"/>
            <rFont val="돋움"/>
            <family val="3"/>
            <charset val="129"/>
          </rPr>
          <t>Φ</t>
        </r>
        <r>
          <rPr>
            <b/>
            <sz val="12"/>
            <color indexed="81"/>
            <rFont val="Tahoma"/>
            <family val="2"/>
          </rPr>
          <t xml:space="preserve">16*1.5R / 
     </t>
        </r>
        <r>
          <rPr>
            <b/>
            <sz val="12"/>
            <color indexed="81"/>
            <rFont val="돋움"/>
            <family val="3"/>
            <charset val="129"/>
          </rPr>
          <t>Φ</t>
        </r>
        <r>
          <rPr>
            <b/>
            <sz val="12"/>
            <color indexed="81"/>
            <rFont val="Tahoma"/>
            <family val="2"/>
          </rPr>
          <t xml:space="preserve">20*2R </t>
        </r>
        <r>
          <rPr>
            <b/>
            <sz val="12"/>
            <color indexed="81"/>
            <rFont val="돋움"/>
            <family val="3"/>
            <charset val="129"/>
          </rPr>
          <t>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큰</t>
        </r>
        <r>
          <rPr>
            <b/>
            <sz val="12"/>
            <color indexed="81"/>
            <rFont val="Tahoma"/>
            <family val="2"/>
          </rPr>
          <t xml:space="preserve"> R </t>
        </r>
        <r>
          <rPr>
            <b/>
            <sz val="12"/>
            <color indexed="81"/>
            <rFont val="돋움"/>
            <family val="3"/>
            <charset val="129"/>
          </rPr>
          <t>대비</t>
        </r>
        <r>
          <rPr>
            <b/>
            <sz val="12"/>
            <color indexed="81"/>
            <rFont val="Tahoma"/>
            <family val="2"/>
          </rPr>
          <t xml:space="preserve"> 
     </t>
        </r>
        <r>
          <rPr>
            <b/>
            <sz val="12"/>
            <color indexed="81"/>
            <rFont val="돋움"/>
            <family val="3"/>
            <charset val="129"/>
          </rPr>
          <t>괜찮은지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체크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요망
</t>
        </r>
        <r>
          <rPr>
            <b/>
            <sz val="12"/>
            <color indexed="81"/>
            <rFont val="Tahoma"/>
            <family val="2"/>
          </rPr>
          <t xml:space="preserve">   </t>
        </r>
        <r>
          <rPr>
            <sz val="12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YG1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b/>
            <sz val="12"/>
            <color indexed="81"/>
            <rFont val="돋움"/>
            <family val="3"/>
            <charset val="129"/>
          </rPr>
          <t>현재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사이즈별로</t>
        </r>
        <r>
          <rPr>
            <b/>
            <sz val="12"/>
            <color indexed="81"/>
            <rFont val="Tahoma"/>
            <family val="2"/>
          </rPr>
          <t xml:space="preserve"> 100</t>
        </r>
        <r>
          <rPr>
            <b/>
            <sz val="12"/>
            <color indexed="81"/>
            <rFont val="돋움"/>
            <family val="3"/>
            <charset val="129"/>
          </rPr>
          <t>개씩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생산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진행중임
</t>
        </r>
        <r>
          <rPr>
            <b/>
            <sz val="12"/>
            <color indexed="81"/>
            <rFont val="Tahoma"/>
            <family val="2"/>
          </rPr>
          <t xml:space="preserve">2. SUS-WIN </t>
        </r>
        <r>
          <rPr>
            <b/>
            <sz val="12"/>
            <color indexed="81"/>
            <rFont val="돋움"/>
            <family val="3"/>
            <charset val="129"/>
          </rPr>
          <t>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형상은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동일하고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날수만
</t>
        </r>
        <r>
          <rPr>
            <b/>
            <sz val="12"/>
            <color indexed="81"/>
            <rFont val="Tahoma"/>
            <family val="2"/>
          </rPr>
          <t xml:space="preserve">    5F </t>
        </r>
        <r>
          <rPr>
            <b/>
            <sz val="12"/>
            <color indexed="81"/>
            <rFont val="돋움"/>
            <family val="3"/>
            <charset val="129"/>
          </rPr>
          <t>임</t>
        </r>
        <r>
          <rPr>
            <b/>
            <sz val="12"/>
            <color indexed="81"/>
            <rFont val="Tahoma"/>
            <family val="2"/>
          </rPr>
          <t xml:space="preserve">. 
3. </t>
        </r>
        <r>
          <rPr>
            <b/>
            <sz val="12"/>
            <color indexed="81"/>
            <rFont val="돋움"/>
            <family val="3"/>
            <charset val="129"/>
          </rPr>
          <t>Φ</t>
        </r>
        <r>
          <rPr>
            <b/>
            <sz val="12"/>
            <color indexed="81"/>
            <rFont val="Tahoma"/>
            <family val="2"/>
          </rPr>
          <t xml:space="preserve">20 </t>
        </r>
        <r>
          <rPr>
            <b/>
            <sz val="12"/>
            <color indexed="81"/>
            <rFont val="돋움"/>
            <family val="3"/>
            <charset val="129"/>
          </rPr>
          <t>사이즈는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전장을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기존</t>
        </r>
        <r>
          <rPr>
            <b/>
            <sz val="12"/>
            <color indexed="81"/>
            <rFont val="Tahoma"/>
            <family val="2"/>
          </rPr>
          <t xml:space="preserve"> 110</t>
        </r>
        <r>
          <rPr>
            <b/>
            <sz val="12"/>
            <color indexed="81"/>
            <rFont val="돋움"/>
            <family val="3"/>
            <charset val="129"/>
          </rPr>
          <t>에서</t>
        </r>
        <r>
          <rPr>
            <b/>
            <sz val="12"/>
            <color indexed="81"/>
            <rFont val="Tahoma"/>
            <family val="2"/>
          </rPr>
          <t xml:space="preserve"> 
     100mm </t>
        </r>
        <r>
          <rPr>
            <b/>
            <sz val="12"/>
            <color indexed="81"/>
            <rFont val="돋움"/>
            <family val="3"/>
            <charset val="129"/>
          </rPr>
          <t>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변경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예정</t>
        </r>
      </text>
    </comment>
  </commentList>
</comments>
</file>

<file path=xl/comments4.xml><?xml version="1.0" encoding="utf-8"?>
<comments xmlns="http://schemas.openxmlformats.org/spreadsheetml/2006/main">
  <authors>
    <author>YG1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b/>
            <sz val="12"/>
            <color indexed="81"/>
            <rFont val="돋움"/>
            <family val="3"/>
            <charset val="129"/>
          </rPr>
          <t>전장을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짧게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적용함
</t>
        </r>
        <r>
          <rPr>
            <b/>
            <sz val="12"/>
            <color indexed="81"/>
            <rFont val="Tahoma"/>
            <family val="2"/>
          </rPr>
          <t xml:space="preserve">   </t>
        </r>
      </text>
    </comment>
  </commentList>
</comments>
</file>

<file path=xl/comments5.xml><?xml version="1.0" encoding="utf-8"?>
<comments xmlns="http://schemas.openxmlformats.org/spreadsheetml/2006/main">
  <authors>
    <author>YG1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b/>
            <sz val="12"/>
            <color indexed="81"/>
            <rFont val="돋움"/>
            <family val="3"/>
            <charset val="129"/>
          </rPr>
          <t>코너</t>
        </r>
        <r>
          <rPr>
            <b/>
            <sz val="12"/>
            <color indexed="81"/>
            <rFont val="Tahoma"/>
            <family val="2"/>
          </rPr>
          <t xml:space="preserve">R </t>
        </r>
        <r>
          <rPr>
            <b/>
            <sz val="12"/>
            <color indexed="81"/>
            <rFont val="돋움"/>
            <family val="3"/>
            <charset val="129"/>
          </rPr>
          <t>타입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신규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출시
</t>
        </r>
        <r>
          <rPr>
            <b/>
            <sz val="12"/>
            <color indexed="81"/>
            <rFont val="Tahoma"/>
            <family val="2"/>
          </rPr>
          <t>2. R</t>
        </r>
        <r>
          <rPr>
            <b/>
            <sz val="12"/>
            <color indexed="81"/>
            <rFont val="돋움"/>
            <family val="3"/>
            <charset val="129"/>
          </rPr>
          <t>값이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적합한지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체크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요망
</t>
        </r>
        <r>
          <rPr>
            <b/>
            <sz val="12"/>
            <color indexed="81"/>
            <rFont val="Tahoma"/>
            <family val="2"/>
          </rPr>
          <t xml:space="preserve">3. </t>
        </r>
        <r>
          <rPr>
            <b/>
            <sz val="12"/>
            <color indexed="81"/>
            <rFont val="돋움"/>
            <family val="3"/>
            <charset val="129"/>
          </rPr>
          <t>나머지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제원은</t>
        </r>
        <r>
          <rPr>
            <b/>
            <sz val="12"/>
            <color indexed="81"/>
            <rFont val="Tahoma"/>
            <family val="2"/>
          </rPr>
          <t xml:space="preserve"> 3</t>
        </r>
        <r>
          <rPr>
            <b/>
            <sz val="12"/>
            <color indexed="81"/>
            <rFont val="돋움"/>
            <family val="3"/>
            <charset val="129"/>
          </rPr>
          <t>날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표준과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동일</t>
        </r>
      </text>
    </comment>
  </commentList>
</comments>
</file>

<file path=xl/comments6.xml><?xml version="1.0" encoding="utf-8"?>
<comments xmlns="http://schemas.openxmlformats.org/spreadsheetml/2006/main">
  <authors>
    <author>YG1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b/>
            <sz val="12"/>
            <color indexed="81"/>
            <rFont val="돋움"/>
            <family val="3"/>
            <charset val="129"/>
          </rPr>
          <t>기존의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경우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표준</t>
        </r>
        <r>
          <rPr>
            <b/>
            <sz val="12"/>
            <color indexed="81"/>
            <rFont val="Tahoma"/>
            <family val="2"/>
          </rPr>
          <t xml:space="preserve"> / </t>
        </r>
        <r>
          <rPr>
            <b/>
            <sz val="12"/>
            <color indexed="81"/>
            <rFont val="돋움"/>
            <family val="3"/>
            <charset val="129"/>
          </rPr>
          <t>롱넥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타입</t>
        </r>
        <r>
          <rPr>
            <b/>
            <sz val="12"/>
            <color indexed="81"/>
            <rFont val="Tahoma"/>
            <family val="2"/>
          </rPr>
          <t xml:space="preserve"> / </t>
        </r>
        <r>
          <rPr>
            <b/>
            <sz val="12"/>
            <color indexed="81"/>
            <rFont val="돋움"/>
            <family val="3"/>
            <charset val="129"/>
          </rPr>
          <t>리브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타입</t>
        </r>
        <r>
          <rPr>
            <b/>
            <sz val="12"/>
            <color indexed="81"/>
            <rFont val="Tahoma"/>
            <family val="2"/>
          </rPr>
          <t xml:space="preserve"> 
    3</t>
        </r>
        <r>
          <rPr>
            <b/>
            <sz val="12"/>
            <color indexed="81"/>
            <rFont val="돋움"/>
            <family val="3"/>
            <charset val="129"/>
          </rPr>
          <t>가지로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구성하였으며
</t>
        </r>
        <r>
          <rPr>
            <b/>
            <sz val="12"/>
            <color indexed="81"/>
            <rFont val="Tahoma"/>
            <family val="2"/>
          </rPr>
          <t xml:space="preserve">   </t>
        </r>
        <r>
          <rPr>
            <b/>
            <sz val="12"/>
            <color indexed="81"/>
            <rFont val="돋움"/>
            <family val="3"/>
            <charset val="129"/>
          </rPr>
          <t>금번에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표준</t>
        </r>
        <r>
          <rPr>
            <b/>
            <sz val="12"/>
            <color indexed="81"/>
            <rFont val="Tahoma"/>
            <family val="2"/>
          </rPr>
          <t xml:space="preserve"> + </t>
        </r>
        <r>
          <rPr>
            <b/>
            <sz val="12"/>
            <color indexed="81"/>
            <rFont val="돋움"/>
            <family val="3"/>
            <charset val="129"/>
          </rPr>
          <t>리브타입</t>
        </r>
        <r>
          <rPr>
            <b/>
            <sz val="12"/>
            <color indexed="81"/>
            <rFont val="Tahoma"/>
            <family val="2"/>
          </rPr>
          <t xml:space="preserve"> 2</t>
        </r>
        <r>
          <rPr>
            <b/>
            <sz val="12"/>
            <color indexed="81"/>
            <rFont val="돋움"/>
            <family val="3"/>
            <charset val="129"/>
          </rPr>
          <t>가지로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구성</t>
        </r>
        <r>
          <rPr>
            <b/>
            <sz val="12"/>
            <color indexed="81"/>
            <rFont val="Tahoma"/>
            <family val="2"/>
          </rPr>
          <t xml:space="preserve">.
2. </t>
        </r>
        <r>
          <rPr>
            <b/>
            <sz val="12"/>
            <color indexed="81"/>
            <rFont val="돋움"/>
            <family val="3"/>
            <charset val="129"/>
          </rPr>
          <t>기존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롱사이즈가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황삭가공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날길이가</t>
        </r>
        <r>
          <rPr>
            <b/>
            <sz val="12"/>
            <color indexed="81"/>
            <rFont val="Tahoma"/>
            <family val="2"/>
          </rPr>
          <t xml:space="preserve"> 
    </t>
        </r>
        <r>
          <rPr>
            <b/>
            <sz val="12"/>
            <color indexed="81"/>
            <rFont val="돋움"/>
            <family val="3"/>
            <charset val="129"/>
          </rPr>
          <t>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편인데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필요한지도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체크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요망</t>
        </r>
      </text>
    </comment>
    <comment ref="A21" authorId="0">
      <text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b/>
            <sz val="12"/>
            <color indexed="81"/>
            <rFont val="돋움"/>
            <family val="3"/>
            <charset val="129"/>
          </rPr>
          <t>기존의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경우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표준</t>
        </r>
        <r>
          <rPr>
            <b/>
            <sz val="12"/>
            <color indexed="81"/>
            <rFont val="Tahoma"/>
            <family val="2"/>
          </rPr>
          <t xml:space="preserve"> / </t>
        </r>
        <r>
          <rPr>
            <b/>
            <sz val="12"/>
            <color indexed="81"/>
            <rFont val="돋움"/>
            <family val="3"/>
            <charset val="129"/>
          </rPr>
          <t>롱넥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타입</t>
        </r>
        <r>
          <rPr>
            <b/>
            <sz val="12"/>
            <color indexed="81"/>
            <rFont val="Tahoma"/>
            <family val="2"/>
          </rPr>
          <t xml:space="preserve"> / </t>
        </r>
        <r>
          <rPr>
            <b/>
            <sz val="12"/>
            <color indexed="81"/>
            <rFont val="돋움"/>
            <family val="3"/>
            <charset val="129"/>
          </rPr>
          <t>리브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타입</t>
        </r>
        <r>
          <rPr>
            <b/>
            <sz val="12"/>
            <color indexed="81"/>
            <rFont val="Tahoma"/>
            <family val="2"/>
          </rPr>
          <t xml:space="preserve"> 
    3</t>
        </r>
        <r>
          <rPr>
            <b/>
            <sz val="12"/>
            <color indexed="81"/>
            <rFont val="돋움"/>
            <family val="3"/>
            <charset val="129"/>
          </rPr>
          <t>가지로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구성하였으며
</t>
        </r>
        <r>
          <rPr>
            <b/>
            <sz val="12"/>
            <color indexed="81"/>
            <rFont val="Tahoma"/>
            <family val="2"/>
          </rPr>
          <t xml:space="preserve">   </t>
        </r>
        <r>
          <rPr>
            <b/>
            <sz val="12"/>
            <color indexed="81"/>
            <rFont val="돋움"/>
            <family val="3"/>
            <charset val="129"/>
          </rPr>
          <t>금번에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표준</t>
        </r>
        <r>
          <rPr>
            <b/>
            <sz val="12"/>
            <color indexed="81"/>
            <rFont val="Tahoma"/>
            <family val="2"/>
          </rPr>
          <t xml:space="preserve"> + </t>
        </r>
        <r>
          <rPr>
            <b/>
            <sz val="12"/>
            <color indexed="81"/>
            <rFont val="돋움"/>
            <family val="3"/>
            <charset val="129"/>
          </rPr>
          <t>리브타입</t>
        </r>
        <r>
          <rPr>
            <b/>
            <sz val="12"/>
            <color indexed="81"/>
            <rFont val="Tahoma"/>
            <family val="2"/>
          </rPr>
          <t xml:space="preserve"> 2</t>
        </r>
        <r>
          <rPr>
            <b/>
            <sz val="12"/>
            <color indexed="81"/>
            <rFont val="돋움"/>
            <family val="3"/>
            <charset val="129"/>
          </rPr>
          <t>가지로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구성</t>
        </r>
        <r>
          <rPr>
            <b/>
            <sz val="12"/>
            <color indexed="81"/>
            <rFont val="Tahoma"/>
            <family val="2"/>
          </rPr>
          <t xml:space="preserve">.
2. </t>
        </r>
        <r>
          <rPr>
            <b/>
            <sz val="12"/>
            <color indexed="81"/>
            <rFont val="돋움"/>
            <family val="3"/>
            <charset val="129"/>
          </rPr>
          <t>기존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롱사이즈가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황삭가공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날길이가</t>
        </r>
        <r>
          <rPr>
            <b/>
            <sz val="12"/>
            <color indexed="81"/>
            <rFont val="Tahoma"/>
            <family val="2"/>
          </rPr>
          <t xml:space="preserve"> 
    </t>
        </r>
        <r>
          <rPr>
            <b/>
            <sz val="12"/>
            <color indexed="81"/>
            <rFont val="돋움"/>
            <family val="3"/>
            <charset val="129"/>
          </rPr>
          <t>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편인데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필요한지도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체크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요망</t>
        </r>
      </text>
    </comment>
  </commentList>
</comments>
</file>

<file path=xl/comments7.xml><?xml version="1.0" encoding="utf-8"?>
<comments xmlns="http://schemas.openxmlformats.org/spreadsheetml/2006/main">
  <authors>
    <author>YG1</author>
  </authors>
  <commentList>
    <comment ref="A1" authorId="0">
      <text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b/>
            <sz val="12"/>
            <color indexed="81"/>
            <rFont val="돋움"/>
            <family val="3"/>
            <charset val="129"/>
          </rPr>
          <t>현재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양산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진행중
</t>
        </r>
        <r>
          <rPr>
            <b/>
            <sz val="12"/>
            <color indexed="81"/>
            <rFont val="Tahoma"/>
            <family val="2"/>
          </rPr>
          <t xml:space="preserve">2. </t>
        </r>
        <r>
          <rPr>
            <b/>
            <sz val="12"/>
            <color indexed="81"/>
            <rFont val="돋움"/>
            <family val="3"/>
            <charset val="129"/>
          </rPr>
          <t>당사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생산시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문제로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전장이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길게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적용되어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있음</t>
        </r>
        <r>
          <rPr>
            <b/>
            <sz val="12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YG1</author>
  </authors>
  <commentList>
    <comment ref="G3" authorId="0">
      <text>
        <r>
          <rPr>
            <b/>
            <sz val="9"/>
            <color indexed="81"/>
            <rFont val="굴림"/>
            <family val="3"/>
            <charset val="129"/>
          </rPr>
          <t>YG1:</t>
        </r>
        <r>
          <rPr>
            <sz val="9"/>
            <color indexed="81"/>
            <rFont val="굴림"/>
            <family val="3"/>
            <charset val="129"/>
          </rPr>
          <t xml:space="preserve">
 일반 볼에서 15% UP</t>
        </r>
      </text>
    </comment>
  </commentList>
</comments>
</file>

<file path=xl/comments9.xml><?xml version="1.0" encoding="utf-8"?>
<comments xmlns="http://schemas.openxmlformats.org/spreadsheetml/2006/main">
  <authors>
    <author>a user</author>
  </authors>
  <commentList>
    <comment ref="H3" authorId="0">
      <text>
        <r>
          <rPr>
            <b/>
            <sz val="9"/>
            <color indexed="81"/>
            <rFont val="굴림"/>
            <family val="3"/>
            <charset val="129"/>
          </rPr>
          <t>롱넥볼에서 30% 업</t>
        </r>
      </text>
    </comment>
  </commentList>
</comments>
</file>

<file path=xl/comments10.xml><?xml version="1.0" encoding="utf-8"?>
<comments xmlns="http://schemas.openxmlformats.org/spreadsheetml/2006/main">
  <authors>
    <author>a user</author>
  </authors>
  <commentList>
    <comment ref="J3" authorId="0">
      <text>
        <r>
          <rPr>
            <b/>
            <sz val="9"/>
            <color indexed="81"/>
            <rFont val="굴림"/>
            <family val="3"/>
            <charset val="129"/>
          </rPr>
          <t>롱넥래디우스에서 30% 업</t>
        </r>
      </text>
    </comment>
  </commentList>
</comments>
</file>

<file path=xl/comments11.xml><?xml version="1.0" encoding="utf-8"?>
<comments xmlns="http://schemas.openxmlformats.org/spreadsheetml/2006/main">
  <authors>
    <author>a user</author>
  </authors>
  <commentList>
    <comment ref="G3" authorId="0">
      <text>
        <r>
          <rPr>
            <b/>
            <sz val="9"/>
            <color indexed="81"/>
            <rFont val="굴림"/>
            <family val="3"/>
            <charset val="129"/>
          </rPr>
          <t>리브테이퍼볼에서 10%로 다운</t>
        </r>
      </text>
    </comment>
  </commentList>
</comments>
</file>

<file path=xl/comments12.xml><?xml version="1.0" encoding="utf-8"?>
<comments xmlns="http://schemas.openxmlformats.org/spreadsheetml/2006/main">
  <authors>
    <author>a user</author>
  </authors>
  <commentList>
    <comment ref="G3" authorId="0">
      <text>
        <r>
          <rPr>
            <b/>
            <sz val="9"/>
            <color indexed="81"/>
            <rFont val="굴림"/>
            <family val="3"/>
            <charset val="129"/>
          </rPr>
          <t>테이퍼볼엔드밀 20% 다운</t>
        </r>
      </text>
    </comment>
  </commentList>
</comments>
</file>

<file path=xl/sharedStrings.xml><?xml version="1.0" encoding="utf-8"?>
<sst xmlns="http://schemas.openxmlformats.org/spreadsheetml/2006/main" count="18581" uniqueCount="13797">
  <si>
    <t>CG3S1105020</t>
    <phoneticPr fontId="2" type="noConversion"/>
  </si>
  <si>
    <t>CG3S1105025</t>
    <phoneticPr fontId="2" type="noConversion"/>
  </si>
  <si>
    <t>CG3S1105030</t>
    <phoneticPr fontId="2" type="noConversion"/>
  </si>
  <si>
    <t>CG3S1105035</t>
    <phoneticPr fontId="2" type="noConversion"/>
  </si>
  <si>
    <t>CG3S1105040</t>
    <phoneticPr fontId="2" type="noConversion"/>
  </si>
  <si>
    <t>CG3S1106020</t>
  </si>
  <si>
    <t>CG3S1106025</t>
  </si>
  <si>
    <t>CG3S1106030</t>
  </si>
  <si>
    <t>CG3S1106035</t>
  </si>
  <si>
    <t>CG3S1106040</t>
  </si>
  <si>
    <t>CG3S1106045</t>
    <phoneticPr fontId="2" type="noConversion"/>
  </si>
  <si>
    <t>CG3S1108025</t>
  </si>
  <si>
    <t>CG3S1108030</t>
  </si>
  <si>
    <t>CG3S1108035</t>
  </si>
  <si>
    <t>CG3S1108040</t>
  </si>
  <si>
    <t>CG3S1108045</t>
  </si>
  <si>
    <t>CG3S1108050</t>
  </si>
  <si>
    <t>CG3S1110030</t>
  </si>
  <si>
    <t>CG3S1110035</t>
  </si>
  <si>
    <t>CG3S1110040</t>
  </si>
  <si>
    <t>CG3S1110045</t>
  </si>
  <si>
    <t>CG3S1110050</t>
  </si>
  <si>
    <t>CG3S1110055</t>
  </si>
  <si>
    <t>CG3S1110060</t>
  </si>
  <si>
    <t>CG3S1112030</t>
    <phoneticPr fontId="2" type="noConversion"/>
  </si>
  <si>
    <t>CG3S1112040</t>
    <phoneticPr fontId="2" type="noConversion"/>
  </si>
  <si>
    <t>CG3S1112050</t>
    <phoneticPr fontId="2" type="noConversion"/>
  </si>
  <si>
    <t>CG3S1112060</t>
    <phoneticPr fontId="2" type="noConversion"/>
  </si>
  <si>
    <t>CG3S1112065</t>
    <phoneticPr fontId="2" type="noConversion"/>
  </si>
  <si>
    <t>CG3S1112070</t>
    <phoneticPr fontId="2" type="noConversion"/>
  </si>
  <si>
    <t>CG3S1114050</t>
    <phoneticPr fontId="2" type="noConversion"/>
  </si>
  <si>
    <t>CG3S1114060</t>
    <phoneticPr fontId="2" type="noConversion"/>
  </si>
  <si>
    <t>CG3S1116050</t>
    <phoneticPr fontId="2" type="noConversion"/>
  </si>
  <si>
    <t>CG3S1116060</t>
    <phoneticPr fontId="2" type="noConversion"/>
  </si>
  <si>
    <t>CG3S1116090</t>
    <phoneticPr fontId="2" type="noConversion"/>
  </si>
  <si>
    <t>CG3S11160110</t>
    <phoneticPr fontId="2" type="noConversion"/>
  </si>
  <si>
    <t>CG3S11160120</t>
    <phoneticPr fontId="2" type="noConversion"/>
  </si>
  <si>
    <t>CG3S11200110</t>
    <phoneticPr fontId="2" type="noConversion"/>
  </si>
  <si>
    <t>CG3S11200120</t>
    <phoneticPr fontId="2" type="noConversion"/>
  </si>
  <si>
    <t>CG3S1125070</t>
    <phoneticPr fontId="2" type="noConversion"/>
  </si>
  <si>
    <t>CG3S11250110</t>
    <phoneticPr fontId="2" type="noConversion"/>
  </si>
  <si>
    <t>CG3S11250120</t>
    <phoneticPr fontId="2" type="noConversion"/>
  </si>
  <si>
    <t>CG3S1301006</t>
  </si>
  <si>
    <t>CG3S1301008</t>
  </si>
  <si>
    <t>CG3S1301010</t>
  </si>
  <si>
    <t>CG3S1301506</t>
  </si>
  <si>
    <t>CG3S1301508</t>
  </si>
  <si>
    <t>CG3S1301510</t>
  </si>
  <si>
    <t>CG3S1302006</t>
  </si>
  <si>
    <t>CG3S1302008</t>
  </si>
  <si>
    <t>CG3S1302010</t>
  </si>
  <si>
    <t>CG3S1302515</t>
  </si>
  <si>
    <t>CG3S1302520</t>
  </si>
  <si>
    <t>CG3S1303012</t>
  </si>
  <si>
    <t>CG3S1303015</t>
  </si>
  <si>
    <t>CG3S1303020</t>
  </si>
  <si>
    <t>CG3S1303025</t>
  </si>
  <si>
    <t>CG3S1304015</t>
  </si>
  <si>
    <t>CG3S1304025</t>
  </si>
  <si>
    <t>CG3S1304030</t>
  </si>
  <si>
    <t>CG3S1305020</t>
  </si>
  <si>
    <t>CG3S1305025</t>
  </si>
  <si>
    <t>CG3S1305030</t>
  </si>
  <si>
    <t>CG3S1305035</t>
  </si>
  <si>
    <t>CG3S1305040</t>
  </si>
  <si>
    <t>CG3S1306020</t>
  </si>
  <si>
    <t>CG3S1306025</t>
  </si>
  <si>
    <t>CG3S1306030</t>
  </si>
  <si>
    <t>CG3S1306035</t>
  </si>
  <si>
    <t>CG3S1306040</t>
  </si>
  <si>
    <t>CG3S1306045</t>
  </si>
  <si>
    <t>CG3S1308025</t>
  </si>
  <si>
    <t>CG3S1308030</t>
  </si>
  <si>
    <t>CG3S1308035</t>
  </si>
  <si>
    <t>CG3S1308040</t>
  </si>
  <si>
    <t>CG3S1308045</t>
  </si>
  <si>
    <t>CG3S1308050</t>
  </si>
  <si>
    <t>CG3S1310030</t>
  </si>
  <si>
    <t>CG3S1310035</t>
  </si>
  <si>
    <t>CG3S1310040</t>
  </si>
  <si>
    <t>CG3S1310045</t>
  </si>
  <si>
    <t>CG3S1310050</t>
  </si>
  <si>
    <t>CG3S1310055</t>
  </si>
  <si>
    <t>SEME560151010</t>
    <phoneticPr fontId="7" type="noConversion"/>
  </si>
  <si>
    <t>SEME560151012</t>
    <phoneticPr fontId="7" type="noConversion"/>
  </si>
  <si>
    <t>SEME560151016</t>
    <phoneticPr fontId="7" type="noConversion"/>
  </si>
  <si>
    <t>SEME560151020</t>
    <phoneticPr fontId="7" type="noConversion"/>
  </si>
  <si>
    <t>SEME560151025</t>
    <phoneticPr fontId="7" type="noConversion"/>
  </si>
  <si>
    <t>SEME560151030</t>
    <phoneticPr fontId="7" type="noConversion"/>
  </si>
  <si>
    <t>SEME560151040</t>
    <phoneticPr fontId="7" type="noConversion"/>
  </si>
  <si>
    <t>SEME560151050</t>
    <phoneticPr fontId="7" type="noConversion"/>
  </si>
  <si>
    <t>SEME560151508</t>
    <phoneticPr fontId="7" type="noConversion"/>
  </si>
  <si>
    <t>SEME560151510</t>
    <phoneticPr fontId="7" type="noConversion"/>
  </si>
  <si>
    <t>SEME560151512</t>
    <phoneticPr fontId="7" type="noConversion"/>
  </si>
  <si>
    <t>SEME560151516</t>
    <phoneticPr fontId="7" type="noConversion"/>
  </si>
  <si>
    <t>SEME560151520</t>
    <phoneticPr fontId="7" type="noConversion"/>
  </si>
  <si>
    <t>SEME560151525</t>
    <phoneticPr fontId="7" type="noConversion"/>
  </si>
  <si>
    <t>SEME560151530</t>
    <phoneticPr fontId="7" type="noConversion"/>
  </si>
  <si>
    <t>SEME560151540</t>
    <phoneticPr fontId="7" type="noConversion"/>
  </si>
  <si>
    <t>SEME560151550</t>
    <phoneticPr fontId="7" type="noConversion"/>
  </si>
  <si>
    <t>SEME560152008</t>
    <phoneticPr fontId="7" type="noConversion"/>
  </si>
  <si>
    <t>SEME560152010</t>
    <phoneticPr fontId="7" type="noConversion"/>
  </si>
  <si>
    <t>SEME560152012</t>
    <phoneticPr fontId="7" type="noConversion"/>
  </si>
  <si>
    <t>SEME560152016</t>
    <phoneticPr fontId="7" type="noConversion"/>
  </si>
  <si>
    <t>SEME560152020</t>
    <phoneticPr fontId="7" type="noConversion"/>
  </si>
  <si>
    <t>SEME560152025</t>
    <phoneticPr fontId="7" type="noConversion"/>
  </si>
  <si>
    <t>SEME560152030</t>
    <phoneticPr fontId="7" type="noConversion"/>
  </si>
  <si>
    <t>SEME560152040</t>
    <phoneticPr fontId="7" type="noConversion"/>
  </si>
  <si>
    <t>SEME560152050</t>
    <phoneticPr fontId="7" type="noConversion"/>
  </si>
  <si>
    <t>SEME560153020</t>
    <phoneticPr fontId="7" type="noConversion"/>
  </si>
  <si>
    <t>3º</t>
    <phoneticPr fontId="7" type="noConversion"/>
  </si>
  <si>
    <t>SEME560153030</t>
    <phoneticPr fontId="7" type="noConversion"/>
  </si>
  <si>
    <t>30</t>
    <phoneticPr fontId="7" type="noConversion"/>
  </si>
  <si>
    <t>SEME560153040</t>
    <phoneticPr fontId="7" type="noConversion"/>
  </si>
  <si>
    <t>SEME560153050</t>
    <phoneticPr fontId="7" type="noConversion"/>
  </si>
  <si>
    <t>SEME560155030</t>
    <phoneticPr fontId="7" type="noConversion"/>
  </si>
  <si>
    <t>5º</t>
    <phoneticPr fontId="7" type="noConversion"/>
  </si>
  <si>
    <t>SEME560200510</t>
    <phoneticPr fontId="7" type="noConversion"/>
  </si>
  <si>
    <t>5</t>
    <phoneticPr fontId="7" type="noConversion"/>
  </si>
  <si>
    <t>SEME560200512</t>
    <phoneticPr fontId="7" type="noConversion"/>
  </si>
  <si>
    <t>SEME560200516</t>
    <phoneticPr fontId="7" type="noConversion"/>
  </si>
  <si>
    <t>SEME560200520</t>
    <phoneticPr fontId="7" type="noConversion"/>
  </si>
  <si>
    <t>SEME560200525</t>
    <phoneticPr fontId="7" type="noConversion"/>
  </si>
  <si>
    <t>SEME560200530</t>
    <phoneticPr fontId="7" type="noConversion"/>
  </si>
  <si>
    <t>SEME560200540</t>
    <phoneticPr fontId="7" type="noConversion"/>
  </si>
  <si>
    <t>SEME560200550</t>
    <phoneticPr fontId="7" type="noConversion"/>
  </si>
  <si>
    <t>SEME560200560</t>
    <phoneticPr fontId="7" type="noConversion"/>
  </si>
  <si>
    <t>60</t>
    <phoneticPr fontId="7" type="noConversion"/>
  </si>
  <si>
    <t>SEME560200580</t>
    <phoneticPr fontId="7" type="noConversion"/>
  </si>
  <si>
    <t>80</t>
    <phoneticPr fontId="7" type="noConversion"/>
  </si>
  <si>
    <t>SEME560201010</t>
    <phoneticPr fontId="7" type="noConversion"/>
  </si>
  <si>
    <t>SEME560201510</t>
    <phoneticPr fontId="7" type="noConversion"/>
  </si>
  <si>
    <t>SEME560201512</t>
    <phoneticPr fontId="7" type="noConversion"/>
  </si>
  <si>
    <t>SEME560201516</t>
    <phoneticPr fontId="7" type="noConversion"/>
  </si>
  <si>
    <t>SEME560201520</t>
    <phoneticPr fontId="7" type="noConversion"/>
  </si>
  <si>
    <t>SEME560201525</t>
    <phoneticPr fontId="7" type="noConversion"/>
  </si>
  <si>
    <t>SEME560201530</t>
    <phoneticPr fontId="7" type="noConversion"/>
  </si>
  <si>
    <t>SEME560201540</t>
    <phoneticPr fontId="7" type="noConversion"/>
  </si>
  <si>
    <t>SEME560201550</t>
    <phoneticPr fontId="7" type="noConversion"/>
  </si>
  <si>
    <t>50</t>
    <phoneticPr fontId="7" type="noConversion"/>
  </si>
  <si>
    <t>SEME560201560</t>
    <phoneticPr fontId="7" type="noConversion"/>
  </si>
  <si>
    <t>60</t>
    <phoneticPr fontId="7" type="noConversion"/>
  </si>
  <si>
    <t>SEME560201580</t>
    <phoneticPr fontId="7" type="noConversion"/>
  </si>
  <si>
    <t>80</t>
    <phoneticPr fontId="7" type="noConversion"/>
  </si>
  <si>
    <t>SEME560202010</t>
    <phoneticPr fontId="7" type="noConversion"/>
  </si>
  <si>
    <t>SEME560202012</t>
    <phoneticPr fontId="7" type="noConversion"/>
  </si>
  <si>
    <t>SEME560202016</t>
    <phoneticPr fontId="7" type="noConversion"/>
  </si>
  <si>
    <t>SEME560202020</t>
    <phoneticPr fontId="7" type="noConversion"/>
  </si>
  <si>
    <t>SEME560202025</t>
    <phoneticPr fontId="7" type="noConversion"/>
  </si>
  <si>
    <t>SEME560202030</t>
    <phoneticPr fontId="7" type="noConversion"/>
  </si>
  <si>
    <t>SEME560202040</t>
    <phoneticPr fontId="7" type="noConversion"/>
  </si>
  <si>
    <t>SEME560202050</t>
    <phoneticPr fontId="7" type="noConversion"/>
  </si>
  <si>
    <t>SEME560202060</t>
    <phoneticPr fontId="7" type="noConversion"/>
  </si>
  <si>
    <t>SEME560202080</t>
    <phoneticPr fontId="7" type="noConversion"/>
  </si>
  <si>
    <t>SEME560203030</t>
    <phoneticPr fontId="7" type="noConversion"/>
  </si>
  <si>
    <t>SEME560203040</t>
    <phoneticPr fontId="7" type="noConversion"/>
  </si>
  <si>
    <t>SEME560203050</t>
    <phoneticPr fontId="7" type="noConversion"/>
  </si>
  <si>
    <t>SEME560203060</t>
    <phoneticPr fontId="7" type="noConversion"/>
  </si>
  <si>
    <t>SEME560203080</t>
    <phoneticPr fontId="7" type="noConversion"/>
  </si>
  <si>
    <t>SEME560205030</t>
    <phoneticPr fontId="7" type="noConversion"/>
  </si>
  <si>
    <t>SEME560205040</t>
    <phoneticPr fontId="7" type="noConversion"/>
  </si>
  <si>
    <t>SEME560300516</t>
    <phoneticPr fontId="7" type="noConversion"/>
  </si>
  <si>
    <t>30"</t>
    <phoneticPr fontId="7" type="noConversion"/>
  </si>
  <si>
    <t>SEME560300520</t>
    <phoneticPr fontId="7" type="noConversion"/>
  </si>
  <si>
    <t>SEME560300530</t>
    <phoneticPr fontId="7" type="noConversion"/>
  </si>
  <si>
    <t>SEME560300540</t>
    <phoneticPr fontId="7" type="noConversion"/>
  </si>
  <si>
    <t>SEME560300550</t>
    <phoneticPr fontId="7" type="noConversion"/>
  </si>
  <si>
    <t>SEME560300560</t>
    <phoneticPr fontId="7" type="noConversion"/>
  </si>
  <si>
    <t>SEME560301016</t>
    <phoneticPr fontId="7" type="noConversion"/>
  </si>
  <si>
    <t>1º</t>
    <phoneticPr fontId="7" type="noConversion"/>
  </si>
  <si>
    <t>SEME560301020</t>
    <phoneticPr fontId="7" type="noConversion"/>
  </si>
  <si>
    <t>SEME560301030</t>
    <phoneticPr fontId="7" type="noConversion"/>
  </si>
  <si>
    <t>SEME560301040</t>
    <phoneticPr fontId="7" type="noConversion"/>
  </si>
  <si>
    <t>SEME560301050</t>
    <phoneticPr fontId="7" type="noConversion"/>
  </si>
  <si>
    <t>SEME560301060</t>
    <phoneticPr fontId="7" type="noConversion"/>
  </si>
  <si>
    <t>SEME560301070</t>
    <phoneticPr fontId="7" type="noConversion"/>
  </si>
  <si>
    <t>70</t>
    <phoneticPr fontId="7" type="noConversion"/>
  </si>
  <si>
    <t>SEME560301516</t>
    <phoneticPr fontId="7" type="noConversion"/>
  </si>
  <si>
    <t>SG9E77060</t>
    <phoneticPr fontId="55" type="noConversion"/>
  </si>
  <si>
    <t>SG9E77080</t>
    <phoneticPr fontId="55" type="noConversion"/>
  </si>
  <si>
    <t>SG9E77100</t>
    <phoneticPr fontId="55" type="noConversion"/>
  </si>
  <si>
    <t>SG9E77120</t>
    <phoneticPr fontId="55" type="noConversion"/>
  </si>
  <si>
    <t>SG9E77140</t>
    <phoneticPr fontId="55" type="noConversion"/>
  </si>
  <si>
    <t>SG9E77130</t>
    <phoneticPr fontId="55" type="noConversion"/>
  </si>
  <si>
    <t>SG9E77160</t>
    <phoneticPr fontId="55" type="noConversion"/>
  </si>
  <si>
    <t>SG9E77180</t>
    <phoneticPr fontId="55" type="noConversion"/>
  </si>
  <si>
    <t>SG9E77200</t>
    <phoneticPr fontId="55" type="noConversion"/>
  </si>
  <si>
    <t>SG9E7714014S</t>
    <phoneticPr fontId="55" type="noConversion"/>
  </si>
  <si>
    <t>SG9E7718020S</t>
    <phoneticPr fontId="55" type="noConversion"/>
  </si>
  <si>
    <t>SG9E77250</t>
    <phoneticPr fontId="55" type="noConversion"/>
  </si>
  <si>
    <t>SG9E77070</t>
    <phoneticPr fontId="55" type="noConversion"/>
  </si>
  <si>
    <t>SG9E77090</t>
    <phoneticPr fontId="55" type="noConversion"/>
  </si>
  <si>
    <t>SG9E77110</t>
    <phoneticPr fontId="55" type="noConversion"/>
  </si>
  <si>
    <t>SG9E77030</t>
    <phoneticPr fontId="55" type="noConversion"/>
  </si>
  <si>
    <t>SG9E77040</t>
    <phoneticPr fontId="55" type="noConversion"/>
  </si>
  <si>
    <t>SEME6716005100</t>
    <phoneticPr fontId="56" type="noConversion"/>
  </si>
  <si>
    <t>SEME6716010100</t>
    <phoneticPr fontId="56" type="noConversion"/>
  </si>
  <si>
    <t>SEME6716015100</t>
    <phoneticPr fontId="56" type="noConversion"/>
  </si>
  <si>
    <t>SEME6716020100</t>
    <phoneticPr fontId="56" type="noConversion"/>
  </si>
  <si>
    <t>SEME6720005100</t>
    <phoneticPr fontId="56" type="noConversion"/>
  </si>
  <si>
    <t>SEME6720010100</t>
    <phoneticPr fontId="56" type="noConversion"/>
  </si>
  <si>
    <t>SEME6720015100</t>
    <phoneticPr fontId="56" type="noConversion"/>
  </si>
  <si>
    <t>SEME6720020100</t>
    <phoneticPr fontId="56" type="noConversion"/>
  </si>
  <si>
    <t>G9D78001</t>
  </si>
  <si>
    <t>G9D78002</t>
  </si>
  <si>
    <t>G9D78003</t>
  </si>
  <si>
    <t>G9D78004</t>
  </si>
  <si>
    <t>G9D78005</t>
  </si>
  <si>
    <t>G9D78006</t>
  </si>
  <si>
    <t>G9D78007</t>
  </si>
  <si>
    <t>G9D78008</t>
  </si>
  <si>
    <t>G9D78009</t>
  </si>
  <si>
    <t>G9D78010</t>
  </si>
  <si>
    <t>G9D7801004</t>
  </si>
  <si>
    <t>G9D7801006</t>
  </si>
  <si>
    <t>G9D78015</t>
  </si>
  <si>
    <t>G9D7801506</t>
  </si>
  <si>
    <t>G9D7801508</t>
  </si>
  <si>
    <t>G9D7801510</t>
  </si>
  <si>
    <t>G9D78020</t>
  </si>
  <si>
    <t>G9D7802008</t>
  </si>
  <si>
    <t>G9D7802010</t>
  </si>
  <si>
    <t>G9D7802012</t>
  </si>
  <si>
    <t>G9D78025</t>
  </si>
  <si>
    <t>G9D7803010</t>
  </si>
  <si>
    <t>G9D7803020</t>
  </si>
  <si>
    <t>G9D78035</t>
  </si>
  <si>
    <t>G9D78040</t>
  </si>
  <si>
    <t>G9D7804016</t>
  </si>
  <si>
    <t>G9D7804020</t>
  </si>
  <si>
    <t>G9D7804030</t>
  </si>
  <si>
    <t>G9D78045</t>
  </si>
  <si>
    <t>G9D78050</t>
  </si>
  <si>
    <t>G9D78060</t>
  </si>
  <si>
    <t>G9D7806020</t>
  </si>
  <si>
    <t>G9D7806025</t>
  </si>
  <si>
    <t>G9D7806030</t>
  </si>
  <si>
    <t>G9D7806040</t>
  </si>
  <si>
    <t>G9D78070</t>
  </si>
  <si>
    <t>G9D78080</t>
  </si>
  <si>
    <t>G9D7808025</t>
  </si>
  <si>
    <t>G9D7808030</t>
  </si>
  <si>
    <t>G9D7808040</t>
  </si>
  <si>
    <t>G9D7808050</t>
  </si>
  <si>
    <t>G9D78100</t>
  </si>
  <si>
    <t>G9D7810030</t>
  </si>
  <si>
    <t>G9D7810035</t>
  </si>
  <si>
    <t>G9D7810040</t>
  </si>
  <si>
    <t>G9D7810050</t>
  </si>
  <si>
    <t>G9D7810060</t>
  </si>
  <si>
    <t>G9D78120</t>
  </si>
  <si>
    <t>G9D7812035</t>
  </si>
  <si>
    <t>G9D7812040</t>
  </si>
  <si>
    <t>G9D7812050</t>
  </si>
  <si>
    <t>G9D7812060</t>
  </si>
  <si>
    <t>G9D7812070</t>
  </si>
  <si>
    <t>G9D78160</t>
  </si>
  <si>
    <t>G9D7816050</t>
  </si>
  <si>
    <t>G9D7816060</t>
  </si>
  <si>
    <t>G9D7816070</t>
  </si>
  <si>
    <t>G9D7816080</t>
  </si>
  <si>
    <t>G9D7816090</t>
  </si>
  <si>
    <t>G9D78200</t>
  </si>
  <si>
    <t>G9D7820050</t>
  </si>
  <si>
    <t>G9D7820060</t>
  </si>
  <si>
    <t>G9D7820070</t>
  </si>
  <si>
    <t>G9D7820080</t>
  </si>
  <si>
    <t>G9D7820090</t>
  </si>
  <si>
    <t>G9D78200110</t>
  </si>
  <si>
    <t>G9E85001005</t>
  </si>
  <si>
    <t>G9E8500101</t>
  </si>
  <si>
    <t>G9E85002006</t>
  </si>
  <si>
    <t>G9E8500201</t>
  </si>
  <si>
    <t>G9E85002015</t>
  </si>
  <si>
    <t>G9E8500202</t>
  </si>
  <si>
    <t>G9E8500301</t>
  </si>
  <si>
    <t>G9E85003015</t>
  </si>
  <si>
    <t>G9E8500302</t>
  </si>
  <si>
    <t>G9E85003025</t>
  </si>
  <si>
    <t>G9E8500303</t>
  </si>
  <si>
    <t>G9E8500304</t>
  </si>
  <si>
    <t>G9E8500305</t>
  </si>
  <si>
    <t>G9E85004015</t>
  </si>
  <si>
    <t>G9E8500402</t>
  </si>
  <si>
    <t>G9E85004025</t>
  </si>
  <si>
    <t>G9E8500403</t>
  </si>
  <si>
    <t>G9E8500404</t>
  </si>
  <si>
    <t>G9E8500405</t>
  </si>
  <si>
    <t>G9E8500406</t>
  </si>
  <si>
    <t>G9E8500408</t>
  </si>
  <si>
    <t>G9E8500410</t>
  </si>
  <si>
    <t>G9E85005015</t>
  </si>
  <si>
    <t>G9E8500502</t>
  </si>
  <si>
    <t>G9E85005025</t>
  </si>
  <si>
    <t>G9E8500503</t>
  </si>
  <si>
    <t>G9E8500504</t>
  </si>
  <si>
    <t>G9E8500505</t>
  </si>
  <si>
    <t>G9E8500506</t>
  </si>
  <si>
    <t>G9E8500508</t>
  </si>
  <si>
    <t>G9E8500510</t>
  </si>
  <si>
    <t>G9E8500512</t>
  </si>
  <si>
    <t>G9E8500514</t>
  </si>
  <si>
    <t>G9E8500516</t>
  </si>
  <si>
    <t>G9E8500602</t>
  </si>
  <si>
    <t>G9E8500603</t>
  </si>
  <si>
    <t>G9E8500604</t>
  </si>
  <si>
    <t>G9E8500605</t>
  </si>
  <si>
    <t>G9E8500606</t>
  </si>
  <si>
    <t>G9E8500608</t>
  </si>
  <si>
    <t>G9E8500610</t>
  </si>
  <si>
    <t>G9E8500612</t>
  </si>
  <si>
    <t>G9E8500614</t>
  </si>
  <si>
    <t>G9E8500616</t>
  </si>
  <si>
    <t>G9E8500702</t>
  </si>
  <si>
    <t>G9E8500704</t>
  </si>
  <si>
    <t>G9E8500706</t>
  </si>
  <si>
    <t>G9E8500708</t>
  </si>
  <si>
    <t>G9E8500710</t>
  </si>
  <si>
    <t>G9E8500712</t>
  </si>
  <si>
    <t>G9E8500802</t>
  </si>
  <si>
    <t>G9E8500803</t>
  </si>
  <si>
    <t>G9E8500804</t>
  </si>
  <si>
    <t>G9E8500805</t>
  </si>
  <si>
    <t>G9E8500806</t>
  </si>
  <si>
    <t>G9E8500808</t>
  </si>
  <si>
    <t>G9E8500810</t>
  </si>
  <si>
    <t>G9E8500812</t>
  </si>
  <si>
    <t>G9E8500814</t>
  </si>
  <si>
    <t>G9E8500816</t>
  </si>
  <si>
    <t>G9E8500820</t>
  </si>
  <si>
    <t>G9E8500906</t>
  </si>
  <si>
    <t>G9E8500908</t>
  </si>
  <si>
    <t>G9E8500910</t>
  </si>
  <si>
    <t>G9E8501003</t>
  </si>
  <si>
    <t>G9E8501004</t>
  </si>
  <si>
    <t>G9E8501005</t>
  </si>
  <si>
    <t>G9E8501006</t>
  </si>
  <si>
    <t>G9E8501007</t>
  </si>
  <si>
    <t>G9E8501008</t>
  </si>
  <si>
    <t>G9E8501010</t>
  </si>
  <si>
    <t>G9E8501012</t>
  </si>
  <si>
    <t>G9E8501014</t>
  </si>
  <si>
    <t>G9E8501016</t>
  </si>
  <si>
    <t>G9E8501018</t>
  </si>
  <si>
    <t>G9E8501020</t>
  </si>
  <si>
    <t>G9E8501022</t>
  </si>
  <si>
    <t>G9E8501026</t>
  </si>
  <si>
    <t>G9E8501030</t>
  </si>
  <si>
    <t>G9E8501040</t>
  </si>
  <si>
    <t>G9E8501050</t>
  </si>
  <si>
    <t>G9E8501204</t>
  </si>
  <si>
    <t>G9E8501206</t>
  </si>
  <si>
    <t>G9E8501208</t>
  </si>
  <si>
    <t>G9E8501210</t>
  </si>
  <si>
    <t>G9E8501212</t>
  </si>
  <si>
    <t>G9E8501214</t>
  </si>
  <si>
    <t>G9E8501216</t>
  </si>
  <si>
    <t>G9E8501220</t>
  </si>
  <si>
    <t>G9E8501230</t>
  </si>
  <si>
    <t>G9E8501406</t>
  </si>
  <si>
    <t>G9E8501408</t>
  </si>
  <si>
    <t>G9E8501410</t>
  </si>
  <si>
    <t>G9E8501414</t>
  </si>
  <si>
    <t>G9E8501416</t>
  </si>
  <si>
    <t>G9E8501420</t>
  </si>
  <si>
    <t>G9E8501504</t>
  </si>
  <si>
    <t>G9E8501505</t>
  </si>
  <si>
    <t>G9E8501506</t>
  </si>
  <si>
    <t>G9E8501507</t>
  </si>
  <si>
    <t>G9E8501508</t>
  </si>
  <si>
    <t>G9E8501510</t>
  </si>
  <si>
    <t>G9E8501512</t>
  </si>
  <si>
    <t>G9E8501514</t>
  </si>
  <si>
    <t>G9E8501516</t>
  </si>
  <si>
    <t>G9E8501518</t>
  </si>
  <si>
    <t>G9E8501520</t>
  </si>
  <si>
    <t>G9E8501522</t>
  </si>
  <si>
    <t>G9E8501526</t>
  </si>
  <si>
    <t>G9E8501530</t>
  </si>
  <si>
    <t>G9E8501608</t>
  </si>
  <si>
    <t>G9E8501610</t>
  </si>
  <si>
    <t>G9E8501612</t>
  </si>
  <si>
    <t>G9E8501616</t>
  </si>
  <si>
    <t>G9E8501620</t>
  </si>
  <si>
    <t>G9E8501808</t>
  </si>
  <si>
    <t>G9E8501810</t>
  </si>
  <si>
    <t>G9E8501812</t>
  </si>
  <si>
    <t>G9E8501816</t>
  </si>
  <si>
    <t>G9E8501820</t>
  </si>
  <si>
    <t>G9E8502006</t>
  </si>
  <si>
    <t>G9E8502008</t>
  </si>
  <si>
    <t>G9E8502010</t>
  </si>
  <si>
    <t>G9E8502012</t>
  </si>
  <si>
    <t>G9E8502014</t>
  </si>
  <si>
    <t>G9E8502016</t>
  </si>
  <si>
    <t>G9E8502018</t>
  </si>
  <si>
    <t>G9E8502020</t>
  </si>
  <si>
    <t>G9E8502022</t>
  </si>
  <si>
    <t>G9E8502026</t>
  </si>
  <si>
    <t>G9E8502030</t>
  </si>
  <si>
    <t>G9E8502035</t>
  </si>
  <si>
    <t>G9E8502040</t>
  </si>
  <si>
    <t>G9E8502045</t>
  </si>
  <si>
    <t>G9E8502050</t>
  </si>
  <si>
    <t>G9E8502060</t>
  </si>
  <si>
    <t>G9E8502508</t>
  </si>
  <si>
    <t>G9E8502510</t>
  </si>
  <si>
    <t>G9E8502512</t>
  </si>
  <si>
    <t>G9E8502514</t>
  </si>
  <si>
    <t>G9E8502516</t>
  </si>
  <si>
    <t>G9E8502518</t>
  </si>
  <si>
    <t>G9E8502520</t>
  </si>
  <si>
    <t>G9E8502522</t>
  </si>
  <si>
    <t>G9E8502526</t>
  </si>
  <si>
    <t>G9E8502530</t>
  </si>
  <si>
    <t>G9E8502535</t>
  </si>
  <si>
    <t>G9E8502540</t>
  </si>
  <si>
    <t>G9E8502545</t>
  </si>
  <si>
    <t>G9E8502550</t>
  </si>
  <si>
    <t>G9E8503008</t>
  </si>
  <si>
    <t>G9E8503010</t>
  </si>
  <si>
    <t>G9E8503012</t>
  </si>
  <si>
    <t>G9E8503014</t>
  </si>
  <si>
    <t>G9E8503016</t>
  </si>
  <si>
    <t>G9E8503018</t>
  </si>
  <si>
    <t>G9E8503020</t>
  </si>
  <si>
    <t>G9E8503022</t>
  </si>
  <si>
    <t>G9E8503026</t>
  </si>
  <si>
    <t>G9E8503030</t>
  </si>
  <si>
    <t>G9E8503035</t>
  </si>
  <si>
    <t>G9E8503040</t>
  </si>
  <si>
    <t>G9E8503045</t>
  </si>
  <si>
    <t>G9E8503050</t>
  </si>
  <si>
    <t>G9E8503060</t>
  </si>
  <si>
    <t>G9E8504010</t>
  </si>
  <si>
    <t>G9E8504012</t>
  </si>
  <si>
    <t>G9E8504014</t>
  </si>
  <si>
    <t>G9E8504016</t>
  </si>
  <si>
    <t>G9E8504018</t>
  </si>
  <si>
    <t>G9E8504020</t>
  </si>
  <si>
    <t>G9E8504022</t>
  </si>
  <si>
    <t>G9E8504026</t>
  </si>
  <si>
    <t>G9E8504030</t>
  </si>
  <si>
    <t>G9E8504035</t>
  </si>
  <si>
    <t>G9E8504040</t>
  </si>
  <si>
    <t>G9E8504045</t>
  </si>
  <si>
    <t>G9E8504050</t>
  </si>
  <si>
    <t>G9E8504060</t>
  </si>
  <si>
    <t>G9E86001</t>
  </si>
  <si>
    <t>G9E86001005</t>
  </si>
  <si>
    <t>G9E8600101</t>
  </si>
  <si>
    <t>G9E8600102</t>
  </si>
  <si>
    <t>G9E86002</t>
  </si>
  <si>
    <t>G9E8600201</t>
  </si>
  <si>
    <t>G9E86002015</t>
  </si>
  <si>
    <t>G9E8600202</t>
  </si>
  <si>
    <t>G9E8600203</t>
  </si>
  <si>
    <t>G9E86003</t>
  </si>
  <si>
    <t>G9E8600302</t>
  </si>
  <si>
    <t>G9E86003025</t>
  </si>
  <si>
    <t>G9E8600303</t>
  </si>
  <si>
    <t>G9E8600304</t>
  </si>
  <si>
    <t>G9E8600305</t>
  </si>
  <si>
    <t>G9E86004</t>
  </si>
  <si>
    <t>G9E8600402</t>
  </si>
  <si>
    <t>G9E8600403</t>
  </si>
  <si>
    <t>G9E8600404</t>
  </si>
  <si>
    <t>G9E8600405</t>
  </si>
  <si>
    <t>G9E8600406</t>
  </si>
  <si>
    <t>G9E8600408</t>
  </si>
  <si>
    <t>G9E8600410</t>
  </si>
  <si>
    <t>G9E86005</t>
  </si>
  <si>
    <t>G9E8600502</t>
  </si>
  <si>
    <t>G9E8600503</t>
  </si>
  <si>
    <t>G9E8600504</t>
  </si>
  <si>
    <t>G9E8600505</t>
  </si>
  <si>
    <t>G9E8600506</t>
  </si>
  <si>
    <t>G9E8600508</t>
  </si>
  <si>
    <t>G9E8600510</t>
  </si>
  <si>
    <t>G9E8600512</t>
  </si>
  <si>
    <t>G9E8600516</t>
  </si>
  <si>
    <t>G9E86006</t>
  </si>
  <si>
    <t>G9E8600603</t>
  </si>
  <si>
    <t>G9E8600604</t>
  </si>
  <si>
    <t>G9E8600605</t>
  </si>
  <si>
    <t>G9E8600606</t>
  </si>
  <si>
    <t>G9E8600608</t>
  </si>
  <si>
    <t>G9E8600610</t>
  </si>
  <si>
    <t>G9E8600612</t>
  </si>
  <si>
    <t>G9E8600614</t>
  </si>
  <si>
    <t>G9E8600616</t>
  </si>
  <si>
    <t>G9E86007</t>
  </si>
  <si>
    <t>G9E8600704</t>
  </si>
  <si>
    <t>G9E8600706</t>
  </si>
  <si>
    <t>G9E8600708</t>
  </si>
  <si>
    <t>G9E8600710</t>
  </si>
  <si>
    <t>G9E8600712</t>
  </si>
  <si>
    <t>G9E86008</t>
  </si>
  <si>
    <t>G9E8600803</t>
  </si>
  <si>
    <t>G9E8600804</t>
  </si>
  <si>
    <t>G9E8600805</t>
  </si>
  <si>
    <t>G9E8600806</t>
  </si>
  <si>
    <t>G9E8600808</t>
  </si>
  <si>
    <t>G9E8600810</t>
  </si>
  <si>
    <t>G9E8600812</t>
  </si>
  <si>
    <t>G9E8600814</t>
  </si>
  <si>
    <t>G9E8600816</t>
  </si>
  <si>
    <t>G9E8600820</t>
  </si>
  <si>
    <t>G9E86009</t>
  </si>
  <si>
    <t>G9E8600904</t>
  </si>
  <si>
    <t>G9E8600906</t>
  </si>
  <si>
    <t>G9E8600908</t>
  </si>
  <si>
    <t>G9E8600910</t>
  </si>
  <si>
    <t>G9E86010</t>
  </si>
  <si>
    <t>G9E8601010</t>
  </si>
  <si>
    <t>G9E8601015</t>
  </si>
  <si>
    <t>G9E8601020</t>
  </si>
  <si>
    <t>G9E8601025</t>
  </si>
  <si>
    <t>G9E8601030</t>
  </si>
  <si>
    <t>G9E8601035</t>
  </si>
  <si>
    <t>G9E8601040</t>
  </si>
  <si>
    <t>G9E8601050</t>
  </si>
  <si>
    <t>G9E860153S</t>
  </si>
  <si>
    <t>G9E86015103S</t>
  </si>
  <si>
    <t>G9E86015153S</t>
  </si>
  <si>
    <t>G9E86015203S</t>
  </si>
  <si>
    <t>G9E86015253S</t>
  </si>
  <si>
    <t>G9E86015303S</t>
  </si>
  <si>
    <t>G9E86015353S</t>
  </si>
  <si>
    <t>G9E86015403S</t>
  </si>
  <si>
    <t>G9E86015503S</t>
  </si>
  <si>
    <t>G9E86015603S</t>
  </si>
  <si>
    <t>G9E86015</t>
  </si>
  <si>
    <t>G9E8601510</t>
  </si>
  <si>
    <t>G9E8601515</t>
  </si>
  <si>
    <t>G9E8601520</t>
  </si>
  <si>
    <t>G9E8601525</t>
  </si>
  <si>
    <t>G9E8601530</t>
  </si>
  <si>
    <t>G9E8601535</t>
  </si>
  <si>
    <t>G9E8601540</t>
  </si>
  <si>
    <t>G9E8601550</t>
  </si>
  <si>
    <t>G9E8601560</t>
  </si>
  <si>
    <t>G9E860203S</t>
  </si>
  <si>
    <t>G9E86020153S</t>
  </si>
  <si>
    <t>G9E86020203S</t>
  </si>
  <si>
    <t>G9E86020253S</t>
  </si>
  <si>
    <t>G9E86020303S</t>
  </si>
  <si>
    <t>G9E86020353S</t>
  </si>
  <si>
    <t>G9E86020403S</t>
  </si>
  <si>
    <t>G9E86020503S</t>
  </si>
  <si>
    <t>G9E86020603S</t>
  </si>
  <si>
    <t>G9E86020</t>
  </si>
  <si>
    <t>G9E8602015</t>
  </si>
  <si>
    <t>G9E8602020</t>
  </si>
  <si>
    <t>G9E8602025</t>
  </si>
  <si>
    <t>G9E8602030</t>
  </si>
  <si>
    <t>G9E8602035</t>
  </si>
  <si>
    <t>G9E8602040</t>
  </si>
  <si>
    <t>G9E8602050</t>
  </si>
  <si>
    <t>G9E8602060</t>
  </si>
  <si>
    <t>G9E860300603S</t>
  </si>
  <si>
    <t>G9E860300803S</t>
  </si>
  <si>
    <t>G9E860301003S</t>
  </si>
  <si>
    <t>G9E860301203S</t>
  </si>
  <si>
    <t>G9E86030</t>
  </si>
  <si>
    <t>G9E8603020</t>
  </si>
  <si>
    <t>G9E8603026</t>
  </si>
  <si>
    <t>G9E8603030</t>
  </si>
  <si>
    <t>G9E8603040</t>
  </si>
  <si>
    <t>G9E8603050</t>
  </si>
  <si>
    <t>G9E8603060</t>
  </si>
  <si>
    <t>G9E86030206S</t>
  </si>
  <si>
    <t>G9E86030256S</t>
  </si>
  <si>
    <t>G9E86030306S</t>
  </si>
  <si>
    <t>G9E86030406S</t>
  </si>
  <si>
    <t>G9E86030506S</t>
  </si>
  <si>
    <t>G9E86030606S</t>
  </si>
  <si>
    <t>G9E86040060</t>
  </si>
  <si>
    <t>G9E86040080</t>
  </si>
  <si>
    <t>G9E86040110</t>
  </si>
  <si>
    <t>G9E86040130</t>
  </si>
  <si>
    <t>G9E86040150</t>
  </si>
  <si>
    <t>G9E86040266S</t>
  </si>
  <si>
    <t>G9E86040306S</t>
  </si>
  <si>
    <t>G9E86040406S</t>
  </si>
  <si>
    <t>G9E86040506S</t>
  </si>
  <si>
    <t>G9E86040606S</t>
  </si>
  <si>
    <t>G9E86050</t>
  </si>
  <si>
    <t>G9E86060090</t>
  </si>
  <si>
    <t>G9E86060110</t>
  </si>
  <si>
    <t>G9E86060130</t>
  </si>
  <si>
    <t>G9E86060150</t>
  </si>
  <si>
    <t>G9E86060180</t>
  </si>
  <si>
    <t>G9E86060200</t>
  </si>
  <si>
    <t>G9E86080080</t>
  </si>
  <si>
    <t>G9E86080110</t>
  </si>
  <si>
    <t>G9E86080130</t>
  </si>
  <si>
    <t>G9E86080150</t>
  </si>
  <si>
    <t>G9E86080200</t>
  </si>
  <si>
    <t>G9E86100080</t>
  </si>
  <si>
    <t>G9E86100110</t>
  </si>
  <si>
    <t>G9E86100130</t>
  </si>
  <si>
    <t>G9E86100150</t>
  </si>
  <si>
    <t>G9E86100180</t>
  </si>
  <si>
    <t>G9E86100200</t>
  </si>
  <si>
    <t>G9E86100230</t>
  </si>
  <si>
    <t>G9E86120110</t>
  </si>
  <si>
    <t>G9E86120130</t>
  </si>
  <si>
    <t>G9E86120150</t>
  </si>
  <si>
    <t>G9E86120180</t>
  </si>
  <si>
    <t>G9E86120200</t>
  </si>
  <si>
    <t>G9E86120250</t>
  </si>
  <si>
    <t>G9E86160150</t>
  </si>
  <si>
    <t>G9E86160200</t>
  </si>
  <si>
    <t>G9E86160250</t>
  </si>
  <si>
    <t>G9E86160300</t>
  </si>
  <si>
    <t>G9E86200150</t>
  </si>
  <si>
    <t>G9E86200200</t>
  </si>
  <si>
    <t>G9E86200250</t>
  </si>
  <si>
    <t>G9E86200300</t>
  </si>
  <si>
    <t>G9E87015</t>
  </si>
  <si>
    <t>G9E87020</t>
  </si>
  <si>
    <t>G9E87025</t>
  </si>
  <si>
    <t>G9E87030</t>
  </si>
  <si>
    <t>G9E87040</t>
  </si>
  <si>
    <t>G9E87050</t>
  </si>
  <si>
    <t>G9E87060</t>
  </si>
  <si>
    <t>G9E87080</t>
  </si>
  <si>
    <t>G9E87100</t>
  </si>
  <si>
    <t>G9E87120</t>
  </si>
  <si>
    <t>G9E87160</t>
  </si>
  <si>
    <t>G9E87200</t>
  </si>
  <si>
    <t>G9E87010</t>
    <phoneticPr fontId="85" type="noConversion"/>
  </si>
  <si>
    <t>G9D79010</t>
  </si>
  <si>
    <t>G9D7901004</t>
  </si>
  <si>
    <t>G9D7901006</t>
  </si>
  <si>
    <t>G9D79015</t>
  </si>
  <si>
    <t>G9D7901506</t>
  </si>
  <si>
    <t>G9D7901508</t>
  </si>
  <si>
    <t>G9D7901510</t>
  </si>
  <si>
    <t>G9D79020</t>
  </si>
  <si>
    <t>G9D7902008</t>
  </si>
  <si>
    <t>G9D7902010</t>
  </si>
  <si>
    <t>G9D7902012</t>
  </si>
  <si>
    <t>G9D79025</t>
  </si>
  <si>
    <t>G9D79030</t>
  </si>
  <si>
    <t>G9D7903010</t>
  </si>
  <si>
    <t>G9D7903020</t>
  </si>
  <si>
    <t>G9D79040</t>
  </si>
  <si>
    <t>G9D7904016</t>
  </si>
  <si>
    <t>G9D7904020</t>
  </si>
  <si>
    <t>G9D7904030</t>
  </si>
  <si>
    <t>G9D79050</t>
  </si>
  <si>
    <t>G9D79060</t>
  </si>
  <si>
    <t>G9D7906020</t>
  </si>
  <si>
    <t>G9D7906025</t>
  </si>
  <si>
    <t>G9D7906030</t>
  </si>
  <si>
    <t>G9D7906040</t>
  </si>
  <si>
    <t>G9D79080</t>
  </si>
  <si>
    <t>G9D7908025</t>
  </si>
  <si>
    <t>G9D7908030</t>
  </si>
  <si>
    <t>G9D7908040</t>
  </si>
  <si>
    <t>G9D7908050</t>
  </si>
  <si>
    <t>G9D79100</t>
  </si>
  <si>
    <t>G9D7910030</t>
  </si>
  <si>
    <t>G9D7910035</t>
  </si>
  <si>
    <t>G9D7910040</t>
  </si>
  <si>
    <t>G9D7910050</t>
  </si>
  <si>
    <t>G9D7910060</t>
  </si>
  <si>
    <t>G9D79120</t>
  </si>
  <si>
    <t>G9D7912035</t>
  </si>
  <si>
    <t>G9D7912040</t>
  </si>
  <si>
    <t>G9D7912050</t>
  </si>
  <si>
    <t>G9D7912060</t>
  </si>
  <si>
    <t>G9D7912070</t>
  </si>
  <si>
    <t>G9D79160</t>
  </si>
  <si>
    <t>G9D7916050</t>
  </si>
  <si>
    <t>G9D7916060</t>
  </si>
  <si>
    <t>G9D7916070</t>
  </si>
  <si>
    <t>G9D7916080</t>
  </si>
  <si>
    <t>G9D7916090</t>
  </si>
  <si>
    <t>G9D79200</t>
  </si>
  <si>
    <t>G9D7920050</t>
  </si>
  <si>
    <t>G9D7920060</t>
  </si>
  <si>
    <t>G9D7920070</t>
  </si>
  <si>
    <t>G9D7920080</t>
  </si>
  <si>
    <t>G9D7920090</t>
  </si>
  <si>
    <t>G9D79200110</t>
  </si>
  <si>
    <t>G9D800013S</t>
  </si>
  <si>
    <t>G9D80001</t>
  </si>
  <si>
    <t>G9D800023S</t>
  </si>
  <si>
    <t>G9D80002</t>
  </si>
  <si>
    <t>G9D800033S</t>
  </si>
  <si>
    <t>G9D80003</t>
  </si>
  <si>
    <t>G9D800043S</t>
  </si>
  <si>
    <t>G9D80004</t>
  </si>
  <si>
    <t>G9D800053S</t>
  </si>
  <si>
    <t>G9D80005</t>
  </si>
  <si>
    <t>G9D800063S</t>
  </si>
  <si>
    <t>G9D80006</t>
  </si>
  <si>
    <t>G9D800073S</t>
  </si>
  <si>
    <t>G9D80007</t>
  </si>
  <si>
    <t>G9D800083S</t>
  </si>
  <si>
    <t>G9D80008</t>
  </si>
  <si>
    <t>G9D80009</t>
  </si>
  <si>
    <t>G9D800103S</t>
  </si>
  <si>
    <t>G9D800104S</t>
  </si>
  <si>
    <t>G9D80010</t>
  </si>
  <si>
    <t>G9D8001004</t>
  </si>
  <si>
    <t>G9D8001006</t>
  </si>
  <si>
    <t>G9D800123S</t>
  </si>
  <si>
    <t>G9D800124S</t>
  </si>
  <si>
    <t>G9D80012</t>
  </si>
  <si>
    <t>G9D800153S</t>
  </si>
  <si>
    <t>G9D800154S</t>
  </si>
  <si>
    <t>G9D80015</t>
  </si>
  <si>
    <t>G9D8001506</t>
  </si>
  <si>
    <t>G9D8001508</t>
  </si>
  <si>
    <t>G9D800203S</t>
  </si>
  <si>
    <t>G9D800204S</t>
  </si>
  <si>
    <t>G9D80020</t>
  </si>
  <si>
    <t>G9D8002008</t>
  </si>
  <si>
    <t>G9D8002010</t>
  </si>
  <si>
    <t>G9D800303S</t>
  </si>
  <si>
    <t>G9D800304S</t>
  </si>
  <si>
    <t>G9D80030</t>
  </si>
  <si>
    <t>G9D8003010</t>
  </si>
  <si>
    <t>G9D8003012</t>
  </si>
  <si>
    <t>G9D800404S</t>
  </si>
  <si>
    <t>G9D80040</t>
  </si>
  <si>
    <t>G9D8004012</t>
  </si>
  <si>
    <t>G9D8004016</t>
  </si>
  <si>
    <t>G9D80060</t>
  </si>
  <si>
    <t>G9D80080</t>
  </si>
  <si>
    <t>G9D80100</t>
  </si>
  <si>
    <t>G9D80160</t>
  </si>
  <si>
    <t>G9D80200</t>
  </si>
  <si>
    <t>G9E90001005</t>
  </si>
  <si>
    <t>G9E9000101</t>
  </si>
  <si>
    <t>G9E9000201</t>
  </si>
  <si>
    <t>G9E90002015</t>
  </si>
  <si>
    <t>G9E9000202</t>
  </si>
  <si>
    <t>G9E9000203</t>
  </si>
  <si>
    <t>G9E9000301</t>
  </si>
  <si>
    <t>G9E90003015</t>
  </si>
  <si>
    <t>G9E9000302</t>
  </si>
  <si>
    <t>G9E90003025</t>
  </si>
  <si>
    <t>G9E9000303</t>
  </si>
  <si>
    <t>G9E9000304</t>
  </si>
  <si>
    <t>G9E9000305</t>
  </si>
  <si>
    <t>G9E90004015</t>
  </si>
  <si>
    <t>G9E9000402</t>
  </si>
  <si>
    <t>G9E90004025</t>
  </si>
  <si>
    <t>G9E9000403</t>
  </si>
  <si>
    <t>G9E9000404</t>
  </si>
  <si>
    <t>G9E9000405</t>
  </si>
  <si>
    <t>G9E9000406</t>
  </si>
  <si>
    <t>G9E9000408</t>
  </si>
  <si>
    <t>G9E9000410</t>
  </si>
  <si>
    <t>G9E90005015</t>
  </si>
  <si>
    <t>G9E9000502</t>
  </si>
  <si>
    <t>G9E90005025</t>
  </si>
  <si>
    <t>G9E9000503</t>
  </si>
  <si>
    <t>G9E9000504</t>
  </si>
  <si>
    <t>G9E9000505</t>
  </si>
  <si>
    <t>G9E9000506</t>
  </si>
  <si>
    <t>G9E9000508</t>
  </si>
  <si>
    <t>G9E9000510</t>
  </si>
  <si>
    <t>G9E9000512</t>
  </si>
  <si>
    <t>G9E9000514</t>
  </si>
  <si>
    <t>G9E9000516</t>
  </si>
  <si>
    <t>G9E9000602</t>
  </si>
  <si>
    <t>G9E9000603</t>
  </si>
  <si>
    <t>G9E9000604</t>
  </si>
  <si>
    <t>G9E9000605</t>
  </si>
  <si>
    <t>G9E9000606</t>
  </si>
  <si>
    <t>G9E9000608</t>
  </si>
  <si>
    <t>G9E9000610</t>
  </si>
  <si>
    <t>G9E9000612</t>
  </si>
  <si>
    <t>G9E9000614</t>
  </si>
  <si>
    <t>G9E9000616</t>
  </si>
  <si>
    <t>G9E9000702</t>
  </si>
  <si>
    <t>G9E9000704</t>
  </si>
  <si>
    <t>G9E9000706</t>
  </si>
  <si>
    <t>G9E9000708</t>
  </si>
  <si>
    <t>G9E9000710</t>
  </si>
  <si>
    <t>G9E9000712</t>
  </si>
  <si>
    <t>G9E9000802</t>
  </si>
  <si>
    <t>G9E9000803</t>
  </si>
  <si>
    <t>G9E9000804</t>
  </si>
  <si>
    <t>G9E9000805</t>
  </si>
  <si>
    <t>G9E9000806</t>
  </si>
  <si>
    <t>G9E9000808</t>
  </si>
  <si>
    <t>G9E9000810</t>
  </si>
  <si>
    <t>G9E9000812</t>
  </si>
  <si>
    <t>G9E9000814</t>
  </si>
  <si>
    <t>G9E9000816</t>
  </si>
  <si>
    <t>G9E9000820</t>
  </si>
  <si>
    <t>G9E9000904</t>
  </si>
  <si>
    <t>G9E9000906</t>
  </si>
  <si>
    <t>G9E9000908</t>
  </si>
  <si>
    <t>G9E9000910</t>
  </si>
  <si>
    <t>G9E9001003</t>
  </si>
  <si>
    <t>G9E9001004</t>
  </si>
  <si>
    <t>G9E9001005</t>
  </si>
  <si>
    <t>G9E9001006</t>
  </si>
  <si>
    <t>G9E9001007</t>
  </si>
  <si>
    <t>G9E9001008</t>
  </si>
  <si>
    <t>G9E9001009</t>
  </si>
  <si>
    <t>G9E9001010</t>
  </si>
  <si>
    <t>G9E9001012</t>
  </si>
  <si>
    <t>G9E9001014</t>
  </si>
  <si>
    <t>G9E9001016</t>
  </si>
  <si>
    <t>G9E9001018</t>
  </si>
  <si>
    <t>G9E9001020</t>
  </si>
  <si>
    <t>G9E9001022</t>
  </si>
  <si>
    <t>G9E9001026</t>
  </si>
  <si>
    <t>G9E9001030</t>
  </si>
  <si>
    <t>G9E9001040</t>
  </si>
  <si>
    <t>G9E9001050</t>
  </si>
  <si>
    <t>G9E9001204</t>
  </si>
  <si>
    <t>G9E9001206</t>
  </si>
  <si>
    <t>G9E9001208</t>
  </si>
  <si>
    <t>G9E9001210</t>
  </si>
  <si>
    <t>G9E9001212</t>
  </si>
  <si>
    <t>G9E9001216</t>
  </si>
  <si>
    <t>G9E9001220</t>
  </si>
  <si>
    <t>G9E9001226</t>
  </si>
  <si>
    <t>G9E9001406</t>
  </si>
  <si>
    <t>G9E9001408</t>
  </si>
  <si>
    <t>G9E9001410</t>
  </si>
  <si>
    <t>G9E9001412</t>
  </si>
  <si>
    <t>G9E9001416</t>
  </si>
  <si>
    <t>G9E9001504</t>
  </si>
  <si>
    <t>G9E9001505</t>
  </si>
  <si>
    <t>G9E9001506</t>
  </si>
  <si>
    <t>G9E9001507</t>
  </si>
  <si>
    <t>G9E9001508</t>
  </si>
  <si>
    <t>G9E9001510</t>
  </si>
  <si>
    <t>G9E9001512</t>
  </si>
  <si>
    <t>G9E9001514</t>
  </si>
  <si>
    <t>G9E9001516</t>
  </si>
  <si>
    <t>G9E9001518</t>
  </si>
  <si>
    <t>G9E9001520</t>
  </si>
  <si>
    <t>G9E9001522</t>
  </si>
  <si>
    <t>G9E9001526</t>
  </si>
  <si>
    <t>G9E9001530</t>
  </si>
  <si>
    <t>G9E9001535</t>
  </si>
  <si>
    <t>G9E9001540</t>
  </si>
  <si>
    <t>G9E9001604</t>
  </si>
  <si>
    <t>G9E9001606</t>
  </si>
  <si>
    <t>G9E9001608</t>
  </si>
  <si>
    <t>G9E9001610</t>
  </si>
  <si>
    <t>G9E9001612</t>
  </si>
  <si>
    <t>G9E9001616</t>
  </si>
  <si>
    <t>G9E9001620</t>
  </si>
  <si>
    <t>G9E9001806</t>
  </si>
  <si>
    <t>G9E9001808</t>
  </si>
  <si>
    <t>G9E9001810</t>
  </si>
  <si>
    <t>G9E9001812</t>
  </si>
  <si>
    <t>G9E9001816</t>
  </si>
  <si>
    <t>G9E9001820</t>
  </si>
  <si>
    <t>G9E9002006</t>
  </si>
  <si>
    <t>G9E9002008</t>
  </si>
  <si>
    <t>G9E9002010</t>
  </si>
  <si>
    <t>G9E9002012</t>
  </si>
  <si>
    <t>G9E9002014</t>
  </si>
  <si>
    <t>G9E9002016</t>
  </si>
  <si>
    <t>G9E9002018</t>
  </si>
  <si>
    <t>G9E9002020</t>
  </si>
  <si>
    <t>G9E9002022</t>
  </si>
  <si>
    <t>G9E9002026</t>
  </si>
  <si>
    <t>G9E9002030</t>
  </si>
  <si>
    <t>G9E9002035</t>
  </si>
  <si>
    <t>G9E9002040</t>
  </si>
  <si>
    <t>G9E9002045</t>
  </si>
  <si>
    <t>G9E9002050</t>
  </si>
  <si>
    <t>G9E9002060</t>
  </si>
  <si>
    <t>G9E9002508</t>
  </si>
  <si>
    <t>G9E9002510</t>
  </si>
  <si>
    <t>G9E9002512</t>
  </si>
  <si>
    <t>G9E9002516</t>
  </si>
  <si>
    <t>G9E9002520</t>
  </si>
  <si>
    <t>G9E9002522</t>
  </si>
  <si>
    <t>G9E9002526</t>
  </si>
  <si>
    <t>G9E9002530</t>
  </si>
  <si>
    <t>G9E9002535</t>
  </si>
  <si>
    <t>G9E9002540</t>
  </si>
  <si>
    <t>G9E9002545</t>
  </si>
  <si>
    <t>G9E9002550</t>
  </si>
  <si>
    <t>G9E9003008</t>
  </si>
  <si>
    <t>G9E9003010</t>
  </si>
  <si>
    <t>G9E9003012</t>
  </si>
  <si>
    <t>G9E9003014</t>
  </si>
  <si>
    <t>G9E9003016</t>
  </si>
  <si>
    <t>G9E9003018</t>
  </si>
  <si>
    <t>G9E9003020</t>
  </si>
  <si>
    <t>G9E9003022</t>
  </si>
  <si>
    <t>G9E9003026</t>
  </si>
  <si>
    <t>G9E9003030</t>
  </si>
  <si>
    <t>G9E9003035</t>
  </si>
  <si>
    <t>G9E9003040</t>
  </si>
  <si>
    <t>G9E9003045</t>
  </si>
  <si>
    <t>G9E9003050</t>
  </si>
  <si>
    <t>G9E9003060</t>
  </si>
  <si>
    <t>G9E9004010</t>
  </si>
  <si>
    <t>G9E9004012</t>
  </si>
  <si>
    <t>G9E9004014</t>
  </si>
  <si>
    <t>G9E9004016</t>
  </si>
  <si>
    <t>G9E9004018</t>
  </si>
  <si>
    <t>G9E9004020</t>
  </si>
  <si>
    <t>G9E9004022</t>
  </si>
  <si>
    <t>G9E9004026</t>
  </si>
  <si>
    <t>G9E9004030</t>
  </si>
  <si>
    <t>G9E9004035</t>
  </si>
  <si>
    <t>G9E9004040</t>
  </si>
  <si>
    <t>G9E9004045</t>
  </si>
  <si>
    <t>G9E9004050</t>
  </si>
  <si>
    <t>G9E9004055</t>
  </si>
  <si>
    <t>G9E9004060</t>
  </si>
  <si>
    <t>EIE2202015</t>
  </si>
  <si>
    <t>EIE2202020</t>
  </si>
  <si>
    <t>EIE2202025</t>
  </si>
  <si>
    <t>EIE2202030</t>
  </si>
  <si>
    <t>EIE2202040</t>
  </si>
  <si>
    <t>EIE22030</t>
  </si>
  <si>
    <t>EIE2203015</t>
  </si>
  <si>
    <t>EIE2203020</t>
  </si>
  <si>
    <t>EIE2203025</t>
  </si>
  <si>
    <t>EIE2203030</t>
  </si>
  <si>
    <t>EIE2203040</t>
  </si>
  <si>
    <t>EIE2203050</t>
  </si>
  <si>
    <t>EIE22040060</t>
  </si>
  <si>
    <t>EIE22040080</t>
  </si>
  <si>
    <t>EIE22040110</t>
  </si>
  <si>
    <t>EIE22040130</t>
  </si>
  <si>
    <t>EIE22040150</t>
  </si>
  <si>
    <t>EIE22050110</t>
  </si>
  <si>
    <t>EIE22060090</t>
  </si>
  <si>
    <t>EIE22060110</t>
  </si>
  <si>
    <t>EIE22060130</t>
  </si>
  <si>
    <t>EIE22060150</t>
  </si>
  <si>
    <t>EIE22060180</t>
  </si>
  <si>
    <t>EIE22080110</t>
  </si>
  <si>
    <t>EIE22080130</t>
  </si>
  <si>
    <t>EIE22080150</t>
  </si>
  <si>
    <t>EIE22080200</t>
  </si>
  <si>
    <t>EIE22100110</t>
  </si>
  <si>
    <t>EIE22100130</t>
  </si>
  <si>
    <t>EIE22100150</t>
  </si>
  <si>
    <t>EIE22100180</t>
  </si>
  <si>
    <t>EIE22100200</t>
  </si>
  <si>
    <t>EIE22120110</t>
  </si>
  <si>
    <t>EIE22120130</t>
  </si>
  <si>
    <t>EIE22120150</t>
  </si>
  <si>
    <t>EIE22120180</t>
  </si>
  <si>
    <t>EIE22120200</t>
  </si>
  <si>
    <t>EIE22160150</t>
  </si>
  <si>
    <t>EIE22160200</t>
  </si>
  <si>
    <t>EIE22200150</t>
  </si>
  <si>
    <t>EIE22200200</t>
  </si>
  <si>
    <t>유효길이</t>
    <phoneticPr fontId="2" type="noConversion"/>
  </si>
  <si>
    <t>6개월
수량</t>
    <phoneticPr fontId="2" type="noConversion"/>
  </si>
  <si>
    <t>구미용</t>
    <phoneticPr fontId="2" type="noConversion"/>
  </si>
  <si>
    <t>재고확보</t>
    <phoneticPr fontId="2" type="noConversion"/>
  </si>
  <si>
    <t>투입수량</t>
    <phoneticPr fontId="2" type="noConversion"/>
  </si>
  <si>
    <t>EIE2301004</t>
    <phoneticPr fontId="2" type="noConversion"/>
  </si>
  <si>
    <t>CG3S2200450</t>
  </si>
  <si>
    <t>CG3S2200470</t>
  </si>
  <si>
    <t>CG3S2200505</t>
  </si>
  <si>
    <t>CG3S2200510</t>
  </si>
  <si>
    <t>CG3S2200515</t>
  </si>
  <si>
    <t>CG3S2200520</t>
  </si>
  <si>
    <t>CG3S2200530</t>
  </si>
  <si>
    <t>CG3S2200550</t>
  </si>
  <si>
    <t>CG3S2200570</t>
  </si>
  <si>
    <t>CG3S22005100</t>
  </si>
  <si>
    <t>CG3S2200605</t>
  </si>
  <si>
    <t>CG3S2200610</t>
  </si>
  <si>
    <t>CG3S2200615</t>
  </si>
  <si>
    <t>CG3S2200620</t>
  </si>
  <si>
    <t>SEME62040020260</t>
  </si>
  <si>
    <t>SEME62040020270</t>
  </si>
  <si>
    <t>SEME62040030140</t>
  </si>
  <si>
    <t>SEME62040030150</t>
  </si>
  <si>
    <t>SEME62040030160</t>
  </si>
  <si>
    <t>SEME62040030170</t>
  </si>
  <si>
    <t>SEME62040030240</t>
  </si>
  <si>
    <t>SEME62040030250</t>
  </si>
  <si>
    <t>SEME62040030260</t>
  </si>
  <si>
    <t>SEME62040030270</t>
  </si>
  <si>
    <t>SEME62040050140</t>
  </si>
  <si>
    <t>SEME62040050150</t>
  </si>
  <si>
    <t>SEME62040050160</t>
  </si>
  <si>
    <t>SEME62040050170</t>
  </si>
  <si>
    <t>SEME62040050240</t>
  </si>
  <si>
    <t>SEME62040050250</t>
  </si>
  <si>
    <t>SEME62040050260</t>
  </si>
  <si>
    <t>SEME62040050270</t>
  </si>
  <si>
    <t>0.3</t>
    <phoneticPr fontId="2" type="noConversion"/>
  </si>
  <si>
    <t>0.2</t>
    <phoneticPr fontId="2" type="noConversion"/>
  </si>
  <si>
    <t>날장</t>
    <phoneticPr fontId="2" type="noConversion"/>
  </si>
  <si>
    <t>코너R</t>
    <phoneticPr fontId="2" type="noConversion"/>
  </si>
  <si>
    <t>EDP NO.</t>
    <phoneticPr fontId="2" type="noConversion"/>
  </si>
  <si>
    <t>날길이</t>
    <phoneticPr fontId="2" type="noConversion"/>
  </si>
  <si>
    <t>전장</t>
    <phoneticPr fontId="2" type="noConversion"/>
  </si>
  <si>
    <t>EMD81 010</t>
  </si>
  <si>
    <t>EMD81 012</t>
  </si>
  <si>
    <t>EMD81 015</t>
  </si>
  <si>
    <t>EMD81 020</t>
  </si>
  <si>
    <t>EMD81 025</t>
  </si>
  <si>
    <t>EMD81 030</t>
  </si>
  <si>
    <t>EMD81 040</t>
  </si>
  <si>
    <t>EMD81 050</t>
  </si>
  <si>
    <t>EMD81 060</t>
  </si>
  <si>
    <t>EMD81 080</t>
  </si>
  <si>
    <t>EMD81 100</t>
  </si>
  <si>
    <t>EMD81 120</t>
  </si>
  <si>
    <t>EMD81 140</t>
  </si>
  <si>
    <t>EMD81 160</t>
  </si>
  <si>
    <t>EMD81 180</t>
  </si>
  <si>
    <t>EMD81 200</t>
  </si>
  <si>
    <t>유효길이</t>
    <phoneticPr fontId="101" type="noConversion"/>
  </si>
  <si>
    <t>인선</t>
    <phoneticPr fontId="101" type="noConversion"/>
  </si>
  <si>
    <t>CG3S0916010</t>
  </si>
  <si>
    <t>CG3S0916015</t>
  </si>
  <si>
    <t>EIE2101010</t>
  </si>
  <si>
    <t>EIE2101012</t>
  </si>
  <si>
    <t>EIE2101015</t>
  </si>
  <si>
    <t>EIE2101020</t>
  </si>
  <si>
    <t>EIE2101025</t>
  </si>
  <si>
    <t>EIE2101030</t>
  </si>
  <si>
    <t>EIE2101035</t>
  </si>
  <si>
    <t>EIE2101040</t>
  </si>
  <si>
    <t>EIE2101050</t>
  </si>
  <si>
    <t>EIE21015</t>
  </si>
  <si>
    <t>EIE2101510</t>
  </si>
  <si>
    <t>EIE2101515</t>
  </si>
  <si>
    <t>EIE2101520</t>
  </si>
  <si>
    <t>EIE2101525</t>
  </si>
  <si>
    <t>EIE2101530</t>
  </si>
  <si>
    <t>EIE2101535</t>
  </si>
  <si>
    <t>EIE2101540</t>
  </si>
  <si>
    <t>EIE2101550</t>
  </si>
  <si>
    <t>EIE2101560</t>
  </si>
  <si>
    <t>EIE21020</t>
  </si>
  <si>
    <t>EIE2102010</t>
  </si>
  <si>
    <t>EIE2102015</t>
  </si>
  <si>
    <t>EIE2102020</t>
  </si>
  <si>
    <t>EIE2102025</t>
  </si>
  <si>
    <t>EIE2102030</t>
  </si>
  <si>
    <t>EIE2102035</t>
  </si>
  <si>
    <t>EIE2102040</t>
  </si>
  <si>
    <t>EIE2102050</t>
  </si>
  <si>
    <t>EIE2102060</t>
  </si>
  <si>
    <t>EIE21030</t>
  </si>
  <si>
    <t>EIE2103015</t>
  </si>
  <si>
    <t>EIE2103020</t>
  </si>
  <si>
    <t>EIE2103025</t>
  </si>
  <si>
    <t>EIE2103030</t>
  </si>
  <si>
    <t>EIE2103040</t>
  </si>
  <si>
    <t>EIE2103050</t>
  </si>
  <si>
    <t>EIE2103060</t>
  </si>
  <si>
    <t>CG3S1312065</t>
  </si>
  <si>
    <t>CG3S1312070</t>
  </si>
  <si>
    <t>CG3S1314050</t>
  </si>
  <si>
    <t>CG3S1314060</t>
  </si>
  <si>
    <t>CG3S1316050</t>
  </si>
  <si>
    <t>CG3S1316060</t>
  </si>
  <si>
    <t>CG3S1316090</t>
  </si>
  <si>
    <t>CG3S13160130</t>
  </si>
  <si>
    <t>CG3S13160120</t>
  </si>
  <si>
    <t>CG3S1320060</t>
  </si>
  <si>
    <t>CG3S1320080</t>
  </si>
  <si>
    <t>CG3S13200130</t>
  </si>
  <si>
    <t>CG3S13200120</t>
  </si>
  <si>
    <t>CG3S1325070</t>
  </si>
  <si>
    <t>CG3S13250130</t>
  </si>
  <si>
    <t>CG3S13250120</t>
  </si>
  <si>
    <t>CG3S1410035</t>
    <phoneticPr fontId="7" type="noConversion"/>
  </si>
  <si>
    <t>CG3S1410045</t>
    <phoneticPr fontId="7" type="noConversion"/>
  </si>
  <si>
    <t>CG3S1510035</t>
    <phoneticPr fontId="7" type="noConversion"/>
  </si>
  <si>
    <t>CG3S1510045</t>
    <phoneticPr fontId="7" type="noConversion"/>
  </si>
  <si>
    <t>CG3S1904060</t>
    <phoneticPr fontId="2" type="noConversion"/>
  </si>
  <si>
    <t>CG3S1904070</t>
    <phoneticPr fontId="2" type="noConversion"/>
  </si>
  <si>
    <t>CG3S19040100</t>
    <phoneticPr fontId="2" type="noConversion"/>
  </si>
  <si>
    <t>CG3S1910005</t>
  </si>
  <si>
    <t>CG3S1910010</t>
  </si>
  <si>
    <t>CG3S1910015</t>
  </si>
  <si>
    <t>CG3S1910020</t>
  </si>
  <si>
    <t>CG3S1910030</t>
  </si>
  <si>
    <t>CG3S1910050</t>
  </si>
  <si>
    <t>CG3S1910070</t>
  </si>
  <si>
    <t>CG3S19100100</t>
  </si>
  <si>
    <t>CG3S1810005</t>
  </si>
  <si>
    <t>CG3S1810010</t>
  </si>
  <si>
    <t>CG3S1810015</t>
  </si>
  <si>
    <t>CG3S1810020</t>
  </si>
  <si>
    <t>CG3S1810030</t>
  </si>
  <si>
    <t>CG3S1810050</t>
  </si>
  <si>
    <t>CG3S1810070</t>
  </si>
  <si>
    <t>CG3S18100100</t>
  </si>
  <si>
    <t>CG3S1804060</t>
    <phoneticPr fontId="2" type="noConversion"/>
  </si>
  <si>
    <t>CG3S1804070</t>
    <phoneticPr fontId="2" type="noConversion"/>
  </si>
  <si>
    <t>CG3S18040100</t>
    <phoneticPr fontId="2" type="noConversion"/>
  </si>
  <si>
    <t>CG3S1800305</t>
  </si>
  <si>
    <t>CG3S1800310</t>
  </si>
  <si>
    <t>CG3S1800315</t>
  </si>
  <si>
    <t>CG3S1800320</t>
  </si>
  <si>
    <t>CG3S1800330</t>
  </si>
  <si>
    <t>CG3S1800350</t>
  </si>
  <si>
    <t>CG3S1800370</t>
  </si>
  <si>
    <t>CG3S18003100</t>
  </si>
  <si>
    <t>CG3S1800405</t>
  </si>
  <si>
    <t>CG3S1800410</t>
  </si>
  <si>
    <t>CG3S1800415</t>
  </si>
  <si>
    <t>CG3S1800420</t>
  </si>
  <si>
    <t>CG3S1800430</t>
  </si>
  <si>
    <t>CG3S1800450</t>
  </si>
  <si>
    <t>CG3S1800470</t>
  </si>
  <si>
    <t>CG3S18004100</t>
  </si>
  <si>
    <t>CG3S1800505</t>
  </si>
  <si>
    <t>CG3S1800510</t>
  </si>
  <si>
    <t>CG3S1800515</t>
  </si>
  <si>
    <t>CG3S1800520</t>
  </si>
  <si>
    <t>CG3S1800530</t>
  </si>
  <si>
    <t>CG3S1800550</t>
  </si>
  <si>
    <t>CG3S1800570</t>
  </si>
  <si>
    <t>CG3S18005100</t>
  </si>
  <si>
    <t>CG3S1800610</t>
  </si>
  <si>
    <t>CG3S1800615</t>
  </si>
  <si>
    <t>CG3S1800620</t>
  </si>
  <si>
    <t>CG3S1800630</t>
  </si>
  <si>
    <t>CG3S1800650</t>
  </si>
  <si>
    <t>CG3S1800670</t>
  </si>
  <si>
    <t>CG3S18006100</t>
  </si>
  <si>
    <t>CG3S1800805</t>
  </si>
  <si>
    <t>CG3S1800810</t>
  </si>
  <si>
    <t>CG3S1800815</t>
  </si>
  <si>
    <t>CG3S1800820</t>
  </si>
  <si>
    <t>CG3S1800830</t>
  </si>
  <si>
    <t>CG3S1800850</t>
  </si>
  <si>
    <t>CG3S1800870</t>
  </si>
  <si>
    <t>CG3S18008100</t>
  </si>
  <si>
    <t>CG3S1801005</t>
  </si>
  <si>
    <t>CG3S1801010</t>
  </si>
  <si>
    <t>CG3S1801015</t>
  </si>
  <si>
    <t>CG3S1801020</t>
  </si>
  <si>
    <t>CG3S1801030</t>
  </si>
  <si>
    <t>CG3S1801050</t>
  </si>
  <si>
    <t>CG3S1801070</t>
  </si>
  <si>
    <t>CG3S18010100</t>
  </si>
  <si>
    <t>CG3S1801505</t>
  </si>
  <si>
    <t>CG3S1801510</t>
  </si>
  <si>
    <t>CG3S1801515</t>
  </si>
  <si>
    <t>CG3S1801520</t>
  </si>
  <si>
    <t>CG3S1801530</t>
  </si>
  <si>
    <t>CG3S1801550</t>
  </si>
  <si>
    <t>CG3S1801570</t>
  </si>
  <si>
    <t>CG3S18015100</t>
  </si>
  <si>
    <t>CG3S1802005</t>
  </si>
  <si>
    <t>CG3S1802010</t>
  </si>
  <si>
    <t>CG3S1802015</t>
  </si>
  <si>
    <t>CG3S1802020</t>
  </si>
  <si>
    <t>CG3S1802030</t>
  </si>
  <si>
    <t>CG3S1802050</t>
  </si>
  <si>
    <t>CG3S1802070</t>
  </si>
  <si>
    <t>CG3S18020100</t>
  </si>
  <si>
    <t>CG3S1802505</t>
  </si>
  <si>
    <t>인선직경</t>
    <phoneticPr fontId="2" type="noConversion"/>
  </si>
  <si>
    <t>인선직경</t>
    <phoneticPr fontId="2" type="noConversion"/>
  </si>
  <si>
    <t>검토사항</t>
    <phoneticPr fontId="2" type="noConversion"/>
  </si>
  <si>
    <t>6개월
수량</t>
    <phoneticPr fontId="2" type="noConversion"/>
  </si>
  <si>
    <t>극소경 제품으로 양산 전 별도 생산 진행하여 제작/공정간/코팅등 사전 점검 요구됨</t>
    <phoneticPr fontId="2" type="noConversion"/>
  </si>
  <si>
    <t>1.0</t>
    <phoneticPr fontId="2" type="noConversion"/>
  </si>
  <si>
    <t>EIE26020</t>
    <phoneticPr fontId="2" type="noConversion"/>
  </si>
  <si>
    <t>EIE2602010</t>
    <phoneticPr fontId="2" type="noConversion"/>
  </si>
  <si>
    <t>EIE26025</t>
    <phoneticPr fontId="2" type="noConversion"/>
  </si>
  <si>
    <t>EIE26030</t>
    <phoneticPr fontId="2" type="noConversion"/>
  </si>
  <si>
    <t>EIE2603010</t>
    <phoneticPr fontId="2" type="noConversion"/>
  </si>
  <si>
    <t>EIE2603012</t>
    <phoneticPr fontId="2" type="noConversion"/>
  </si>
  <si>
    <t>EIE2603016</t>
    <phoneticPr fontId="2" type="noConversion"/>
  </si>
  <si>
    <t>EIE2603020</t>
    <phoneticPr fontId="2" type="noConversion"/>
  </si>
  <si>
    <t>EIE26040</t>
    <phoneticPr fontId="2" type="noConversion"/>
  </si>
  <si>
    <t>EIE2604012</t>
    <phoneticPr fontId="2" type="noConversion"/>
  </si>
  <si>
    <t>EIE2604016</t>
    <phoneticPr fontId="2" type="noConversion"/>
  </si>
  <si>
    <t>EIE2604020</t>
    <phoneticPr fontId="2" type="noConversion"/>
  </si>
  <si>
    <t>EIE2604025</t>
    <phoneticPr fontId="2" type="noConversion"/>
  </si>
  <si>
    <t>EIE26050</t>
    <phoneticPr fontId="2" type="noConversion"/>
  </si>
  <si>
    <t>EIE26060</t>
    <phoneticPr fontId="2" type="noConversion"/>
  </si>
  <si>
    <t>EIE2620090</t>
    <phoneticPr fontId="2" type="noConversion"/>
  </si>
  <si>
    <t>EIE27200</t>
    <phoneticPr fontId="2" type="noConversion"/>
  </si>
  <si>
    <t>EIE2720090</t>
    <phoneticPr fontId="2" type="noConversion"/>
  </si>
  <si>
    <t>유효길이</t>
    <phoneticPr fontId="2" type="noConversion"/>
  </si>
  <si>
    <t>EIE21001</t>
    <phoneticPr fontId="2" type="noConversion"/>
  </si>
  <si>
    <t>SEME6706003060</t>
    <phoneticPr fontId="56" type="noConversion"/>
  </si>
  <si>
    <t>3</t>
    <phoneticPr fontId="65" type="noConversion"/>
  </si>
  <si>
    <t>16</t>
    <phoneticPr fontId="7" type="noConversion"/>
  </si>
  <si>
    <t>100</t>
    <phoneticPr fontId="7" type="noConversion"/>
  </si>
  <si>
    <t>100</t>
    <phoneticPr fontId="2" type="noConversion"/>
  </si>
  <si>
    <t>표준</t>
    <phoneticPr fontId="65" type="noConversion"/>
  </si>
  <si>
    <t>표준</t>
    <phoneticPr fontId="7" type="noConversion"/>
  </si>
  <si>
    <t>0.3</t>
    <phoneticPr fontId="7" type="noConversion"/>
  </si>
  <si>
    <t>1.5</t>
    <phoneticPr fontId="7" type="noConversion"/>
  </si>
  <si>
    <t>0.5</t>
    <phoneticPr fontId="7" type="noConversion"/>
  </si>
  <si>
    <t>0.6</t>
    <phoneticPr fontId="7" type="noConversion"/>
  </si>
  <si>
    <t>1.2</t>
    <phoneticPr fontId="7" type="noConversion"/>
  </si>
  <si>
    <t>20</t>
    <phoneticPr fontId="7" type="noConversion"/>
  </si>
  <si>
    <t>12</t>
    <phoneticPr fontId="7" type="noConversion"/>
  </si>
  <si>
    <t>26</t>
    <phoneticPr fontId="7" type="noConversion"/>
  </si>
  <si>
    <t>22</t>
    <phoneticPr fontId="7" type="noConversion"/>
  </si>
  <si>
    <t>30</t>
    <phoneticPr fontId="7" type="noConversion"/>
  </si>
  <si>
    <t>35</t>
    <phoneticPr fontId="7" type="noConversion"/>
  </si>
  <si>
    <t>40</t>
    <phoneticPr fontId="7" type="noConversion"/>
  </si>
  <si>
    <t>표준</t>
    <phoneticPr fontId="55" type="noConversion"/>
  </si>
  <si>
    <t>표준</t>
    <phoneticPr fontId="56" type="noConversion"/>
  </si>
  <si>
    <t>SEME7506030110</t>
    <phoneticPr fontId="2" type="noConversion"/>
  </si>
  <si>
    <t>SEME7508040130</t>
    <phoneticPr fontId="2" type="noConversion"/>
  </si>
  <si>
    <t>SEME7510050150</t>
    <phoneticPr fontId="2" type="noConversion"/>
  </si>
  <si>
    <t>SEME7512060150</t>
    <phoneticPr fontId="2" type="noConversion"/>
  </si>
  <si>
    <t>SEME75160110250</t>
    <phoneticPr fontId="2" type="noConversion"/>
  </si>
  <si>
    <t>SEME75200110250</t>
    <phoneticPr fontId="2" type="noConversion"/>
  </si>
  <si>
    <t>SEME75200</t>
    <phoneticPr fontId="55" type="noConversion"/>
  </si>
  <si>
    <t>SEME9500800504</t>
    <phoneticPr fontId="95" type="noConversion"/>
  </si>
  <si>
    <t>E5E86030</t>
  </si>
  <si>
    <t>E5E8603020</t>
    <phoneticPr fontId="85" type="noConversion"/>
  </si>
  <si>
    <t>E5E8603026</t>
    <phoneticPr fontId="85" type="noConversion"/>
  </si>
  <si>
    <t>E5E8603030</t>
    <phoneticPr fontId="85" type="noConversion"/>
  </si>
  <si>
    <t>E5E8603040</t>
    <phoneticPr fontId="85" type="noConversion"/>
  </si>
  <si>
    <t>E5E860300603S</t>
    <phoneticPr fontId="85" type="noConversion"/>
  </si>
  <si>
    <t>E5E860300803S</t>
    <phoneticPr fontId="85" type="noConversion"/>
  </si>
  <si>
    <t>E5E860301003S</t>
    <phoneticPr fontId="85" type="noConversion"/>
  </si>
  <si>
    <t>E5E860301203S</t>
    <phoneticPr fontId="85" type="noConversion"/>
  </si>
  <si>
    <t>E5E8603050</t>
    <phoneticPr fontId="85" type="noConversion"/>
  </si>
  <si>
    <t>E5E8603060</t>
    <phoneticPr fontId="85" type="noConversion"/>
  </si>
  <si>
    <t>E5E86030206S</t>
    <phoneticPr fontId="85" type="noConversion"/>
  </si>
  <si>
    <t>E5E86030256S</t>
    <phoneticPr fontId="85" type="noConversion"/>
  </si>
  <si>
    <t>E5E86030306S</t>
    <phoneticPr fontId="85" type="noConversion"/>
  </si>
  <si>
    <t>E5E86030406S</t>
    <phoneticPr fontId="85" type="noConversion"/>
  </si>
  <si>
    <t>E5E86030506S</t>
    <phoneticPr fontId="85" type="noConversion"/>
  </si>
  <si>
    <t>E5E86030606S</t>
    <phoneticPr fontId="85" type="noConversion"/>
  </si>
  <si>
    <t>E5E86040060</t>
    <phoneticPr fontId="85" type="noConversion"/>
  </si>
  <si>
    <t>E5E86040080</t>
    <phoneticPr fontId="85" type="noConversion"/>
  </si>
  <si>
    <t>E5E86040110</t>
    <phoneticPr fontId="85" type="noConversion"/>
  </si>
  <si>
    <t>E5E86040130</t>
    <phoneticPr fontId="85" type="noConversion"/>
  </si>
  <si>
    <t>E5E86040150</t>
    <phoneticPr fontId="85" type="noConversion"/>
  </si>
  <si>
    <t>E5E86040266S</t>
    <phoneticPr fontId="85" type="noConversion"/>
  </si>
  <si>
    <t>E5E86040306S</t>
    <phoneticPr fontId="85" type="noConversion"/>
  </si>
  <si>
    <t>E5E86040406S</t>
    <phoneticPr fontId="85" type="noConversion"/>
  </si>
  <si>
    <t>E5E86040506S</t>
    <phoneticPr fontId="85" type="noConversion"/>
  </si>
  <si>
    <t>E5E86040606S</t>
    <phoneticPr fontId="85" type="noConversion"/>
  </si>
  <si>
    <t>E5E86050</t>
    <phoneticPr fontId="85" type="noConversion"/>
  </si>
  <si>
    <t>CG3S1310060</t>
  </si>
  <si>
    <t>CG3S1312030</t>
  </si>
  <si>
    <t>CG3S1312040</t>
  </si>
  <si>
    <t>CG3S1312050</t>
  </si>
  <si>
    <t>CG3S1312060</t>
  </si>
  <si>
    <t>날길이</t>
    <phoneticPr fontId="2" type="noConversion"/>
  </si>
  <si>
    <t>EMD92030</t>
    <phoneticPr fontId="2" type="noConversion"/>
  </si>
  <si>
    <t>EMD92040</t>
    <phoneticPr fontId="2" type="noConversion"/>
  </si>
  <si>
    <t>EMD92050</t>
    <phoneticPr fontId="2" type="noConversion"/>
  </si>
  <si>
    <t>CG3S1600507504</t>
  </si>
  <si>
    <t>CG3S1600507506</t>
  </si>
  <si>
    <t>CG3S1600507508</t>
  </si>
  <si>
    <t>CG3S160051004</t>
  </si>
  <si>
    <t>CG3S160051006</t>
  </si>
  <si>
    <t>CG3S160051008</t>
  </si>
  <si>
    <t>CG3S160060504</t>
  </si>
  <si>
    <t>CG3S160060506</t>
  </si>
  <si>
    <t>CG3S160060508</t>
  </si>
  <si>
    <t>CG3S1600607504</t>
  </si>
  <si>
    <t>CG3S1600607506</t>
  </si>
  <si>
    <t>CG3S1600607508</t>
  </si>
  <si>
    <t>CG3S160061004</t>
  </si>
  <si>
    <t>CG3S160061006</t>
  </si>
  <si>
    <t>CG3S160061008</t>
  </si>
  <si>
    <t>CG3S160080506</t>
  </si>
  <si>
    <t>CG3S160080508</t>
  </si>
  <si>
    <t>CG3S160080510</t>
  </si>
  <si>
    <t>CG3S1600807506</t>
  </si>
  <si>
    <t>CG3S1600807508</t>
  </si>
  <si>
    <t>CG3S1600807510</t>
  </si>
  <si>
    <t>CG3S160081006</t>
  </si>
  <si>
    <t>CG3S160081008</t>
  </si>
  <si>
    <t>CG3S160081010</t>
  </si>
  <si>
    <t>CG3S160100506</t>
  </si>
  <si>
    <t>CG3S160100508</t>
  </si>
  <si>
    <t>CG3S160100510</t>
  </si>
  <si>
    <t>CG3S160100512</t>
  </si>
  <si>
    <t>CG3S160100516</t>
  </si>
  <si>
    <t>CG3S160101006</t>
  </si>
  <si>
    <t>CG3S160101008</t>
  </si>
  <si>
    <t>CG3S160101010</t>
  </si>
  <si>
    <t>CG3S160101012</t>
  </si>
  <si>
    <t>CG3S160101016</t>
  </si>
  <si>
    <t>CG3S160101506</t>
  </si>
  <si>
    <t>CG3S160101508</t>
  </si>
  <si>
    <t>CG3S160101510</t>
  </si>
  <si>
    <t>CG3S160101512</t>
  </si>
  <si>
    <t>CG3S160101516</t>
  </si>
  <si>
    <t>CG3S160102006</t>
  </si>
  <si>
    <t>CG3S160102008</t>
  </si>
  <si>
    <t>CG3S160102010</t>
  </si>
  <si>
    <t>CG3S160102012</t>
  </si>
  <si>
    <t>CG3S160102016</t>
  </si>
  <si>
    <t>CG3S160120506</t>
  </si>
  <si>
    <t>CG3S160120508</t>
  </si>
  <si>
    <t>CG3S160120510</t>
  </si>
  <si>
    <t>CG3S160120512</t>
  </si>
  <si>
    <t>CG3S160121006</t>
  </si>
  <si>
    <t>CG3S160121008</t>
  </si>
  <si>
    <t>CG3S160121010</t>
  </si>
  <si>
    <t>CG3S160121012</t>
  </si>
  <si>
    <t>CG3S160150508</t>
  </si>
  <si>
    <t>CG3S160150510</t>
  </si>
  <si>
    <t>CG3S160150512</t>
  </si>
  <si>
    <t>CG3S160150516</t>
  </si>
  <si>
    <t>CG3S160150520</t>
  </si>
  <si>
    <t>CG3S160151008</t>
  </si>
  <si>
    <t>CG3S160151010</t>
  </si>
  <si>
    <t>CG3S160151012</t>
  </si>
  <si>
    <t>CG3S160151016</t>
  </si>
  <si>
    <t>CG3S160151020</t>
  </si>
  <si>
    <t>CG3S160151508</t>
  </si>
  <si>
    <t>CG3S160151510</t>
  </si>
  <si>
    <t>CG3S160151512</t>
  </si>
  <si>
    <t>CG3S160151516</t>
  </si>
  <si>
    <t>CG3S160151520</t>
  </si>
  <si>
    <t>CG3S160152008</t>
  </si>
  <si>
    <t>CG3S160152010</t>
  </si>
  <si>
    <t>CG3S160152012</t>
  </si>
  <si>
    <t>CG3S160152016</t>
  </si>
  <si>
    <t>CG3S160152020</t>
  </si>
  <si>
    <t>CG3S160200510</t>
  </si>
  <si>
    <t>CG3S160200512</t>
  </si>
  <si>
    <t>CG3S160200516</t>
  </si>
  <si>
    <t>CG3S160200520</t>
  </si>
  <si>
    <t>CG3S160200525</t>
  </si>
  <si>
    <t>CG3S160201010</t>
  </si>
  <si>
    <t>CG3S160201012</t>
  </si>
  <si>
    <t>CG3S160201016</t>
  </si>
  <si>
    <t>CG3S160201020</t>
  </si>
  <si>
    <t>CG3S160201025</t>
  </si>
  <si>
    <t>CG3S160201510</t>
  </si>
  <si>
    <t>CG3S160201512</t>
  </si>
  <si>
    <t>CG3S160201516</t>
  </si>
  <si>
    <t>CG3S160201520</t>
  </si>
  <si>
    <t>CG3S160201525</t>
  </si>
  <si>
    <t>CG3S160202010</t>
  </si>
  <si>
    <t>CG3S160202012</t>
  </si>
  <si>
    <t>CG3S160202016</t>
  </si>
  <si>
    <t>CG3S160202020</t>
  </si>
  <si>
    <t>CG3S170040504</t>
  </si>
  <si>
    <t>CG3S170040506</t>
  </si>
  <si>
    <t>CG3S170041002</t>
  </si>
  <si>
    <t>CG3S170041004</t>
  </si>
  <si>
    <t>CG3S170041006</t>
  </si>
  <si>
    <t>CG3S1700507504</t>
  </si>
  <si>
    <t>CG3S1700507506</t>
  </si>
  <si>
    <t>CG3S1700507508</t>
  </si>
  <si>
    <t>CG3S170051004</t>
  </si>
  <si>
    <t>CG3S170051006</t>
  </si>
  <si>
    <t>CG3S170051008</t>
  </si>
  <si>
    <t>CG3S170060504</t>
  </si>
  <si>
    <t>CG3S170060506</t>
  </si>
  <si>
    <t>CG3S170060508</t>
  </si>
  <si>
    <t>CG3S1700607504</t>
  </si>
  <si>
    <t>CG3S1700607506</t>
  </si>
  <si>
    <t>CG3S1700607508</t>
  </si>
  <si>
    <t>CG3S170061004</t>
  </si>
  <si>
    <t>CG3S170061006</t>
  </si>
  <si>
    <t>CG3S170061008</t>
  </si>
  <si>
    <t>CG3S170070504</t>
  </si>
  <si>
    <t>CG3S170070508</t>
  </si>
  <si>
    <t>CG3S1700707504</t>
  </si>
  <si>
    <t>CG3S1700707506</t>
  </si>
  <si>
    <t>CG3S1700707508</t>
  </si>
  <si>
    <t>CG3S170071004</t>
  </si>
  <si>
    <t>CG3S170071006</t>
  </si>
  <si>
    <t>CG3S170071008</t>
  </si>
  <si>
    <t>CG3S170080506</t>
  </si>
  <si>
    <t>CG3S170080508</t>
  </si>
  <si>
    <t>CG3S170080510</t>
  </si>
  <si>
    <t>CG3S1700807506</t>
  </si>
  <si>
    <t>CG3S1700807508</t>
  </si>
  <si>
    <t>CG3S1700807510</t>
  </si>
  <si>
    <t>CG3S170081006</t>
  </si>
  <si>
    <t>CG3S170081008</t>
  </si>
  <si>
    <t>CG3S170081010</t>
  </si>
  <si>
    <t>CG3S170090506</t>
  </si>
  <si>
    <t>CG3S170090508</t>
  </si>
  <si>
    <t>CG3S170090510</t>
  </si>
  <si>
    <t>CG3S1700907506</t>
  </si>
  <si>
    <t>CG3S1700907508</t>
  </si>
  <si>
    <t>CG3S1700907510</t>
  </si>
  <si>
    <t>CG3S170091006</t>
  </si>
  <si>
    <t>CG3S170091008</t>
  </si>
  <si>
    <t>CG3S170091010</t>
  </si>
  <si>
    <t>CG3S170100506</t>
  </si>
  <si>
    <t>CG3S170100508</t>
  </si>
  <si>
    <t>CG3S170100510</t>
  </si>
  <si>
    <t>CG3S170100512</t>
  </si>
  <si>
    <t>CG3S170100504A</t>
  </si>
  <si>
    <t>CG3S170100506A</t>
  </si>
  <si>
    <t>CG3S170100508A</t>
  </si>
  <si>
    <t>CG3S170100510A</t>
  </si>
  <si>
    <t>CG3S170100512A</t>
  </si>
  <si>
    <t>CG3S170101004</t>
  </si>
  <si>
    <t>CG3S170101006</t>
  </si>
  <si>
    <t>CG3S170101008</t>
  </si>
  <si>
    <t>CG3S170101010</t>
  </si>
  <si>
    <t>CG3S170101012</t>
  </si>
  <si>
    <t>CG3S170101004A</t>
  </si>
  <si>
    <t>CG3S170101006A</t>
  </si>
  <si>
    <t>CG3S170101008A</t>
  </si>
  <si>
    <t>CG3S170101010A</t>
  </si>
  <si>
    <t>CG3S170101012A</t>
  </si>
  <si>
    <t>CG3S170102004</t>
  </si>
  <si>
    <t>CG3S170102006</t>
  </si>
  <si>
    <t>CG3S170102008</t>
  </si>
  <si>
    <t>생크</t>
    <phoneticPr fontId="7" type="noConversion"/>
  </si>
  <si>
    <t>6</t>
    <phoneticPr fontId="7" type="noConversion"/>
  </si>
  <si>
    <t>4</t>
    <phoneticPr fontId="7" type="noConversion"/>
  </si>
  <si>
    <t>SEMD9904502</t>
  </si>
  <si>
    <t>SEMD9905002</t>
  </si>
  <si>
    <t>SEMD9905003</t>
  </si>
  <si>
    <t>SEMD9905005</t>
  </si>
  <si>
    <t>SEMD9905503</t>
  </si>
  <si>
    <t>CG3S05010</t>
  </si>
  <si>
    <t>CG3S05015</t>
  </si>
  <si>
    <t>CG3S05020</t>
  </si>
  <si>
    <t>CG3S05030</t>
  </si>
  <si>
    <t>CG3S05040</t>
  </si>
  <si>
    <t>CG3S0504070</t>
  </si>
  <si>
    <t>CG3S05050</t>
  </si>
  <si>
    <t>CG3S0505090</t>
  </si>
  <si>
    <t>CG3S05060</t>
  </si>
  <si>
    <t>CG3S0506090</t>
  </si>
  <si>
    <t>장진소비자가</t>
    <phoneticPr fontId="2" type="noConversion"/>
  </si>
  <si>
    <t>CG3S05080100</t>
  </si>
  <si>
    <t>CG3S05100</t>
  </si>
  <si>
    <t>CG3S05100100</t>
  </si>
  <si>
    <t>CG3S05120</t>
  </si>
  <si>
    <t>CG3S05120110</t>
  </si>
  <si>
    <t>CG3S2200405</t>
  </si>
  <si>
    <t>CG3S2200410</t>
  </si>
  <si>
    <t>CG3S2200415</t>
  </si>
  <si>
    <t>CG3S2200420</t>
  </si>
  <si>
    <t>CG3S2200430</t>
  </si>
  <si>
    <t>유효길이</t>
  </si>
  <si>
    <t>투입수량</t>
    <phoneticPr fontId="2" type="noConversion"/>
  </si>
  <si>
    <t>재고</t>
    <phoneticPr fontId="2" type="noConversion"/>
  </si>
  <si>
    <t>전장</t>
    <phoneticPr fontId="2" type="noConversion"/>
  </si>
  <si>
    <t>날길이</t>
    <phoneticPr fontId="2" type="noConversion"/>
  </si>
  <si>
    <t>생크</t>
    <phoneticPr fontId="2" type="noConversion"/>
  </si>
  <si>
    <t>인선</t>
    <phoneticPr fontId="2" type="noConversion"/>
  </si>
  <si>
    <t>테이퍼</t>
    <phoneticPr fontId="2" type="noConversion"/>
  </si>
  <si>
    <t>1.0</t>
    <phoneticPr fontId="2" type="noConversion"/>
  </si>
  <si>
    <t>0.5</t>
    <phoneticPr fontId="2" type="noConversion"/>
  </si>
  <si>
    <t xml:space="preserve"> * Wide-CUT, 1날 스퀘어(다운컷)</t>
    <phoneticPr fontId="2" type="noConversion"/>
  </si>
  <si>
    <t>3˚</t>
    <phoneticPr fontId="2" type="noConversion"/>
  </si>
  <si>
    <t>2˚</t>
    <phoneticPr fontId="2" type="noConversion"/>
  </si>
  <si>
    <t>1˚</t>
    <phoneticPr fontId="2" type="noConversion"/>
  </si>
  <si>
    <t>CG3S170102010</t>
  </si>
  <si>
    <t>CG3S170102012</t>
  </si>
  <si>
    <t>CG3S170102004A</t>
  </si>
  <si>
    <t>CG3S170102006A</t>
  </si>
  <si>
    <t>CG3S170102008A</t>
  </si>
  <si>
    <t>CG3S170102010A</t>
  </si>
  <si>
    <t>CG3S170102012A</t>
  </si>
  <si>
    <t>CG3S170103004</t>
  </si>
  <si>
    <t>CG3S170103006</t>
  </si>
  <si>
    <t>CG3S170103008</t>
  </si>
  <si>
    <t>CG3S170103010</t>
  </si>
  <si>
    <t>3S/SS</t>
    <phoneticPr fontId="2" type="noConversion"/>
  </si>
  <si>
    <t>3S/장진</t>
    <phoneticPr fontId="2" type="noConversion"/>
  </si>
  <si>
    <t>3S/장진</t>
    <phoneticPr fontId="2" type="noConversion"/>
  </si>
  <si>
    <t>CG3S170103012</t>
  </si>
  <si>
    <t>CG3S170103004A</t>
  </si>
  <si>
    <t>CG3S170103006A</t>
  </si>
  <si>
    <t>CG3S170103008A</t>
  </si>
  <si>
    <t>CG3S170103010A</t>
  </si>
  <si>
    <t>CG3S170103012A</t>
  </si>
  <si>
    <t>CG3S170120504</t>
  </si>
  <si>
    <t>CG3S170120506</t>
  </si>
  <si>
    <t>CG3S170120508</t>
  </si>
  <si>
    <t>CG3S170120510</t>
  </si>
  <si>
    <t>CG3S170120512</t>
  </si>
  <si>
    <t>CG3S170121004</t>
  </si>
  <si>
    <t>CG3S170121006</t>
  </si>
  <si>
    <t>CG3S170121008</t>
  </si>
  <si>
    <t>CG3S170121010</t>
  </si>
  <si>
    <t>CG3S8904016</t>
  </si>
  <si>
    <t>CG3S8904020</t>
  </si>
  <si>
    <t>CG3S8904025</t>
  </si>
  <si>
    <t>CG3S8904030</t>
  </si>
  <si>
    <t>CG3S8904040</t>
  </si>
  <si>
    <t>CG3S8905015</t>
  </si>
  <si>
    <t>CG3S8905020</t>
  </si>
  <si>
    <t>CG3S8905030</t>
  </si>
  <si>
    <t>CG3S8905040</t>
  </si>
  <si>
    <t>CG3S8905050</t>
  </si>
  <si>
    <t>CG3S8905060</t>
  </si>
  <si>
    <t>CG3S8906015</t>
  </si>
  <si>
    <t>CG3S8906020</t>
  </si>
  <si>
    <t>CG3S8906030</t>
  </si>
  <si>
    <t>CG3S8906040</t>
  </si>
  <si>
    <t>CG3S8906050</t>
  </si>
  <si>
    <t>CG3S8906060</t>
  </si>
  <si>
    <t>CG3S8908020</t>
  </si>
  <si>
    <t>CG3S8908030</t>
  </si>
  <si>
    <t>CG3S8908040</t>
  </si>
  <si>
    <t>CG3S8910025</t>
  </si>
  <si>
    <t>CG3S8910035</t>
  </si>
  <si>
    <t>CG3S8910045</t>
  </si>
  <si>
    <t>CG3S8912030</t>
  </si>
  <si>
    <t>CG3S8912040</t>
  </si>
  <si>
    <t>CG3S8912050</t>
  </si>
  <si>
    <t>CG3S10001</t>
  </si>
  <si>
    <t>CG3S10002</t>
  </si>
  <si>
    <t>CG3S10003</t>
  </si>
  <si>
    <t>CG3S10004</t>
  </si>
  <si>
    <t>CG3S10005</t>
  </si>
  <si>
    <t>CG3S10006</t>
  </si>
  <si>
    <t>CG3S10007</t>
  </si>
  <si>
    <t>CG3S10008</t>
  </si>
  <si>
    <t>CG3S10009</t>
  </si>
  <si>
    <t>CG3S10010</t>
  </si>
  <si>
    <t>CG3S10015</t>
  </si>
  <si>
    <t>CG3S10020</t>
  </si>
  <si>
    <t>CG3S10025</t>
  </si>
  <si>
    <t>CG3S10030</t>
  </si>
  <si>
    <t>CG3S10040</t>
  </si>
  <si>
    <t>CG3S10050</t>
  </si>
  <si>
    <t>CG3S10060</t>
  </si>
  <si>
    <t>CG3S10070</t>
  </si>
  <si>
    <t>CG3S10080</t>
  </si>
  <si>
    <t>CG3S10090</t>
  </si>
  <si>
    <t>CG3S10100</t>
  </si>
  <si>
    <t>CG3S10110</t>
  </si>
  <si>
    <t>CG3S10120</t>
  </si>
  <si>
    <t>CG3S10140</t>
  </si>
  <si>
    <t>CG3S10160</t>
  </si>
  <si>
    <t>CG3S10180</t>
  </si>
  <si>
    <t>CG3S10200</t>
  </si>
  <si>
    <r>
      <t>1</t>
    </r>
    <r>
      <rPr>
        <b/>
        <sz val="11"/>
        <color indexed="8"/>
        <rFont val="맑은 고딕"/>
        <family val="3"/>
        <charset val="129"/>
      </rPr>
      <t>2</t>
    </r>
    <phoneticPr fontId="7" type="noConversion"/>
  </si>
  <si>
    <t>SEMD9900602</t>
  </si>
  <si>
    <t>SEMD9903003</t>
  </si>
  <si>
    <t>SEMD9903005</t>
  </si>
  <si>
    <t>SEMD9903502</t>
  </si>
  <si>
    <t>SEMD9903503</t>
  </si>
  <si>
    <t>SEMD9904005</t>
  </si>
  <si>
    <t>SEMD9904010</t>
  </si>
  <si>
    <t>CG3S0916020</t>
  </si>
  <si>
    <t>CG3S0920005</t>
  </si>
  <si>
    <t>CG3S0920010</t>
  </si>
  <si>
    <t>CG3S0920015</t>
  </si>
  <si>
    <t>CG3S0920020</t>
  </si>
  <si>
    <t>X5070 S
소비자가</t>
    <phoneticPr fontId="7" type="noConversion"/>
  </si>
  <si>
    <t>3S MILLS, 4날 고이송용 래디우스 엔드밀</t>
    <phoneticPr fontId="7" type="noConversion"/>
  </si>
  <si>
    <t>EDP.NO</t>
    <phoneticPr fontId="7" type="noConversion"/>
  </si>
  <si>
    <t>인선</t>
    <phoneticPr fontId="7" type="noConversion"/>
  </si>
  <si>
    <t>코너R</t>
    <phoneticPr fontId="7" type="noConversion"/>
  </si>
  <si>
    <t>유효길이</t>
    <phoneticPr fontId="7" type="noConversion"/>
  </si>
  <si>
    <t>날길이</t>
    <phoneticPr fontId="7" type="noConversion"/>
  </si>
  <si>
    <t>온길이</t>
    <phoneticPr fontId="7" type="noConversion"/>
  </si>
  <si>
    <t>0.5</t>
    <phoneticPr fontId="7" type="noConversion"/>
  </si>
  <si>
    <t>최대길이</t>
    <phoneticPr fontId="7" type="noConversion"/>
  </si>
  <si>
    <t>0.3</t>
    <phoneticPr fontId="7" type="noConversion"/>
  </si>
  <si>
    <t>CG3S1103015</t>
    <phoneticPr fontId="2" type="noConversion"/>
  </si>
  <si>
    <t>CG3S1103020</t>
    <phoneticPr fontId="2" type="noConversion"/>
  </si>
  <si>
    <t>CG3S1104015</t>
    <phoneticPr fontId="2" type="noConversion"/>
  </si>
  <si>
    <t>CG3S1104025</t>
    <phoneticPr fontId="2" type="noConversion"/>
  </si>
  <si>
    <t>CG3S1104030</t>
    <phoneticPr fontId="2" type="noConversion"/>
  </si>
  <si>
    <t>SEME560081004</t>
    <phoneticPr fontId="7" type="noConversion"/>
  </si>
  <si>
    <t>SEME560081006</t>
    <phoneticPr fontId="7" type="noConversion"/>
  </si>
  <si>
    <t>SEME560081008</t>
    <phoneticPr fontId="7" type="noConversion"/>
  </si>
  <si>
    <t>SEME560081010</t>
    <phoneticPr fontId="7" type="noConversion"/>
  </si>
  <si>
    <t>SEME560081012</t>
    <phoneticPr fontId="7" type="noConversion"/>
  </si>
  <si>
    <t>SEME560081016</t>
    <phoneticPr fontId="7" type="noConversion"/>
  </si>
  <si>
    <t>SEME560081504</t>
    <phoneticPr fontId="7" type="noConversion"/>
  </si>
  <si>
    <t>SEME560081506</t>
    <phoneticPr fontId="7" type="noConversion"/>
  </si>
  <si>
    <t>SEME560081508</t>
    <phoneticPr fontId="7" type="noConversion"/>
  </si>
  <si>
    <t>SEME560081510</t>
    <phoneticPr fontId="7" type="noConversion"/>
  </si>
  <si>
    <t>SEME560081512</t>
    <phoneticPr fontId="7" type="noConversion"/>
  </si>
  <si>
    <t>SEME560081516</t>
    <phoneticPr fontId="7" type="noConversion"/>
  </si>
  <si>
    <t>SEME560082004</t>
    <phoneticPr fontId="7" type="noConversion"/>
  </si>
  <si>
    <t>SEME560082006</t>
    <phoneticPr fontId="7" type="noConversion"/>
  </si>
  <si>
    <t>SEME560082008</t>
    <phoneticPr fontId="7" type="noConversion"/>
  </si>
  <si>
    <t>SEME560082010</t>
    <phoneticPr fontId="7" type="noConversion"/>
  </si>
  <si>
    <t>SEME560082012</t>
    <phoneticPr fontId="7" type="noConversion"/>
  </si>
  <si>
    <t>SEME560082016</t>
    <phoneticPr fontId="7" type="noConversion"/>
  </si>
  <si>
    <t>SEME560083004</t>
    <phoneticPr fontId="7" type="noConversion"/>
  </si>
  <si>
    <t>SEME560083006</t>
    <phoneticPr fontId="7" type="noConversion"/>
  </si>
  <si>
    <t>SEME560083008</t>
    <phoneticPr fontId="7" type="noConversion"/>
  </si>
  <si>
    <t>SEME560083010</t>
    <phoneticPr fontId="7" type="noConversion"/>
  </si>
  <si>
    <t>SEME560083012</t>
    <phoneticPr fontId="7" type="noConversion"/>
  </si>
  <si>
    <t>SEME560083016</t>
    <phoneticPr fontId="7" type="noConversion"/>
  </si>
  <si>
    <t>SEME560100506</t>
    <phoneticPr fontId="7" type="noConversion"/>
  </si>
  <si>
    <t>2.5</t>
    <phoneticPr fontId="7" type="noConversion"/>
  </si>
  <si>
    <t>SEME560100508</t>
    <phoneticPr fontId="7" type="noConversion"/>
  </si>
  <si>
    <t>SEME560100510</t>
    <phoneticPr fontId="7" type="noConversion"/>
  </si>
  <si>
    <t>SEME560100512</t>
    <phoneticPr fontId="7" type="noConversion"/>
  </si>
  <si>
    <t>SEME560100516</t>
    <phoneticPr fontId="7" type="noConversion"/>
  </si>
  <si>
    <t>SEME560100520</t>
    <phoneticPr fontId="7" type="noConversion"/>
  </si>
  <si>
    <t>SEME560100525</t>
    <phoneticPr fontId="7" type="noConversion"/>
  </si>
  <si>
    <t>SEME560100530</t>
    <phoneticPr fontId="7" type="noConversion"/>
  </si>
  <si>
    <t>SEME560100540</t>
    <phoneticPr fontId="7" type="noConversion"/>
  </si>
  <si>
    <t>40</t>
    <phoneticPr fontId="7" type="noConversion"/>
  </si>
  <si>
    <t>SEME560100550</t>
    <phoneticPr fontId="7" type="noConversion"/>
  </si>
  <si>
    <t>50</t>
    <phoneticPr fontId="7" type="noConversion"/>
  </si>
  <si>
    <t>SEME560101006</t>
    <phoneticPr fontId="7" type="noConversion"/>
  </si>
  <si>
    <t>SEME560101008</t>
    <phoneticPr fontId="7" type="noConversion"/>
  </si>
  <si>
    <t>SEME560101010</t>
    <phoneticPr fontId="7" type="noConversion"/>
  </si>
  <si>
    <t>SEME560101012</t>
    <phoneticPr fontId="7" type="noConversion"/>
  </si>
  <si>
    <t>SEME560101016</t>
    <phoneticPr fontId="7" type="noConversion"/>
  </si>
  <si>
    <t>SEME560101020</t>
    <phoneticPr fontId="7" type="noConversion"/>
  </si>
  <si>
    <t>SEME560101025</t>
    <phoneticPr fontId="7" type="noConversion"/>
  </si>
  <si>
    <t>SEME560101030</t>
    <phoneticPr fontId="7" type="noConversion"/>
  </si>
  <si>
    <t>SEME560101040</t>
    <phoneticPr fontId="7" type="noConversion"/>
  </si>
  <si>
    <t>SEME560101050</t>
    <phoneticPr fontId="7" type="noConversion"/>
  </si>
  <si>
    <t>SEME560101506</t>
    <phoneticPr fontId="7" type="noConversion"/>
  </si>
  <si>
    <t>SEME560101508</t>
    <phoneticPr fontId="7" type="noConversion"/>
  </si>
  <si>
    <t>SEME560101510</t>
    <phoneticPr fontId="7" type="noConversion"/>
  </si>
  <si>
    <t>SEME560101512</t>
    <phoneticPr fontId="7" type="noConversion"/>
  </si>
  <si>
    <t>SEME560101516</t>
    <phoneticPr fontId="7" type="noConversion"/>
  </si>
  <si>
    <t>SEME560101520</t>
    <phoneticPr fontId="7" type="noConversion"/>
  </si>
  <si>
    <t>SEME560101525</t>
    <phoneticPr fontId="7" type="noConversion"/>
  </si>
  <si>
    <t>SEME560101530</t>
    <phoneticPr fontId="7" type="noConversion"/>
  </si>
  <si>
    <t>SEME560101540</t>
    <phoneticPr fontId="7" type="noConversion"/>
  </si>
  <si>
    <t>SEME560101550</t>
    <phoneticPr fontId="7" type="noConversion"/>
  </si>
  <si>
    <t>SEME560102006</t>
    <phoneticPr fontId="7" type="noConversion"/>
  </si>
  <si>
    <t>SEME560102008</t>
    <phoneticPr fontId="7" type="noConversion"/>
  </si>
  <si>
    <t>SEME560102010</t>
    <phoneticPr fontId="7" type="noConversion"/>
  </si>
  <si>
    <t>SEME560102012</t>
    <phoneticPr fontId="7" type="noConversion"/>
  </si>
  <si>
    <t>SEME560102016</t>
    <phoneticPr fontId="7" type="noConversion"/>
  </si>
  <si>
    <t>SEME560102020</t>
    <phoneticPr fontId="7" type="noConversion"/>
  </si>
  <si>
    <t>SEME560102025</t>
    <phoneticPr fontId="7" type="noConversion"/>
  </si>
  <si>
    <t>SEME560102030</t>
    <phoneticPr fontId="7" type="noConversion"/>
  </si>
  <si>
    <t>SEME560102040</t>
    <phoneticPr fontId="7" type="noConversion"/>
  </si>
  <si>
    <t>SEME560102050</t>
    <phoneticPr fontId="7" type="noConversion"/>
  </si>
  <si>
    <t>SEME560103006</t>
    <phoneticPr fontId="7" type="noConversion"/>
  </si>
  <si>
    <t>3º</t>
    <phoneticPr fontId="7" type="noConversion"/>
  </si>
  <si>
    <t>SEME560103008</t>
    <phoneticPr fontId="7" type="noConversion"/>
  </si>
  <si>
    <t>SEME560103010</t>
    <phoneticPr fontId="7" type="noConversion"/>
  </si>
  <si>
    <t>SEME560103012</t>
    <phoneticPr fontId="7" type="noConversion"/>
  </si>
  <si>
    <t>SEME560103016</t>
    <phoneticPr fontId="7" type="noConversion"/>
  </si>
  <si>
    <t>SEME560103020</t>
    <phoneticPr fontId="7" type="noConversion"/>
  </si>
  <si>
    <t>SEME560103025</t>
    <phoneticPr fontId="7" type="noConversion"/>
  </si>
  <si>
    <t>SEME560103030</t>
    <phoneticPr fontId="7" type="noConversion"/>
  </si>
  <si>
    <t>SEME560103040</t>
    <phoneticPr fontId="7" type="noConversion"/>
  </si>
  <si>
    <t>SEME560103050</t>
    <phoneticPr fontId="7" type="noConversion"/>
  </si>
  <si>
    <t>SEME560105030</t>
    <phoneticPr fontId="7" type="noConversion"/>
  </si>
  <si>
    <t>5º</t>
    <phoneticPr fontId="7" type="noConversion"/>
  </si>
  <si>
    <t>30</t>
    <phoneticPr fontId="7" type="noConversion"/>
  </si>
  <si>
    <t>SEME560120508</t>
    <phoneticPr fontId="7" type="noConversion"/>
  </si>
  <si>
    <t>8</t>
    <phoneticPr fontId="7" type="noConversion"/>
  </si>
  <si>
    <t>3</t>
    <phoneticPr fontId="7" type="noConversion"/>
  </si>
  <si>
    <t>SEME560120512</t>
    <phoneticPr fontId="7" type="noConversion"/>
  </si>
  <si>
    <t>12</t>
    <phoneticPr fontId="7" type="noConversion"/>
  </si>
  <si>
    <t>SEME560120516</t>
    <phoneticPr fontId="7" type="noConversion"/>
  </si>
  <si>
    <t>SEME560120520</t>
    <phoneticPr fontId="7" type="noConversion"/>
  </si>
  <si>
    <t>20</t>
    <phoneticPr fontId="7" type="noConversion"/>
  </si>
  <si>
    <t>SEME560120525</t>
    <phoneticPr fontId="7" type="noConversion"/>
  </si>
  <si>
    <t>25</t>
    <phoneticPr fontId="7" type="noConversion"/>
  </si>
  <si>
    <t>SEME560120530</t>
    <phoneticPr fontId="7" type="noConversion"/>
  </si>
  <si>
    <t>SEME560121008</t>
    <phoneticPr fontId="7" type="noConversion"/>
  </si>
  <si>
    <t>SEME560121012</t>
    <phoneticPr fontId="7" type="noConversion"/>
  </si>
  <si>
    <t>SEME560121016</t>
    <phoneticPr fontId="7" type="noConversion"/>
  </si>
  <si>
    <t>SEME560121020</t>
    <phoneticPr fontId="7" type="noConversion"/>
  </si>
  <si>
    <t>SEME560121025</t>
    <phoneticPr fontId="7" type="noConversion"/>
  </si>
  <si>
    <t>SEME560121030</t>
    <phoneticPr fontId="7" type="noConversion"/>
  </si>
  <si>
    <t>SEME560121508</t>
    <phoneticPr fontId="7" type="noConversion"/>
  </si>
  <si>
    <t>SEME560121512</t>
    <phoneticPr fontId="7" type="noConversion"/>
  </si>
  <si>
    <t>SEME560121516</t>
    <phoneticPr fontId="7" type="noConversion"/>
  </si>
  <si>
    <t>SEME560121520</t>
    <phoneticPr fontId="7" type="noConversion"/>
  </si>
  <si>
    <t>SEME560121525</t>
    <phoneticPr fontId="7" type="noConversion"/>
  </si>
  <si>
    <t>SEME560121530</t>
    <phoneticPr fontId="7" type="noConversion"/>
  </si>
  <si>
    <t>SEME560122008</t>
    <phoneticPr fontId="7" type="noConversion"/>
  </si>
  <si>
    <t>SEME560122012</t>
    <phoneticPr fontId="7" type="noConversion"/>
  </si>
  <si>
    <t>SEME560122016</t>
    <phoneticPr fontId="7" type="noConversion"/>
  </si>
  <si>
    <t>SEME560122020</t>
    <phoneticPr fontId="7" type="noConversion"/>
  </si>
  <si>
    <t>SEME560122025</t>
    <phoneticPr fontId="7" type="noConversion"/>
  </si>
  <si>
    <t>SEME560122030</t>
    <phoneticPr fontId="7" type="noConversion"/>
  </si>
  <si>
    <t>SEME560123008</t>
    <phoneticPr fontId="7" type="noConversion"/>
  </si>
  <si>
    <t>SEME560123012</t>
    <phoneticPr fontId="7" type="noConversion"/>
  </si>
  <si>
    <t>SEME560123016</t>
    <phoneticPr fontId="7" type="noConversion"/>
  </si>
  <si>
    <t>SEME560123020</t>
    <phoneticPr fontId="7" type="noConversion"/>
  </si>
  <si>
    <t>SEME560123025</t>
    <phoneticPr fontId="7" type="noConversion"/>
  </si>
  <si>
    <t>SEME560123030</t>
    <phoneticPr fontId="7" type="noConversion"/>
  </si>
  <si>
    <t>SEME560150508</t>
    <phoneticPr fontId="7" type="noConversion"/>
  </si>
  <si>
    <t>4</t>
    <phoneticPr fontId="7" type="noConversion"/>
  </si>
  <si>
    <t>SEME560150510</t>
    <phoneticPr fontId="7" type="noConversion"/>
  </si>
  <si>
    <t>SEME560150512</t>
    <phoneticPr fontId="7" type="noConversion"/>
  </si>
  <si>
    <t>SEME560150516</t>
    <phoneticPr fontId="7" type="noConversion"/>
  </si>
  <si>
    <t>SEME560150520</t>
    <phoneticPr fontId="7" type="noConversion"/>
  </si>
  <si>
    <t>SEME560150525</t>
    <phoneticPr fontId="7" type="noConversion"/>
  </si>
  <si>
    <t>SEME560150530</t>
    <phoneticPr fontId="7" type="noConversion"/>
  </si>
  <si>
    <t>SEME560150540</t>
    <phoneticPr fontId="7" type="noConversion"/>
  </si>
  <si>
    <t>40</t>
    <phoneticPr fontId="7" type="noConversion"/>
  </si>
  <si>
    <t>SEME560150550</t>
    <phoneticPr fontId="7" type="noConversion"/>
  </si>
  <si>
    <t>50</t>
    <phoneticPr fontId="7" type="noConversion"/>
  </si>
  <si>
    <t>SEME560151008</t>
    <phoneticPr fontId="7" type="noConversion"/>
  </si>
  <si>
    <t>SEME7012070200</t>
  </si>
  <si>
    <t>SEME7016050150</t>
  </si>
  <si>
    <t>SEME7016070150</t>
  </si>
  <si>
    <t>SEME7016070200</t>
  </si>
  <si>
    <t>SEME7020050150</t>
  </si>
  <si>
    <t>SEME7020090200</t>
  </si>
  <si>
    <t>SEME560301520</t>
    <phoneticPr fontId="7" type="noConversion"/>
  </si>
  <si>
    <t>SEME560301530</t>
    <phoneticPr fontId="7" type="noConversion"/>
  </si>
  <si>
    <t>SEME560301540</t>
    <phoneticPr fontId="7" type="noConversion"/>
  </si>
  <si>
    <t>SEME560301550</t>
    <phoneticPr fontId="7" type="noConversion"/>
  </si>
  <si>
    <t>SEME560301560</t>
    <phoneticPr fontId="7" type="noConversion"/>
  </si>
  <si>
    <t>SEME560302016</t>
    <phoneticPr fontId="7" type="noConversion"/>
  </si>
  <si>
    <t>SEME560302020</t>
    <phoneticPr fontId="7" type="noConversion"/>
  </si>
  <si>
    <t>SEME560302030</t>
    <phoneticPr fontId="7" type="noConversion"/>
  </si>
  <si>
    <t>SEME560302040</t>
    <phoneticPr fontId="7" type="noConversion"/>
  </si>
  <si>
    <t>SEME560302050</t>
    <phoneticPr fontId="7" type="noConversion"/>
  </si>
  <si>
    <t>SEME560303030</t>
    <phoneticPr fontId="7" type="noConversion"/>
  </si>
  <si>
    <t>SEME560303040</t>
    <phoneticPr fontId="7" type="noConversion"/>
  </si>
  <si>
    <t>SEME560305030</t>
    <phoneticPr fontId="7" type="noConversion"/>
  </si>
  <si>
    <t>SEME560305040</t>
    <phoneticPr fontId="7" type="noConversion"/>
  </si>
  <si>
    <t>SEME560400540</t>
    <phoneticPr fontId="7" type="noConversion"/>
  </si>
  <si>
    <t>SEME560400550</t>
    <phoneticPr fontId="7" type="noConversion"/>
  </si>
  <si>
    <t>SEME560400560</t>
    <phoneticPr fontId="7" type="noConversion"/>
  </si>
  <si>
    <t>SEME560400570</t>
    <phoneticPr fontId="7" type="noConversion"/>
  </si>
  <si>
    <t>SEME560401040</t>
    <phoneticPr fontId="7" type="noConversion"/>
  </si>
  <si>
    <t>SEME560401050</t>
    <phoneticPr fontId="7" type="noConversion"/>
  </si>
  <si>
    <t>SEME560401060</t>
    <phoneticPr fontId="7" type="noConversion"/>
  </si>
  <si>
    <t>SEME560401070</t>
    <phoneticPr fontId="7" type="noConversion"/>
  </si>
  <si>
    <t>SEME560401540</t>
    <phoneticPr fontId="7" type="noConversion"/>
  </si>
  <si>
    <t>1'30"</t>
    <phoneticPr fontId="7" type="noConversion"/>
  </si>
  <si>
    <t>SEME560401550</t>
    <phoneticPr fontId="7" type="noConversion"/>
  </si>
  <si>
    <t>SEME560401560</t>
    <phoneticPr fontId="7" type="noConversion"/>
  </si>
  <si>
    <t>SEME560401570</t>
    <phoneticPr fontId="7" type="noConversion"/>
  </si>
  <si>
    <t>SEME560403050</t>
    <phoneticPr fontId="7" type="noConversion"/>
  </si>
  <si>
    <t>SEME560405050</t>
    <phoneticPr fontId="7" type="noConversion"/>
  </si>
  <si>
    <t>SEME560501060</t>
    <phoneticPr fontId="7" type="noConversion"/>
  </si>
  <si>
    <t>1'</t>
    <phoneticPr fontId="7" type="noConversion"/>
  </si>
  <si>
    <t>60</t>
    <phoneticPr fontId="7" type="noConversion"/>
  </si>
  <si>
    <t>13</t>
    <phoneticPr fontId="7" type="noConversion"/>
  </si>
  <si>
    <t>SEME560501560</t>
    <phoneticPr fontId="7" type="noConversion"/>
  </si>
  <si>
    <t>1º30"</t>
    <phoneticPr fontId="7" type="noConversion"/>
  </si>
  <si>
    <t>60</t>
    <phoneticPr fontId="7" type="noConversion"/>
  </si>
  <si>
    <t>SEME560503040</t>
    <phoneticPr fontId="7" type="noConversion"/>
  </si>
  <si>
    <t>40</t>
    <phoneticPr fontId="7" type="noConversion"/>
  </si>
  <si>
    <t>SEME560601060</t>
    <phoneticPr fontId="7" type="noConversion"/>
  </si>
  <si>
    <t>15</t>
    <phoneticPr fontId="7" type="noConversion"/>
  </si>
  <si>
    <t>SEME560601090</t>
    <phoneticPr fontId="7" type="noConversion"/>
  </si>
  <si>
    <t>90</t>
    <phoneticPr fontId="7" type="noConversion"/>
  </si>
  <si>
    <t>SEME560601560</t>
    <phoneticPr fontId="7" type="noConversion"/>
  </si>
  <si>
    <t>1º30"</t>
    <phoneticPr fontId="7" type="noConversion"/>
  </si>
  <si>
    <t>SEME560601590</t>
    <phoneticPr fontId="7" type="noConversion"/>
  </si>
  <si>
    <t>SEME560602060</t>
    <phoneticPr fontId="7" type="noConversion"/>
  </si>
  <si>
    <t>SEME560602090</t>
    <phoneticPr fontId="7" type="noConversion"/>
  </si>
  <si>
    <t>SEME57030</t>
    <phoneticPr fontId="7" type="noConversion"/>
  </si>
  <si>
    <t>SEME57040</t>
    <phoneticPr fontId="7" type="noConversion"/>
  </si>
  <si>
    <t>SEME57050</t>
    <phoneticPr fontId="7" type="noConversion"/>
  </si>
  <si>
    <t>SEME57060</t>
    <phoneticPr fontId="7" type="noConversion"/>
  </si>
  <si>
    <t>SEME57080</t>
    <phoneticPr fontId="7" type="noConversion"/>
  </si>
  <si>
    <t>SEME57100</t>
    <phoneticPr fontId="7" type="noConversion"/>
  </si>
  <si>
    <t>SEME57120</t>
    <phoneticPr fontId="7" type="noConversion"/>
  </si>
  <si>
    <t>EDP.NO</t>
    <phoneticPr fontId="7" type="noConversion"/>
  </si>
  <si>
    <t>반경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</si>
  <si>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</si>
  <si>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</si>
  <si>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</si>
  <si>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3</t>
    <phoneticPr fontId="7" type="noConversion"/>
  </si>
  <si>
    <t>SG9E77050</t>
    <phoneticPr fontId="55" type="noConversion"/>
  </si>
  <si>
    <t>1º36"</t>
    <phoneticPr fontId="75" type="noConversion"/>
  </si>
  <si>
    <t>40</t>
  </si>
  <si>
    <t>CG3S070200512</t>
  </si>
  <si>
    <t>CG3S070200516</t>
  </si>
  <si>
    <t>CG3S070200520</t>
  </si>
  <si>
    <t>CG3S070200525</t>
  </si>
  <si>
    <t>CG3S070200530</t>
  </si>
  <si>
    <t>CG3S070200540</t>
  </si>
  <si>
    <t>CG3S070200550</t>
  </si>
  <si>
    <t>CG3S070200560</t>
  </si>
  <si>
    <t>CG3S070201010</t>
  </si>
  <si>
    <t>CG3S070201012</t>
  </si>
  <si>
    <t>CG3S070201016</t>
  </si>
  <si>
    <t>CG3S070201020</t>
  </si>
  <si>
    <t>CG3S070201025</t>
  </si>
  <si>
    <t>CG3S070201030</t>
  </si>
  <si>
    <t>CG3S070201040</t>
  </si>
  <si>
    <t>CG3S070201050</t>
  </si>
  <si>
    <t>CG3S070201060</t>
  </si>
  <si>
    <t>CG3S070201510</t>
  </si>
  <si>
    <t>CG3S070201512</t>
  </si>
  <si>
    <t>CG3S070201516</t>
  </si>
  <si>
    <t>CG3S070201520</t>
  </si>
  <si>
    <t>CG3S070201525</t>
  </si>
  <si>
    <t>CG3S12010</t>
  </si>
  <si>
    <t>CG3S12015</t>
  </si>
  <si>
    <t>CG3S12020</t>
  </si>
  <si>
    <t>CG3S03080</t>
    <phoneticPr fontId="7" type="noConversion"/>
  </si>
  <si>
    <t>CG3S05080</t>
    <phoneticPr fontId="7" type="noConversion"/>
  </si>
  <si>
    <t>CG3S210080206</t>
    <phoneticPr fontId="7" type="noConversion"/>
  </si>
  <si>
    <t>CG3S3908010</t>
    <phoneticPr fontId="2" type="noConversion"/>
  </si>
  <si>
    <t>생산투입</t>
    <phoneticPr fontId="2" type="noConversion"/>
  </si>
  <si>
    <t>30</t>
    <phoneticPr fontId="2" type="noConversion"/>
  </si>
  <si>
    <t>30</t>
    <phoneticPr fontId="2" type="noConversion"/>
  </si>
  <si>
    <t>30</t>
    <phoneticPr fontId="2" type="noConversion"/>
  </si>
  <si>
    <t>3S MILLS, 4날 스퀘어 엔드밀(짧은길이)</t>
    <phoneticPr fontId="7" type="noConversion"/>
  </si>
  <si>
    <t>생산투입</t>
    <phoneticPr fontId="7" type="noConversion"/>
  </si>
  <si>
    <t>CG3S14010</t>
    <phoneticPr fontId="7" type="noConversion"/>
  </si>
  <si>
    <t>CG3S14015</t>
    <phoneticPr fontId="7" type="noConversion"/>
  </si>
  <si>
    <t>CG3S14020</t>
    <phoneticPr fontId="7" type="noConversion"/>
  </si>
  <si>
    <t>CG3S14030</t>
    <phoneticPr fontId="7" type="noConversion"/>
  </si>
  <si>
    <t>CG3S14040</t>
    <phoneticPr fontId="7" type="noConversion"/>
  </si>
  <si>
    <t>CG3S14050</t>
    <phoneticPr fontId="7" type="noConversion"/>
  </si>
  <si>
    <t>CG3S1405030</t>
    <phoneticPr fontId="7" type="noConversion"/>
  </si>
  <si>
    <t>CG3S14080</t>
    <phoneticPr fontId="7" type="noConversion"/>
  </si>
  <si>
    <t>CG3S14100</t>
    <phoneticPr fontId="7" type="noConversion"/>
  </si>
  <si>
    <t>CG3S14120</t>
    <phoneticPr fontId="7" type="noConversion"/>
  </si>
  <si>
    <t>CG3S14160</t>
    <phoneticPr fontId="7" type="noConversion"/>
  </si>
  <si>
    <t>CG3S14200</t>
    <phoneticPr fontId="7" type="noConversion"/>
  </si>
  <si>
    <t>CG3S15050</t>
    <phoneticPr fontId="7" type="noConversion"/>
  </si>
  <si>
    <t>CG3S15060</t>
    <phoneticPr fontId="7" type="noConversion"/>
  </si>
  <si>
    <t>CG3S15080</t>
    <phoneticPr fontId="7" type="noConversion"/>
  </si>
  <si>
    <t>CG3S15100</t>
    <phoneticPr fontId="7" type="noConversion"/>
  </si>
  <si>
    <t>CG3S15120</t>
    <phoneticPr fontId="7" type="noConversion"/>
  </si>
  <si>
    <t>CG3S15160</t>
    <phoneticPr fontId="7" type="noConversion"/>
  </si>
  <si>
    <t>CG3S15200</t>
    <phoneticPr fontId="7" type="noConversion"/>
  </si>
  <si>
    <t>부등분할, 샤프엣지</t>
    <phoneticPr fontId="7" type="noConversion"/>
  </si>
  <si>
    <t>장진              소비자가</t>
    <phoneticPr fontId="7" type="noConversion"/>
  </si>
  <si>
    <t>생크</t>
  </si>
  <si>
    <t>생산투입</t>
    <phoneticPr fontId="7" type="noConversion"/>
  </si>
  <si>
    <t>생산요청</t>
    <phoneticPr fontId="7" type="noConversion"/>
  </si>
  <si>
    <t>생산투입</t>
    <phoneticPr fontId="2" type="noConversion"/>
  </si>
  <si>
    <t>CG3S0906020</t>
    <phoneticPr fontId="7" type="noConversion"/>
  </si>
  <si>
    <t>CG3S1001010</t>
    <phoneticPr fontId="2" type="noConversion"/>
  </si>
  <si>
    <t>CG3S1001020</t>
    <phoneticPr fontId="2" type="noConversion"/>
  </si>
  <si>
    <t>CG3S1001515</t>
    <phoneticPr fontId="2" type="noConversion"/>
  </si>
  <si>
    <t>CG3S1001530</t>
    <phoneticPr fontId="2" type="noConversion"/>
  </si>
  <si>
    <t>CG3S1101008</t>
    <phoneticPr fontId="2" type="noConversion"/>
  </si>
  <si>
    <t>CG3S1101010</t>
    <phoneticPr fontId="2" type="noConversion"/>
  </si>
  <si>
    <t>CG3S1101006</t>
    <phoneticPr fontId="2" type="noConversion"/>
  </si>
  <si>
    <t>EDP.NO</t>
    <phoneticPr fontId="2" type="noConversion"/>
  </si>
  <si>
    <t>CG3S1101506</t>
    <phoneticPr fontId="2" type="noConversion"/>
  </si>
  <si>
    <t>3S
소비자가</t>
    <phoneticPr fontId="7" type="noConversion"/>
  </si>
  <si>
    <t>유효</t>
    <phoneticPr fontId="7" type="noConversion"/>
  </si>
  <si>
    <t>전장</t>
    <phoneticPr fontId="7" type="noConversion"/>
  </si>
  <si>
    <t>CG3S170121012</t>
  </si>
  <si>
    <t>CG3S170150506</t>
  </si>
  <si>
    <t>CG3S170150508</t>
  </si>
  <si>
    <t>CG3S170150510</t>
  </si>
  <si>
    <t>CG3S170150512</t>
  </si>
  <si>
    <t>CG3S170150516</t>
  </si>
  <si>
    <t>CG3S170150520</t>
  </si>
  <si>
    <t>CG3S170150525</t>
  </si>
  <si>
    <t>CG3S170151006</t>
  </si>
  <si>
    <t>CG3S170151008</t>
  </si>
  <si>
    <t>CG3S170151010</t>
  </si>
  <si>
    <t>CG3S170151012</t>
  </si>
  <si>
    <t>CG3S170151016</t>
  </si>
  <si>
    <t>CG3S170151020</t>
  </si>
  <si>
    <t>CG3S170151025</t>
  </si>
  <si>
    <t>CG3S170151506</t>
  </si>
  <si>
    <t>CG3S170151508</t>
  </si>
  <si>
    <t>CG3S170151510</t>
  </si>
  <si>
    <t>CG3S170151512</t>
  </si>
  <si>
    <t>CG3S170151516</t>
  </si>
  <si>
    <t>CG3S170151520</t>
  </si>
  <si>
    <t>CG3S170151525</t>
  </si>
  <si>
    <t>CG3S170200510</t>
  </si>
  <si>
    <t>CG3S170200512</t>
  </si>
  <si>
    <t>CG3S170200516</t>
  </si>
  <si>
    <t>CG3S170200520</t>
  </si>
  <si>
    <t>CG3S170200525</t>
  </si>
  <si>
    <t>CG3S170201010</t>
  </si>
  <si>
    <t>CG3S170201012</t>
  </si>
  <si>
    <t>CG3S170201016</t>
  </si>
  <si>
    <t>CG3S170201020</t>
  </si>
  <si>
    <t>CG3S170201025</t>
  </si>
  <si>
    <t>CG3S170201510</t>
  </si>
  <si>
    <t>CG3S170201512</t>
  </si>
  <si>
    <t>CG3S170201516</t>
  </si>
  <si>
    <t>CG3S170201520</t>
  </si>
  <si>
    <t>CG3S170201525</t>
  </si>
  <si>
    <t>CG3S160040502</t>
    <phoneticPr fontId="2" type="noConversion"/>
  </si>
  <si>
    <t>R0.5</t>
    <phoneticPr fontId="2" type="noConversion"/>
  </si>
  <si>
    <t>R0.6</t>
    <phoneticPr fontId="2" type="noConversion"/>
  </si>
  <si>
    <t>CG3S160202025</t>
    <phoneticPr fontId="2" type="noConversion"/>
  </si>
  <si>
    <t>CG3S170040502</t>
    <phoneticPr fontId="2" type="noConversion"/>
  </si>
  <si>
    <t>CG3S170050504</t>
    <phoneticPr fontId="2" type="noConversion"/>
  </si>
  <si>
    <t>CG3S170050506</t>
    <phoneticPr fontId="2" type="noConversion"/>
  </si>
  <si>
    <t>EDP NO.</t>
    <phoneticPr fontId="2" type="noConversion"/>
  </si>
  <si>
    <t>비고</t>
    <phoneticPr fontId="2" type="noConversion"/>
  </si>
  <si>
    <t>현재고</t>
    <phoneticPr fontId="2" type="noConversion"/>
  </si>
  <si>
    <t>TR수량</t>
    <phoneticPr fontId="2" type="noConversion"/>
  </si>
  <si>
    <t>0.4</t>
    <phoneticPr fontId="7" type="noConversion"/>
  </si>
  <si>
    <t>0.5</t>
    <phoneticPr fontId="7" type="noConversion"/>
  </si>
  <si>
    <t>0.6</t>
    <phoneticPr fontId="7" type="noConversion"/>
  </si>
  <si>
    <t>0.7</t>
    <phoneticPr fontId="7" type="noConversion"/>
  </si>
  <si>
    <t>0.8</t>
    <phoneticPr fontId="7" type="noConversion"/>
  </si>
  <si>
    <t>0.9</t>
    <phoneticPr fontId="7" type="noConversion"/>
  </si>
  <si>
    <t>R7</t>
    <phoneticPr fontId="7" type="noConversion"/>
  </si>
  <si>
    <t>13</t>
    <phoneticPr fontId="7" type="noConversion"/>
  </si>
  <si>
    <t>35</t>
    <phoneticPr fontId="7" type="noConversion"/>
  </si>
  <si>
    <t>45</t>
    <phoneticPr fontId="7" type="noConversion"/>
  </si>
  <si>
    <t>19</t>
    <phoneticPr fontId="7" type="noConversion"/>
  </si>
  <si>
    <t>32</t>
    <phoneticPr fontId="7" type="noConversion"/>
  </si>
  <si>
    <t>40</t>
    <phoneticPr fontId="7" type="noConversion"/>
  </si>
  <si>
    <t>33</t>
    <phoneticPr fontId="7" type="noConversion"/>
  </si>
  <si>
    <t>26</t>
    <phoneticPr fontId="7" type="noConversion"/>
  </si>
  <si>
    <t>R0.3</t>
    <phoneticPr fontId="2" type="noConversion"/>
  </si>
  <si>
    <t>테이퍼각</t>
    <phoneticPr fontId="2" type="noConversion"/>
  </si>
  <si>
    <t>1도</t>
  </si>
  <si>
    <t>R8</t>
    <phoneticPr fontId="7" type="noConversion"/>
  </si>
  <si>
    <t>R10</t>
    <phoneticPr fontId="7" type="noConversion"/>
  </si>
  <si>
    <t>R6</t>
    <phoneticPr fontId="7" type="noConversion"/>
  </si>
  <si>
    <t>EDP.NO</t>
    <phoneticPr fontId="7" type="noConversion"/>
  </si>
  <si>
    <t>반경</t>
    <phoneticPr fontId="7" type="noConversion"/>
  </si>
  <si>
    <t>인선</t>
    <phoneticPr fontId="7" type="noConversion"/>
  </si>
  <si>
    <t>날길이</t>
    <phoneticPr fontId="7" type="noConversion"/>
  </si>
  <si>
    <t>전장</t>
    <phoneticPr fontId="7" type="noConversion"/>
  </si>
  <si>
    <t>생크</t>
    <phoneticPr fontId="7" type="noConversion"/>
  </si>
  <si>
    <t>R0.5</t>
    <phoneticPr fontId="7" type="noConversion"/>
  </si>
  <si>
    <t>R0.75</t>
    <phoneticPr fontId="7" type="noConversion"/>
  </si>
  <si>
    <t>R1</t>
    <phoneticPr fontId="7" type="noConversion"/>
  </si>
  <si>
    <t>R1.5</t>
    <phoneticPr fontId="7" type="noConversion"/>
  </si>
  <si>
    <t>R2</t>
    <phoneticPr fontId="7" type="noConversion"/>
  </si>
  <si>
    <t>R2.5</t>
    <phoneticPr fontId="7" type="noConversion"/>
  </si>
  <si>
    <t>R3</t>
    <phoneticPr fontId="7" type="noConversion"/>
  </si>
  <si>
    <t>R4</t>
    <phoneticPr fontId="7" type="noConversion"/>
  </si>
  <si>
    <t>R5</t>
    <phoneticPr fontId="7" type="noConversion"/>
  </si>
  <si>
    <t>유효</t>
    <phoneticPr fontId="7" type="noConversion"/>
  </si>
  <si>
    <t>30'</t>
  </si>
  <si>
    <t>1'30'</t>
  </si>
  <si>
    <t>1"</t>
  </si>
  <si>
    <t>50</t>
    <phoneticPr fontId="7" type="noConversion"/>
  </si>
  <si>
    <t>6</t>
    <phoneticPr fontId="7" type="noConversion"/>
  </si>
  <si>
    <t>2.5</t>
    <phoneticPr fontId="7" type="noConversion"/>
  </si>
  <si>
    <t>3</t>
    <phoneticPr fontId="7" type="noConversion"/>
  </si>
  <si>
    <t>4</t>
    <phoneticPr fontId="7" type="noConversion"/>
  </si>
  <si>
    <t>8</t>
    <phoneticPr fontId="7" type="noConversion"/>
  </si>
  <si>
    <t>10</t>
    <phoneticPr fontId="7" type="noConversion"/>
  </si>
  <si>
    <t>7</t>
    <phoneticPr fontId="7" type="noConversion"/>
  </si>
  <si>
    <t>70</t>
    <phoneticPr fontId="7" type="noConversion"/>
  </si>
  <si>
    <t>60</t>
    <phoneticPr fontId="7" type="noConversion"/>
  </si>
  <si>
    <t>12</t>
    <phoneticPr fontId="7" type="noConversion"/>
  </si>
  <si>
    <t>9</t>
    <phoneticPr fontId="7" type="noConversion"/>
  </si>
  <si>
    <t>80</t>
    <phoneticPr fontId="7" type="noConversion"/>
  </si>
  <si>
    <t>15</t>
    <phoneticPr fontId="7" type="noConversion"/>
  </si>
  <si>
    <t>18</t>
    <phoneticPr fontId="7" type="noConversion"/>
  </si>
  <si>
    <t>65</t>
    <phoneticPr fontId="7" type="noConversion"/>
  </si>
  <si>
    <t>22</t>
    <phoneticPr fontId="7" type="noConversion"/>
  </si>
  <si>
    <t>25</t>
    <phoneticPr fontId="7" type="noConversion"/>
  </si>
  <si>
    <t>11</t>
    <phoneticPr fontId="7" type="noConversion"/>
  </si>
  <si>
    <t>28</t>
    <phoneticPr fontId="7" type="noConversion"/>
  </si>
  <si>
    <t>30</t>
    <phoneticPr fontId="7" type="noConversion"/>
  </si>
  <si>
    <t>인선</t>
    <phoneticPr fontId="2" type="noConversion"/>
  </si>
  <si>
    <t>3S 소비자가</t>
    <phoneticPr fontId="2" type="noConversion"/>
  </si>
  <si>
    <t>3S</t>
    <phoneticPr fontId="2" type="noConversion"/>
  </si>
  <si>
    <t>0.1R</t>
    <phoneticPr fontId="2" type="noConversion"/>
  </si>
  <si>
    <t>롱넥</t>
    <phoneticPr fontId="2" type="noConversion"/>
  </si>
  <si>
    <t>55-50</t>
    <phoneticPr fontId="7" type="noConversion"/>
  </si>
  <si>
    <t>6˚</t>
  </si>
  <si>
    <t>8˚</t>
  </si>
  <si>
    <t>0.2</t>
    <phoneticPr fontId="85" type="noConversion"/>
  </si>
  <si>
    <t>1.2</t>
    <phoneticPr fontId="85" type="noConversion"/>
  </si>
  <si>
    <t>3</t>
    <phoneticPr fontId="85" type="noConversion"/>
  </si>
  <si>
    <t>1.5</t>
    <phoneticPr fontId="85" type="noConversion"/>
  </si>
  <si>
    <t>1.8</t>
    <phoneticPr fontId="85" type="noConversion"/>
  </si>
  <si>
    <t>2.1</t>
    <phoneticPr fontId="85" type="noConversion"/>
  </si>
  <si>
    <t>2.4</t>
    <phoneticPr fontId="85" type="noConversion"/>
  </si>
  <si>
    <t>2.7</t>
    <phoneticPr fontId="85" type="noConversion"/>
  </si>
  <si>
    <t>-</t>
    <phoneticPr fontId="85" type="noConversion"/>
  </si>
  <si>
    <t>1.0</t>
    <phoneticPr fontId="85" type="noConversion"/>
  </si>
  <si>
    <t>날수</t>
    <phoneticPr fontId="2" type="noConversion"/>
  </si>
  <si>
    <t>SEMD9906002</t>
  </si>
  <si>
    <t>SEMD9907002</t>
  </si>
  <si>
    <t>SEMD9907003</t>
  </si>
  <si>
    <t>SEMD9908002</t>
  </si>
  <si>
    <t>SEMD9910002</t>
  </si>
  <si>
    <t>SEMD9910003</t>
  </si>
  <si>
    <t>SEMD9910020</t>
  </si>
  <si>
    <t>SEMD9911003</t>
  </si>
  <si>
    <t>SEMD9912003</t>
  </si>
  <si>
    <t>SEME0101002</t>
  </si>
  <si>
    <t>SEME0101003</t>
  </si>
  <si>
    <t>SEME0102502</t>
  </si>
  <si>
    <t>SEME0102503</t>
  </si>
  <si>
    <t>SEME0103502</t>
  </si>
  <si>
    <t>SEME0103503</t>
  </si>
  <si>
    <t>SEME0104002</t>
  </si>
  <si>
    <t>EIE21040060</t>
  </si>
  <si>
    <t>EIE21040080</t>
  </si>
  <si>
    <t>EIE21040110</t>
  </si>
  <si>
    <t>EIE21040130</t>
  </si>
  <si>
    <t>EIE21040150</t>
  </si>
  <si>
    <t>EIE21050100</t>
  </si>
  <si>
    <t>EIE21060090</t>
  </si>
  <si>
    <t>EIE21060130</t>
  </si>
  <si>
    <t>EIE21060150</t>
  </si>
  <si>
    <t>EIE21060180</t>
  </si>
  <si>
    <t>EIE21080080</t>
  </si>
  <si>
    <t>EIE21080110</t>
  </si>
  <si>
    <t>EIE21080130</t>
  </si>
  <si>
    <t>EIE21080150</t>
  </si>
  <si>
    <t>EIE21080200</t>
  </si>
  <si>
    <t>EIE21100080</t>
  </si>
  <si>
    <t>EIE21100110</t>
  </si>
  <si>
    <t>EIE21100130</t>
  </si>
  <si>
    <t>EIE21100150</t>
  </si>
  <si>
    <t>EIE21100180</t>
  </si>
  <si>
    <t>EIE21100200</t>
  </si>
  <si>
    <t>EIE21120110</t>
  </si>
  <si>
    <t>EIE21120130</t>
  </si>
  <si>
    <t>EIE21120150</t>
  </si>
  <si>
    <t>EIE21120180</t>
  </si>
  <si>
    <t>EIE21120200</t>
  </si>
  <si>
    <t>EIE21160150</t>
  </si>
  <si>
    <t>EIE21160200</t>
  </si>
  <si>
    <t>EIE21200150</t>
  </si>
  <si>
    <t>EIE21200200</t>
  </si>
  <si>
    <t>EIE22010</t>
  </si>
  <si>
    <t>EIE2201010</t>
  </si>
  <si>
    <t>EIE2201015</t>
  </si>
  <si>
    <t>EIE2201020</t>
  </si>
  <si>
    <t>EIE2201025</t>
  </si>
  <si>
    <t>EIE2201030</t>
  </si>
  <si>
    <t>EIE22015</t>
  </si>
  <si>
    <t>EIE2201510</t>
  </si>
  <si>
    <t>EIE2201515</t>
  </si>
  <si>
    <t>EIE2201520</t>
  </si>
  <si>
    <t>EIE2201525</t>
  </si>
  <si>
    <t>EIE2201530</t>
  </si>
  <si>
    <t>EIE22020</t>
  </si>
  <si>
    <t>EIE2202010</t>
  </si>
  <si>
    <t>CG3S2200630</t>
  </si>
  <si>
    <t>CG3S2200650</t>
  </si>
  <si>
    <t>CG3S2200670</t>
  </si>
  <si>
    <t>CG3S22006100</t>
  </si>
  <si>
    <t>CG3S2200805</t>
  </si>
  <si>
    <t>CG3S2200810</t>
  </si>
  <si>
    <t>CG3S2200815</t>
  </si>
  <si>
    <t>CG3S2200820</t>
  </si>
  <si>
    <t>CG3S2200830</t>
  </si>
  <si>
    <t>CG3S2200850</t>
  </si>
  <si>
    <t>CG3S2200870</t>
  </si>
  <si>
    <t>CG3S22008100</t>
  </si>
  <si>
    <t>CG3S2201005</t>
  </si>
  <si>
    <t>CG3S2201015</t>
  </si>
  <si>
    <t>CG3S2201020</t>
  </si>
  <si>
    <t>CG3S2201030</t>
  </si>
  <si>
    <t>CG3S2201050</t>
  </si>
  <si>
    <t>CG3S2201070</t>
  </si>
  <si>
    <t>CG3S2201505</t>
  </si>
  <si>
    <t>CG3S2201510</t>
  </si>
  <si>
    <t>CG3S2201515</t>
  </si>
  <si>
    <t>CG3S2201520</t>
  </si>
  <si>
    <t>CG3S2201530</t>
  </si>
  <si>
    <t>CG3S2201550</t>
  </si>
  <si>
    <t>CG3S2201570</t>
  </si>
  <si>
    <t>CG3S22015100</t>
  </si>
  <si>
    <t>CG3S2202005</t>
  </si>
  <si>
    <t>CG3S2202010</t>
  </si>
  <si>
    <t>CG3S2202015</t>
  </si>
  <si>
    <t>CG3S2202020</t>
  </si>
  <si>
    <t>CG3S2202030</t>
  </si>
  <si>
    <t>CG3S2202050</t>
  </si>
  <si>
    <t>CG3S2202070</t>
  </si>
  <si>
    <t>CG3S22020100</t>
  </si>
  <si>
    <t>CG3S2203005</t>
  </si>
  <si>
    <t>CG3S2203010</t>
  </si>
  <si>
    <t>CG3S2203015</t>
  </si>
  <si>
    <t>CG3S2203020</t>
  </si>
  <si>
    <t>CG3S2203030</t>
  </si>
  <si>
    <t>CG3S2203050</t>
  </si>
  <si>
    <t>CG3S2203070</t>
  </si>
  <si>
    <t>CG3S22030100</t>
  </si>
  <si>
    <t>CG3S2204005</t>
  </si>
  <si>
    <t>CG3S2204010</t>
  </si>
  <si>
    <t>CG3S2204015</t>
  </si>
  <si>
    <t>CG3S2204020</t>
  </si>
  <si>
    <t>CG3S2204030</t>
  </si>
  <si>
    <t>CG3S2204050</t>
  </si>
  <si>
    <t>CG3S2204070</t>
  </si>
  <si>
    <t>CG3S1002020</t>
    <phoneticPr fontId="2" type="noConversion"/>
  </si>
  <si>
    <t>CG3S1002040</t>
    <phoneticPr fontId="2" type="noConversion"/>
  </si>
  <si>
    <t>CG3S1002525</t>
    <phoneticPr fontId="2" type="noConversion"/>
  </si>
  <si>
    <t>CG3S1002550</t>
    <phoneticPr fontId="2" type="noConversion"/>
  </si>
  <si>
    <t>CG3S1003030</t>
    <phoneticPr fontId="2" type="noConversion"/>
  </si>
  <si>
    <t>CG3S1003060</t>
    <phoneticPr fontId="2" type="noConversion"/>
  </si>
  <si>
    <t>CG3S1004040</t>
    <phoneticPr fontId="2" type="noConversion"/>
  </si>
  <si>
    <t>CG3S1004080</t>
    <phoneticPr fontId="2" type="noConversion"/>
  </si>
  <si>
    <t>30"</t>
  </si>
  <si>
    <t>45"</t>
  </si>
  <si>
    <t>1'</t>
  </si>
  <si>
    <t>1'30"</t>
  </si>
  <si>
    <t>2'</t>
  </si>
  <si>
    <t>1' 30"</t>
  </si>
  <si>
    <t>3'</t>
  </si>
  <si>
    <t>CG3S03010</t>
  </si>
  <si>
    <t>CG3S03015</t>
  </si>
  <si>
    <t>CG3S03020</t>
  </si>
  <si>
    <t>CG3S03030</t>
  </si>
  <si>
    <t>CG3S03040</t>
  </si>
  <si>
    <t>CG3S03050</t>
  </si>
  <si>
    <t>CG3S03060</t>
  </si>
  <si>
    <t>CG3S03100</t>
  </si>
  <si>
    <t>CG3S03120</t>
  </si>
  <si>
    <t>1</t>
    <phoneticPr fontId="2" type="noConversion"/>
  </si>
  <si>
    <t>2</t>
    <phoneticPr fontId="2" type="noConversion"/>
  </si>
  <si>
    <t>1.5</t>
    <phoneticPr fontId="2" type="noConversion"/>
  </si>
  <si>
    <t>6</t>
    <phoneticPr fontId="2" type="noConversion"/>
  </si>
  <si>
    <t>2.5</t>
    <phoneticPr fontId="2" type="noConversion"/>
  </si>
  <si>
    <t>3</t>
    <phoneticPr fontId="2" type="noConversion"/>
  </si>
  <si>
    <t>4</t>
    <phoneticPr fontId="2" type="noConversion"/>
  </si>
  <si>
    <t>8</t>
    <phoneticPr fontId="7" type="noConversion"/>
  </si>
  <si>
    <t>2.5</t>
    <phoneticPr fontId="7" type="noConversion"/>
  </si>
  <si>
    <t>4</t>
    <phoneticPr fontId="7" type="noConversion"/>
  </si>
  <si>
    <t>4</t>
    <phoneticPr fontId="2" type="noConversion"/>
  </si>
  <si>
    <t>2</t>
    <phoneticPr fontId="2" type="noConversion"/>
  </si>
  <si>
    <t>EIE2301005</t>
    <phoneticPr fontId="2" type="noConversion"/>
  </si>
  <si>
    <t>EIE2301006</t>
    <phoneticPr fontId="2" type="noConversion"/>
  </si>
  <si>
    <t>EIE2301008</t>
    <phoneticPr fontId="2" type="noConversion"/>
  </si>
  <si>
    <t>EIE2301010</t>
    <phoneticPr fontId="2" type="noConversion"/>
  </si>
  <si>
    <t>EIE2301012</t>
    <phoneticPr fontId="2" type="noConversion"/>
  </si>
  <si>
    <t>EIE2301016</t>
    <phoneticPr fontId="2" type="noConversion"/>
  </si>
  <si>
    <t>EIE2301018</t>
    <phoneticPr fontId="2" type="noConversion"/>
  </si>
  <si>
    <t>EIE2301020</t>
    <phoneticPr fontId="2" type="noConversion"/>
  </si>
  <si>
    <t>EIE2301506</t>
    <phoneticPr fontId="2" type="noConversion"/>
  </si>
  <si>
    <t>EIE2301508</t>
    <phoneticPr fontId="2" type="noConversion"/>
  </si>
  <si>
    <t>EIE2301510</t>
    <phoneticPr fontId="2" type="noConversion"/>
  </si>
  <si>
    <t>EIE2301512</t>
    <phoneticPr fontId="2" type="noConversion"/>
  </si>
  <si>
    <t>EIE2301516</t>
    <phoneticPr fontId="2" type="noConversion"/>
  </si>
  <si>
    <t>EIE2301520</t>
    <phoneticPr fontId="2" type="noConversion"/>
  </si>
  <si>
    <t>EIE2301525</t>
    <phoneticPr fontId="2" type="noConversion"/>
  </si>
  <si>
    <t>EIE2302008</t>
    <phoneticPr fontId="2" type="noConversion"/>
  </si>
  <si>
    <t>EIE2302010</t>
    <phoneticPr fontId="2" type="noConversion"/>
  </si>
  <si>
    <t>EIE2302012</t>
    <phoneticPr fontId="2" type="noConversion"/>
  </si>
  <si>
    <t>EIE2302016</t>
    <phoneticPr fontId="2" type="noConversion"/>
  </si>
  <si>
    <t>EIE2302018</t>
    <phoneticPr fontId="2" type="noConversion"/>
  </si>
  <si>
    <t>EIE2302020</t>
    <phoneticPr fontId="2" type="noConversion"/>
  </si>
  <si>
    <t>EIE2302025</t>
    <phoneticPr fontId="2" type="noConversion"/>
  </si>
  <si>
    <t>EIE2302030</t>
    <phoneticPr fontId="2" type="noConversion"/>
  </si>
  <si>
    <t>EIE2303010</t>
    <phoneticPr fontId="2" type="noConversion"/>
  </si>
  <si>
    <t>EIE2303012</t>
    <phoneticPr fontId="2" type="noConversion"/>
  </si>
  <si>
    <t>EIE2303016</t>
    <phoneticPr fontId="2" type="noConversion"/>
  </si>
  <si>
    <t>EIE2303020</t>
    <phoneticPr fontId="2" type="noConversion"/>
  </si>
  <si>
    <t>EIE2303025</t>
    <phoneticPr fontId="2" type="noConversion"/>
  </si>
  <si>
    <t>-</t>
    <phoneticPr fontId="85" type="noConversion"/>
  </si>
  <si>
    <t>EIE2303030</t>
    <phoneticPr fontId="2" type="noConversion"/>
  </si>
  <si>
    <t>EIE2303040</t>
    <phoneticPr fontId="2" type="noConversion"/>
  </si>
  <si>
    <t>EIE2304012</t>
    <phoneticPr fontId="2" type="noConversion"/>
  </si>
  <si>
    <t>EIE2304016</t>
    <phoneticPr fontId="2" type="noConversion"/>
  </si>
  <si>
    <t>EIE2304020</t>
    <phoneticPr fontId="2" type="noConversion"/>
  </si>
  <si>
    <t>EIE2304025</t>
    <phoneticPr fontId="2" type="noConversion"/>
  </si>
  <si>
    <t>EIE2304030</t>
    <phoneticPr fontId="2" type="noConversion"/>
  </si>
  <si>
    <t>EIE2304040</t>
    <phoneticPr fontId="2" type="noConversion"/>
  </si>
  <si>
    <t>EIE2304050</t>
    <phoneticPr fontId="2" type="noConversion"/>
  </si>
  <si>
    <t>EIE2306030</t>
    <phoneticPr fontId="2" type="noConversion"/>
  </si>
  <si>
    <t>EIE2306050</t>
    <phoneticPr fontId="2" type="noConversion"/>
  </si>
  <si>
    <t>EIE2308040</t>
    <phoneticPr fontId="2" type="noConversion"/>
  </si>
  <si>
    <t>EIE2308055</t>
    <phoneticPr fontId="2" type="noConversion"/>
  </si>
  <si>
    <t>생크</t>
    <phoneticPr fontId="2" type="noConversion"/>
  </si>
  <si>
    <t>전장</t>
    <phoneticPr fontId="2" type="noConversion"/>
  </si>
  <si>
    <t>1º</t>
  </si>
  <si>
    <t>2º</t>
  </si>
  <si>
    <t>3º</t>
  </si>
  <si>
    <t>5º</t>
  </si>
  <si>
    <t>1º30"</t>
  </si>
  <si>
    <r>
      <t>2</t>
    </r>
    <r>
      <rPr>
        <b/>
        <sz val="11"/>
        <color indexed="8"/>
        <rFont val="맑은 고딕"/>
        <family val="3"/>
        <charset val="129"/>
      </rPr>
      <t>6</t>
    </r>
    <phoneticPr fontId="7" type="noConversion"/>
  </si>
  <si>
    <t>EDP NO.</t>
    <phoneticPr fontId="2" type="noConversion"/>
  </si>
  <si>
    <t>인선</t>
    <phoneticPr fontId="2" type="noConversion"/>
  </si>
  <si>
    <t>SEME62015020150</t>
  </si>
  <si>
    <t>SEME62015020208</t>
  </si>
  <si>
    <t>2º</t>
    <phoneticPr fontId="2" type="noConversion"/>
  </si>
  <si>
    <t>SEME62015020210</t>
  </si>
  <si>
    <t>SEME62015020212</t>
  </si>
  <si>
    <t>SEME62015020216</t>
  </si>
  <si>
    <t>SEME62015020220</t>
  </si>
  <si>
    <t>SEME62015020225</t>
  </si>
  <si>
    <t>SEME62015020230</t>
  </si>
  <si>
    <t>SEME62015020240</t>
  </si>
  <si>
    <t>SEME62015020250</t>
  </si>
  <si>
    <t>SEME62015030108</t>
  </si>
  <si>
    <t>1º</t>
    <phoneticPr fontId="2" type="noConversion"/>
  </si>
  <si>
    <t>SEME62015030110</t>
  </si>
  <si>
    <t>SEME62015030112</t>
  </si>
  <si>
    <t>SEME62015030116</t>
  </si>
  <si>
    <t>SEME62015030120</t>
  </si>
  <si>
    <t>SEME62015030125</t>
  </si>
  <si>
    <t>SEME62015030130</t>
  </si>
  <si>
    <t>SEME62015030140</t>
  </si>
  <si>
    <t>SEME62015030150</t>
  </si>
  <si>
    <t>SEME62015030208</t>
  </si>
  <si>
    <t>SEME62015030210</t>
  </si>
  <si>
    <t>SEME62015030212</t>
  </si>
  <si>
    <t>SEME62015030216</t>
  </si>
  <si>
    <t>SEME62015030220</t>
  </si>
  <si>
    <t>SEME62015030225</t>
  </si>
  <si>
    <t>SEME62015030230</t>
  </si>
  <si>
    <t>SEME62015030240</t>
  </si>
  <si>
    <t>SEME62015030250</t>
  </si>
  <si>
    <t>SEME62020010110</t>
  </si>
  <si>
    <t>10</t>
    <phoneticPr fontId="2" type="noConversion"/>
  </si>
  <si>
    <t>5</t>
    <phoneticPr fontId="7" type="noConversion"/>
  </si>
  <si>
    <t>SEME62020010112</t>
  </si>
  <si>
    <t>12</t>
    <phoneticPr fontId="2" type="noConversion"/>
  </si>
  <si>
    <t>SEME62020010116</t>
  </si>
  <si>
    <t>16</t>
    <phoneticPr fontId="2" type="noConversion"/>
  </si>
  <si>
    <t>SEME62020010120</t>
  </si>
  <si>
    <t>20</t>
    <phoneticPr fontId="2" type="noConversion"/>
  </si>
  <si>
    <t>SEME62020010125</t>
  </si>
  <si>
    <t>SEME62020010130</t>
  </si>
  <si>
    <t>SEME62020010140</t>
  </si>
  <si>
    <t>SEME62020010150</t>
  </si>
  <si>
    <t>SEME62020010160</t>
  </si>
  <si>
    <t>SEME62020010180</t>
  </si>
  <si>
    <t>SEME62020010210</t>
  </si>
  <si>
    <t>SEME62020010212</t>
  </si>
  <si>
    <t>SEME62020010216</t>
  </si>
  <si>
    <t>SEME62020010220</t>
  </si>
  <si>
    <t>SEME62020010225</t>
  </si>
  <si>
    <t>SEME62020010230</t>
  </si>
  <si>
    <t>SEME62020010240</t>
  </si>
  <si>
    <t>SEME62020010250</t>
  </si>
  <si>
    <t>SEME62020010260</t>
  </si>
  <si>
    <t>SEME62020010280</t>
  </si>
  <si>
    <t>SEME62020020110</t>
  </si>
  <si>
    <t>SEME62020020112</t>
  </si>
  <si>
    <t>SEME62020020116</t>
  </si>
  <si>
    <t>SEME62020020120</t>
  </si>
  <si>
    <t>SEME62020020125</t>
  </si>
  <si>
    <t>SEME62020020130</t>
  </si>
  <si>
    <t>SEME62020020140</t>
  </si>
  <si>
    <t>SEME62020020150</t>
  </si>
  <si>
    <t>SEME62020020160</t>
  </si>
  <si>
    <t>SEME62020020180</t>
  </si>
  <si>
    <t>SEME62020020210</t>
  </si>
  <si>
    <t>SEME62020020212</t>
  </si>
  <si>
    <t>SEME62020020216</t>
  </si>
  <si>
    <t>SEME62020020220</t>
  </si>
  <si>
    <t>SEME62020020225</t>
  </si>
  <si>
    <t>SEME62020020230</t>
  </si>
  <si>
    <t>SEME62020020240</t>
  </si>
  <si>
    <t>SEME62020020250</t>
  </si>
  <si>
    <t>SEME62020020260</t>
  </si>
  <si>
    <t>SEME62020020280</t>
  </si>
  <si>
    <t>SEME62020030110</t>
  </si>
  <si>
    <t>SEME62020030112</t>
  </si>
  <si>
    <t>SEME62020030116</t>
  </si>
  <si>
    <t>SEME62020030120</t>
  </si>
  <si>
    <t>SEME62020030125</t>
  </si>
  <si>
    <t>SEME62020030130</t>
  </si>
  <si>
    <t>SEME62020030140</t>
  </si>
  <si>
    <t>SEME62020030150</t>
  </si>
  <si>
    <t>SEME62020030160</t>
  </si>
  <si>
    <t>SEME62020030180</t>
  </si>
  <si>
    <t>SEME62020030210</t>
  </si>
  <si>
    <t>SEME62020030212</t>
  </si>
  <si>
    <t>SEME62020030216</t>
  </si>
  <si>
    <t>SEME62020030220</t>
  </si>
  <si>
    <t>SEME62020030225</t>
  </si>
  <si>
    <t>SEME62020030230</t>
  </si>
  <si>
    <t>SEME62020030240</t>
  </si>
  <si>
    <t>SEME62020030250</t>
  </si>
  <si>
    <t>SEME62020030260</t>
  </si>
  <si>
    <t>SEME62020030280</t>
  </si>
  <si>
    <t>SEME62020050110</t>
  </si>
  <si>
    <t>SEME62020050112</t>
  </si>
  <si>
    <t>SEME62020050116</t>
  </si>
  <si>
    <t>SEME62020050120</t>
  </si>
  <si>
    <t>SEME62020050125</t>
  </si>
  <si>
    <t>SEME62020050130</t>
  </si>
  <si>
    <t>SEME62020050140</t>
  </si>
  <si>
    <t>SEME62020050150</t>
  </si>
  <si>
    <t>SEME62020050160</t>
  </si>
  <si>
    <t>SEME62020050180</t>
  </si>
  <si>
    <t>SEME62020050210</t>
  </si>
  <si>
    <t>SEME62020050212</t>
  </si>
  <si>
    <t>SEME62020050216</t>
  </si>
  <si>
    <t>SEME62020050220</t>
  </si>
  <si>
    <t>SEME62020050225</t>
  </si>
  <si>
    <t>SEME62020050230</t>
  </si>
  <si>
    <t>SEME62020050240</t>
  </si>
  <si>
    <t>SEME62020050250</t>
  </si>
  <si>
    <t>SEME62020050260</t>
  </si>
  <si>
    <t>SEME62020050280</t>
  </si>
  <si>
    <t>SEME62030020116</t>
  </si>
  <si>
    <t>SEME62030020120</t>
  </si>
  <si>
    <t>SEME62030020130</t>
  </si>
  <si>
    <t>SEME62030020140</t>
  </si>
  <si>
    <t>SEME62030020150</t>
  </si>
  <si>
    <t>SEME62030020160</t>
  </si>
  <si>
    <t>SEME62030020216</t>
  </si>
  <si>
    <t>2º</t>
    <phoneticPr fontId="7" type="noConversion"/>
  </si>
  <si>
    <t>SEME62030020220</t>
  </si>
  <si>
    <t>SEME62030020230</t>
  </si>
  <si>
    <t>SEME62030020240</t>
  </si>
  <si>
    <t>SEME62030020250</t>
  </si>
  <si>
    <t>SEME62030020260</t>
  </si>
  <si>
    <t>SEME62030020270</t>
  </si>
  <si>
    <t>SEME62030030116</t>
  </si>
  <si>
    <t>SEME62030030120</t>
  </si>
  <si>
    <t>SEME62030030130</t>
  </si>
  <si>
    <t>SEME62030030140</t>
  </si>
  <si>
    <t>SEME62030030150</t>
  </si>
  <si>
    <t>SEME62030030160</t>
  </si>
  <si>
    <t>SEME62030030216</t>
  </si>
  <si>
    <t>SEME62030030220</t>
  </si>
  <si>
    <t>SEME62030030230</t>
  </si>
  <si>
    <t>SEME62030030240</t>
  </si>
  <si>
    <t>SEME62030030250</t>
  </si>
  <si>
    <t>SEME62030030260</t>
  </si>
  <si>
    <t>SEME62030030270</t>
  </si>
  <si>
    <t>SEME62030050116</t>
  </si>
  <si>
    <t>SEME62030050120</t>
  </si>
  <si>
    <t>SEME62030050130</t>
  </si>
  <si>
    <t>SEME62030050140</t>
  </si>
  <si>
    <t>SEME62030050150</t>
  </si>
  <si>
    <t>SEME62030050160</t>
  </si>
  <si>
    <t>SEME62030050216</t>
  </si>
  <si>
    <t>SEME62030050220</t>
  </si>
  <si>
    <t>SEME62030050230</t>
  </si>
  <si>
    <t>SEME62030050240</t>
  </si>
  <si>
    <t>SEME62030050250</t>
  </si>
  <si>
    <t>SEME62030050260</t>
  </si>
  <si>
    <t>SEME62030050270</t>
  </si>
  <si>
    <t>SEME62040020140</t>
  </si>
  <si>
    <t>SEME62040020150</t>
  </si>
  <si>
    <t>비고</t>
    <phoneticPr fontId="7" type="noConversion"/>
  </si>
  <si>
    <t>SEME01010005</t>
    <phoneticPr fontId="2" type="noConversion"/>
  </si>
  <si>
    <t>SEME0101001</t>
    <phoneticPr fontId="2" type="noConversion"/>
  </si>
  <si>
    <t>SEME01012005</t>
    <phoneticPr fontId="2" type="noConversion"/>
  </si>
  <si>
    <t>SEME0101201</t>
    <phoneticPr fontId="2" type="noConversion"/>
  </si>
  <si>
    <t>SEME0101202</t>
    <phoneticPr fontId="2" type="noConversion"/>
  </si>
  <si>
    <t>SEME0101203</t>
    <phoneticPr fontId="2" type="noConversion"/>
  </si>
  <si>
    <t>SEME01015005</t>
    <phoneticPr fontId="2" type="noConversion"/>
  </si>
  <si>
    <t>SEME0101501</t>
    <phoneticPr fontId="2" type="noConversion"/>
  </si>
  <si>
    <t>SEME0101502</t>
    <phoneticPr fontId="2" type="noConversion"/>
  </si>
  <si>
    <t>SEME0101503</t>
    <phoneticPr fontId="2" type="noConversion"/>
  </si>
  <si>
    <t>SEME0101505</t>
    <phoneticPr fontId="2" type="noConversion"/>
  </si>
  <si>
    <t>SEME0102001</t>
    <phoneticPr fontId="2" type="noConversion"/>
  </si>
  <si>
    <t>SEME0102002</t>
    <phoneticPr fontId="2" type="noConversion"/>
  </si>
  <si>
    <t>SEME0102003</t>
    <phoneticPr fontId="2" type="noConversion"/>
  </si>
  <si>
    <t>SEME0102005</t>
    <phoneticPr fontId="2" type="noConversion"/>
  </si>
  <si>
    <t>SEME0102501</t>
    <phoneticPr fontId="2" type="noConversion"/>
  </si>
  <si>
    <t>SEME0102505</t>
    <phoneticPr fontId="2" type="noConversion"/>
  </si>
  <si>
    <t>SEME0103001</t>
    <phoneticPr fontId="2" type="noConversion"/>
  </si>
  <si>
    <t>SEME0103002</t>
    <phoneticPr fontId="2" type="noConversion"/>
  </si>
  <si>
    <t>SEME0103003</t>
    <phoneticPr fontId="2" type="noConversion"/>
  </si>
  <si>
    <t>SEME0103005</t>
    <phoneticPr fontId="2" type="noConversion"/>
  </si>
  <si>
    <t>EDP NO.</t>
    <phoneticPr fontId="2" type="noConversion"/>
  </si>
  <si>
    <t>온길이</t>
    <phoneticPr fontId="2" type="noConversion"/>
  </si>
  <si>
    <t>생크직경</t>
    <phoneticPr fontId="2" type="noConversion"/>
  </si>
  <si>
    <t>EMD82 030 10</t>
  </si>
  <si>
    <t>EMD82 035</t>
  </si>
  <si>
    <t>EMD82 040</t>
  </si>
  <si>
    <t>EMD82 040 12</t>
  </si>
  <si>
    <t>EMD82 045</t>
  </si>
  <si>
    <t>EMD82 050</t>
  </si>
  <si>
    <t>EMD82 055</t>
  </si>
  <si>
    <t>EMD82 065</t>
  </si>
  <si>
    <t>EMD82 070</t>
  </si>
  <si>
    <t>EMD82 080</t>
  </si>
  <si>
    <t>EMD82 085</t>
  </si>
  <si>
    <t>EMD82 090</t>
  </si>
  <si>
    <t>EMD82 100</t>
  </si>
  <si>
    <t>EMD82 120</t>
  </si>
  <si>
    <t>EMD82 140</t>
  </si>
  <si>
    <t>EMD82 160</t>
  </si>
  <si>
    <t>EMD82 180</t>
  </si>
  <si>
    <t>EMD82 200</t>
  </si>
  <si>
    <t>인선</t>
  </si>
  <si>
    <t>R0.2</t>
  </si>
  <si>
    <t>R0.3</t>
  </si>
  <si>
    <t>7˚</t>
  </si>
  <si>
    <t>10˚</t>
  </si>
  <si>
    <t>2˚</t>
  </si>
  <si>
    <t>3˚</t>
  </si>
  <si>
    <t>5˚</t>
  </si>
  <si>
    <t>EHD85 060</t>
    <phoneticPr fontId="2" type="noConversion"/>
  </si>
  <si>
    <t>EHD85 080</t>
    <phoneticPr fontId="2" type="noConversion"/>
  </si>
  <si>
    <t>EHD85 100</t>
    <phoneticPr fontId="2" type="noConversion"/>
  </si>
  <si>
    <t>EHD85 120</t>
    <phoneticPr fontId="2" type="noConversion"/>
  </si>
  <si>
    <t>EHD85 160</t>
    <phoneticPr fontId="2" type="noConversion"/>
  </si>
  <si>
    <t>EHD85 200</t>
    <phoneticPr fontId="2" type="noConversion"/>
  </si>
  <si>
    <t>유효길이</t>
    <phoneticPr fontId="2" type="noConversion"/>
  </si>
  <si>
    <t>날 장</t>
    <phoneticPr fontId="2" type="noConversion"/>
  </si>
  <si>
    <t>전 장</t>
    <phoneticPr fontId="2" type="noConversion"/>
  </si>
  <si>
    <t>EHD87060</t>
    <phoneticPr fontId="2" type="noConversion"/>
  </si>
  <si>
    <t>EHD87080</t>
    <phoneticPr fontId="2" type="noConversion"/>
  </si>
  <si>
    <t>EHD87100</t>
    <phoneticPr fontId="2" type="noConversion"/>
  </si>
  <si>
    <t>EHD87120</t>
    <phoneticPr fontId="2" type="noConversion"/>
  </si>
  <si>
    <t>EHD87160</t>
    <phoneticPr fontId="2" type="noConversion"/>
  </si>
  <si>
    <t>EHD87200</t>
    <phoneticPr fontId="2" type="noConversion"/>
  </si>
  <si>
    <t>EMD88 030</t>
    <phoneticPr fontId="2" type="noConversion"/>
  </si>
  <si>
    <t>EMD88 040</t>
    <phoneticPr fontId="2" type="noConversion"/>
  </si>
  <si>
    <t>EMD88 050</t>
    <phoneticPr fontId="2" type="noConversion"/>
  </si>
  <si>
    <t>EMD88 060</t>
    <phoneticPr fontId="2" type="noConversion"/>
  </si>
  <si>
    <t>EMD88 080</t>
    <phoneticPr fontId="2" type="noConversion"/>
  </si>
  <si>
    <t>EMD88 100</t>
    <phoneticPr fontId="2" type="noConversion"/>
  </si>
  <si>
    <t>EMD88 120</t>
    <phoneticPr fontId="2" type="noConversion"/>
  </si>
  <si>
    <t>EMD88 160</t>
    <phoneticPr fontId="2" type="noConversion"/>
  </si>
  <si>
    <t>EMD88 200</t>
    <phoneticPr fontId="2" type="noConversion"/>
  </si>
  <si>
    <t>SEME0111020</t>
    <phoneticPr fontId="2" type="noConversion"/>
  </si>
  <si>
    <t>80</t>
    <phoneticPr fontId="7" type="noConversion"/>
  </si>
  <si>
    <t>SEME0112001</t>
    <phoneticPr fontId="2" type="noConversion"/>
  </si>
  <si>
    <t>SEME0112005</t>
    <phoneticPr fontId="2" type="noConversion"/>
  </si>
  <si>
    <t>SEME0112010</t>
    <phoneticPr fontId="2" type="noConversion"/>
  </si>
  <si>
    <t>SEME0112015</t>
    <phoneticPr fontId="2" type="noConversion"/>
  </si>
  <si>
    <t>SEME0112020</t>
    <phoneticPr fontId="2" type="noConversion"/>
  </si>
  <si>
    <t>SEME0112025</t>
    <phoneticPr fontId="2" type="noConversion"/>
  </si>
  <si>
    <t>SEME0112030</t>
    <phoneticPr fontId="2" type="noConversion"/>
  </si>
  <si>
    <t>SEME0112040</t>
    <phoneticPr fontId="2" type="noConversion"/>
  </si>
  <si>
    <t>SEME0112050</t>
    <phoneticPr fontId="2" type="noConversion"/>
  </si>
  <si>
    <t>SEME0112005130</t>
    <phoneticPr fontId="2" type="noConversion"/>
  </si>
  <si>
    <t>SEME0112010130</t>
    <phoneticPr fontId="2" type="noConversion"/>
  </si>
  <si>
    <t>SEME0112010150</t>
    <phoneticPr fontId="2" type="noConversion"/>
  </si>
  <si>
    <t>SEME0114005</t>
    <phoneticPr fontId="2" type="noConversion"/>
  </si>
  <si>
    <t>SEME0114010</t>
    <phoneticPr fontId="2" type="noConversion"/>
  </si>
  <si>
    <t>SEME0114020</t>
    <phoneticPr fontId="2" type="noConversion"/>
  </si>
  <si>
    <t>SEME0116005</t>
    <phoneticPr fontId="2" type="noConversion"/>
  </si>
  <si>
    <t>SEME0116010</t>
    <phoneticPr fontId="2" type="noConversion"/>
  </si>
  <si>
    <t>SEME0116015</t>
    <phoneticPr fontId="2" type="noConversion"/>
  </si>
  <si>
    <t>SEME0116020</t>
    <phoneticPr fontId="2" type="noConversion"/>
  </si>
  <si>
    <t>SEME0120005</t>
    <phoneticPr fontId="2" type="noConversion"/>
  </si>
  <si>
    <t>SEME0120010</t>
    <phoneticPr fontId="2" type="noConversion"/>
  </si>
  <si>
    <t>SEME0120015</t>
    <phoneticPr fontId="2" type="noConversion"/>
  </si>
  <si>
    <t>SEME0120020</t>
    <phoneticPr fontId="2" type="noConversion"/>
  </si>
  <si>
    <t>EDP NO.</t>
    <phoneticPr fontId="101" type="noConversion"/>
  </si>
  <si>
    <t>코너R</t>
    <phoneticPr fontId="101" type="noConversion"/>
  </si>
  <si>
    <t>날길이</t>
    <phoneticPr fontId="101" type="noConversion"/>
  </si>
  <si>
    <t>생크</t>
    <phoneticPr fontId="101" type="noConversion"/>
  </si>
  <si>
    <t>유효</t>
    <phoneticPr fontId="101" type="noConversion"/>
  </si>
  <si>
    <t>온길이</t>
    <phoneticPr fontId="101" type="noConversion"/>
  </si>
  <si>
    <t>SEME0107001</t>
  </si>
  <si>
    <t>SEME0107002</t>
  </si>
  <si>
    <t>SEME0107003</t>
  </si>
  <si>
    <t>SEME0107005</t>
  </si>
  <si>
    <t>SEME0107010</t>
  </si>
  <si>
    <t>SEME0107020</t>
  </si>
  <si>
    <t>SEME0110002</t>
  </si>
  <si>
    <t>SEME0110003</t>
  </si>
  <si>
    <t>SEME0112002</t>
  </si>
  <si>
    <t>SEME0112003</t>
  </si>
  <si>
    <t>EDP NO.
DLC</t>
    <phoneticPr fontId="2" type="noConversion"/>
  </si>
  <si>
    <t>EDP NO.
Non Coated</t>
    <phoneticPr fontId="2" type="noConversion"/>
  </si>
  <si>
    <t>EDP NO.
TiAlN Coated</t>
    <phoneticPr fontId="75" type="noConversion"/>
  </si>
  <si>
    <t>EDP No. 
DLC Coated</t>
    <phoneticPr fontId="75" type="noConversion"/>
  </si>
  <si>
    <t>생크</t>
    <phoneticPr fontId="7" type="noConversion"/>
  </si>
  <si>
    <t>40</t>
    <phoneticPr fontId="7" type="noConversion"/>
  </si>
  <si>
    <t>대구텍              소비자가</t>
    <phoneticPr fontId="7" type="noConversion"/>
  </si>
  <si>
    <t>X5070 S 2날</t>
    <phoneticPr fontId="7" type="noConversion"/>
  </si>
  <si>
    <t>3S
소비자가</t>
    <phoneticPr fontId="7" type="noConversion"/>
  </si>
  <si>
    <t>3S</t>
    <phoneticPr fontId="7" type="noConversion"/>
  </si>
  <si>
    <t xml:space="preserve">날길이 </t>
    <phoneticPr fontId="2" type="noConversion"/>
  </si>
  <si>
    <t>온길이</t>
    <phoneticPr fontId="2" type="noConversion"/>
  </si>
  <si>
    <t>생크</t>
    <phoneticPr fontId="2" type="noConversion"/>
  </si>
  <si>
    <t>소비자가</t>
    <phoneticPr fontId="7" type="noConversion"/>
  </si>
  <si>
    <t>코너R</t>
    <phoneticPr fontId="7" type="noConversion"/>
  </si>
  <si>
    <t>온길이</t>
    <phoneticPr fontId="7" type="noConversion"/>
  </si>
  <si>
    <t>20</t>
    <phoneticPr fontId="7" type="noConversion"/>
  </si>
  <si>
    <t>EDP.NO</t>
    <phoneticPr fontId="2" type="noConversion"/>
  </si>
  <si>
    <t>6</t>
  </si>
  <si>
    <t>16</t>
    <phoneticPr fontId="7" type="noConversion"/>
  </si>
  <si>
    <t>100</t>
    <phoneticPr fontId="7" type="noConversion"/>
  </si>
  <si>
    <t>14</t>
    <phoneticPr fontId="7" type="noConversion"/>
  </si>
  <si>
    <t>밑날터치</t>
    <phoneticPr fontId="7" type="noConversion"/>
  </si>
  <si>
    <t>부등분할</t>
    <phoneticPr fontId="7" type="noConversion"/>
  </si>
  <si>
    <t>SS
소비자가</t>
    <phoneticPr fontId="7" type="noConversion"/>
  </si>
  <si>
    <t>코너R</t>
    <phoneticPr fontId="2" type="noConversion"/>
  </si>
  <si>
    <t>X-P S</t>
    <phoneticPr fontId="2" type="noConversion"/>
  </si>
  <si>
    <t>3S MILLS, 2날 Straight Flutes 볼 엔드밀</t>
    <phoneticPr fontId="7" type="noConversion"/>
  </si>
  <si>
    <t>3S MILLS, 2날 15도 헬릭스 볼 엔드밀</t>
    <phoneticPr fontId="7" type="noConversion"/>
  </si>
  <si>
    <t>3S MILLS, 4날 볼 엔드밀</t>
    <phoneticPr fontId="7" type="noConversion"/>
  </si>
  <si>
    <t>3S MILLS, 4날 래디우스 엔드밀(강력절삭용 짧은길이)</t>
    <phoneticPr fontId="7" type="noConversion"/>
  </si>
  <si>
    <t>3S MILLS, 6날 45도 헬릭스 래디우스</t>
    <phoneticPr fontId="2" type="noConversion"/>
  </si>
  <si>
    <t>3S MILLS, 4날 테이퍼 엔드밀</t>
    <phoneticPr fontId="7" type="noConversion"/>
  </si>
  <si>
    <t>투입수량</t>
    <phoneticPr fontId="2" type="noConversion"/>
  </si>
  <si>
    <t>3S MILLS,  2날 롱 엔드밀</t>
    <phoneticPr fontId="2" type="noConversion"/>
  </si>
  <si>
    <t>인선</t>
    <phoneticPr fontId="2" type="noConversion"/>
  </si>
  <si>
    <t xml:space="preserve">날길이 </t>
    <phoneticPr fontId="2" type="noConversion"/>
  </si>
  <si>
    <t>온길이</t>
    <phoneticPr fontId="2" type="noConversion"/>
  </si>
  <si>
    <t>생크</t>
    <phoneticPr fontId="2" type="noConversion"/>
  </si>
  <si>
    <t>X5070 S
소비자가</t>
    <phoneticPr fontId="2" type="noConversion"/>
  </si>
  <si>
    <t>3S
 소비자가</t>
    <phoneticPr fontId="2" type="noConversion"/>
  </si>
  <si>
    <t>1.5</t>
    <phoneticPr fontId="2" type="noConversion"/>
  </si>
  <si>
    <t>CG3S1101508</t>
    <phoneticPr fontId="2" type="noConversion"/>
  </si>
  <si>
    <t>CG3S1101510</t>
    <phoneticPr fontId="2" type="noConversion"/>
  </si>
  <si>
    <t>CG3S1102006</t>
    <phoneticPr fontId="2" type="noConversion"/>
  </si>
  <si>
    <t>2</t>
    <phoneticPr fontId="2" type="noConversion"/>
  </si>
  <si>
    <t>CG3S1102008</t>
    <phoneticPr fontId="2" type="noConversion"/>
  </si>
  <si>
    <t>CG3S1102010</t>
    <phoneticPr fontId="2" type="noConversion"/>
  </si>
  <si>
    <t>2.5</t>
    <phoneticPr fontId="2" type="noConversion"/>
  </si>
  <si>
    <t>CG3S1103025</t>
    <phoneticPr fontId="2" type="noConversion"/>
  </si>
  <si>
    <t>CG3S1120060</t>
    <phoneticPr fontId="2" type="noConversion"/>
  </si>
  <si>
    <t>20</t>
    <phoneticPr fontId="2" type="noConversion"/>
  </si>
  <si>
    <t>CG3S1120080</t>
    <phoneticPr fontId="2" type="noConversion"/>
  </si>
  <si>
    <t>3S
소비자가</t>
    <phoneticPr fontId="2" type="noConversion"/>
  </si>
  <si>
    <t>CG3S1904005</t>
  </si>
  <si>
    <t>CG3S1904010</t>
  </si>
  <si>
    <t>CG3S1904015</t>
  </si>
  <si>
    <t>CG3S1904020</t>
  </si>
  <si>
    <t>CG3S1904030</t>
  </si>
  <si>
    <t>7</t>
    <phoneticPr fontId="2" type="noConversion"/>
  </si>
  <si>
    <t>3S MILLS,  2날 테이퍼 볼 엔드밀</t>
    <phoneticPr fontId="7" type="noConversion"/>
  </si>
  <si>
    <t>1</t>
    <phoneticPr fontId="2" type="noConversion"/>
  </si>
  <si>
    <t>R1.5</t>
    <phoneticPr fontId="2" type="noConversion"/>
  </si>
  <si>
    <t>R2</t>
    <phoneticPr fontId="2" type="noConversion"/>
  </si>
  <si>
    <t>3S MILLS, 4날 리브가공용 테이퍼 볼 엔드밀</t>
    <phoneticPr fontId="7" type="noConversion"/>
  </si>
  <si>
    <t>CG3S1904050</t>
  </si>
  <si>
    <t>CG3S1906005</t>
  </si>
  <si>
    <t>CG3S1906010</t>
  </si>
  <si>
    <t>CG3S1906015</t>
  </si>
  <si>
    <t>CG3S1906020</t>
  </si>
  <si>
    <t>CG3S1906030</t>
  </si>
  <si>
    <t>CG3S1906050</t>
  </si>
  <si>
    <t>CG3S1906070</t>
  </si>
  <si>
    <t>CG3S19060100</t>
  </si>
  <si>
    <t>CG3S1908005</t>
  </si>
  <si>
    <t>CG3S1908015</t>
  </si>
  <si>
    <t>CG3S1908020</t>
  </si>
  <si>
    <t>CG3S1908030</t>
  </si>
  <si>
    <t>CG3S1908050</t>
  </si>
  <si>
    <t>CG3S1908070</t>
  </si>
  <si>
    <t>CG3S19080100</t>
  </si>
  <si>
    <t>CG3S0304070</t>
    <phoneticPr fontId="7" type="noConversion"/>
  </si>
  <si>
    <t>CG3S0305090</t>
    <phoneticPr fontId="7" type="noConversion"/>
  </si>
  <si>
    <t>CG3S0306090</t>
    <phoneticPr fontId="7" type="noConversion"/>
  </si>
  <si>
    <t>CG3S03080100</t>
    <phoneticPr fontId="7" type="noConversion"/>
  </si>
  <si>
    <t>CG3S03100100</t>
    <phoneticPr fontId="7" type="noConversion"/>
  </si>
  <si>
    <t>CG3S03120110</t>
    <phoneticPr fontId="7" type="noConversion"/>
  </si>
  <si>
    <t>CG3S2100500501</t>
  </si>
  <si>
    <t>CG3S21005005015</t>
  </si>
  <si>
    <t>CG3S21005005025</t>
  </si>
  <si>
    <t>CG3S2100500503</t>
  </si>
  <si>
    <t>CG3S2100500504</t>
  </si>
  <si>
    <t>CG3S2100600502</t>
  </si>
  <si>
    <t>CG3S2100600504</t>
  </si>
  <si>
    <t>CG3S2100600506</t>
  </si>
  <si>
    <t>CG3S210060102</t>
  </si>
  <si>
    <t>CG3S210060104</t>
  </si>
  <si>
    <t>CG3S210060106</t>
  </si>
  <si>
    <t>CG3S210060202</t>
  </si>
  <si>
    <t>CG3S210060204</t>
  </si>
  <si>
    <t>CG3S210060206</t>
  </si>
  <si>
    <t>CG3S2100800502</t>
  </si>
  <si>
    <t>CG3S2100800504</t>
  </si>
  <si>
    <t>CG3S2100800506</t>
  </si>
  <si>
    <t>CG3S2100800508</t>
  </si>
  <si>
    <t>CG3S210080102</t>
  </si>
  <si>
    <t>CG3S210080104</t>
  </si>
  <si>
    <t>CG3S210080106</t>
  </si>
  <si>
    <t>CG3S210080108</t>
  </si>
  <si>
    <t>CG3S210080202</t>
  </si>
  <si>
    <t>CG3S210080204</t>
  </si>
  <si>
    <t>CG3S210080208</t>
  </si>
  <si>
    <t>CG3S210100103</t>
  </si>
  <si>
    <t>CG3S210100104</t>
  </si>
  <si>
    <t>CG3S210100106</t>
  </si>
  <si>
    <t>CG3S210100108</t>
  </si>
  <si>
    <t>CG3S210100110</t>
  </si>
  <si>
    <t>CG3S210100203</t>
  </si>
  <si>
    <t>CG3S210100204</t>
  </si>
  <si>
    <t>CG3S210100206</t>
  </si>
  <si>
    <t>비고</t>
    <phoneticPr fontId="7" type="noConversion"/>
  </si>
  <si>
    <t>* Wide-CUT, 3날 스퀘어</t>
    <phoneticPr fontId="2" type="noConversion"/>
  </si>
  <si>
    <t>인선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</si>
  <si>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</si>
  <si>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</si>
  <si>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</si>
  <si>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비고</t>
    <phoneticPr fontId="7" type="noConversion"/>
  </si>
  <si>
    <t>0.1</t>
    <phoneticPr fontId="7" type="noConversion"/>
  </si>
  <si>
    <t>짧은길이</t>
    <phoneticPr fontId="7" type="noConversion"/>
  </si>
  <si>
    <t>표준</t>
    <phoneticPr fontId="7" type="noConversion"/>
  </si>
  <si>
    <t>CG3S210100208</t>
  </si>
  <si>
    <t>CG3S210100210</t>
  </si>
  <si>
    <t>CG3S210100303</t>
  </si>
  <si>
    <t>CG3S210100304</t>
  </si>
  <si>
    <t>CG3S210100306</t>
  </si>
  <si>
    <t>CG3S210100308</t>
  </si>
  <si>
    <t>CG3S210100310</t>
  </si>
  <si>
    <t>CG3S210150104</t>
  </si>
  <si>
    <t>CG3S210150106</t>
  </si>
  <si>
    <t>CG3S210150108</t>
  </si>
  <si>
    <t>CG3S210150110</t>
  </si>
  <si>
    <t>CG3S210150112</t>
  </si>
  <si>
    <t>CG3S210150204</t>
  </si>
  <si>
    <t>CG3S210150206</t>
  </si>
  <si>
    <t>CG3S210150208</t>
  </si>
  <si>
    <t>CG3S210150210</t>
  </si>
  <si>
    <t>CG3S210150212</t>
  </si>
  <si>
    <t>CG3S210150304</t>
  </si>
  <si>
    <t>CG3S210150306</t>
  </si>
  <si>
    <t>CG3S210150308</t>
  </si>
  <si>
    <t>CG3S210150310</t>
  </si>
  <si>
    <t>CG3S210150312</t>
  </si>
  <si>
    <t>CG3S210150504</t>
  </si>
  <si>
    <t>CG3S210150506</t>
  </si>
  <si>
    <t>CG3S210150508</t>
  </si>
  <si>
    <t>CG3S210150510</t>
  </si>
  <si>
    <t>CG3S210150512</t>
  </si>
  <si>
    <t>CG3S210200106</t>
  </si>
  <si>
    <t>CG3S210200108</t>
  </si>
  <si>
    <t>CG3S210200110</t>
  </si>
  <si>
    <t>CG3S210200112</t>
  </si>
  <si>
    <t>CG3S210200116</t>
  </si>
  <si>
    <t>CG3S210200206</t>
  </si>
  <si>
    <t>CG3S210200208</t>
  </si>
  <si>
    <t>CG3S210200210</t>
  </si>
  <si>
    <t>CG3S210200212</t>
  </si>
  <si>
    <t>CG3S210200216</t>
  </si>
  <si>
    <t>CG3S210200306</t>
  </si>
  <si>
    <t>CG3S210200308</t>
  </si>
  <si>
    <t>CG3S210200310</t>
  </si>
  <si>
    <t>CG3S210200312</t>
  </si>
  <si>
    <t>CG3S210200316</t>
  </si>
  <si>
    <t>CG3S210200506</t>
  </si>
  <si>
    <t>CG3S210200508</t>
  </si>
  <si>
    <t>CG3S210200510</t>
  </si>
  <si>
    <t>CG3S210200512</t>
  </si>
  <si>
    <t>CG3S210200516</t>
  </si>
  <si>
    <t>CG3S1506020</t>
  </si>
  <si>
    <t>CG3S1506030</t>
  </si>
  <si>
    <t>CG3S1508030</t>
  </si>
  <si>
    <t>CG3S1508040</t>
  </si>
  <si>
    <t>CG3S1512040</t>
  </si>
  <si>
    <t>CG3S1512050</t>
  </si>
  <si>
    <t>CG3S1516050</t>
  </si>
  <si>
    <t>CG3S1516060</t>
  </si>
  <si>
    <t>CG3S1520050</t>
  </si>
  <si>
    <t>CG3S1520090</t>
  </si>
  <si>
    <t>CG3S1401506</t>
  </si>
  <si>
    <t>CG3S1402008</t>
  </si>
  <si>
    <t>CG3S1403010</t>
  </si>
  <si>
    <t>CG3S1403012</t>
  </si>
  <si>
    <t>CG3S1404012</t>
  </si>
  <si>
    <t>CG3S1404016</t>
  </si>
  <si>
    <t>CG3S1405020</t>
  </si>
  <si>
    <t>CG3S1406020</t>
  </si>
  <si>
    <t>CG3S1406030</t>
  </si>
  <si>
    <t>CG3S1408030</t>
  </si>
  <si>
    <t>CG3S1408040</t>
  </si>
  <si>
    <t>CG3S1412040</t>
  </si>
  <si>
    <t>CG3S1412050</t>
  </si>
  <si>
    <t>CG3S1416050</t>
  </si>
  <si>
    <t>CG3S1420050</t>
  </si>
  <si>
    <t>CG3S1420090</t>
  </si>
  <si>
    <t>CG3S12025</t>
  </si>
  <si>
    <t>CG3S12030</t>
  </si>
  <si>
    <t>CG3S12040</t>
  </si>
  <si>
    <t>CG3S12050</t>
  </si>
  <si>
    <t>CG3S12060</t>
  </si>
  <si>
    <t>CG3S12070</t>
  </si>
  <si>
    <t>CG3S12080</t>
  </si>
  <si>
    <t>CG3S12090</t>
  </si>
  <si>
    <t>CG3S12100</t>
  </si>
  <si>
    <t>CG3S12110</t>
  </si>
  <si>
    <t>CG3S12120</t>
  </si>
  <si>
    <t>CG3S12140</t>
  </si>
  <si>
    <t>CG3S12160</t>
  </si>
  <si>
    <t>CG3S12180</t>
  </si>
  <si>
    <t>CG3S12200</t>
  </si>
  <si>
    <t>CG3S8901003</t>
  </si>
  <si>
    <t>CG3S8901004</t>
  </si>
  <si>
    <t>CG3S8901006</t>
  </si>
  <si>
    <t>CG3S8901008</t>
  </si>
  <si>
    <t>CG3S8901010</t>
  </si>
  <si>
    <t>CG3S8901012</t>
  </si>
  <si>
    <t>CG3S8901016</t>
  </si>
  <si>
    <t>CG3S8901204</t>
  </si>
  <si>
    <t>CG3S8901206</t>
  </si>
  <si>
    <t>CG3S8901208</t>
  </si>
  <si>
    <t>CG3S8901210</t>
  </si>
  <si>
    <t>CG3S8901212</t>
  </si>
  <si>
    <t>CG3S8901216</t>
  </si>
  <si>
    <t>CG3S8901504</t>
  </si>
  <si>
    <t>CG3S8901506</t>
  </si>
  <si>
    <t>CG3S8901508</t>
  </si>
  <si>
    <t>CG3S8901510</t>
  </si>
  <si>
    <t>CG3S8901512</t>
  </si>
  <si>
    <t>CG3S8901516</t>
  </si>
  <si>
    <t>CG3S8902006</t>
  </si>
  <si>
    <t>CG3S8902008</t>
  </si>
  <si>
    <t>CG3S8902010</t>
  </si>
  <si>
    <t>CG3S8902012</t>
  </si>
  <si>
    <t>CG3S8902016</t>
  </si>
  <si>
    <t>CG3S8902020</t>
  </si>
  <si>
    <t>CG3S8902508</t>
  </si>
  <si>
    <t>CG3S8902510</t>
  </si>
  <si>
    <t>CG3S8902512</t>
  </si>
  <si>
    <t>CG3S8902516</t>
  </si>
  <si>
    <t>CG3S8902520</t>
  </si>
  <si>
    <t>CG3S8902525</t>
  </si>
  <si>
    <t>CG3S8902514</t>
  </si>
  <si>
    <t>CG3S8902530</t>
  </si>
  <si>
    <t>CG3S8904010</t>
  </si>
  <si>
    <t>CG3S8904012</t>
  </si>
  <si>
    <t>1˚</t>
  </si>
  <si>
    <t>1.5˚</t>
  </si>
  <si>
    <t>0.5˚</t>
  </si>
  <si>
    <t>3S / 장진</t>
    <phoneticPr fontId="7" type="noConversion"/>
  </si>
  <si>
    <t xml:space="preserve">3S </t>
    <phoneticPr fontId="2" type="noConversion"/>
  </si>
  <si>
    <t>3S / 장진</t>
    <phoneticPr fontId="2" type="noConversion"/>
  </si>
  <si>
    <t>R0.05</t>
  </si>
  <si>
    <t>CG3S070020502</t>
  </si>
  <si>
    <t>CG3S070021001</t>
  </si>
  <si>
    <t>CG3S070021002</t>
  </si>
  <si>
    <t>CG3S070030502</t>
  </si>
  <si>
    <t>CG3S070030503</t>
  </si>
  <si>
    <t>CG3S070030504</t>
  </si>
  <si>
    <t>CG3S070031002</t>
  </si>
  <si>
    <t>CG3S070031003</t>
  </si>
  <si>
    <t>CG3S070031004</t>
  </si>
  <si>
    <t>CG3S070040502</t>
  </si>
  <si>
    <t>CG3S070040503</t>
  </si>
  <si>
    <t>CG3S070040504</t>
  </si>
  <si>
    <t>CG3S070040506</t>
  </si>
  <si>
    <t>CG3S070041002</t>
  </si>
  <si>
    <t>CG3S070041003</t>
  </si>
  <si>
    <t>CG3S070041004</t>
  </si>
  <si>
    <t>CG3S070041006</t>
  </si>
  <si>
    <t>CG3S070050504</t>
  </si>
  <si>
    <t>CG3S070050506</t>
  </si>
  <si>
    <t>CG3S070050508</t>
  </si>
  <si>
    <t>CG3S070050510</t>
  </si>
  <si>
    <t>CG3S070050512</t>
  </si>
  <si>
    <t>CG3S070051004</t>
  </si>
  <si>
    <t>CG3S070051006</t>
  </si>
  <si>
    <t>CG3S070051008</t>
  </si>
  <si>
    <t>CG3S070051010</t>
  </si>
  <si>
    <t>CG3S070051012</t>
  </si>
  <si>
    <t>CG3S070060504</t>
  </si>
  <si>
    <t>CG3S070060506</t>
  </si>
  <si>
    <t>CG3S070060508</t>
  </si>
  <si>
    <t>CG3S070060510</t>
  </si>
  <si>
    <t>CG3S070060512</t>
  </si>
  <si>
    <t>CG3S070060516</t>
  </si>
  <si>
    <t>CG3S070061004</t>
  </si>
  <si>
    <t>CG3S070061006</t>
  </si>
  <si>
    <t>CG3S070061008</t>
  </si>
  <si>
    <t>CG3S070061010</t>
  </si>
  <si>
    <t>CG3S070061012</t>
  </si>
  <si>
    <t>CG3S070061016</t>
  </si>
  <si>
    <t>CG3S070080504</t>
  </si>
  <si>
    <t>CG3S070080506</t>
  </si>
  <si>
    <t>CG3S070080508</t>
  </si>
  <si>
    <t>CG3S070080510</t>
  </si>
  <si>
    <t>CG3S070080512</t>
  </si>
  <si>
    <t>CG3S070080516</t>
  </si>
  <si>
    <t>CG3S070081004</t>
  </si>
  <si>
    <t>CG3S070081006</t>
  </si>
  <si>
    <t>CG3S070081008</t>
  </si>
  <si>
    <t>CG3S070081010</t>
  </si>
  <si>
    <t>CG3S070081012</t>
  </si>
  <si>
    <t>CG3S070081016</t>
  </si>
  <si>
    <t>CG3S070100506</t>
  </si>
  <si>
    <t>R0.1</t>
  </si>
  <si>
    <t>CG3S070100508</t>
  </si>
  <si>
    <t>CG3S070100510</t>
  </si>
  <si>
    <t>CG3S070100512</t>
  </si>
  <si>
    <t>CG3S070100516</t>
  </si>
  <si>
    <t>CG3S070100520</t>
  </si>
  <si>
    <t>CG3S070100525</t>
  </si>
  <si>
    <t>CG3S070100530</t>
  </si>
  <si>
    <t>CG3S070101006</t>
  </si>
  <si>
    <t>CG3S070101008</t>
  </si>
  <si>
    <t>CG3S070101010</t>
  </si>
  <si>
    <t>CG3S070101012</t>
  </si>
  <si>
    <t>CG3S070101016</t>
  </si>
  <si>
    <t>CG3S070101020</t>
  </si>
  <si>
    <t>CG3S070101025</t>
  </si>
  <si>
    <t>CG3S070101030</t>
  </si>
  <si>
    <t>CG3S070101506</t>
  </si>
  <si>
    <t>CG3S070101508</t>
  </si>
  <si>
    <t>CG3S070101510</t>
  </si>
  <si>
    <t>CG3S070101512</t>
  </si>
  <si>
    <t>CG3S070101516</t>
  </si>
  <si>
    <t>CG3S070101520</t>
  </si>
  <si>
    <t>CG3S070101525</t>
  </si>
  <si>
    <t>CG3S070101530</t>
  </si>
  <si>
    <t>CG3S070120508</t>
  </si>
  <si>
    <t>CG3S070120512</t>
  </si>
  <si>
    <t>CG3S070120516</t>
  </si>
  <si>
    <t>CG3S070120520</t>
  </si>
  <si>
    <t>CG3S070120525</t>
  </si>
  <si>
    <t>CG3S070121008</t>
  </si>
  <si>
    <t>CG3S070121012</t>
  </si>
  <si>
    <t>CG3S070121016</t>
  </si>
  <si>
    <t>CG3S070121020</t>
  </si>
  <si>
    <t>CG3S070121025</t>
  </si>
  <si>
    <t>CG3S070121508</t>
  </si>
  <si>
    <t>CG3S070121512</t>
  </si>
  <si>
    <t>CG3S070121516</t>
  </si>
  <si>
    <t>CG3S070121520</t>
  </si>
  <si>
    <t>CG3S070121525</t>
  </si>
  <si>
    <t>CG3S070150508</t>
  </si>
  <si>
    <t>CG3S070150510</t>
  </si>
  <si>
    <t>CG3S070150512</t>
  </si>
  <si>
    <t>CG3S070150516</t>
  </si>
  <si>
    <t>CG3S070150520</t>
  </si>
  <si>
    <t>CG3S070150525</t>
  </si>
  <si>
    <t>CG3S070150530</t>
  </si>
  <si>
    <t>CG3S070150535</t>
  </si>
  <si>
    <t>CG3S070151008</t>
  </si>
  <si>
    <t>CG3S070151010</t>
  </si>
  <si>
    <t>CG3S070151012</t>
  </si>
  <si>
    <t>CG3S070151016</t>
  </si>
  <si>
    <t>CG3S070151020</t>
  </si>
  <si>
    <t>CG3S070151025</t>
  </si>
  <si>
    <t>CG3S070151030</t>
  </si>
  <si>
    <t>CG3S070151035</t>
  </si>
  <si>
    <t>CG3S070151508</t>
  </si>
  <si>
    <t>CG3S070151510</t>
  </si>
  <si>
    <t>CG3S070151512</t>
  </si>
  <si>
    <t>CG3S070151516</t>
  </si>
  <si>
    <t>CG3S070151520</t>
  </si>
  <si>
    <t>CG3S070151525</t>
  </si>
  <si>
    <t>CG3S070151530</t>
  </si>
  <si>
    <t>CG3S070151535</t>
  </si>
  <si>
    <t>CG3S070200510</t>
  </si>
  <si>
    <t>EIE2100608</t>
  </si>
  <si>
    <t>EIE2100610</t>
  </si>
  <si>
    <t>EIE21008</t>
  </si>
  <si>
    <t>EIE2100804</t>
  </si>
  <si>
    <t>EIE2100805</t>
  </si>
  <si>
    <t>EIE2100806</t>
  </si>
  <si>
    <t>EIE2100808</t>
  </si>
  <si>
    <t>EIE2100810</t>
  </si>
  <si>
    <t>EIE21010</t>
  </si>
  <si>
    <t>CG3S1416060</t>
    <phoneticPr fontId="7" type="noConversion"/>
  </si>
  <si>
    <t>CG3S8905035</t>
    <phoneticPr fontId="7" type="noConversion"/>
  </si>
  <si>
    <t>3S 
소비자가</t>
    <phoneticPr fontId="2" type="noConversion"/>
  </si>
  <si>
    <t>3S 
소비자가</t>
    <phoneticPr fontId="2" type="noConversion"/>
  </si>
  <si>
    <t>생산투입</t>
    <phoneticPr fontId="7" type="noConversion"/>
  </si>
  <si>
    <t>변경</t>
    <phoneticPr fontId="2" type="noConversion"/>
  </si>
  <si>
    <t>CG3S1304020</t>
    <phoneticPr fontId="2" type="noConversion"/>
  </si>
  <si>
    <t>3S MILLS,  4날 롱 엔드밀</t>
    <phoneticPr fontId="2" type="noConversion"/>
  </si>
  <si>
    <t>CG3S20030</t>
    <phoneticPr fontId="7" type="noConversion"/>
  </si>
  <si>
    <t>CG3S20040</t>
    <phoneticPr fontId="7" type="noConversion"/>
  </si>
  <si>
    <t>CG3S20050</t>
  </si>
  <si>
    <t>CG3S20060</t>
  </si>
  <si>
    <t>CG3S20080</t>
    <phoneticPr fontId="7" type="noConversion"/>
  </si>
  <si>
    <t>CG3S20100</t>
  </si>
  <si>
    <t>CG3S20120</t>
  </si>
  <si>
    <t>CG3S20140</t>
  </si>
  <si>
    <t>CG3S20160</t>
  </si>
  <si>
    <t>CG3S20200</t>
    <phoneticPr fontId="7" type="noConversion"/>
  </si>
  <si>
    <t>3</t>
    <phoneticPr fontId="7" type="noConversion"/>
  </si>
  <si>
    <t>CG3S170050508</t>
    <phoneticPr fontId="2" type="noConversion"/>
  </si>
  <si>
    <t>CG3S170070506</t>
    <phoneticPr fontId="2" type="noConversion"/>
  </si>
  <si>
    <t>CG3S170100504</t>
    <phoneticPr fontId="2" type="noConversion"/>
  </si>
  <si>
    <t>1'</t>
    <phoneticPr fontId="2" type="noConversion"/>
  </si>
  <si>
    <t>CG3S2201010</t>
    <phoneticPr fontId="2" type="noConversion"/>
  </si>
  <si>
    <t>CG3S22010100</t>
    <phoneticPr fontId="2" type="noConversion"/>
  </si>
  <si>
    <t>CG3S22040100</t>
    <phoneticPr fontId="2" type="noConversion"/>
  </si>
  <si>
    <t>CG3S1800605</t>
    <phoneticPr fontId="2" type="noConversion"/>
  </si>
  <si>
    <t>CG3S1808010</t>
    <phoneticPr fontId="2" type="noConversion"/>
  </si>
  <si>
    <t>-</t>
    <phoneticPr fontId="2" type="noConversion"/>
  </si>
  <si>
    <t>CG3S1908010</t>
    <phoneticPr fontId="2" type="noConversion"/>
  </si>
  <si>
    <t>CG3S8905025</t>
    <phoneticPr fontId="7" type="noConversion"/>
  </si>
  <si>
    <t>CG3S1102515</t>
    <phoneticPr fontId="2" type="noConversion"/>
  </si>
  <si>
    <t>CG3S1102520</t>
    <phoneticPr fontId="2" type="noConversion"/>
  </si>
  <si>
    <t>CG3S1103012</t>
    <phoneticPr fontId="2" type="noConversion"/>
  </si>
  <si>
    <t>1도</t>
    <phoneticPr fontId="7" type="noConversion"/>
  </si>
  <si>
    <t>0.6</t>
    <phoneticPr fontId="7" type="noConversion"/>
  </si>
  <si>
    <t>0.8</t>
    <phoneticPr fontId="7" type="noConversion"/>
  </si>
  <si>
    <t>3</t>
    <phoneticPr fontId="7" type="noConversion"/>
  </si>
  <si>
    <t>1.2</t>
    <phoneticPr fontId="7" type="noConversion"/>
  </si>
  <si>
    <t>16</t>
    <phoneticPr fontId="7" type="noConversion"/>
  </si>
  <si>
    <t>1.6</t>
    <phoneticPr fontId="7" type="noConversion"/>
  </si>
  <si>
    <t>1도30분</t>
    <phoneticPr fontId="7" type="noConversion"/>
  </si>
  <si>
    <t>CG3S070101525</t>
    <phoneticPr fontId="7" type="noConversion"/>
  </si>
  <si>
    <t>8</t>
    <phoneticPr fontId="7" type="noConversion"/>
  </si>
  <si>
    <t>12</t>
    <phoneticPr fontId="7" type="noConversion"/>
  </si>
  <si>
    <t>20</t>
    <phoneticPr fontId="7" type="noConversion"/>
  </si>
  <si>
    <t>25</t>
    <phoneticPr fontId="7" type="noConversion"/>
  </si>
  <si>
    <t>35</t>
    <phoneticPr fontId="7" type="noConversion"/>
  </si>
  <si>
    <t>50</t>
    <phoneticPr fontId="7" type="noConversion"/>
  </si>
  <si>
    <t>60</t>
    <phoneticPr fontId="7" type="noConversion"/>
  </si>
  <si>
    <t>CG3S160040504</t>
  </si>
  <si>
    <t>CG3S160040506</t>
  </si>
  <si>
    <t>CG3S1600407502</t>
  </si>
  <si>
    <t>CG3S1600407504</t>
  </si>
  <si>
    <t>CG3S1600407506</t>
  </si>
  <si>
    <t>CG3S160041002</t>
  </si>
  <si>
    <t>CG3S160041004</t>
  </si>
  <si>
    <t>CG3S160041006</t>
  </si>
  <si>
    <t>CG3S160050504</t>
  </si>
  <si>
    <t>CG3S160050506</t>
  </si>
  <si>
    <t>CG3S160050508</t>
  </si>
  <si>
    <t>SEM84602045</t>
  </si>
  <si>
    <t>SEM84602050</t>
  </si>
  <si>
    <t>SEM84602508</t>
  </si>
  <si>
    <t>SEM84602510</t>
  </si>
  <si>
    <t>SEM84602512</t>
  </si>
  <si>
    <t>SEM84602516</t>
  </si>
  <si>
    <t>SEM84602520</t>
  </si>
  <si>
    <t>SEM84602522</t>
  </si>
  <si>
    <t>SEM84602526</t>
  </si>
  <si>
    <t>SEM84602530</t>
  </si>
  <si>
    <t>SEM84602535</t>
  </si>
  <si>
    <t>SEM84602540</t>
  </si>
  <si>
    <t>SEM84602545</t>
  </si>
  <si>
    <t>SEM84602550</t>
  </si>
  <si>
    <t>SEM84603006</t>
  </si>
  <si>
    <t>6</t>
    <phoneticPr fontId="7" type="noConversion"/>
  </si>
  <si>
    <t>SEM84603008</t>
  </si>
  <si>
    <t>SEM84603010</t>
  </si>
  <si>
    <t>SEM84603012</t>
  </si>
  <si>
    <t>SEM84603014</t>
  </si>
  <si>
    <t>SEM84603016</t>
  </si>
  <si>
    <t>SEM84603018</t>
  </si>
  <si>
    <t>SEM84603020</t>
  </si>
  <si>
    <t>SEM84603022</t>
  </si>
  <si>
    <t>SEM84603026</t>
  </si>
  <si>
    <t>SEM84603030</t>
  </si>
  <si>
    <t>SEM84603035</t>
  </si>
  <si>
    <t>SEM84603040</t>
  </si>
  <si>
    <t>SEM84603045</t>
  </si>
  <si>
    <t>SEM84603050</t>
  </si>
  <si>
    <t>SEM84603060</t>
  </si>
  <si>
    <t>SEM84604008</t>
  </si>
  <si>
    <t>SEM84604010</t>
  </si>
  <si>
    <t>SEM84604012</t>
  </si>
  <si>
    <t>SEM84604014</t>
  </si>
  <si>
    <t>SEM84604016</t>
  </si>
  <si>
    <t>SEM84604018</t>
  </si>
  <si>
    <t>SEM84604020</t>
  </si>
  <si>
    <t>SEM84604022</t>
  </si>
  <si>
    <t>SEM84604026</t>
  </si>
  <si>
    <t>SEM84604030</t>
  </si>
  <si>
    <t>SEM84604035</t>
  </si>
  <si>
    <t>SEM84604040</t>
  </si>
  <si>
    <t>SEM84604045</t>
  </si>
  <si>
    <t>SEM84604050</t>
  </si>
  <si>
    <t>SEM84604055</t>
  </si>
  <si>
    <t>SEM84604060</t>
  </si>
  <si>
    <t>SEM84605015</t>
  </si>
  <si>
    <t>SEM84605020</t>
  </si>
  <si>
    <t>SEM84605026</t>
  </si>
  <si>
    <t>SEM84605030</t>
  </si>
  <si>
    <t>SEM84605035</t>
  </si>
  <si>
    <t>SEM84605040</t>
  </si>
  <si>
    <t>SEM84605045</t>
  </si>
  <si>
    <t>SEM84605050</t>
  </si>
  <si>
    <t>SEM84605055</t>
  </si>
  <si>
    <t>SEM84605060</t>
  </si>
  <si>
    <t>SEM84606030</t>
  </si>
  <si>
    <t>SEM84608025</t>
  </si>
  <si>
    <t>10</t>
    <phoneticPr fontId="7" type="noConversion"/>
  </si>
  <si>
    <t>8</t>
    <phoneticPr fontId="7" type="noConversion"/>
  </si>
  <si>
    <t>SEM84608035</t>
  </si>
  <si>
    <t>SEM84608025100</t>
  </si>
  <si>
    <t>14</t>
    <phoneticPr fontId="7" type="noConversion"/>
  </si>
  <si>
    <t>SEM84608035100</t>
  </si>
  <si>
    <t>SEM84610030</t>
  </si>
  <si>
    <t>12</t>
    <phoneticPr fontId="7" type="noConversion"/>
  </si>
  <si>
    <t>SEM84610040</t>
  </si>
  <si>
    <t>SEM84610030100</t>
  </si>
  <si>
    <t>18</t>
    <phoneticPr fontId="7" type="noConversion"/>
  </si>
  <si>
    <t>SEM84610040100</t>
  </si>
  <si>
    <t>SEM84612032</t>
  </si>
  <si>
    <t>SEM84612045</t>
  </si>
  <si>
    <t>SEM84612032110</t>
  </si>
  <si>
    <t>22</t>
    <phoneticPr fontId="7" type="noConversion"/>
  </si>
  <si>
    <t>SEM84612045110</t>
  </si>
  <si>
    <t>SEM846020456S</t>
  </si>
  <si>
    <t>SEM846020506S</t>
  </si>
  <si>
    <t>SEME5600110005</t>
    <phoneticPr fontId="7" type="noConversion"/>
  </si>
  <si>
    <t>1º</t>
    <phoneticPr fontId="7" type="noConversion"/>
  </si>
  <si>
    <t>SEME560011001</t>
    <phoneticPr fontId="7" type="noConversion"/>
  </si>
  <si>
    <t>SEME560061012</t>
    <phoneticPr fontId="7" type="noConversion"/>
  </si>
  <si>
    <t>SEME560061504</t>
    <phoneticPr fontId="7" type="noConversion"/>
  </si>
  <si>
    <t>SEME560061506</t>
    <phoneticPr fontId="7" type="noConversion"/>
  </si>
  <si>
    <t>SEME560061508</t>
    <phoneticPr fontId="7" type="noConversion"/>
  </si>
  <si>
    <t>SEME560061510</t>
    <phoneticPr fontId="7" type="noConversion"/>
  </si>
  <si>
    <t>SEME560061512</t>
    <phoneticPr fontId="7" type="noConversion"/>
  </si>
  <si>
    <t>SEME560062004</t>
    <phoneticPr fontId="7" type="noConversion"/>
  </si>
  <si>
    <t>SEME560062006</t>
    <phoneticPr fontId="7" type="noConversion"/>
  </si>
  <si>
    <t>SEME560062008</t>
    <phoneticPr fontId="7" type="noConversion"/>
  </si>
  <si>
    <t>SEME560062010</t>
    <phoneticPr fontId="7" type="noConversion"/>
  </si>
  <si>
    <t>SEME560062012</t>
    <phoneticPr fontId="7" type="noConversion"/>
  </si>
  <si>
    <t>SEME560063004</t>
    <phoneticPr fontId="7" type="noConversion"/>
  </si>
  <si>
    <t>SEME560063006</t>
    <phoneticPr fontId="7" type="noConversion"/>
  </si>
  <si>
    <t>SEME560063008</t>
    <phoneticPr fontId="7" type="noConversion"/>
  </si>
  <si>
    <t>SEME560063010</t>
    <phoneticPr fontId="7" type="noConversion"/>
  </si>
  <si>
    <t>SEME560063012</t>
    <phoneticPr fontId="7" type="noConversion"/>
  </si>
  <si>
    <t>SEME560080504</t>
    <phoneticPr fontId="7" type="noConversion"/>
  </si>
  <si>
    <t>1.6</t>
    <phoneticPr fontId="7" type="noConversion"/>
  </si>
  <si>
    <t>SEME560080506</t>
    <phoneticPr fontId="7" type="noConversion"/>
  </si>
  <si>
    <t>SEME560080508</t>
    <phoneticPr fontId="7" type="noConversion"/>
  </si>
  <si>
    <t>SEME560080510</t>
    <phoneticPr fontId="7" type="noConversion"/>
  </si>
  <si>
    <t>SEME560080512</t>
    <phoneticPr fontId="7" type="noConversion"/>
  </si>
  <si>
    <t>SEME560080516</t>
    <phoneticPr fontId="7" type="noConversion"/>
  </si>
  <si>
    <t>16</t>
    <phoneticPr fontId="7" type="noConversion"/>
  </si>
  <si>
    <t>SEME560051004</t>
    <phoneticPr fontId="7" type="noConversion"/>
  </si>
  <si>
    <t>SEME560051006</t>
    <phoneticPr fontId="7" type="noConversion"/>
  </si>
  <si>
    <t>SEME560051008</t>
    <phoneticPr fontId="7" type="noConversion"/>
  </si>
  <si>
    <t>SEME560051010</t>
    <phoneticPr fontId="7" type="noConversion"/>
  </si>
  <si>
    <t>SEME560051504</t>
    <phoneticPr fontId="7" type="noConversion"/>
  </si>
  <si>
    <t>SEME560051506</t>
    <phoneticPr fontId="7" type="noConversion"/>
  </si>
  <si>
    <t>SEME560051508</t>
    <phoneticPr fontId="7" type="noConversion"/>
  </si>
  <si>
    <t>SEME560051510</t>
    <phoneticPr fontId="7" type="noConversion"/>
  </si>
  <si>
    <t>SEME560052004</t>
    <phoneticPr fontId="7" type="noConversion"/>
  </si>
  <si>
    <t>SEME560052006</t>
    <phoneticPr fontId="7" type="noConversion"/>
  </si>
  <si>
    <t>SEME560052008</t>
    <phoneticPr fontId="7" type="noConversion"/>
  </si>
  <si>
    <t>SEME560052010</t>
    <phoneticPr fontId="7" type="noConversion"/>
  </si>
  <si>
    <t>SEME560053004</t>
    <phoneticPr fontId="7" type="noConversion"/>
  </si>
  <si>
    <t>SEME560053006</t>
    <phoneticPr fontId="7" type="noConversion"/>
  </si>
  <si>
    <t>SEME560053008</t>
    <phoneticPr fontId="7" type="noConversion"/>
  </si>
  <si>
    <t>SEME350085</t>
  </si>
  <si>
    <t>0.85</t>
    <phoneticPr fontId="7" type="noConversion"/>
  </si>
  <si>
    <t>1.7</t>
    <phoneticPr fontId="7" type="noConversion"/>
  </si>
  <si>
    <t>SEME35009</t>
  </si>
  <si>
    <t>SEME350095</t>
  </si>
  <si>
    <t>0.95</t>
    <phoneticPr fontId="7" type="noConversion"/>
  </si>
  <si>
    <t>SEME35010</t>
  </si>
  <si>
    <t>SEME35012</t>
  </si>
  <si>
    <t>SEME35015</t>
  </si>
  <si>
    <t>SEME35020</t>
  </si>
  <si>
    <t>SEME35025</t>
  </si>
  <si>
    <t>7</t>
    <phoneticPr fontId="7" type="noConversion"/>
  </si>
  <si>
    <t>SEME35030</t>
  </si>
  <si>
    <t>SEME35035</t>
  </si>
  <si>
    <t>3.5</t>
    <phoneticPr fontId="7" type="noConversion"/>
  </si>
  <si>
    <t>SEME35040</t>
  </si>
  <si>
    <t>SEME35045</t>
  </si>
  <si>
    <t>SEME35050</t>
  </si>
  <si>
    <t>SEME35055</t>
  </si>
  <si>
    <t>SEME35060</t>
  </si>
  <si>
    <t>목부도피</t>
    <phoneticPr fontId="7" type="noConversion"/>
  </si>
  <si>
    <t>SEME35065</t>
  </si>
  <si>
    <t>SEME35070</t>
  </si>
  <si>
    <t>SEME35075</t>
  </si>
  <si>
    <t>SEME35080</t>
  </si>
  <si>
    <t>SEME35085</t>
  </si>
  <si>
    <t>SEME35090</t>
  </si>
  <si>
    <t>SEME35095</t>
  </si>
  <si>
    <t>SEME35100</t>
  </si>
  <si>
    <t>SEME35105</t>
  </si>
  <si>
    <t>SEME35110</t>
  </si>
  <si>
    <t>SEME35115</t>
  </si>
  <si>
    <t>SEME35120</t>
  </si>
  <si>
    <t>SEME35130</t>
  </si>
  <si>
    <t>SEME3514014S</t>
  </si>
  <si>
    <t>35</t>
    <phoneticPr fontId="2" type="noConversion"/>
  </si>
  <si>
    <t>100</t>
    <phoneticPr fontId="2" type="noConversion"/>
  </si>
  <si>
    <t>SEME35140</t>
  </si>
  <si>
    <t>SEME35150</t>
  </si>
  <si>
    <t>SEME35160</t>
  </si>
  <si>
    <t>SEME35170</t>
  </si>
  <si>
    <t>17</t>
    <phoneticPr fontId="7" type="noConversion"/>
  </si>
  <si>
    <t>SEME35180</t>
  </si>
  <si>
    <t>SEME3518018S</t>
  </si>
  <si>
    <t>18</t>
    <phoneticPr fontId="2" type="noConversion"/>
  </si>
  <si>
    <t>45</t>
    <phoneticPr fontId="2" type="noConversion"/>
  </si>
  <si>
    <t>SEME35190</t>
  </si>
  <si>
    <t>19</t>
    <phoneticPr fontId="7" type="noConversion"/>
  </si>
  <si>
    <t>SEME35200</t>
  </si>
  <si>
    <t>SEME35210</t>
  </si>
  <si>
    <t>21</t>
    <phoneticPr fontId="7" type="noConversion"/>
  </si>
  <si>
    <t>SEME35220</t>
  </si>
  <si>
    <t>SEME35230</t>
  </si>
  <si>
    <t>23</t>
    <phoneticPr fontId="7" type="noConversion"/>
  </si>
  <si>
    <t>SEME35240</t>
  </si>
  <si>
    <t>SEME35250</t>
  </si>
  <si>
    <t>SEME350104S</t>
  </si>
  <si>
    <t>SEME350114S</t>
  </si>
  <si>
    <t>SEME350124S</t>
  </si>
  <si>
    <t>SEME350134S</t>
  </si>
  <si>
    <t>SEME350144S</t>
  </si>
  <si>
    <t>SEME350154S</t>
  </si>
  <si>
    <t>SEME350164S</t>
  </si>
  <si>
    <t>SEME350174S</t>
  </si>
  <si>
    <t>SEME350184S</t>
  </si>
  <si>
    <t>SEME350194S</t>
  </si>
  <si>
    <t>SEME350204S</t>
  </si>
  <si>
    <t>SEME350214S</t>
  </si>
  <si>
    <t>SEME350224S</t>
  </si>
  <si>
    <t>SEME350234S</t>
  </si>
  <si>
    <t>SEME350244S</t>
  </si>
  <si>
    <t>SEME350254S</t>
  </si>
  <si>
    <t>SEME350264S</t>
  </si>
  <si>
    <t>SEME350274S</t>
  </si>
  <si>
    <t>SEME350284S</t>
  </si>
  <si>
    <t>SEME350294S</t>
  </si>
  <si>
    <t>SEME350304S</t>
  </si>
  <si>
    <t>SEME350354S</t>
  </si>
  <si>
    <t>SEME350404S</t>
  </si>
  <si>
    <t>EDP NO.</t>
    <phoneticPr fontId="7" type="noConversion"/>
  </si>
  <si>
    <t>인선</t>
    <phoneticPr fontId="7" type="noConversion"/>
  </si>
  <si>
    <t>전장</t>
    <phoneticPr fontId="7" type="noConversion"/>
  </si>
  <si>
    <t>생크</t>
    <phoneticPr fontId="7" type="noConversion"/>
  </si>
  <si>
    <t>비고</t>
    <phoneticPr fontId="7" type="noConversion"/>
  </si>
  <si>
    <t>SEME69001001</t>
  </si>
  <si>
    <t>4</t>
    <phoneticPr fontId="7" type="noConversion"/>
  </si>
  <si>
    <t>짧은길이</t>
    <phoneticPr fontId="2" type="noConversion"/>
  </si>
  <si>
    <t>표준</t>
    <phoneticPr fontId="7" type="noConversion"/>
  </si>
  <si>
    <t>SEME69001003</t>
  </si>
  <si>
    <t>0.3</t>
    <phoneticPr fontId="2" type="noConversion"/>
  </si>
  <si>
    <t>롱</t>
    <phoneticPr fontId="2" type="noConversion"/>
  </si>
  <si>
    <t>SEME69002002</t>
  </si>
  <si>
    <t>표준</t>
    <phoneticPr fontId="7" type="noConversion"/>
  </si>
  <si>
    <t>SEME69002006</t>
  </si>
  <si>
    <t>0.6</t>
    <phoneticPr fontId="2" type="noConversion"/>
  </si>
  <si>
    <t>롱</t>
    <phoneticPr fontId="2" type="noConversion"/>
  </si>
  <si>
    <t>SEME69003003</t>
  </si>
  <si>
    <t>0.3</t>
    <phoneticPr fontId="7" type="noConversion"/>
  </si>
  <si>
    <t>표준</t>
    <phoneticPr fontId="7" type="noConversion"/>
  </si>
  <si>
    <t>SEME69003009</t>
  </si>
  <si>
    <t>0.9</t>
    <phoneticPr fontId="2" type="noConversion"/>
  </si>
  <si>
    <t>SEME69004004</t>
  </si>
  <si>
    <t>짧은길이</t>
    <phoneticPr fontId="2" type="noConversion"/>
  </si>
  <si>
    <t>SEME69004012</t>
  </si>
  <si>
    <t>1.2</t>
    <phoneticPr fontId="2" type="noConversion"/>
  </si>
  <si>
    <t>롱</t>
    <phoneticPr fontId="2" type="noConversion"/>
  </si>
  <si>
    <t>SEME69005005</t>
  </si>
  <si>
    <t>0.5</t>
    <phoneticPr fontId="7" type="noConversion"/>
  </si>
  <si>
    <t>짧은길이</t>
    <phoneticPr fontId="2" type="noConversion"/>
  </si>
  <si>
    <t>1.0</t>
    <phoneticPr fontId="7" type="noConversion"/>
  </si>
  <si>
    <t>SEME69005015</t>
  </si>
  <si>
    <t>1.5</t>
    <phoneticPr fontId="2" type="noConversion"/>
  </si>
  <si>
    <t>롱</t>
    <phoneticPr fontId="2" type="noConversion"/>
  </si>
  <si>
    <t>SEME69006006</t>
  </si>
  <si>
    <t>0.6</t>
    <phoneticPr fontId="7" type="noConversion"/>
  </si>
  <si>
    <t>SEME69006018</t>
  </si>
  <si>
    <t>1.8</t>
    <phoneticPr fontId="2" type="noConversion"/>
  </si>
  <si>
    <t>SEME69007007</t>
  </si>
  <si>
    <t>SEME69007021</t>
  </si>
  <si>
    <t>2.1</t>
    <phoneticPr fontId="2" type="noConversion"/>
  </si>
  <si>
    <t>SEME69008008</t>
  </si>
  <si>
    <t>SEME69008024</t>
  </si>
  <si>
    <t>2.4</t>
    <phoneticPr fontId="2" type="noConversion"/>
  </si>
  <si>
    <t>SEME69009009</t>
  </si>
  <si>
    <t>SEME69009027</t>
  </si>
  <si>
    <t>2.7</t>
    <phoneticPr fontId="2" type="noConversion"/>
  </si>
  <si>
    <t>SEME6901001</t>
  </si>
  <si>
    <t>1</t>
    <phoneticPr fontId="7" type="noConversion"/>
  </si>
  <si>
    <t>SEME6901002</t>
  </si>
  <si>
    <t>SEME6901003</t>
  </si>
  <si>
    <t>SEME6901004</t>
  </si>
  <si>
    <t>SEME6901006</t>
  </si>
  <si>
    <t>SEME6901202</t>
  </si>
  <si>
    <t>SEME6901204</t>
  </si>
  <si>
    <t>SEME6901206</t>
  </si>
  <si>
    <t>SEME69015015</t>
  </si>
  <si>
    <t>SEME6901503</t>
  </si>
  <si>
    <t>SEME6901506</t>
  </si>
  <si>
    <t>SEME6901508</t>
  </si>
  <si>
    <t>SEME6901510</t>
  </si>
  <si>
    <t>SEME6902002</t>
  </si>
  <si>
    <t>SEME6902004</t>
  </si>
  <si>
    <t>SEME6902008</t>
  </si>
  <si>
    <t>SEME6902010</t>
  </si>
  <si>
    <t>SEME6902012</t>
  </si>
  <si>
    <t>SEME69025025</t>
    <phoneticPr fontId="2" type="noConversion"/>
  </si>
  <si>
    <t>SEME6902505</t>
  </si>
  <si>
    <t>SEME6902510</t>
  </si>
  <si>
    <t>SEME6902512</t>
  </si>
  <si>
    <t>SEME6903003</t>
  </si>
  <si>
    <t>SEME6903006</t>
  </si>
  <si>
    <t>SEME6903010</t>
  </si>
  <si>
    <t>SEME6903012</t>
  </si>
  <si>
    <t>SEME6903014</t>
  </si>
  <si>
    <t>SEME6904004</t>
  </si>
  <si>
    <t>SEME6904008</t>
  </si>
  <si>
    <t>SEME6904012</t>
  </si>
  <si>
    <t>SEME6904014</t>
  </si>
  <si>
    <t>SEME6904016</t>
  </si>
  <si>
    <t>SEME6905005</t>
  </si>
  <si>
    <t>SEME6905010</t>
  </si>
  <si>
    <t>60</t>
    <phoneticPr fontId="2" type="noConversion"/>
  </si>
  <si>
    <t>SEME6905020</t>
  </si>
  <si>
    <t>SEME560603060</t>
    <phoneticPr fontId="7" type="noConversion"/>
  </si>
  <si>
    <t>SEME560603090</t>
    <phoneticPr fontId="7" type="noConversion"/>
  </si>
  <si>
    <t>SEME560801070</t>
    <phoneticPr fontId="7" type="noConversion"/>
  </si>
  <si>
    <t>70</t>
    <phoneticPr fontId="7" type="noConversion"/>
  </si>
  <si>
    <t>18</t>
    <phoneticPr fontId="7" type="noConversion"/>
  </si>
  <si>
    <t>SEME5608010100</t>
    <phoneticPr fontId="7" type="noConversion"/>
  </si>
  <si>
    <t>100</t>
    <phoneticPr fontId="7" type="noConversion"/>
  </si>
  <si>
    <t>SEME560801570</t>
    <phoneticPr fontId="7" type="noConversion"/>
  </si>
  <si>
    <t>SEME5608015100</t>
    <phoneticPr fontId="7" type="noConversion"/>
  </si>
  <si>
    <t>SEME560802070</t>
    <phoneticPr fontId="7" type="noConversion"/>
  </si>
  <si>
    <t>SEME5608020100</t>
    <phoneticPr fontId="7" type="noConversion"/>
  </si>
  <si>
    <t>SEME560803070</t>
    <phoneticPr fontId="7" type="noConversion"/>
  </si>
  <si>
    <t>SEME5608030100</t>
    <phoneticPr fontId="7" type="noConversion"/>
  </si>
  <si>
    <t>SEME561001070</t>
    <phoneticPr fontId="7" type="noConversion"/>
  </si>
  <si>
    <t>SEME561001080</t>
    <phoneticPr fontId="7" type="noConversion"/>
  </si>
  <si>
    <t>80</t>
    <phoneticPr fontId="7" type="noConversion"/>
  </si>
  <si>
    <t>SEME5610010100</t>
    <phoneticPr fontId="7" type="noConversion"/>
  </si>
  <si>
    <t>SEME561001570</t>
    <phoneticPr fontId="7" type="noConversion"/>
  </si>
  <si>
    <t>SEME561001580</t>
    <phoneticPr fontId="7" type="noConversion"/>
  </si>
  <si>
    <t>SEME5610015100</t>
    <phoneticPr fontId="7" type="noConversion"/>
  </si>
  <si>
    <t>SEME561002070</t>
    <phoneticPr fontId="7" type="noConversion"/>
  </si>
  <si>
    <t>SEME561002080</t>
    <phoneticPr fontId="7" type="noConversion"/>
  </si>
  <si>
    <t>SEME5610020100</t>
    <phoneticPr fontId="7" type="noConversion"/>
  </si>
  <si>
    <t>SEME561003070</t>
    <phoneticPr fontId="7" type="noConversion"/>
  </si>
  <si>
    <t>SEME561003080</t>
    <phoneticPr fontId="7" type="noConversion"/>
  </si>
  <si>
    <t>SEME5610030100</t>
    <phoneticPr fontId="7" type="noConversion"/>
  </si>
  <si>
    <t>SEME561201060</t>
    <phoneticPr fontId="7" type="noConversion"/>
  </si>
  <si>
    <t>SEME561201080</t>
    <phoneticPr fontId="7" type="noConversion"/>
  </si>
  <si>
    <t>SEME561201090</t>
    <phoneticPr fontId="7" type="noConversion"/>
  </si>
  <si>
    <t>SEME5612010100</t>
    <phoneticPr fontId="7" type="noConversion"/>
  </si>
  <si>
    <t>SEME561201560</t>
    <phoneticPr fontId="7" type="noConversion"/>
  </si>
  <si>
    <t>SEME561201580</t>
    <phoneticPr fontId="7" type="noConversion"/>
  </si>
  <si>
    <t>SEME561201590</t>
    <phoneticPr fontId="7" type="noConversion"/>
  </si>
  <si>
    <t>SEME5612015100</t>
    <phoneticPr fontId="7" type="noConversion"/>
  </si>
  <si>
    <t>SEME561202060</t>
    <phoneticPr fontId="7" type="noConversion"/>
  </si>
  <si>
    <t>SEME561202080</t>
    <phoneticPr fontId="7" type="noConversion"/>
  </si>
  <si>
    <t>SEME561202090</t>
    <phoneticPr fontId="7" type="noConversion"/>
  </si>
  <si>
    <t>SEME5612020100</t>
    <phoneticPr fontId="7" type="noConversion"/>
  </si>
  <si>
    <t>SEME561203060</t>
    <phoneticPr fontId="7" type="noConversion"/>
  </si>
  <si>
    <t>SEME561203080</t>
    <phoneticPr fontId="7" type="noConversion"/>
  </si>
  <si>
    <t>SEME561203090</t>
    <phoneticPr fontId="7" type="noConversion"/>
  </si>
  <si>
    <t>SEME5612030100</t>
    <phoneticPr fontId="7" type="noConversion"/>
  </si>
  <si>
    <t>유효길이</t>
    <phoneticPr fontId="2" type="noConversion"/>
  </si>
  <si>
    <t>목경</t>
    <phoneticPr fontId="2" type="noConversion"/>
  </si>
  <si>
    <t>목부테이퍼</t>
    <phoneticPr fontId="2" type="noConversion"/>
  </si>
  <si>
    <t>SEME58030</t>
    <phoneticPr fontId="7" type="noConversion"/>
  </si>
  <si>
    <t>10</t>
    <phoneticPr fontId="7" type="noConversion"/>
  </si>
  <si>
    <t>SEME58040</t>
    <phoneticPr fontId="7" type="noConversion"/>
  </si>
  <si>
    <t>12</t>
    <phoneticPr fontId="7" type="noConversion"/>
  </si>
  <si>
    <t>SEME58050</t>
    <phoneticPr fontId="7" type="noConversion"/>
  </si>
  <si>
    <t>18</t>
    <phoneticPr fontId="7" type="noConversion"/>
  </si>
  <si>
    <t>SEME58060</t>
    <phoneticPr fontId="7" type="noConversion"/>
  </si>
  <si>
    <t>SEME58080</t>
    <phoneticPr fontId="7" type="noConversion"/>
  </si>
  <si>
    <t>SEME58100</t>
    <phoneticPr fontId="7" type="noConversion"/>
  </si>
  <si>
    <t>SEME58120</t>
    <phoneticPr fontId="7" type="noConversion"/>
  </si>
  <si>
    <t>SEME58160</t>
    <phoneticPr fontId="7" type="noConversion"/>
  </si>
  <si>
    <t>35</t>
    <phoneticPr fontId="7" type="noConversion"/>
  </si>
  <si>
    <t>SEME58200</t>
    <phoneticPr fontId="7" type="noConversion"/>
  </si>
  <si>
    <t>40</t>
    <phoneticPr fontId="7" type="noConversion"/>
  </si>
  <si>
    <t>EDP NO.</t>
    <phoneticPr fontId="7" type="noConversion"/>
  </si>
  <si>
    <t>SEME59010</t>
  </si>
  <si>
    <t>SEME59015</t>
  </si>
  <si>
    <t>SEME59020</t>
  </si>
  <si>
    <t>SEME59030</t>
  </si>
  <si>
    <t>SEME59040</t>
  </si>
  <si>
    <t>SEME59050</t>
  </si>
  <si>
    <t>SEME59060</t>
  </si>
  <si>
    <t>SEME59080</t>
  </si>
  <si>
    <t>SEME59100</t>
  </si>
  <si>
    <t>SEME59120</t>
  </si>
  <si>
    <t>반경</t>
    <phoneticPr fontId="7" type="noConversion"/>
  </si>
  <si>
    <t>SEME60010</t>
  </si>
  <si>
    <t>SEME60015</t>
  </si>
  <si>
    <t>SEME60020</t>
  </si>
  <si>
    <t>SEME60030</t>
  </si>
  <si>
    <t>SEME60040</t>
  </si>
  <si>
    <t>SEME60050</t>
  </si>
  <si>
    <t>SEME60060</t>
  </si>
  <si>
    <t>SEME60080</t>
  </si>
  <si>
    <t>SEME60100</t>
  </si>
  <si>
    <t>SEME60120</t>
  </si>
  <si>
    <t>코너R</t>
    <phoneticPr fontId="7" type="noConversion"/>
  </si>
  <si>
    <t>SEMD99002002</t>
    <phoneticPr fontId="2" type="noConversion"/>
  </si>
  <si>
    <t>40</t>
    <phoneticPr fontId="7" type="noConversion"/>
  </si>
  <si>
    <t>SEMD99002005</t>
    <phoneticPr fontId="2" type="noConversion"/>
  </si>
  <si>
    <t>SEMD99003002</t>
    <phoneticPr fontId="2" type="noConversion"/>
  </si>
  <si>
    <t>0.02</t>
    <phoneticPr fontId="7" type="noConversion"/>
  </si>
  <si>
    <t>SEMD99003005</t>
    <phoneticPr fontId="2" type="noConversion"/>
  </si>
  <si>
    <t>0.05</t>
    <phoneticPr fontId="7" type="noConversion"/>
  </si>
  <si>
    <t>SEMD99004005</t>
    <phoneticPr fontId="2" type="noConversion"/>
  </si>
  <si>
    <t>SEMD9900401</t>
    <phoneticPr fontId="2" type="noConversion"/>
  </si>
  <si>
    <t>SEMD99005005</t>
    <phoneticPr fontId="2" type="noConversion"/>
  </si>
  <si>
    <t>SEMD9900501</t>
    <phoneticPr fontId="2" type="noConversion"/>
  </si>
  <si>
    <t>SEMD99006005</t>
    <phoneticPr fontId="2" type="noConversion"/>
  </si>
  <si>
    <t>SEMD9900601</t>
    <phoneticPr fontId="2" type="noConversion"/>
  </si>
  <si>
    <t>SEMD99007005</t>
    <phoneticPr fontId="2" type="noConversion"/>
  </si>
  <si>
    <t>SEMD9900701</t>
    <phoneticPr fontId="2" type="noConversion"/>
  </si>
  <si>
    <t>SEMD9900702</t>
    <phoneticPr fontId="2" type="noConversion"/>
  </si>
  <si>
    <t>SEMD99008005</t>
    <phoneticPr fontId="2" type="noConversion"/>
  </si>
  <si>
    <t>SEMD9900801</t>
    <phoneticPr fontId="2" type="noConversion"/>
  </si>
  <si>
    <t>SEMD9900802</t>
    <phoneticPr fontId="2" type="noConversion"/>
  </si>
  <si>
    <t>SEMD99009005</t>
    <phoneticPr fontId="2" type="noConversion"/>
  </si>
  <si>
    <t>SEMD9900901</t>
    <phoneticPr fontId="2" type="noConversion"/>
  </si>
  <si>
    <t>SEMD99010005</t>
    <phoneticPr fontId="2" type="noConversion"/>
  </si>
  <si>
    <t>SEMD9901001</t>
    <phoneticPr fontId="2" type="noConversion"/>
  </si>
  <si>
    <t>SEMD9901002</t>
    <phoneticPr fontId="2" type="noConversion"/>
  </si>
  <si>
    <t>SEMD9901003</t>
    <phoneticPr fontId="2" type="noConversion"/>
  </si>
  <si>
    <t>SEMD99012005</t>
    <phoneticPr fontId="2" type="noConversion"/>
  </si>
  <si>
    <t>SEMD9901201</t>
    <phoneticPr fontId="2" type="noConversion"/>
  </si>
  <si>
    <t>SEMD9901202</t>
    <phoneticPr fontId="2" type="noConversion"/>
  </si>
  <si>
    <t>SEMD9901203</t>
    <phoneticPr fontId="2" type="noConversion"/>
  </si>
  <si>
    <t>SEMD99015005</t>
    <phoneticPr fontId="2" type="noConversion"/>
  </si>
  <si>
    <t>SEMD9901501</t>
    <phoneticPr fontId="2" type="noConversion"/>
  </si>
  <si>
    <t>SEMD9901502</t>
    <phoneticPr fontId="2" type="noConversion"/>
  </si>
  <si>
    <t>SEMD9901503</t>
    <phoneticPr fontId="2" type="noConversion"/>
  </si>
  <si>
    <t>SEMD9901505</t>
    <phoneticPr fontId="2" type="noConversion"/>
  </si>
  <si>
    <t>SEMD9902001</t>
    <phoneticPr fontId="2" type="noConversion"/>
  </si>
  <si>
    <t>SEMD9902002</t>
    <phoneticPr fontId="2" type="noConversion"/>
  </si>
  <si>
    <t>SEMD9902003</t>
    <phoneticPr fontId="2" type="noConversion"/>
  </si>
  <si>
    <t>SEMD9902005</t>
    <phoneticPr fontId="2" type="noConversion"/>
  </si>
  <si>
    <t>SEMD9902501</t>
    <phoneticPr fontId="2" type="noConversion"/>
  </si>
  <si>
    <t>SEMD9902502</t>
    <phoneticPr fontId="2" type="noConversion"/>
  </si>
  <si>
    <t>SEMD9902503</t>
    <phoneticPr fontId="2" type="noConversion"/>
  </si>
  <si>
    <t>SEMD9902505</t>
    <phoneticPr fontId="2" type="noConversion"/>
  </si>
  <si>
    <t>SEMD9903001</t>
    <phoneticPr fontId="2" type="noConversion"/>
  </si>
  <si>
    <t>SEMD9903002</t>
    <phoneticPr fontId="2" type="noConversion"/>
  </si>
  <si>
    <t>SEMD9903010</t>
    <phoneticPr fontId="2" type="noConversion"/>
  </si>
  <si>
    <t>SEMD9903501</t>
    <phoneticPr fontId="2" type="noConversion"/>
  </si>
  <si>
    <t>SEMD9903505</t>
    <phoneticPr fontId="2" type="noConversion"/>
  </si>
  <si>
    <t>SEMD99040014S</t>
    <phoneticPr fontId="2" type="noConversion"/>
  </si>
  <si>
    <t>4mm 생크</t>
    <phoneticPr fontId="2" type="noConversion"/>
  </si>
  <si>
    <t>SEMD99040024S</t>
    <phoneticPr fontId="2" type="noConversion"/>
  </si>
  <si>
    <t>SEMD99040034S</t>
    <phoneticPr fontId="2" type="noConversion"/>
  </si>
  <si>
    <t>SEMD99040054S</t>
    <phoneticPr fontId="2" type="noConversion"/>
  </si>
  <si>
    <t>CG3S08030</t>
  </si>
  <si>
    <t>CG3S08040</t>
  </si>
  <si>
    <t>CG3S08050</t>
  </si>
  <si>
    <t>CG3S08060</t>
  </si>
  <si>
    <t>CG3S08901</t>
  </si>
  <si>
    <t>CG3S08070</t>
  </si>
  <si>
    <t>CG3S08902</t>
  </si>
  <si>
    <t>CG3S08080</t>
  </si>
  <si>
    <t>CG3S08903</t>
  </si>
  <si>
    <t>CG3S08904</t>
  </si>
  <si>
    <t>CG3S08090</t>
  </si>
  <si>
    <t>CG3S08905</t>
  </si>
  <si>
    <t>CG3S08100</t>
  </si>
  <si>
    <t>CG3S08110</t>
  </si>
  <si>
    <t>CG3S08906</t>
  </si>
  <si>
    <t>CG3S08120</t>
  </si>
  <si>
    <t>CG3S08130</t>
  </si>
  <si>
    <t>CG3S08907</t>
  </si>
  <si>
    <t>CG3S08140</t>
  </si>
  <si>
    <t>CG3S08160</t>
  </si>
  <si>
    <t>CG3S22004100</t>
    <phoneticPr fontId="2" type="noConversion"/>
  </si>
  <si>
    <t>CG3S3906003</t>
  </si>
  <si>
    <t>CG3S3906005</t>
  </si>
  <si>
    <t>CG3S3906010</t>
  </si>
  <si>
    <t>CG3S3908003</t>
  </si>
  <si>
    <t>CG3S3908005</t>
  </si>
  <si>
    <t>CG3S3910005</t>
  </si>
  <si>
    <t>CG3S3910010</t>
  </si>
  <si>
    <t>CG3S3910015</t>
  </si>
  <si>
    <t>CG3S3912005</t>
  </si>
  <si>
    <t>CG3S3912010</t>
  </si>
  <si>
    <t>CG3S3912015</t>
  </si>
  <si>
    <t>CG3S3916010</t>
  </si>
  <si>
    <t>CG3S3916015</t>
  </si>
  <si>
    <t>CG3S3920010</t>
  </si>
  <si>
    <t>CG3S3920015</t>
  </si>
  <si>
    <t>CG3S0903001</t>
  </si>
  <si>
    <t>CG3S0903002</t>
  </si>
  <si>
    <t>CG3S0903003</t>
  </si>
  <si>
    <t>CG3S0903005</t>
  </si>
  <si>
    <t>CG3S0904001</t>
  </si>
  <si>
    <t>CG3S0904002</t>
  </si>
  <si>
    <t>CG3S0904003</t>
  </si>
  <si>
    <t>CG3S0904005</t>
  </si>
  <si>
    <t>CG3S0904010</t>
  </si>
  <si>
    <t>CG3S0905001</t>
  </si>
  <si>
    <t>CG3S0905002</t>
  </si>
  <si>
    <t>CG3S0905003</t>
  </si>
  <si>
    <t>CG3S0905005</t>
  </si>
  <si>
    <t>CG3S0905010</t>
  </si>
  <si>
    <t>CG3S0906001</t>
  </si>
  <si>
    <t>CG3S0906002</t>
  </si>
  <si>
    <t>CG3S0906003</t>
  </si>
  <si>
    <t>CG3S0906005</t>
  </si>
  <si>
    <t>CG3S0906010</t>
  </si>
  <si>
    <t>CG3S0906015</t>
  </si>
  <si>
    <t>CG3S0908001</t>
  </si>
  <si>
    <t>CG3S0908002</t>
  </si>
  <si>
    <t>CG3S0908003</t>
  </si>
  <si>
    <t>CG3S0908005</t>
  </si>
  <si>
    <t>CG3S0908010</t>
  </si>
  <si>
    <t>CG3S0908015</t>
  </si>
  <si>
    <t>CG3S0908020</t>
  </si>
  <si>
    <t>CG3S0909001</t>
  </si>
  <si>
    <t>CG3S0909002</t>
  </si>
  <si>
    <t>CG3S0909003</t>
  </si>
  <si>
    <t>CG3S0909005</t>
  </si>
  <si>
    <t>CG3S0909010</t>
  </si>
  <si>
    <t>CG3S0909020</t>
  </si>
  <si>
    <t>CG3S0910002</t>
  </si>
  <si>
    <t>CG3S0910003</t>
  </si>
  <si>
    <t>CG3S0910005</t>
  </si>
  <si>
    <t>CG3S0910010</t>
  </si>
  <si>
    <t>CG3S0910015</t>
  </si>
  <si>
    <t>CG3S0910020</t>
  </si>
  <si>
    <t>CG3S0912002</t>
  </si>
  <si>
    <t>CG3S0912003</t>
  </si>
  <si>
    <t>CG3S0912005</t>
  </si>
  <si>
    <t>CG3S0912010</t>
  </si>
  <si>
    <t>CG3S0912015</t>
  </si>
  <si>
    <t>CG3S0912020</t>
  </si>
  <si>
    <t>CG3S0916005</t>
  </si>
  <si>
    <t>SEME7101508</t>
  </si>
  <si>
    <t>8</t>
    <phoneticPr fontId="2" type="noConversion"/>
  </si>
  <si>
    <t>롱</t>
    <phoneticPr fontId="2" type="noConversion"/>
  </si>
  <si>
    <t>SEME7101510</t>
    <phoneticPr fontId="2" type="noConversion"/>
  </si>
  <si>
    <t>10</t>
    <phoneticPr fontId="2" type="noConversion"/>
  </si>
  <si>
    <t>SEME7102002</t>
  </si>
  <si>
    <t>SEME7102004</t>
  </si>
  <si>
    <t>SEME7102008</t>
  </si>
  <si>
    <t>SEME7102010</t>
  </si>
  <si>
    <t>SEME7102012</t>
  </si>
  <si>
    <t>12</t>
    <phoneticPr fontId="2" type="noConversion"/>
  </si>
  <si>
    <t>SEME71025025</t>
  </si>
  <si>
    <t>SEME7102505</t>
  </si>
  <si>
    <t>5</t>
    <phoneticPr fontId="7" type="noConversion"/>
  </si>
  <si>
    <t>SEME7102510</t>
  </si>
  <si>
    <t>SEME7102512</t>
  </si>
  <si>
    <t>SEME7103003</t>
  </si>
  <si>
    <t>SEME7103006</t>
  </si>
  <si>
    <t>SEME7103010</t>
  </si>
  <si>
    <t>SEME7103012</t>
  </si>
  <si>
    <t>SEME7103014</t>
  </si>
  <si>
    <t>14</t>
    <phoneticPr fontId="2" type="noConversion"/>
  </si>
  <si>
    <t>SEME7104004</t>
  </si>
  <si>
    <t>SEME7104008</t>
  </si>
  <si>
    <t>SEME7104012</t>
  </si>
  <si>
    <t>SEME7104014</t>
  </si>
  <si>
    <t>SEME7104016</t>
  </si>
  <si>
    <t>16</t>
    <phoneticPr fontId="2" type="noConversion"/>
  </si>
  <si>
    <t>SEME7105005</t>
  </si>
  <si>
    <t>SEME7105010</t>
  </si>
  <si>
    <t>60</t>
    <phoneticPr fontId="2" type="noConversion"/>
  </si>
  <si>
    <t>SEME7105020</t>
  </si>
  <si>
    <t>20</t>
    <phoneticPr fontId="2" type="noConversion"/>
  </si>
  <si>
    <t>SEME7105025</t>
  </si>
  <si>
    <t>25</t>
    <phoneticPr fontId="2" type="noConversion"/>
  </si>
  <si>
    <t>SEME7106006</t>
  </si>
  <si>
    <t>SEME7106012</t>
  </si>
  <si>
    <t>SEME7106020</t>
  </si>
  <si>
    <t>SEME7106025</t>
  </si>
  <si>
    <t>SEME7108016</t>
  </si>
  <si>
    <t>60</t>
    <phoneticPr fontId="7" type="noConversion"/>
  </si>
  <si>
    <t>70</t>
    <phoneticPr fontId="2" type="noConversion"/>
  </si>
  <si>
    <t>SEME7108025</t>
  </si>
  <si>
    <t>SEME7108030</t>
  </si>
  <si>
    <t>30</t>
    <phoneticPr fontId="2" type="noConversion"/>
  </si>
  <si>
    <t>SEME7110022</t>
  </si>
  <si>
    <t>65</t>
    <phoneticPr fontId="7" type="noConversion"/>
  </si>
  <si>
    <t>75</t>
    <phoneticPr fontId="2" type="noConversion"/>
  </si>
  <si>
    <t>SEME7110030</t>
  </si>
  <si>
    <t>SEME7110035</t>
  </si>
  <si>
    <t>35</t>
    <phoneticPr fontId="2" type="noConversion"/>
  </si>
  <si>
    <t>SEME7112026</t>
  </si>
  <si>
    <t>26</t>
    <phoneticPr fontId="7" type="noConversion"/>
  </si>
  <si>
    <t>80</t>
    <phoneticPr fontId="2" type="noConversion"/>
  </si>
  <si>
    <t>SEME7112035</t>
  </si>
  <si>
    <t>SEME7112040</t>
  </si>
  <si>
    <t>40</t>
    <phoneticPr fontId="2" type="noConversion"/>
  </si>
  <si>
    <t>100</t>
    <phoneticPr fontId="2" type="noConversion"/>
  </si>
  <si>
    <t>표준</t>
    <phoneticPr fontId="2" type="noConversion"/>
  </si>
  <si>
    <t>SEME7116032</t>
  </si>
  <si>
    <t>32</t>
    <phoneticPr fontId="7" type="noConversion"/>
  </si>
  <si>
    <t>18</t>
    <phoneticPr fontId="2" type="noConversion"/>
  </si>
  <si>
    <t>45</t>
    <phoneticPr fontId="2" type="noConversion"/>
  </si>
  <si>
    <t>인선</t>
    <phoneticPr fontId="2" type="noConversion"/>
  </si>
  <si>
    <t>SEME7205025100</t>
  </si>
  <si>
    <t>SEME7206015080</t>
  </si>
  <si>
    <t>SEME7206020090</t>
  </si>
  <si>
    <t>SEME7206030100</t>
  </si>
  <si>
    <t>SEME7206030150</t>
  </si>
  <si>
    <t>SEME7206040120</t>
  </si>
  <si>
    <t>SEME7208030100</t>
  </si>
  <si>
    <t>SEME7208040120</t>
  </si>
  <si>
    <t>SEME7208040150</t>
  </si>
  <si>
    <t>SEME7208050150</t>
  </si>
  <si>
    <t>SEME7210030100</t>
  </si>
  <si>
    <t>SEME7210040120</t>
  </si>
  <si>
    <t>SEME7210050150</t>
  </si>
  <si>
    <t>SEME7210050200</t>
  </si>
  <si>
    <t>SEME7210060200</t>
  </si>
  <si>
    <t>SEME7212040120</t>
  </si>
  <si>
    <t>SEME7212050150</t>
  </si>
  <si>
    <t>SEMD99040104S</t>
    <phoneticPr fontId="2" type="noConversion"/>
  </si>
  <si>
    <t>SEMD9904001</t>
    <phoneticPr fontId="2" type="noConversion"/>
  </si>
  <si>
    <t>SEMD9904002</t>
    <phoneticPr fontId="2" type="noConversion"/>
  </si>
  <si>
    <t>SEMD9904003</t>
    <phoneticPr fontId="2" type="noConversion"/>
  </si>
  <si>
    <t>SEMD9904501</t>
    <phoneticPr fontId="2" type="noConversion"/>
  </si>
  <si>
    <t>11</t>
    <phoneticPr fontId="7" type="noConversion"/>
  </si>
  <si>
    <t>SEMD9904503</t>
    <phoneticPr fontId="2" type="noConversion"/>
  </si>
  <si>
    <t>SEMD9904505</t>
    <phoneticPr fontId="2" type="noConversion"/>
  </si>
  <si>
    <t>SEMD9905001</t>
    <phoneticPr fontId="2" type="noConversion"/>
  </si>
  <si>
    <t>13</t>
    <phoneticPr fontId="7" type="noConversion"/>
  </si>
  <si>
    <t>SEMD9905010</t>
    <phoneticPr fontId="2" type="noConversion"/>
  </si>
  <si>
    <t>SEMD9905501</t>
    <phoneticPr fontId="2" type="noConversion"/>
  </si>
  <si>
    <t>SEMD9905502</t>
    <phoneticPr fontId="2" type="noConversion"/>
  </si>
  <si>
    <t>SEMD9905505</t>
    <phoneticPr fontId="2" type="noConversion"/>
  </si>
  <si>
    <t>SEMD9905510</t>
    <phoneticPr fontId="2" type="noConversion"/>
  </si>
  <si>
    <t>15</t>
    <phoneticPr fontId="7" type="noConversion"/>
  </si>
  <si>
    <t>짧은길이</t>
    <phoneticPr fontId="7" type="noConversion"/>
  </si>
  <si>
    <t>SEMD9906001</t>
    <phoneticPr fontId="2" type="noConversion"/>
  </si>
  <si>
    <t>표준</t>
    <phoneticPr fontId="7" type="noConversion"/>
  </si>
  <si>
    <t>SEMD9906003</t>
    <phoneticPr fontId="2" type="noConversion"/>
  </si>
  <si>
    <t>SEMD9906005</t>
    <phoneticPr fontId="2" type="noConversion"/>
  </si>
  <si>
    <t>SEMD9906010</t>
    <phoneticPr fontId="2" type="noConversion"/>
  </si>
  <si>
    <t>SEMD9906015</t>
    <phoneticPr fontId="2" type="noConversion"/>
  </si>
  <si>
    <t>SEMD9906020</t>
    <phoneticPr fontId="2" type="noConversion"/>
  </si>
  <si>
    <t>SEMD9906005110</t>
    <phoneticPr fontId="2" type="noConversion"/>
  </si>
  <si>
    <t>롱생크</t>
    <phoneticPr fontId="7" type="noConversion"/>
  </si>
  <si>
    <t>SEMD9906010110</t>
    <phoneticPr fontId="2" type="noConversion"/>
  </si>
  <si>
    <t>SEMD9906005130</t>
    <phoneticPr fontId="2" type="noConversion"/>
  </si>
  <si>
    <t>SEMD9906010130</t>
    <phoneticPr fontId="2" type="noConversion"/>
  </si>
  <si>
    <t>SEMD9907001</t>
    <phoneticPr fontId="2" type="noConversion"/>
  </si>
  <si>
    <t>SEMD9907005</t>
    <phoneticPr fontId="2" type="noConversion"/>
  </si>
  <si>
    <t>SEMD9907010</t>
    <phoneticPr fontId="2" type="noConversion"/>
  </si>
  <si>
    <t>SEMD9907020</t>
    <phoneticPr fontId="2" type="noConversion"/>
  </si>
  <si>
    <t>20</t>
    <phoneticPr fontId="7" type="noConversion"/>
  </si>
  <si>
    <t>70</t>
    <phoneticPr fontId="7" type="noConversion"/>
  </si>
  <si>
    <t>짧은길이</t>
    <phoneticPr fontId="7" type="noConversion"/>
  </si>
  <si>
    <t>SEMD9908001</t>
    <phoneticPr fontId="2" type="noConversion"/>
  </si>
  <si>
    <t>표준</t>
    <phoneticPr fontId="7" type="noConversion"/>
  </si>
  <si>
    <t>SEMD9908003</t>
    <phoneticPr fontId="2" type="noConversion"/>
  </si>
  <si>
    <t>SEMD9908005</t>
    <phoneticPr fontId="2" type="noConversion"/>
  </si>
  <si>
    <t>SEMD9908010</t>
    <phoneticPr fontId="2" type="noConversion"/>
  </si>
  <si>
    <t>SEMD9908015</t>
    <phoneticPr fontId="2" type="noConversion"/>
  </si>
  <si>
    <t>SEMD9908020</t>
    <phoneticPr fontId="2" type="noConversion"/>
  </si>
  <si>
    <t>SEMD9908025</t>
    <phoneticPr fontId="2" type="noConversion"/>
  </si>
  <si>
    <t>SEMD9908030</t>
    <phoneticPr fontId="2" type="noConversion"/>
  </si>
  <si>
    <t>SEMD9908005120</t>
    <phoneticPr fontId="2" type="noConversion"/>
  </si>
  <si>
    <t>120</t>
    <phoneticPr fontId="7" type="noConversion"/>
  </si>
  <si>
    <t>롱생크</t>
    <phoneticPr fontId="7" type="noConversion"/>
  </si>
  <si>
    <t>SEMD9908010120</t>
    <phoneticPr fontId="2" type="noConversion"/>
  </si>
  <si>
    <t>150</t>
    <phoneticPr fontId="7" type="noConversion"/>
  </si>
  <si>
    <t>SEMD9908010150</t>
    <phoneticPr fontId="2" type="noConversion"/>
  </si>
  <si>
    <t>25</t>
    <phoneticPr fontId="7" type="noConversion"/>
  </si>
  <si>
    <t>75</t>
    <phoneticPr fontId="7" type="noConversion"/>
  </si>
  <si>
    <t>SEMD9910001</t>
    <phoneticPr fontId="2" type="noConversion"/>
  </si>
  <si>
    <t>25</t>
    <phoneticPr fontId="7" type="noConversion"/>
  </si>
  <si>
    <t>표준</t>
    <phoneticPr fontId="7" type="noConversion"/>
  </si>
  <si>
    <t>SEMD9910005</t>
    <phoneticPr fontId="2" type="noConversion"/>
  </si>
  <si>
    <t>SEMD9910010</t>
    <phoneticPr fontId="2" type="noConversion"/>
  </si>
  <si>
    <t>SEMD9910015</t>
    <phoneticPr fontId="2" type="noConversion"/>
  </si>
  <si>
    <t>SEMD9910025</t>
    <phoneticPr fontId="2" type="noConversion"/>
  </si>
  <si>
    <t>SEMD9910030</t>
    <phoneticPr fontId="2" type="noConversion"/>
  </si>
  <si>
    <t>SEMD9910040</t>
    <phoneticPr fontId="2" type="noConversion"/>
  </si>
  <si>
    <t>SEMD9910005130</t>
    <phoneticPr fontId="2" type="noConversion"/>
  </si>
  <si>
    <t>130</t>
    <phoneticPr fontId="7" type="noConversion"/>
  </si>
  <si>
    <t>10</t>
    <phoneticPr fontId="7" type="noConversion"/>
  </si>
  <si>
    <t>롱생크</t>
    <phoneticPr fontId="7" type="noConversion"/>
  </si>
  <si>
    <t>SEMD9910010130</t>
    <phoneticPr fontId="2" type="noConversion"/>
  </si>
  <si>
    <t>SEMD9910005150</t>
    <phoneticPr fontId="2" type="noConversion"/>
  </si>
  <si>
    <t>150</t>
    <phoneticPr fontId="7" type="noConversion"/>
  </si>
  <si>
    <t>SEMD9910010150</t>
    <phoneticPr fontId="2" type="noConversion"/>
  </si>
  <si>
    <t>SEMD9911002</t>
    <phoneticPr fontId="2" type="noConversion"/>
  </si>
  <si>
    <t>SEMD9911005</t>
    <phoneticPr fontId="2" type="noConversion"/>
  </si>
  <si>
    <t>SEMD9911010</t>
    <phoneticPr fontId="2" type="noConversion"/>
  </si>
  <si>
    <t>SEMD9911020</t>
    <phoneticPr fontId="2" type="noConversion"/>
  </si>
  <si>
    <t>30</t>
    <phoneticPr fontId="7" type="noConversion"/>
  </si>
  <si>
    <t>12</t>
    <phoneticPr fontId="7" type="noConversion"/>
  </si>
  <si>
    <t>짧은길이</t>
    <phoneticPr fontId="7" type="noConversion"/>
  </si>
  <si>
    <t>SEMD9912001</t>
    <phoneticPr fontId="2" type="noConversion"/>
  </si>
  <si>
    <t>SEMD9912002</t>
    <phoneticPr fontId="2" type="noConversion"/>
  </si>
  <si>
    <t>SEMD9912005</t>
    <phoneticPr fontId="2" type="noConversion"/>
  </si>
  <si>
    <t>SEMD9912010</t>
    <phoneticPr fontId="2" type="noConversion"/>
  </si>
  <si>
    <t>SEMD9912015</t>
    <phoneticPr fontId="2" type="noConversion"/>
  </si>
  <si>
    <t>SEMD9912020</t>
    <phoneticPr fontId="2" type="noConversion"/>
  </si>
  <si>
    <t>SEMD9912025</t>
    <phoneticPr fontId="2" type="noConversion"/>
  </si>
  <si>
    <t>SEMD9912030</t>
    <phoneticPr fontId="2" type="noConversion"/>
  </si>
  <si>
    <t>SEMD9912040</t>
    <phoneticPr fontId="2" type="noConversion"/>
  </si>
  <si>
    <t>SEMD9912050</t>
    <phoneticPr fontId="2" type="noConversion"/>
  </si>
  <si>
    <t>SEMD9912005130</t>
    <phoneticPr fontId="2" type="noConversion"/>
  </si>
  <si>
    <t>130</t>
    <phoneticPr fontId="7" type="noConversion"/>
  </si>
  <si>
    <t>SEMD9912010130</t>
    <phoneticPr fontId="2" type="noConversion"/>
  </si>
  <si>
    <t>SEMD9912005150</t>
    <phoneticPr fontId="2" type="noConversion"/>
  </si>
  <si>
    <t>150</t>
    <phoneticPr fontId="7" type="noConversion"/>
  </si>
  <si>
    <t>SEMD9912010150</t>
    <phoneticPr fontId="2" type="noConversion"/>
  </si>
  <si>
    <t>SEMD9914005</t>
    <phoneticPr fontId="2" type="noConversion"/>
  </si>
  <si>
    <t>35</t>
    <phoneticPr fontId="7" type="noConversion"/>
  </si>
  <si>
    <t>16</t>
    <phoneticPr fontId="7" type="noConversion"/>
  </si>
  <si>
    <t>SEMD9914010</t>
    <phoneticPr fontId="2" type="noConversion"/>
  </si>
  <si>
    <t>SEMD9914020</t>
    <phoneticPr fontId="2" type="noConversion"/>
  </si>
  <si>
    <t>SEMD9916005</t>
    <phoneticPr fontId="2" type="noConversion"/>
  </si>
  <si>
    <t>32</t>
    <phoneticPr fontId="7" type="noConversion"/>
  </si>
  <si>
    <t>SEMD9916010</t>
    <phoneticPr fontId="2" type="noConversion"/>
  </si>
  <si>
    <t>SEMD9916015</t>
    <phoneticPr fontId="2" type="noConversion"/>
  </si>
  <si>
    <t>SEMD9916020</t>
    <phoneticPr fontId="2" type="noConversion"/>
  </si>
  <si>
    <t>SEMD9920005</t>
    <phoneticPr fontId="2" type="noConversion"/>
  </si>
  <si>
    <t>38</t>
    <phoneticPr fontId="7" type="noConversion"/>
  </si>
  <si>
    <t>SEMD9920010</t>
    <phoneticPr fontId="2" type="noConversion"/>
  </si>
  <si>
    <t>SEMD9920015</t>
    <phoneticPr fontId="2" type="noConversion"/>
  </si>
  <si>
    <t>SEMD9920020</t>
    <phoneticPr fontId="2" type="noConversion"/>
  </si>
  <si>
    <t>유효</t>
    <phoneticPr fontId="7" type="noConversion"/>
  </si>
  <si>
    <t>0.15</t>
    <phoneticPr fontId="7" type="noConversion"/>
  </si>
  <si>
    <t>SEME61002002005</t>
    <phoneticPr fontId="7" type="noConversion"/>
  </si>
  <si>
    <t>SEME6100200201</t>
    <phoneticPr fontId="7" type="noConversion"/>
  </si>
  <si>
    <t>SEME61002002015</t>
    <phoneticPr fontId="7" type="noConversion"/>
  </si>
  <si>
    <t>E5D73200C</t>
  </si>
  <si>
    <t>110</t>
    <phoneticPr fontId="2" type="noConversion"/>
  </si>
  <si>
    <t>120</t>
    <phoneticPr fontId="2" type="noConversion"/>
  </si>
  <si>
    <t>3</t>
    <phoneticPr fontId="2" type="noConversion"/>
  </si>
  <si>
    <t>5</t>
    <phoneticPr fontId="2" type="noConversion"/>
  </si>
  <si>
    <t>10</t>
    <phoneticPr fontId="2" type="noConversion"/>
  </si>
  <si>
    <t>6</t>
    <phoneticPr fontId="2" type="noConversion"/>
  </si>
  <si>
    <t>15</t>
    <phoneticPr fontId="2" type="noConversion"/>
  </si>
  <si>
    <t>60</t>
    <phoneticPr fontId="2" type="noConversion"/>
  </si>
  <si>
    <t>SUS-WIN 형상</t>
    <phoneticPr fontId="7" type="noConversion"/>
  </si>
  <si>
    <t>1</t>
    <phoneticPr fontId="2" type="noConversion"/>
  </si>
  <si>
    <t>3</t>
    <phoneticPr fontId="2" type="noConversion"/>
  </si>
  <si>
    <t>4</t>
    <phoneticPr fontId="2" type="noConversion"/>
  </si>
  <si>
    <t>3S</t>
    <phoneticPr fontId="7" type="noConversion"/>
  </si>
  <si>
    <t>3S MILLS,  2날 테이퍼 넥 래디우스 엔드밀</t>
    <phoneticPr fontId="7" type="noConversion"/>
  </si>
  <si>
    <t>3S 소비자가</t>
    <phoneticPr fontId="7" type="noConversion"/>
  </si>
  <si>
    <t>X5070 S</t>
    <phoneticPr fontId="2" type="noConversion"/>
  </si>
  <si>
    <t>X5070 
소비자가</t>
    <phoneticPr fontId="7" type="noConversion"/>
  </si>
  <si>
    <t>3S
 소비자가</t>
    <phoneticPr fontId="2" type="noConversion"/>
  </si>
  <si>
    <t>X-P S
소비자가</t>
    <phoneticPr fontId="2" type="noConversion"/>
  </si>
  <si>
    <t>CG3S1104020</t>
    <phoneticPr fontId="2" type="noConversion"/>
  </si>
  <si>
    <t>16</t>
    <phoneticPr fontId="2" type="noConversion"/>
  </si>
  <si>
    <t>CG3S1903005</t>
  </si>
  <si>
    <t>CG3S1903010</t>
  </si>
  <si>
    <t>CG3S1903015</t>
  </si>
  <si>
    <t>CG3S1903020</t>
  </si>
  <si>
    <t>CG3S1903030</t>
  </si>
  <si>
    <t>CG3S1903050</t>
  </si>
  <si>
    <t>CG3S1903070</t>
  </si>
  <si>
    <t>CG3S19030100</t>
  </si>
  <si>
    <t>CG3S1505020</t>
  </si>
  <si>
    <t>CG3S1505030</t>
  </si>
  <si>
    <t>CG3S1401004</t>
  </si>
  <si>
    <t>EIE2403002080</t>
  </si>
  <si>
    <t>EIE2403003080</t>
  </si>
  <si>
    <t>EIE2403005080</t>
  </si>
  <si>
    <t>EIE2404003100</t>
  </si>
  <si>
    <t>EIE2404005100</t>
  </si>
  <si>
    <t>EIE2404010100</t>
  </si>
  <si>
    <t>EIE2406003110</t>
  </si>
  <si>
    <t>EIE2406005110</t>
  </si>
  <si>
    <t>EIE2406010110</t>
  </si>
  <si>
    <t>EIE2408005110</t>
  </si>
  <si>
    <t>EIE2408010110</t>
  </si>
  <si>
    <t>EIE2408005130</t>
  </si>
  <si>
    <t>EIE2408010130</t>
  </si>
  <si>
    <t>EIE2410005150</t>
  </si>
  <si>
    <t>EIE2410010150</t>
  </si>
  <si>
    <t>EIE2412005150</t>
  </si>
  <si>
    <t>EIE2412010150</t>
  </si>
  <si>
    <t>EIE2416005200</t>
  </si>
  <si>
    <t>EIE2416010200</t>
  </si>
  <si>
    <t>EIE2420005200</t>
  </si>
  <si>
    <t>EIE2420010200</t>
  </si>
  <si>
    <t>EIE25001</t>
  </si>
  <si>
    <t>EIE25002</t>
  </si>
  <si>
    <t>EIE25003</t>
  </si>
  <si>
    <t>EIE25004</t>
  </si>
  <si>
    <t>EIE25005</t>
  </si>
  <si>
    <t>EIE25006</t>
  </si>
  <si>
    <t>EIE25007</t>
  </si>
  <si>
    <t>EIE25008</t>
  </si>
  <si>
    <t>EIE25009</t>
  </si>
  <si>
    <t>EIE25010</t>
  </si>
  <si>
    <t>EIE2501004</t>
  </si>
  <si>
    <t>EIE2501006</t>
  </si>
  <si>
    <t>EIE25012</t>
  </si>
  <si>
    <t>EIE2501206</t>
  </si>
  <si>
    <t>EIE25015</t>
  </si>
  <si>
    <t>EIE2501506</t>
  </si>
  <si>
    <t>EIE2501508</t>
  </si>
  <si>
    <t>EIE25020</t>
  </si>
  <si>
    <t>EIE2502008</t>
  </si>
  <si>
    <t>EIE2502010</t>
  </si>
  <si>
    <t>EIE25025</t>
  </si>
  <si>
    <t>EIE25030</t>
  </si>
  <si>
    <t>EIE2503010</t>
  </si>
  <si>
    <t>EIE2503012</t>
  </si>
  <si>
    <t>EIE2503016</t>
  </si>
  <si>
    <t>EIE2503020</t>
  </si>
  <si>
    <t>EIE25040</t>
  </si>
  <si>
    <t>EIE2504012</t>
  </si>
  <si>
    <t>EIE2504016</t>
  </si>
  <si>
    <t>EIE2504020</t>
  </si>
  <si>
    <t>EIE2504025</t>
  </si>
  <si>
    <t>EIE25050</t>
  </si>
  <si>
    <t>EIE25060</t>
  </si>
  <si>
    <t>EIE2506020</t>
  </si>
  <si>
    <t>EIE2506025</t>
  </si>
  <si>
    <t>EIE25080</t>
  </si>
  <si>
    <t>EIE2508025</t>
  </si>
  <si>
    <t>EIE2508030</t>
  </si>
  <si>
    <t>EIE25100</t>
  </si>
  <si>
    <t>EIE2510030</t>
  </si>
  <si>
    <t>EIE2510035</t>
  </si>
  <si>
    <t>EIE25120</t>
  </si>
  <si>
    <t>EIE2512035</t>
  </si>
  <si>
    <t>EIE2512040</t>
  </si>
  <si>
    <t>EIE2512045</t>
  </si>
  <si>
    <t>EIE2606020</t>
  </si>
  <si>
    <t>EIE2606030</t>
  </si>
  <si>
    <t>EIE26080</t>
  </si>
  <si>
    <t>EIE2608030</t>
  </si>
  <si>
    <t>EIE2608040</t>
  </si>
  <si>
    <t>EIE26100</t>
  </si>
  <si>
    <t>EIE2610040</t>
  </si>
  <si>
    <t>EIE2610050</t>
  </si>
  <si>
    <t>EIE26120</t>
  </si>
  <si>
    <t>EIE2612050</t>
  </si>
  <si>
    <t>EIE2612060</t>
  </si>
  <si>
    <t>EIE26160</t>
  </si>
  <si>
    <t>EIE2616070</t>
  </si>
  <si>
    <t>EIE2616090</t>
  </si>
  <si>
    <t>EIE26200</t>
  </si>
  <si>
    <t>EIE26200100</t>
  </si>
  <si>
    <t>EIE2706030</t>
  </si>
  <si>
    <t>EIE27080</t>
  </si>
  <si>
    <t>EIE2708040</t>
  </si>
  <si>
    <t>EIE27100</t>
  </si>
  <si>
    <t>EIE2710050</t>
  </si>
  <si>
    <t>EIE27120</t>
  </si>
  <si>
    <t>EIE2712060</t>
  </si>
  <si>
    <t>EIE27160</t>
  </si>
  <si>
    <t>EIE2716070</t>
  </si>
  <si>
    <t>EIE2716090</t>
  </si>
  <si>
    <t>EIE27160100</t>
  </si>
  <si>
    <t>EIE27200100</t>
  </si>
  <si>
    <t>EIE21001003</t>
  </si>
  <si>
    <t>EIE21001005</t>
  </si>
  <si>
    <t>EIE21002</t>
  </si>
  <si>
    <t>EIE2100201</t>
  </si>
  <si>
    <t>EIE21002015</t>
  </si>
  <si>
    <t>EIE21003</t>
  </si>
  <si>
    <t>EIE21003015</t>
  </si>
  <si>
    <t>EIE2100302</t>
  </si>
  <si>
    <t>EIE21004</t>
  </si>
  <si>
    <t>EIE2100402</t>
  </si>
  <si>
    <t>EIE2100403</t>
  </si>
  <si>
    <t>EIE2100404</t>
  </si>
  <si>
    <t>EIE21005</t>
  </si>
  <si>
    <t>EIE2100503</t>
  </si>
  <si>
    <t>EIE2100504</t>
  </si>
  <si>
    <t>EIE2100505</t>
  </si>
  <si>
    <t>EIE2100506</t>
  </si>
  <si>
    <t>EIE2100508</t>
  </si>
  <si>
    <t>EIE21006</t>
  </si>
  <si>
    <t>EIE2100604</t>
  </si>
  <si>
    <t>EIE2100605</t>
  </si>
  <si>
    <t>EIE2100606</t>
  </si>
  <si>
    <t>CG3S14060</t>
    <phoneticPr fontId="7" type="noConversion"/>
  </si>
  <si>
    <t>SEME6406003090</t>
    <phoneticPr fontId="7" type="noConversion"/>
  </si>
  <si>
    <t>SEME6406010090</t>
    <phoneticPr fontId="7" type="noConversion"/>
  </si>
  <si>
    <t>SEME6706005060</t>
    <phoneticPr fontId="56" type="noConversion"/>
  </si>
  <si>
    <t>SEME6706010060</t>
    <phoneticPr fontId="56" type="noConversion"/>
  </si>
  <si>
    <t>SEME0106001060</t>
    <phoneticPr fontId="2" type="noConversion"/>
  </si>
  <si>
    <t>SEME0106002060</t>
    <phoneticPr fontId="2" type="noConversion"/>
  </si>
  <si>
    <t xml:space="preserve">SEMD9906003060 </t>
    <phoneticPr fontId="2" type="noConversion"/>
  </si>
  <si>
    <t>SEMD9906005060</t>
    <phoneticPr fontId="2" type="noConversion"/>
  </si>
  <si>
    <t>SEMD9906010060</t>
    <phoneticPr fontId="2" type="noConversion"/>
  </si>
  <si>
    <t>유효길이2</t>
    <phoneticPr fontId="2" type="noConversion"/>
  </si>
  <si>
    <t>유효길이1</t>
    <phoneticPr fontId="2" type="noConversion"/>
  </si>
  <si>
    <t>인선직경</t>
    <phoneticPr fontId="2" type="noConversion"/>
  </si>
  <si>
    <t>3S MILLS, 4날 롱넥 스퀘어 엔드밀</t>
    <phoneticPr fontId="7" type="noConversion"/>
  </si>
  <si>
    <t>3S MILLS, 4날 스퀘어 엔드밀(강력절삭용)</t>
    <phoneticPr fontId="7" type="noConversion"/>
  </si>
  <si>
    <t>밑날터치</t>
    <phoneticPr fontId="2" type="noConversion"/>
  </si>
  <si>
    <t>공차 :
X5070 S와 동일</t>
    <phoneticPr fontId="7" type="noConversion"/>
  </si>
  <si>
    <t>공차 :
2날볼과 동일</t>
    <phoneticPr fontId="7" type="noConversion"/>
  </si>
  <si>
    <t>공차 :
4날래디우스와 동일</t>
    <phoneticPr fontId="7" type="noConversion"/>
  </si>
  <si>
    <t>공차 :
X-P S와 동일</t>
    <phoneticPr fontId="7" type="noConversion"/>
  </si>
  <si>
    <t>공차 :
4날 롱과 동일</t>
    <phoneticPr fontId="7" type="noConversion"/>
  </si>
  <si>
    <t>3S MILLS,  4날 45도 헬릭스 엔드밀</t>
    <phoneticPr fontId="2" type="noConversion"/>
  </si>
  <si>
    <t>공차 :
4날 스퀘어와 동일</t>
    <phoneticPr fontId="7" type="noConversion"/>
  </si>
  <si>
    <t>3S MILLS,  6날 45도 헬릭스 엔드밀</t>
    <phoneticPr fontId="2" type="noConversion"/>
  </si>
  <si>
    <t>3S MILLS, 2날 테이퍼 엔드밀</t>
    <phoneticPr fontId="7" type="noConversion"/>
  </si>
  <si>
    <t>0.1R</t>
    <phoneticPr fontId="2" type="noConversion"/>
  </si>
  <si>
    <t>0.2R</t>
    <phoneticPr fontId="2" type="noConversion"/>
  </si>
  <si>
    <t>반경</t>
    <phoneticPr fontId="2" type="noConversion"/>
  </si>
  <si>
    <t>R0.2</t>
    <phoneticPr fontId="2" type="noConversion"/>
  </si>
  <si>
    <t>R0.25</t>
    <phoneticPr fontId="2" type="noConversion"/>
  </si>
  <si>
    <t>R0.4</t>
    <phoneticPr fontId="2" type="noConversion"/>
  </si>
  <si>
    <t>R0.75</t>
    <phoneticPr fontId="2" type="noConversion"/>
  </si>
  <si>
    <t>R1</t>
    <phoneticPr fontId="2" type="noConversion"/>
  </si>
  <si>
    <t>EDP.NO</t>
    <phoneticPr fontId="7" type="noConversion"/>
  </si>
  <si>
    <t>인선</t>
    <phoneticPr fontId="7" type="noConversion"/>
  </si>
  <si>
    <t>날길이</t>
    <phoneticPr fontId="7" type="noConversion"/>
  </si>
  <si>
    <t>전장</t>
    <phoneticPr fontId="7" type="noConversion"/>
  </si>
  <si>
    <t>생크</t>
    <phoneticPr fontId="7" type="noConversion"/>
  </si>
  <si>
    <t>SS
소비자가</t>
    <phoneticPr fontId="7" type="noConversion"/>
  </si>
  <si>
    <t>0.1</t>
    <phoneticPr fontId="7" type="noConversion"/>
  </si>
  <si>
    <t>0.2</t>
    <phoneticPr fontId="7" type="noConversion"/>
  </si>
  <si>
    <t>0.3</t>
    <phoneticPr fontId="7" type="noConversion"/>
  </si>
  <si>
    <t>SEME610250510</t>
    <phoneticPr fontId="7" type="noConversion"/>
  </si>
  <si>
    <t>SEME610250512</t>
    <phoneticPr fontId="7" type="noConversion"/>
  </si>
  <si>
    <t>SEME610250514</t>
    <phoneticPr fontId="7" type="noConversion"/>
  </si>
  <si>
    <t>SEME610250516</t>
    <phoneticPr fontId="7" type="noConversion"/>
  </si>
  <si>
    <t>SEME610250520</t>
    <phoneticPr fontId="7" type="noConversion"/>
  </si>
  <si>
    <t>SEME610250526</t>
    <phoneticPr fontId="7" type="noConversion"/>
  </si>
  <si>
    <t>SEME610250530</t>
    <phoneticPr fontId="7" type="noConversion"/>
  </si>
  <si>
    <t>SEME610300108</t>
    <phoneticPr fontId="7" type="noConversion"/>
  </si>
  <si>
    <t>SEME610300110</t>
    <phoneticPr fontId="7" type="noConversion"/>
  </si>
  <si>
    <t>SEME610300112</t>
    <phoneticPr fontId="7" type="noConversion"/>
  </si>
  <si>
    <t>SEME610300114</t>
    <phoneticPr fontId="7" type="noConversion"/>
  </si>
  <si>
    <t>SEME610300116</t>
    <phoneticPr fontId="7" type="noConversion"/>
  </si>
  <si>
    <t>SEME610300120</t>
    <phoneticPr fontId="7" type="noConversion"/>
  </si>
  <si>
    <t>SEME610300126</t>
    <phoneticPr fontId="7" type="noConversion"/>
  </si>
  <si>
    <t>SEME610300130</t>
    <phoneticPr fontId="7" type="noConversion"/>
  </si>
  <si>
    <t>SEME610300135</t>
    <phoneticPr fontId="7" type="noConversion"/>
  </si>
  <si>
    <t>SEME610300140</t>
    <phoneticPr fontId="7" type="noConversion"/>
  </si>
  <si>
    <t>SEME610300208</t>
    <phoneticPr fontId="7" type="noConversion"/>
  </si>
  <si>
    <t>SEME610300210</t>
    <phoneticPr fontId="7" type="noConversion"/>
  </si>
  <si>
    <t>SEME610300212</t>
    <phoneticPr fontId="7" type="noConversion"/>
  </si>
  <si>
    <t>SEME610300214</t>
    <phoneticPr fontId="7" type="noConversion"/>
  </si>
  <si>
    <t>SEME610300216</t>
    <phoneticPr fontId="7" type="noConversion"/>
  </si>
  <si>
    <t>SEME610300220</t>
    <phoneticPr fontId="7" type="noConversion"/>
  </si>
  <si>
    <t>SEME610300226</t>
    <phoneticPr fontId="7" type="noConversion"/>
  </si>
  <si>
    <t>SEME610300230</t>
    <phoneticPr fontId="7" type="noConversion"/>
  </si>
  <si>
    <t>SEME610300235</t>
    <phoneticPr fontId="7" type="noConversion"/>
  </si>
  <si>
    <t>35</t>
    <phoneticPr fontId="7" type="noConversion"/>
  </si>
  <si>
    <t>SEME610300240</t>
    <phoneticPr fontId="7" type="noConversion"/>
  </si>
  <si>
    <t>SEME610300308</t>
    <phoneticPr fontId="7" type="noConversion"/>
  </si>
  <si>
    <t>SEME610300310</t>
    <phoneticPr fontId="7" type="noConversion"/>
  </si>
  <si>
    <t>SEME610300312</t>
    <phoneticPr fontId="7" type="noConversion"/>
  </si>
  <si>
    <t>SEME610300314</t>
    <phoneticPr fontId="7" type="noConversion"/>
  </si>
  <si>
    <t>SEME610300316</t>
    <phoneticPr fontId="7" type="noConversion"/>
  </si>
  <si>
    <t>SEME610300320</t>
    <phoneticPr fontId="7" type="noConversion"/>
  </si>
  <si>
    <t>SEME610300326</t>
    <phoneticPr fontId="7" type="noConversion"/>
  </si>
  <si>
    <t>SEME610300330</t>
    <phoneticPr fontId="7" type="noConversion"/>
  </si>
  <si>
    <t>SEME610300335</t>
    <phoneticPr fontId="7" type="noConversion"/>
  </si>
  <si>
    <t>SEME610300340</t>
    <phoneticPr fontId="7" type="noConversion"/>
  </si>
  <si>
    <t>SEME610300508</t>
    <phoneticPr fontId="7" type="noConversion"/>
  </si>
  <si>
    <t>SEME610300510</t>
    <phoneticPr fontId="7" type="noConversion"/>
  </si>
  <si>
    <t>SEME610300512</t>
    <phoneticPr fontId="7" type="noConversion"/>
  </si>
  <si>
    <t>SEME610300514</t>
    <phoneticPr fontId="7" type="noConversion"/>
  </si>
  <si>
    <t>SEME610300516</t>
  </si>
  <si>
    <t>SEME610300520</t>
    <phoneticPr fontId="7" type="noConversion"/>
  </si>
  <si>
    <t>SEME610300526</t>
    <phoneticPr fontId="7" type="noConversion"/>
  </si>
  <si>
    <t>SEME610300530</t>
    <phoneticPr fontId="7" type="noConversion"/>
  </si>
  <si>
    <t>SEME610300535</t>
    <phoneticPr fontId="7" type="noConversion"/>
  </si>
  <si>
    <t>SEME610300540</t>
    <phoneticPr fontId="7" type="noConversion"/>
  </si>
  <si>
    <t>SEME610301008</t>
    <phoneticPr fontId="7" type="noConversion"/>
  </si>
  <si>
    <t>SEME610301010</t>
    <phoneticPr fontId="7" type="noConversion"/>
  </si>
  <si>
    <t>SEME610301012</t>
    <phoneticPr fontId="7" type="noConversion"/>
  </si>
  <si>
    <t>SEME610301014</t>
    <phoneticPr fontId="7" type="noConversion"/>
  </si>
  <si>
    <t>SEME610301016</t>
    <phoneticPr fontId="7" type="noConversion"/>
  </si>
  <si>
    <t>SEME610301020</t>
    <phoneticPr fontId="7" type="noConversion"/>
  </si>
  <si>
    <t>SEME610301026</t>
    <phoneticPr fontId="7" type="noConversion"/>
  </si>
  <si>
    <t>SEME610301030</t>
    <phoneticPr fontId="7" type="noConversion"/>
  </si>
  <si>
    <t>SEME610301035</t>
    <phoneticPr fontId="7" type="noConversion"/>
  </si>
  <si>
    <t>SEME610301040</t>
    <phoneticPr fontId="7" type="noConversion"/>
  </si>
  <si>
    <t>SEME610400110</t>
    <phoneticPr fontId="7" type="noConversion"/>
  </si>
  <si>
    <t>SEME610400112</t>
    <phoneticPr fontId="7" type="noConversion"/>
  </si>
  <si>
    <t>SEME610400114</t>
    <phoneticPr fontId="7" type="noConversion"/>
  </si>
  <si>
    <t>SEME610400116</t>
    <phoneticPr fontId="7" type="noConversion"/>
  </si>
  <si>
    <t>SEME610400120</t>
    <phoneticPr fontId="7" type="noConversion"/>
  </si>
  <si>
    <t>SEME610400126</t>
    <phoneticPr fontId="7" type="noConversion"/>
  </si>
  <si>
    <t>SEME610400130</t>
    <phoneticPr fontId="7" type="noConversion"/>
  </si>
  <si>
    <t>SEME610400135</t>
    <phoneticPr fontId="7" type="noConversion"/>
  </si>
  <si>
    <t>SEME610400140</t>
    <phoneticPr fontId="7" type="noConversion"/>
  </si>
  <si>
    <t>SEME610400145</t>
    <phoneticPr fontId="7" type="noConversion"/>
  </si>
  <si>
    <t>45</t>
    <phoneticPr fontId="7" type="noConversion"/>
  </si>
  <si>
    <t>E5D7105022</t>
  </si>
  <si>
    <t>E5D71060</t>
  </si>
  <si>
    <t>E5D7106025</t>
  </si>
  <si>
    <t>E5D71070</t>
  </si>
  <si>
    <t>E5D71080</t>
  </si>
  <si>
    <t>E5D7108030</t>
  </si>
  <si>
    <t>E5D71100</t>
  </si>
  <si>
    <t>E5D7110035</t>
  </si>
  <si>
    <t>E5D71120</t>
  </si>
  <si>
    <t>E5D7112040</t>
  </si>
  <si>
    <t>E5D71140</t>
  </si>
  <si>
    <t>E5D71160</t>
  </si>
  <si>
    <t>E5D7116052</t>
  </si>
  <si>
    <t>E5D71180</t>
  </si>
  <si>
    <t>E5D71200</t>
  </si>
  <si>
    <t>E5D7120055</t>
  </si>
  <si>
    <t>GED71010</t>
  </si>
  <si>
    <t>GED7101006</t>
  </si>
  <si>
    <t>GED71012</t>
  </si>
  <si>
    <t>GED71015</t>
  </si>
  <si>
    <t>GED7101508</t>
  </si>
  <si>
    <t>E5D7001506</t>
  </si>
  <si>
    <t>E5D7001508</t>
  </si>
  <si>
    <t>E5D7001510</t>
  </si>
  <si>
    <t>E5D7002003</t>
  </si>
  <si>
    <t>인선직경</t>
    <phoneticPr fontId="2" type="noConversion"/>
  </si>
  <si>
    <t>유효길이</t>
    <phoneticPr fontId="2" type="noConversion"/>
  </si>
  <si>
    <t>SEME62015010110</t>
  </si>
  <si>
    <t>SEME62015010112</t>
  </si>
  <si>
    <t>SEME62015010116</t>
  </si>
  <si>
    <t>SEME62015010120</t>
  </si>
  <si>
    <t>SEME62015010125</t>
  </si>
  <si>
    <t>SEME62015010130</t>
  </si>
  <si>
    <t>SEME62015010140</t>
  </si>
  <si>
    <t>SEME62015010150</t>
  </si>
  <si>
    <t>SEME62015010208</t>
  </si>
  <si>
    <t>SEME62015010210</t>
  </si>
  <si>
    <t>SEME62015010212</t>
  </si>
  <si>
    <t>SEME62015010216</t>
  </si>
  <si>
    <t>SEME62015010220</t>
  </si>
  <si>
    <t>SEME62015010225</t>
  </si>
  <si>
    <t>SEME62015010230</t>
  </si>
  <si>
    <t>SEME62015010240</t>
  </si>
  <si>
    <t>SEME62015010250</t>
  </si>
  <si>
    <t>SEME62015020108</t>
  </si>
  <si>
    <t>SEME62015020110</t>
  </si>
  <si>
    <t>SEME62015020112</t>
  </si>
  <si>
    <t>SEME62015020116</t>
  </si>
  <si>
    <t>SEME62015020120</t>
  </si>
  <si>
    <t>SEME62015020125</t>
  </si>
  <si>
    <t>SEME62015020130</t>
  </si>
  <si>
    <t>SEME62015020140</t>
  </si>
  <si>
    <t>SEME62010020206</t>
  </si>
  <si>
    <t>SEME62010020208</t>
  </si>
  <si>
    <t>SEME62010020210</t>
  </si>
  <si>
    <t>SEME62010020212</t>
  </si>
  <si>
    <t>SEME62010020216</t>
  </si>
  <si>
    <t>SEME62010020220</t>
  </si>
  <si>
    <t>SEME62010020225</t>
  </si>
  <si>
    <t>SEME62010020230</t>
  </si>
  <si>
    <t>SEME62010020240</t>
  </si>
  <si>
    <t>SEME62010020250</t>
  </si>
  <si>
    <t>SEME62012010108</t>
  </si>
  <si>
    <t>8</t>
    <phoneticPr fontId="7" type="noConversion"/>
  </si>
  <si>
    <t>SEME62012010112</t>
  </si>
  <si>
    <t>SEME62012010116</t>
  </si>
  <si>
    <t>SEME62012010120</t>
  </si>
  <si>
    <t>20</t>
    <phoneticPr fontId="7" type="noConversion"/>
  </si>
  <si>
    <t>SEME62012010125</t>
  </si>
  <si>
    <t>25</t>
    <phoneticPr fontId="7" type="noConversion"/>
  </si>
  <si>
    <t>SEME62012010130</t>
  </si>
  <si>
    <t>30</t>
    <phoneticPr fontId="7" type="noConversion"/>
  </si>
  <si>
    <t>SEME62012010208</t>
  </si>
  <si>
    <t>SEME62012010212</t>
  </si>
  <si>
    <t>SEME62012010216</t>
  </si>
  <si>
    <t>SEME62012010220</t>
  </si>
  <si>
    <t>SEME62012010225</t>
  </si>
  <si>
    <t>SEME62012010230</t>
  </si>
  <si>
    <t>SEME62012020108</t>
  </si>
  <si>
    <t>SEME62012020112</t>
  </si>
  <si>
    <t>SEME62012020116</t>
  </si>
  <si>
    <t>SEME62012020120</t>
  </si>
  <si>
    <t>SEME62012020125</t>
  </si>
  <si>
    <t>SEME62012020130</t>
  </si>
  <si>
    <t>SEME62012020208</t>
  </si>
  <si>
    <t>SEME62012020212</t>
  </si>
  <si>
    <t>SEME62012020216</t>
  </si>
  <si>
    <t>SEME62012020220</t>
  </si>
  <si>
    <t>SEME62012020225</t>
  </si>
  <si>
    <t>SEME62012020230</t>
  </si>
  <si>
    <t>SEME62015010108</t>
  </si>
  <si>
    <t>SEME81070005</t>
  </si>
  <si>
    <t>SEME8107001</t>
  </si>
  <si>
    <t>SEME81070015</t>
  </si>
  <si>
    <t>SEME8107002</t>
  </si>
  <si>
    <t>SEME8107003</t>
  </si>
  <si>
    <t>SEME8107005</t>
  </si>
  <si>
    <t>SEME81080005</t>
  </si>
  <si>
    <t>SEME8108001</t>
  </si>
  <si>
    <t>SEME81080015</t>
  </si>
  <si>
    <t>SEME8108002</t>
  </si>
  <si>
    <t>SEME8108003</t>
  </si>
  <si>
    <t>SEME8108005</t>
  </si>
  <si>
    <t>SEME8108007</t>
  </si>
  <si>
    <t>SEME8108010</t>
  </si>
  <si>
    <t>SEME81100005</t>
  </si>
  <si>
    <t>SEME8110001</t>
  </si>
  <si>
    <t>SEME81100015</t>
  </si>
  <si>
    <t>SEME8110002</t>
  </si>
  <si>
    <t>SEME8110003</t>
  </si>
  <si>
    <t>SEME8110005</t>
  </si>
  <si>
    <t>SEME8110007</t>
  </si>
  <si>
    <t>SEME8110010</t>
  </si>
  <si>
    <t>SEME79003005</t>
  </si>
  <si>
    <t>SEME7900301</t>
  </si>
  <si>
    <t>SEME79003015</t>
  </si>
  <si>
    <t>SEME7900302</t>
  </si>
  <si>
    <t>SEME7900303</t>
  </si>
  <si>
    <t>SEME7900305</t>
  </si>
  <si>
    <t>SEME7900307</t>
  </si>
  <si>
    <t>SEME7900310</t>
  </si>
  <si>
    <t>SEME79004005</t>
  </si>
  <si>
    <t>SEME7900401</t>
  </si>
  <si>
    <t>SEME79004015</t>
  </si>
  <si>
    <t>SEME7900402</t>
  </si>
  <si>
    <t>SEME7900403</t>
  </si>
  <si>
    <t>SEME7900405</t>
  </si>
  <si>
    <t>SEME7900407</t>
  </si>
  <si>
    <t>SEME7900410</t>
  </si>
  <si>
    <t>SEME79005005</t>
  </si>
  <si>
    <t>SEME7900501</t>
  </si>
  <si>
    <t>SEME79005015</t>
  </si>
  <si>
    <t>SEME7900502</t>
  </si>
  <si>
    <t>SEME7900503</t>
  </si>
  <si>
    <t>SEME7900505</t>
  </si>
  <si>
    <t>SEME7900507</t>
  </si>
  <si>
    <t>SEME7900510</t>
  </si>
  <si>
    <t>SEME79006005</t>
  </si>
  <si>
    <t>SEME7900601</t>
  </si>
  <si>
    <t>SEME79006015</t>
  </si>
  <si>
    <t>SEME7900602</t>
  </si>
  <si>
    <t>SEME7900603</t>
  </si>
  <si>
    <t>SEME7900605</t>
  </si>
  <si>
    <t>SEME7900607</t>
  </si>
  <si>
    <t>SEME7900610</t>
  </si>
  <si>
    <t>SEME79007005</t>
  </si>
  <si>
    <t>SEME7900701</t>
  </si>
  <si>
    <t>SEME79007015</t>
  </si>
  <si>
    <t>SEME7900702</t>
  </si>
  <si>
    <t>SEME7900703</t>
  </si>
  <si>
    <t>SEME7900705</t>
  </si>
  <si>
    <t>SEME7900707</t>
  </si>
  <si>
    <t>SEME7900710</t>
  </si>
  <si>
    <t>SEME79008005</t>
  </si>
  <si>
    <t>SEME7900801</t>
  </si>
  <si>
    <t>SEME79008015</t>
  </si>
  <si>
    <t>SEME7900802</t>
  </si>
  <si>
    <t>SEME7900803</t>
  </si>
  <si>
    <t>SEME7900805</t>
  </si>
  <si>
    <t>SEME7900807</t>
  </si>
  <si>
    <t>SEME7900810</t>
  </si>
  <si>
    <t>SEME79010005</t>
  </si>
  <si>
    <t>SEME7901001</t>
  </si>
  <si>
    <t>SEME79010015</t>
  </si>
  <si>
    <t>SEME7901002</t>
  </si>
  <si>
    <t>SEME7901003</t>
  </si>
  <si>
    <t>SEME7901005</t>
  </si>
  <si>
    <t>SEME7901007</t>
  </si>
  <si>
    <t>SEME7901010</t>
  </si>
  <si>
    <t>SEME79015005</t>
  </si>
  <si>
    <t>SEME7901501</t>
  </si>
  <si>
    <t>SEME79015015</t>
  </si>
  <si>
    <t>SEME7901502</t>
  </si>
  <si>
    <t>SEME7901503</t>
  </si>
  <si>
    <t>SEME7901505</t>
  </si>
  <si>
    <t>SEME7901507</t>
  </si>
  <si>
    <t>SEME7901510</t>
  </si>
  <si>
    <t>SEME79020005</t>
  </si>
  <si>
    <t>SEME7902001</t>
  </si>
  <si>
    <t>SEME79020015</t>
  </si>
  <si>
    <t>SEME7902002</t>
  </si>
  <si>
    <t>SEME7902003</t>
  </si>
  <si>
    <t>SEME7902005</t>
  </si>
  <si>
    <t>SEME7902007</t>
  </si>
  <si>
    <t>SEME7902010</t>
  </si>
  <si>
    <t>EDP NO.</t>
    <phoneticPr fontId="2" type="noConversion"/>
  </si>
  <si>
    <t>테이퍼</t>
    <phoneticPr fontId="2" type="noConversion"/>
  </si>
  <si>
    <t>SEME800100120</t>
  </si>
  <si>
    <t>SEME800100215</t>
  </si>
  <si>
    <t>SEME800100220</t>
  </si>
  <si>
    <t>SEME800100315</t>
  </si>
  <si>
    <t>SEME800100320</t>
  </si>
  <si>
    <t>SEME800100420</t>
  </si>
  <si>
    <t>SEME800100520</t>
  </si>
  <si>
    <t>SEME800100620</t>
  </si>
  <si>
    <t>SEME800100720</t>
  </si>
  <si>
    <t>SEME800100818</t>
  </si>
  <si>
    <t>SEME800200112</t>
  </si>
  <si>
    <t>SEME800200120</t>
  </si>
  <si>
    <t>SEME800200215</t>
  </si>
  <si>
    <t>SEME800200220</t>
  </si>
  <si>
    <t>SEME800200315</t>
  </si>
  <si>
    <t>SEME800200320</t>
  </si>
  <si>
    <t>SEME800200330</t>
  </si>
  <si>
    <t>SEME800200420</t>
  </si>
  <si>
    <t>SEME800200520</t>
  </si>
  <si>
    <t>SEME62040020160</t>
  </si>
  <si>
    <t>SEME62040020170</t>
  </si>
  <si>
    <t>SEME62040020240</t>
  </si>
  <si>
    <t>SEME62040020250</t>
  </si>
  <si>
    <t>SEME82010010112</t>
  </si>
  <si>
    <t>SEME820100101504</t>
  </si>
  <si>
    <t>SEME820100101506</t>
  </si>
  <si>
    <t>SEME820100101508</t>
  </si>
  <si>
    <t>SEME820100101510</t>
  </si>
  <si>
    <t>SEME820100101512</t>
  </si>
  <si>
    <t>SEME82010010204</t>
  </si>
  <si>
    <t>SEME82010010206</t>
  </si>
  <si>
    <t>SEME82010010208</t>
  </si>
  <si>
    <t>SEME82010010210</t>
  </si>
  <si>
    <t>SEME82010010212</t>
  </si>
  <si>
    <t>SEME82010010304</t>
  </si>
  <si>
    <t>SEME82010010306</t>
  </si>
  <si>
    <t>SEME82010010308</t>
  </si>
  <si>
    <t>SEME82010010310</t>
  </si>
  <si>
    <t>SEME82010010312</t>
  </si>
  <si>
    <t>SEME82010020104</t>
  </si>
  <si>
    <t>SEME82010020106</t>
  </si>
  <si>
    <t>SEME82010020108</t>
  </si>
  <si>
    <t>SEME82010020110</t>
  </si>
  <si>
    <t>SEME82010020112</t>
  </si>
  <si>
    <t>SEME820100201504</t>
  </si>
  <si>
    <t>SEME820100201506</t>
  </si>
  <si>
    <t>SEME820100201508</t>
  </si>
  <si>
    <t>SEME820100201510</t>
  </si>
  <si>
    <t>SEME820100201512</t>
  </si>
  <si>
    <t>SEME82010020204</t>
  </si>
  <si>
    <t>SEME82010020206</t>
  </si>
  <si>
    <t>SEME82010020208</t>
  </si>
  <si>
    <t>SEME82010020210</t>
  </si>
  <si>
    <t>SEME82010020212</t>
  </si>
  <si>
    <t>SEME82010020304</t>
  </si>
  <si>
    <t>SEME82010020306</t>
  </si>
  <si>
    <t>SEME82010020308</t>
  </si>
  <si>
    <t>SEME82010020310</t>
  </si>
  <si>
    <t>SEME82010020312</t>
  </si>
  <si>
    <t>SEME82010030104</t>
  </si>
  <si>
    <t>SEME82010030106</t>
  </si>
  <si>
    <t>SEME82010030108</t>
  </si>
  <si>
    <t>SEME82010030110</t>
  </si>
  <si>
    <t>SEME82010030112</t>
  </si>
  <si>
    <t>SEME820100301504</t>
  </si>
  <si>
    <t>SEME820100301506</t>
  </si>
  <si>
    <t>SEME820100301508</t>
  </si>
  <si>
    <t>SEME820100301510</t>
  </si>
  <si>
    <t>SEME820100301512</t>
  </si>
  <si>
    <t>SEME82010030204</t>
  </si>
  <si>
    <t>SEME82010030206</t>
  </si>
  <si>
    <t>SEME82010030208</t>
  </si>
  <si>
    <t>SEME82010030210</t>
  </si>
  <si>
    <t>SEME82010030212</t>
  </si>
  <si>
    <t>SEME82010030304</t>
  </si>
  <si>
    <t>SEME82010030306</t>
  </si>
  <si>
    <t>SEME82010030308</t>
  </si>
  <si>
    <t>SEME82010030310</t>
  </si>
  <si>
    <t>SEME82010030312</t>
  </si>
  <si>
    <t>SEME82012010106</t>
  </si>
  <si>
    <t>SEME82012010108</t>
  </si>
  <si>
    <t>SEME82012010110</t>
  </si>
  <si>
    <t>SEME82012010112</t>
  </si>
  <si>
    <t>SEME82012010206</t>
  </si>
  <si>
    <t>SEME82012010208</t>
  </si>
  <si>
    <t>SEME82012010210</t>
  </si>
  <si>
    <t>SEME82012010212</t>
  </si>
  <si>
    <t>SEME82012010306</t>
  </si>
  <si>
    <t>SEME82012010308</t>
  </si>
  <si>
    <t>SEME82012010310</t>
  </si>
  <si>
    <t>SEME82012010312</t>
  </si>
  <si>
    <t>SEME82012020106</t>
  </si>
  <si>
    <t>SEME82012020108</t>
  </si>
  <si>
    <t>SEME82012020110</t>
  </si>
  <si>
    <t>SEME82012020112</t>
  </si>
  <si>
    <t>SEME82012020206</t>
  </si>
  <si>
    <t>SEME82012020208</t>
  </si>
  <si>
    <t>SEME82012020210</t>
  </si>
  <si>
    <t>SEME82012020212</t>
  </si>
  <si>
    <t>SEME82012020306</t>
  </si>
  <si>
    <t>SEME82012020308</t>
  </si>
  <si>
    <t>SEME82012020310</t>
  </si>
  <si>
    <t>SEME82012020312</t>
  </si>
  <si>
    <t>SEME82012030106</t>
  </si>
  <si>
    <t>SEME82012030108</t>
  </si>
  <si>
    <t>SEME82012030110</t>
  </si>
  <si>
    <t>SEME82012030112</t>
  </si>
  <si>
    <t>SEME82012030206</t>
  </si>
  <si>
    <t>SEME82012030208</t>
  </si>
  <si>
    <t>SEME82012030210</t>
  </si>
  <si>
    <t>SEME82012030212</t>
  </si>
  <si>
    <t>SEME82012030306</t>
  </si>
  <si>
    <t>SEME82012030308</t>
  </si>
  <si>
    <t>SEME82012030310</t>
  </si>
  <si>
    <t>SEME82012030312</t>
  </si>
  <si>
    <t>SEME82015010106</t>
  </si>
  <si>
    <t>SEME82015010108</t>
  </si>
  <si>
    <t>SEME82015010110</t>
  </si>
  <si>
    <t>SEME82015010112</t>
  </si>
  <si>
    <t>SEME82015010116</t>
  </si>
  <si>
    <t>SEME82015010120</t>
  </si>
  <si>
    <t>SEME82015010206</t>
  </si>
  <si>
    <t>SEME82015010208</t>
  </si>
  <si>
    <t>SEME82015010210</t>
  </si>
  <si>
    <t>SEME82015010212</t>
  </si>
  <si>
    <t>SEME82015010216</t>
  </si>
  <si>
    <t>SEME82015010220</t>
  </si>
  <si>
    <t>SEME82015010306</t>
  </si>
  <si>
    <t>SEME82015010308</t>
  </si>
  <si>
    <t>SEME0103010</t>
    <phoneticPr fontId="2" type="noConversion"/>
  </si>
  <si>
    <t>SEME0103501</t>
    <phoneticPr fontId="2" type="noConversion"/>
  </si>
  <si>
    <t>SEME0103505</t>
    <phoneticPr fontId="2" type="noConversion"/>
  </si>
  <si>
    <t>4mm생크</t>
    <phoneticPr fontId="2" type="noConversion"/>
  </si>
  <si>
    <t>SEME01040024S</t>
    <phoneticPr fontId="2" type="noConversion"/>
  </si>
  <si>
    <t>SEME01040034S</t>
    <phoneticPr fontId="2" type="noConversion"/>
  </si>
  <si>
    <t>SEME01040054S</t>
    <phoneticPr fontId="2" type="noConversion"/>
  </si>
  <si>
    <t>SEME01040104S</t>
    <phoneticPr fontId="2" type="noConversion"/>
  </si>
  <si>
    <t>SEME0104001</t>
    <phoneticPr fontId="2" type="noConversion"/>
  </si>
  <si>
    <t>SEME0104003</t>
    <phoneticPr fontId="2" type="noConversion"/>
  </si>
  <si>
    <t>SEME0104005</t>
    <phoneticPr fontId="2" type="noConversion"/>
  </si>
  <si>
    <t>SEME0104010</t>
    <phoneticPr fontId="2" type="noConversion"/>
  </si>
  <si>
    <t>SEME0104501</t>
    <phoneticPr fontId="2" type="noConversion"/>
  </si>
  <si>
    <t>SEME0104502</t>
    <phoneticPr fontId="2" type="noConversion"/>
  </si>
  <si>
    <t>SEME0104503</t>
    <phoneticPr fontId="2" type="noConversion"/>
  </si>
  <si>
    <t>SEME0104505</t>
    <phoneticPr fontId="2" type="noConversion"/>
  </si>
  <si>
    <t>SEME0105001</t>
    <phoneticPr fontId="2" type="noConversion"/>
  </si>
  <si>
    <t>13</t>
    <phoneticPr fontId="7" type="noConversion"/>
  </si>
  <si>
    <t>SEME0105002</t>
    <phoneticPr fontId="2" type="noConversion"/>
  </si>
  <si>
    <t>SEME0105003</t>
    <phoneticPr fontId="2" type="noConversion"/>
  </si>
  <si>
    <t>SEME0105005</t>
    <phoneticPr fontId="2" type="noConversion"/>
  </si>
  <si>
    <t>SEME0105010</t>
    <phoneticPr fontId="2" type="noConversion"/>
  </si>
  <si>
    <t>SEME0105501</t>
    <phoneticPr fontId="2" type="noConversion"/>
  </si>
  <si>
    <t>SEME0105502</t>
    <phoneticPr fontId="2" type="noConversion"/>
  </si>
  <si>
    <t>SEME0105503</t>
    <phoneticPr fontId="2" type="noConversion"/>
  </si>
  <si>
    <t>SEME0105505</t>
    <phoneticPr fontId="2" type="noConversion"/>
  </si>
  <si>
    <t>SEME0105510</t>
    <phoneticPr fontId="2" type="noConversion"/>
  </si>
  <si>
    <t>60</t>
    <phoneticPr fontId="7" type="noConversion"/>
  </si>
  <si>
    <t>SEME0106001</t>
    <phoneticPr fontId="2" type="noConversion"/>
  </si>
  <si>
    <t>SEME0106002</t>
    <phoneticPr fontId="2" type="noConversion"/>
  </si>
  <si>
    <t>SEME0106003</t>
    <phoneticPr fontId="2" type="noConversion"/>
  </si>
  <si>
    <t>SEME0106005</t>
    <phoneticPr fontId="2" type="noConversion"/>
  </si>
  <si>
    <t>SEME0106010</t>
    <phoneticPr fontId="2" type="noConversion"/>
  </si>
  <si>
    <t>SEME0106015</t>
    <phoneticPr fontId="2" type="noConversion"/>
  </si>
  <si>
    <t>SEME0106020</t>
    <phoneticPr fontId="2" type="noConversion"/>
  </si>
  <si>
    <t>SEME0106005110</t>
    <phoneticPr fontId="2" type="noConversion"/>
  </si>
  <si>
    <t>SEME0106010110</t>
    <phoneticPr fontId="2" type="noConversion"/>
  </si>
  <si>
    <t>SEME0106005130</t>
    <phoneticPr fontId="2" type="noConversion"/>
  </si>
  <si>
    <t>SEME0106010130</t>
    <phoneticPr fontId="2" type="noConversion"/>
  </si>
  <si>
    <t>20</t>
    <phoneticPr fontId="2" type="noConversion"/>
  </si>
  <si>
    <t>70</t>
    <phoneticPr fontId="2" type="noConversion"/>
  </si>
  <si>
    <t>8</t>
    <phoneticPr fontId="2" type="noConversion"/>
  </si>
  <si>
    <t>SEME0108001</t>
    <phoneticPr fontId="2" type="noConversion"/>
  </si>
  <si>
    <t>SEME0108002</t>
    <phoneticPr fontId="2" type="noConversion"/>
  </si>
  <si>
    <t>SEME0108003</t>
    <phoneticPr fontId="2" type="noConversion"/>
  </si>
  <si>
    <t>SEME0108005</t>
    <phoneticPr fontId="2" type="noConversion"/>
  </si>
  <si>
    <t>SEME0108010</t>
    <phoneticPr fontId="2" type="noConversion"/>
  </si>
  <si>
    <t>SEME0108015</t>
    <phoneticPr fontId="2" type="noConversion"/>
  </si>
  <si>
    <t>SEME0108020</t>
    <phoneticPr fontId="2" type="noConversion"/>
  </si>
  <si>
    <t>SEME0108025</t>
    <phoneticPr fontId="2" type="noConversion"/>
  </si>
  <si>
    <t>SEME0108030</t>
    <phoneticPr fontId="2" type="noConversion"/>
  </si>
  <si>
    <t>SEME0108005120</t>
    <phoneticPr fontId="2" type="noConversion"/>
  </si>
  <si>
    <t>120</t>
    <phoneticPr fontId="7" type="noConversion"/>
  </si>
  <si>
    <t>SEME0108005150</t>
    <phoneticPr fontId="2" type="noConversion"/>
  </si>
  <si>
    <t>150</t>
    <phoneticPr fontId="7" type="noConversion"/>
  </si>
  <si>
    <t>SEME0108010150</t>
    <phoneticPr fontId="2" type="noConversion"/>
  </si>
  <si>
    <t>75</t>
    <phoneticPr fontId="7" type="noConversion"/>
  </si>
  <si>
    <t>SEME0110001</t>
    <phoneticPr fontId="2" type="noConversion"/>
  </si>
  <si>
    <t>SEME0110005</t>
    <phoneticPr fontId="2" type="noConversion"/>
  </si>
  <si>
    <t>SEME0110010</t>
    <phoneticPr fontId="2" type="noConversion"/>
  </si>
  <si>
    <t>SEME0110015</t>
    <phoneticPr fontId="2" type="noConversion"/>
  </si>
  <si>
    <t>SEME0110020</t>
    <phoneticPr fontId="2" type="noConversion"/>
  </si>
  <si>
    <t>SEME0110025</t>
    <phoneticPr fontId="2" type="noConversion"/>
  </si>
  <si>
    <t>SEME0110030</t>
    <phoneticPr fontId="2" type="noConversion"/>
  </si>
  <si>
    <t>SEME0110040</t>
    <phoneticPr fontId="2" type="noConversion"/>
  </si>
  <si>
    <t>SEME0110005130</t>
    <phoneticPr fontId="2" type="noConversion"/>
  </si>
  <si>
    <t>130</t>
    <phoneticPr fontId="7" type="noConversion"/>
  </si>
  <si>
    <t>SEME0110010130</t>
    <phoneticPr fontId="2" type="noConversion"/>
  </si>
  <si>
    <t>SEME0110005150</t>
    <phoneticPr fontId="2" type="noConversion"/>
  </si>
  <si>
    <t>SEME0110010150</t>
    <phoneticPr fontId="2" type="noConversion"/>
  </si>
  <si>
    <t>SEME0111002</t>
    <phoneticPr fontId="2" type="noConversion"/>
  </si>
  <si>
    <t>SEME0111003</t>
    <phoneticPr fontId="2" type="noConversion"/>
  </si>
  <si>
    <t>SEME0111005</t>
    <phoneticPr fontId="2" type="noConversion"/>
  </si>
  <si>
    <t>SEME0111010</t>
    <phoneticPr fontId="2" type="noConversion"/>
  </si>
  <si>
    <t>SEME82020010212</t>
  </si>
  <si>
    <t>SEME82020010216</t>
  </si>
  <si>
    <t>SEME82020010220</t>
  </si>
  <si>
    <t>SEME82020010225</t>
  </si>
  <si>
    <t>SEME82020010308</t>
  </si>
  <si>
    <t>SEME82020010310</t>
  </si>
  <si>
    <t>SEME82020010312</t>
  </si>
  <si>
    <t>SEME82020010316</t>
  </si>
  <si>
    <t>SEME82020010320</t>
  </si>
  <si>
    <t>SEME82020010325</t>
  </si>
  <si>
    <t>SEME82020020108</t>
  </si>
  <si>
    <t>SEME82020020110</t>
  </si>
  <si>
    <t>SEME82020020112</t>
  </si>
  <si>
    <t>SEME82020020116</t>
  </si>
  <si>
    <t>SEME82020020120</t>
  </si>
  <si>
    <t>SEME82020020125</t>
  </si>
  <si>
    <t>SEME82020020208</t>
  </si>
  <si>
    <t>SEME82020020210</t>
  </si>
  <si>
    <t>SEME82020020212</t>
  </si>
  <si>
    <t>SEME82020020216</t>
  </si>
  <si>
    <t>SEME82020020220</t>
  </si>
  <si>
    <t>SEME82020020225</t>
  </si>
  <si>
    <t>SEME82020020308</t>
  </si>
  <si>
    <t>SEME82020020310</t>
  </si>
  <si>
    <t>SEME82020020312</t>
  </si>
  <si>
    <t>SEME82020020316</t>
  </si>
  <si>
    <t>SEME82020020320</t>
  </si>
  <si>
    <t>SEME82020020325</t>
  </si>
  <si>
    <t>SEME82020030108</t>
  </si>
  <si>
    <t>SEME6401000503</t>
  </si>
  <si>
    <t>SEME6401000504</t>
  </si>
  <si>
    <t>SEME6401000506</t>
  </si>
  <si>
    <t>SEME6401000508</t>
  </si>
  <si>
    <t>SEME6401000510</t>
  </si>
  <si>
    <t>SEME6401000512</t>
  </si>
  <si>
    <t>SEME6401000514</t>
  </si>
  <si>
    <t>SEME6401000516</t>
  </si>
  <si>
    <t>SEME6401000520</t>
  </si>
  <si>
    <t>SEME640100103</t>
  </si>
  <si>
    <t>SEME640100104</t>
  </si>
  <si>
    <t>SEME640100106</t>
  </si>
  <si>
    <t>SEME640100108</t>
  </si>
  <si>
    <t>SEME640100110</t>
  </si>
  <si>
    <t>SEME640100112</t>
  </si>
  <si>
    <t>SEME640100114</t>
  </si>
  <si>
    <t>SEME640100116</t>
  </si>
  <si>
    <t>SEME640100120</t>
  </si>
  <si>
    <t>SEME640100203</t>
  </si>
  <si>
    <t>SEME640100204</t>
  </si>
  <si>
    <t>SEME640100206</t>
  </si>
  <si>
    <t>SEME640100208</t>
  </si>
  <si>
    <t>SEME640100210</t>
  </si>
  <si>
    <t>SEME640100212</t>
  </si>
  <si>
    <t>SEME640100214</t>
  </si>
  <si>
    <t>SEME640100216</t>
  </si>
  <si>
    <t>SEME640100220</t>
  </si>
  <si>
    <t>SEME640100303</t>
  </si>
  <si>
    <t>SEME640100304</t>
  </si>
  <si>
    <t>SEME640100306</t>
  </si>
  <si>
    <t>SEME640100308</t>
  </si>
  <si>
    <t>SEME640100310</t>
  </si>
  <si>
    <t>SEME640100312</t>
  </si>
  <si>
    <t>SEME640100314</t>
  </si>
  <si>
    <t>SEME640100316</t>
  </si>
  <si>
    <t>SEME640100320</t>
  </si>
  <si>
    <t>SEME6401200503</t>
  </si>
  <si>
    <t>SEME6401200504</t>
  </si>
  <si>
    <t>SEME6401200506</t>
  </si>
  <si>
    <t>SEME6401200508</t>
  </si>
  <si>
    <t>SEME6401200510</t>
  </si>
  <si>
    <t>SEME6401200512</t>
  </si>
  <si>
    <t>SEME6401200516</t>
  </si>
  <si>
    <t>SEME6401200520</t>
  </si>
  <si>
    <t>SEME640120103</t>
  </si>
  <si>
    <t>SEME640120104</t>
  </si>
  <si>
    <t>SEME640120106</t>
  </si>
  <si>
    <t>SEME640120108</t>
  </si>
  <si>
    <t>SEME640120110</t>
  </si>
  <si>
    <t>SEME640120112</t>
  </si>
  <si>
    <t>SEME640120116</t>
  </si>
  <si>
    <t>SEME640120120</t>
  </si>
  <si>
    <t>SEME640120203</t>
  </si>
  <si>
    <t>SEME640120204</t>
  </si>
  <si>
    <t>SEME640120206</t>
  </si>
  <si>
    <t>SEME640120208</t>
  </si>
  <si>
    <t>SEME640120210</t>
  </si>
  <si>
    <t>SEME640120212</t>
  </si>
  <si>
    <t>SEME640120216</t>
  </si>
  <si>
    <t>SEME640120220</t>
  </si>
  <si>
    <t>SEME640120303</t>
  </si>
  <si>
    <t>SEME640120304</t>
  </si>
  <si>
    <t>SEME640120306</t>
  </si>
  <si>
    <t>SEME640120308</t>
  </si>
  <si>
    <t>SEME640120310</t>
  </si>
  <si>
    <t>SEME640120312</t>
  </si>
  <si>
    <t>SEME640120316</t>
  </si>
  <si>
    <t>SEME640120320</t>
  </si>
  <si>
    <t>SEME6401500504</t>
  </si>
  <si>
    <t>SEME6401500506</t>
  </si>
  <si>
    <t>SEME6401500508</t>
  </si>
  <si>
    <t>SEME6401500510</t>
  </si>
  <si>
    <t>SEME6401500512</t>
  </si>
  <si>
    <t>SEME6401500514</t>
  </si>
  <si>
    <t>SEME6401500516</t>
  </si>
  <si>
    <t>SEME6401500520</t>
  </si>
  <si>
    <t>SEME6401500522</t>
  </si>
  <si>
    <t>SEME6401500526</t>
  </si>
  <si>
    <t>SEME640150104</t>
  </si>
  <si>
    <t>SEME640150106</t>
  </si>
  <si>
    <t>SEME640150108</t>
  </si>
  <si>
    <t>SEME640150110</t>
  </si>
  <si>
    <t>SEME640150112</t>
  </si>
  <si>
    <t>SEME640150114</t>
  </si>
  <si>
    <t>SEME640150116</t>
  </si>
  <si>
    <t>SEME640150120</t>
  </si>
  <si>
    <t>SEME640150122</t>
  </si>
  <si>
    <t>SEME640150126</t>
  </si>
  <si>
    <t>SEME640150204</t>
  </si>
  <si>
    <t>SEME640150206</t>
  </si>
  <si>
    <t>SEME640150208</t>
  </si>
  <si>
    <t>SEME640150210</t>
  </si>
  <si>
    <t>SEME640150212</t>
  </si>
  <si>
    <t>SEME640150214</t>
  </si>
  <si>
    <t>SEME640150216</t>
  </si>
  <si>
    <t>SEME640150220</t>
  </si>
  <si>
    <t>SEME640150222</t>
  </si>
  <si>
    <t>22</t>
    <phoneticPr fontId="7" type="noConversion"/>
  </si>
  <si>
    <t>SEME640150226</t>
  </si>
  <si>
    <r>
      <t>2</t>
    </r>
    <r>
      <rPr>
        <b/>
        <sz val="11"/>
        <color indexed="8"/>
        <rFont val="맑은 고딕"/>
        <family val="3"/>
        <charset val="129"/>
      </rPr>
      <t>6</t>
    </r>
    <phoneticPr fontId="7" type="noConversion"/>
  </si>
  <si>
    <t>SEME640150304</t>
  </si>
  <si>
    <t>SEME640150306</t>
  </si>
  <si>
    <t>SEME640150308</t>
  </si>
  <si>
    <t>SEME640150310</t>
  </si>
  <si>
    <t>SEME640150312</t>
  </si>
  <si>
    <t>SEME640150314</t>
  </si>
  <si>
    <t>SEME640150316</t>
  </si>
  <si>
    <t>SEME640150320</t>
  </si>
  <si>
    <t>SEME640150322</t>
  </si>
  <si>
    <r>
      <t>2</t>
    </r>
    <r>
      <rPr>
        <b/>
        <sz val="11"/>
        <color indexed="8"/>
        <rFont val="맑은 고딕"/>
        <family val="3"/>
        <charset val="129"/>
      </rPr>
      <t>2</t>
    </r>
    <phoneticPr fontId="7" type="noConversion"/>
  </si>
  <si>
    <t>SEME640150326</t>
  </si>
  <si>
    <r>
      <t>2</t>
    </r>
    <r>
      <rPr>
        <b/>
        <sz val="11"/>
        <color indexed="8"/>
        <rFont val="맑은 고딕"/>
        <family val="3"/>
        <charset val="129"/>
      </rPr>
      <t>6</t>
    </r>
    <phoneticPr fontId="7" type="noConversion"/>
  </si>
  <si>
    <t>SEME640150504</t>
  </si>
  <si>
    <t>SEME640150506</t>
  </si>
  <si>
    <t>SEME640150508</t>
  </si>
  <si>
    <t>SEME640150510</t>
  </si>
  <si>
    <t>SEME640150512</t>
  </si>
  <si>
    <t>SEME640150514</t>
  </si>
  <si>
    <t>SEME640150516</t>
  </si>
  <si>
    <t>SEME640150520</t>
  </si>
  <si>
    <t>SEME640150522</t>
  </si>
  <si>
    <t>SEME640150526</t>
  </si>
  <si>
    <t>SEME640200106</t>
  </si>
  <si>
    <t>SEME640200108</t>
  </si>
  <si>
    <t>SEME640200110</t>
  </si>
  <si>
    <t>SEME640200112</t>
  </si>
  <si>
    <t>SEME640200114</t>
  </si>
  <si>
    <t>SEME640200116</t>
  </si>
  <si>
    <t>SEME640200120</t>
  </si>
  <si>
    <t>SEME640200122</t>
  </si>
  <si>
    <t>SEME640200126</t>
  </si>
  <si>
    <t>SEME640200130</t>
  </si>
  <si>
    <t>30</t>
    <phoneticPr fontId="7" type="noConversion"/>
  </si>
  <si>
    <t>SEME640200206</t>
  </si>
  <si>
    <t>SEME640200208</t>
  </si>
  <si>
    <t>SEME640200210</t>
  </si>
  <si>
    <t>SEME640200212</t>
  </si>
  <si>
    <t>SEME640200214</t>
  </si>
  <si>
    <t>SEME640200216</t>
  </si>
  <si>
    <t>SEME640200220</t>
  </si>
  <si>
    <t>SEME640200222</t>
  </si>
  <si>
    <t>SEME640200226</t>
  </si>
  <si>
    <t>SEME640200230</t>
  </si>
  <si>
    <t>SEME640200306</t>
  </si>
  <si>
    <t>SEME640200308</t>
  </si>
  <si>
    <t>SEME640200310</t>
  </si>
  <si>
    <t>SEME640200312</t>
  </si>
  <si>
    <t>SEME640200314</t>
  </si>
  <si>
    <t>SEME640200316</t>
  </si>
  <si>
    <t>SEME640200320</t>
  </si>
  <si>
    <t>SEME640200322</t>
  </si>
  <si>
    <t>SEME640200326</t>
  </si>
  <si>
    <t>SEME640200330</t>
  </si>
  <si>
    <t>SEME640200506</t>
  </si>
  <si>
    <t>SEME640200508</t>
  </si>
  <si>
    <t>SEME640200510</t>
  </si>
  <si>
    <t>SEME640200512</t>
  </si>
  <si>
    <t>SEME640200514</t>
  </si>
  <si>
    <t>SEME640200516</t>
  </si>
  <si>
    <t>SEME640200520</t>
  </si>
  <si>
    <t>SEME640200522</t>
  </si>
  <si>
    <t>SEME640200526</t>
  </si>
  <si>
    <t>SEME640200530</t>
  </si>
  <si>
    <t>SEME640250108</t>
  </si>
  <si>
    <t>4</t>
    <phoneticPr fontId="7" type="noConversion"/>
  </si>
  <si>
    <t>SEME640250110</t>
  </si>
  <si>
    <t>SEME640250112</t>
  </si>
  <si>
    <t>SEME640250114</t>
  </si>
  <si>
    <t>SEME640250116</t>
  </si>
  <si>
    <t>SEME640250120</t>
  </si>
  <si>
    <t>SEME640250126</t>
  </si>
  <si>
    <t>26</t>
    <phoneticPr fontId="7" type="noConversion"/>
  </si>
  <si>
    <t>SEME640250130</t>
  </si>
  <si>
    <t>SEME640250208</t>
  </si>
  <si>
    <t>SEME640250210</t>
  </si>
  <si>
    <t>SEME640250212</t>
  </si>
  <si>
    <t>SEME640250214</t>
  </si>
  <si>
    <t>SEME640250216</t>
  </si>
  <si>
    <t>SEME640250220</t>
  </si>
  <si>
    <t>SEME640250226</t>
  </si>
  <si>
    <t>SEME640250230</t>
  </si>
  <si>
    <t>SEME640250308</t>
  </si>
  <si>
    <t>SEME640250310</t>
  </si>
  <si>
    <t>SEME640250312</t>
  </si>
  <si>
    <t>SEME640250314</t>
  </si>
  <si>
    <t>SEME640250316</t>
  </si>
  <si>
    <t>SEME640250320</t>
  </si>
  <si>
    <t>SEME640250326</t>
  </si>
  <si>
    <t>SEME640250330</t>
  </si>
  <si>
    <r>
      <t>3</t>
    </r>
    <r>
      <rPr>
        <b/>
        <sz val="11"/>
        <color indexed="8"/>
        <rFont val="맑은 고딕"/>
        <family val="3"/>
        <charset val="129"/>
      </rPr>
      <t>0</t>
    </r>
    <phoneticPr fontId="7" type="noConversion"/>
  </si>
  <si>
    <t>SEME640250508</t>
  </si>
  <si>
    <t>SEME640250510</t>
  </si>
  <si>
    <t>SEME640250512</t>
  </si>
  <si>
    <t>SEME640250514</t>
  </si>
  <si>
    <t>SEME640250516</t>
  </si>
  <si>
    <t>SEME640250520</t>
  </si>
  <si>
    <t>SEME640250526</t>
  </si>
  <si>
    <t>SEME640250530</t>
  </si>
  <si>
    <t>SEME640300108</t>
  </si>
  <si>
    <t>SEME640300110</t>
  </si>
  <si>
    <t>SEME640300112</t>
  </si>
  <si>
    <t>SEME640300114</t>
  </si>
  <si>
    <t>SEME640300116</t>
  </si>
  <si>
    <t>SEME640300120</t>
  </si>
  <si>
    <t>SEME640300126</t>
  </si>
  <si>
    <t>SEME640300130</t>
  </si>
  <si>
    <t>SEME640300135</t>
  </si>
  <si>
    <r>
      <t>3</t>
    </r>
    <r>
      <rPr>
        <b/>
        <sz val="11"/>
        <color indexed="8"/>
        <rFont val="맑은 고딕"/>
        <family val="3"/>
        <charset val="129"/>
      </rPr>
      <t>5</t>
    </r>
    <phoneticPr fontId="7" type="noConversion"/>
  </si>
  <si>
    <t>SEME640300140</t>
  </si>
  <si>
    <r>
      <t>4</t>
    </r>
    <r>
      <rPr>
        <b/>
        <sz val="11"/>
        <color indexed="8"/>
        <rFont val="맑은 고딕"/>
        <family val="3"/>
        <charset val="129"/>
      </rPr>
      <t>0</t>
    </r>
    <phoneticPr fontId="7" type="noConversion"/>
  </si>
  <si>
    <t>SEME640300208</t>
  </si>
  <si>
    <t>SEME640300210</t>
  </si>
  <si>
    <t>SEME640300212</t>
  </si>
  <si>
    <t>SEME640300214</t>
  </si>
  <si>
    <t>SEME640300216</t>
  </si>
  <si>
    <t>SEME640300220</t>
  </si>
  <si>
    <t>SEME640300226</t>
  </si>
  <si>
    <t>SEME640300230</t>
  </si>
  <si>
    <t>SEME640300235</t>
  </si>
  <si>
    <t>35</t>
    <phoneticPr fontId="7" type="noConversion"/>
  </si>
  <si>
    <t>SEME640300240</t>
  </si>
  <si>
    <t>40</t>
    <phoneticPr fontId="7" type="noConversion"/>
  </si>
  <si>
    <t>SEME640300308</t>
  </si>
  <si>
    <t>SEME640300310</t>
  </si>
  <si>
    <t>SEME640300312</t>
  </si>
  <si>
    <t>SEME640300314</t>
  </si>
  <si>
    <t>SEME640300316</t>
  </si>
  <si>
    <t>SEME640300320</t>
  </si>
  <si>
    <t>SEME640300326</t>
  </si>
  <si>
    <t>SEME640300330</t>
  </si>
  <si>
    <t>SEME640300335</t>
  </si>
  <si>
    <t>SEME640300340</t>
  </si>
  <si>
    <t>SEME640300508</t>
  </si>
  <si>
    <t>SEME640300510</t>
  </si>
  <si>
    <t>SEME640300512</t>
  </si>
  <si>
    <t>SEME640300514</t>
  </si>
  <si>
    <t>SEME640300516</t>
  </si>
  <si>
    <t>SEME640300520</t>
  </si>
  <si>
    <t>SEME640300526</t>
  </si>
  <si>
    <t>SEME640300530</t>
  </si>
  <si>
    <t>SEME640300535</t>
  </si>
  <si>
    <t>SEME640300540</t>
  </si>
  <si>
    <t>SEME640301008</t>
  </si>
  <si>
    <t>1.0</t>
    <phoneticPr fontId="7" type="noConversion"/>
  </si>
  <si>
    <t>SEME640301010</t>
  </si>
  <si>
    <t>SEME640301012</t>
  </si>
  <si>
    <t>SEME640301014</t>
  </si>
  <si>
    <t>SEME640301016</t>
  </si>
  <si>
    <t>SEME640301020</t>
  </si>
  <si>
    <t>SEME640301026</t>
  </si>
  <si>
    <t>SEME640301030</t>
  </si>
  <si>
    <t>SEME640301035</t>
  </si>
  <si>
    <t>SEME640301040</t>
  </si>
  <si>
    <t>SEME640400110</t>
  </si>
  <si>
    <t>SEME640400112</t>
  </si>
  <si>
    <t>SEME640400114</t>
  </si>
  <si>
    <t>SEME640400116</t>
  </si>
  <si>
    <t>SEME640400120</t>
  </si>
  <si>
    <t>SEME640400126</t>
  </si>
  <si>
    <t>SEME640400130</t>
  </si>
  <si>
    <t>SEME640400135</t>
  </si>
  <si>
    <t>SEME640400140</t>
  </si>
  <si>
    <t>SEME640400145</t>
  </si>
  <si>
    <t>45</t>
    <phoneticPr fontId="7" type="noConversion"/>
  </si>
  <si>
    <t>SEME640400150</t>
  </si>
  <si>
    <t>SEME640400210</t>
  </si>
  <si>
    <t>SEME640400212</t>
  </si>
  <si>
    <t>SEME640400214</t>
  </si>
  <si>
    <t>SEME640400216</t>
  </si>
  <si>
    <t>SEME640400220</t>
  </si>
  <si>
    <t>SEME640400226</t>
  </si>
  <si>
    <t>SEME640400230</t>
  </si>
  <si>
    <t>E5E8301506</t>
  </si>
  <si>
    <t>GEE8301506</t>
  </si>
  <si>
    <t>E5E8301508</t>
  </si>
  <si>
    <t>GEE8301508</t>
  </si>
  <si>
    <t>E5E8301510</t>
  </si>
  <si>
    <t>GEE8301510</t>
  </si>
  <si>
    <t>E5E8301512</t>
  </si>
  <si>
    <t>GEE8301512</t>
  </si>
  <si>
    <t>E5E8301516</t>
  </si>
  <si>
    <t>GEE8301516</t>
  </si>
  <si>
    <t>E5E8302008</t>
  </si>
  <si>
    <t>GEE8302008</t>
  </si>
  <si>
    <t>E5E8302010</t>
  </si>
  <si>
    <t>GEE8302010</t>
  </si>
  <si>
    <t>E5E8302012</t>
  </si>
  <si>
    <t>GEE8302012</t>
  </si>
  <si>
    <t>E5E8302016</t>
  </si>
  <si>
    <t>GEE8302016</t>
  </si>
  <si>
    <t>E5E8302510</t>
  </si>
  <si>
    <t>GEE8302510</t>
  </si>
  <si>
    <t>E5E8302512</t>
  </si>
  <si>
    <t>GEE8302512</t>
  </si>
  <si>
    <t>E5E8302516</t>
  </si>
  <si>
    <t>GEE8302516</t>
  </si>
  <si>
    <t>E5E8302520</t>
  </si>
  <si>
    <t>GEE8302520</t>
  </si>
  <si>
    <t>E5E8303010</t>
  </si>
  <si>
    <t>GEE8303010</t>
  </si>
  <si>
    <t>E5E8303012</t>
  </si>
  <si>
    <t>GEE8303012</t>
  </si>
  <si>
    <t>E5E8303016</t>
  </si>
  <si>
    <t>GEE8303016</t>
  </si>
  <si>
    <t>E5E8303020</t>
  </si>
  <si>
    <t>GEE8303020</t>
  </si>
  <si>
    <t>E5E8303026</t>
  </si>
  <si>
    <t>GEE8303026</t>
  </si>
  <si>
    <t>E5E8303030</t>
  </si>
  <si>
    <t>GEE8303030</t>
  </si>
  <si>
    <t>E5E8304012</t>
  </si>
  <si>
    <t>GEE8304012</t>
  </si>
  <si>
    <t>E5E8304016</t>
  </si>
  <si>
    <t>GEE8304016</t>
  </si>
  <si>
    <t>E5E8304020</t>
  </si>
  <si>
    <t>GEE8304020</t>
  </si>
  <si>
    <t>E5E8304026</t>
  </si>
  <si>
    <t>GEE8304026</t>
  </si>
  <si>
    <t>E5E8304030</t>
  </si>
  <si>
    <t>GEE8304030</t>
  </si>
  <si>
    <t>E5E8306025</t>
  </si>
  <si>
    <t>GEE8306025</t>
  </si>
  <si>
    <t>E5E8306035</t>
  </si>
  <si>
    <t>GEE8306035</t>
  </si>
  <si>
    <t>E5E8306045</t>
  </si>
  <si>
    <t>GEE8306045</t>
  </si>
  <si>
    <t>E5E8308030</t>
  </si>
  <si>
    <t>GEE8308030</t>
  </si>
  <si>
    <t>E5E8308040</t>
  </si>
  <si>
    <t>GEE8308040</t>
  </si>
  <si>
    <t>E5E8308050</t>
  </si>
  <si>
    <t>GEE8308050</t>
  </si>
  <si>
    <t>E5E8310035</t>
  </si>
  <si>
    <t>GEE8310035</t>
  </si>
  <si>
    <t>E5E8310045</t>
  </si>
  <si>
    <t>GEE8310045</t>
  </si>
  <si>
    <t>E5E8310055</t>
  </si>
  <si>
    <t>GEE8310055</t>
  </si>
  <si>
    <t>E5E8312040</t>
  </si>
  <si>
    <t>GEE8312040</t>
  </si>
  <si>
    <t>E5E8312050</t>
  </si>
  <si>
    <t>GEE8312050</t>
  </si>
  <si>
    <t>E5E8312060</t>
  </si>
  <si>
    <t>GEE8312060</t>
  </si>
  <si>
    <t xml:space="preserve"> * ALU-CUT, 3날 래디우스</t>
    <phoneticPr fontId="2" type="noConversion"/>
  </si>
  <si>
    <t>EDP NO.
비코팅</t>
    <phoneticPr fontId="2" type="noConversion"/>
  </si>
  <si>
    <t>E5D72010</t>
  </si>
  <si>
    <t>GED72010</t>
  </si>
  <si>
    <t>E5D72015</t>
  </si>
  <si>
    <t>GED72015</t>
  </si>
  <si>
    <t>E5D72020</t>
  </si>
  <si>
    <t>GED72020</t>
  </si>
  <si>
    <t>E5D72025</t>
  </si>
  <si>
    <t>GED72025</t>
  </si>
  <si>
    <t>E5D72030</t>
  </si>
  <si>
    <t>GED72030</t>
  </si>
  <si>
    <t>E5D72040</t>
  </si>
  <si>
    <t>GED72040</t>
  </si>
  <si>
    <t>E5D72050</t>
  </si>
  <si>
    <t>GED72050</t>
  </si>
  <si>
    <t>E5D72060</t>
  </si>
  <si>
    <t>GED72060</t>
  </si>
  <si>
    <t>E5D72080</t>
  </si>
  <si>
    <t>GED72080</t>
  </si>
  <si>
    <t>E5D72100</t>
  </si>
  <si>
    <t>GED72100</t>
  </si>
  <si>
    <t>E5D72120</t>
  </si>
  <si>
    <t>GED72120</t>
  </si>
  <si>
    <t>E5D72140</t>
  </si>
  <si>
    <t>GED72140</t>
  </si>
  <si>
    <t>E5D72160</t>
  </si>
  <si>
    <t>GED72160</t>
  </si>
  <si>
    <t>E5D72180</t>
  </si>
  <si>
    <t>GED72180</t>
  </si>
  <si>
    <t>E5D72200</t>
  </si>
  <si>
    <t>GED72200</t>
  </si>
  <si>
    <t>E5D7206005</t>
  </si>
  <si>
    <t>GED7206005</t>
  </si>
  <si>
    <t>E5D7206010</t>
  </si>
  <si>
    <t>GED7206010</t>
  </si>
  <si>
    <t>E5D7208005</t>
  </si>
  <si>
    <t>GED7208005</t>
  </si>
  <si>
    <t>E5D7208010</t>
  </si>
  <si>
    <t>GED7208010</t>
  </si>
  <si>
    <t>E5D7208020</t>
  </si>
  <si>
    <t>GED7208020</t>
  </si>
  <si>
    <t>E5D7208030</t>
  </si>
  <si>
    <t>GED7208030</t>
  </si>
  <si>
    <t>E5D7210005</t>
  </si>
  <si>
    <t>GED7210005</t>
  </si>
  <si>
    <t>E5D7210010</t>
  </si>
  <si>
    <t>GED7210010</t>
  </si>
  <si>
    <t>E5D7210020</t>
  </si>
  <si>
    <t>GED7210020</t>
  </si>
  <si>
    <t>E5D7210030</t>
  </si>
  <si>
    <t>GED7210030</t>
  </si>
  <si>
    <t>E5D7212005</t>
  </si>
  <si>
    <t>GED7212005</t>
  </si>
  <si>
    <t>E5D7212010</t>
  </si>
  <si>
    <t>GED7212010</t>
  </si>
  <si>
    <t>E5D7212020</t>
  </si>
  <si>
    <t>GED7212020</t>
  </si>
  <si>
    <t>E5D7212030</t>
  </si>
  <si>
    <t>GED7212030</t>
  </si>
  <si>
    <t>E5D7212040</t>
  </si>
  <si>
    <t>GED7212040</t>
  </si>
  <si>
    <t>E5D7216010</t>
  </si>
  <si>
    <t>GED7216010</t>
  </si>
  <si>
    <t>E5D7216020</t>
  </si>
  <si>
    <t>GED7216020</t>
  </si>
  <si>
    <t>E5D7216030</t>
  </si>
  <si>
    <t>GED7216030</t>
  </si>
  <si>
    <t>E5D7216040</t>
  </si>
  <si>
    <t>GED7216040</t>
  </si>
  <si>
    <t>E5D7216050</t>
  </si>
  <si>
    <t>GED7216050</t>
  </si>
  <si>
    <t>E5D7220010</t>
  </si>
  <si>
    <t>GED7220010</t>
  </si>
  <si>
    <t>E5D7220020</t>
  </si>
  <si>
    <t>GED7220020</t>
  </si>
  <si>
    <t>E5D7220030</t>
  </si>
  <si>
    <t>GED7220030</t>
  </si>
  <si>
    <t>E5D7220040</t>
  </si>
  <si>
    <t>GED7220040</t>
  </si>
  <si>
    <t>E5D7220050</t>
  </si>
  <si>
    <t>GED7220050</t>
  </si>
  <si>
    <t>GED73040</t>
  </si>
  <si>
    <t>GED73050</t>
  </si>
  <si>
    <t>E5D73060</t>
    <phoneticPr fontId="2" type="noConversion"/>
  </si>
  <si>
    <t>GED73060</t>
  </si>
  <si>
    <t>E5D73060C</t>
    <phoneticPr fontId="2" type="noConversion"/>
  </si>
  <si>
    <t>GED73060C</t>
  </si>
  <si>
    <t>E5D73080</t>
    <phoneticPr fontId="2" type="noConversion"/>
  </si>
  <si>
    <t>GED73080</t>
  </si>
  <si>
    <t>E5D73080C</t>
    <phoneticPr fontId="2" type="noConversion"/>
  </si>
  <si>
    <t>GED73080C</t>
  </si>
  <si>
    <t>E5D73100</t>
    <phoneticPr fontId="2" type="noConversion"/>
  </si>
  <si>
    <t>GED73100</t>
  </si>
  <si>
    <t>E5D73100C</t>
    <phoneticPr fontId="2" type="noConversion"/>
  </si>
  <si>
    <t>GED73100C</t>
  </si>
  <si>
    <t>E5D73120</t>
    <phoneticPr fontId="2" type="noConversion"/>
  </si>
  <si>
    <t>GED73120</t>
  </si>
  <si>
    <t>E5D73120C</t>
    <phoneticPr fontId="2" type="noConversion"/>
  </si>
  <si>
    <t>GED73120C</t>
  </si>
  <si>
    <t>E5D73140</t>
    <phoneticPr fontId="2" type="noConversion"/>
  </si>
  <si>
    <t>GED73140</t>
  </si>
  <si>
    <t>E5D73160</t>
    <phoneticPr fontId="2" type="noConversion"/>
  </si>
  <si>
    <t>GED73160</t>
  </si>
  <si>
    <t>E5D73160C</t>
    <phoneticPr fontId="2" type="noConversion"/>
  </si>
  <si>
    <t>GED73160C</t>
  </si>
  <si>
    <t>E5D73180</t>
    <phoneticPr fontId="2" type="noConversion"/>
  </si>
  <si>
    <t>GED73180</t>
  </si>
  <si>
    <t>E5D73200</t>
    <phoneticPr fontId="2" type="noConversion"/>
  </si>
  <si>
    <t>GED73200</t>
  </si>
  <si>
    <t>GED73200C</t>
  </si>
  <si>
    <t xml:space="preserve"> * ALU-CUT, 라핑 엔드밀(롱넥타입)</t>
    <phoneticPr fontId="2" type="noConversion"/>
  </si>
  <si>
    <t>E5D73040B</t>
  </si>
  <si>
    <t>GED73040B</t>
  </si>
  <si>
    <t>E5D73050B</t>
  </si>
  <si>
    <t>GED73050B</t>
  </si>
  <si>
    <t>E5D73060B</t>
  </si>
  <si>
    <t>GED73060B</t>
  </si>
  <si>
    <t>E5D73080B</t>
  </si>
  <si>
    <t>GED73080B</t>
  </si>
  <si>
    <t>E5D73100B</t>
  </si>
  <si>
    <t>GED73100B</t>
  </si>
  <si>
    <t>E5D73120B</t>
  </si>
  <si>
    <t>GED73120B</t>
  </si>
  <si>
    <t>E5D73160B</t>
  </si>
  <si>
    <t>GED73160B</t>
  </si>
  <si>
    <t>E5D73200B</t>
  </si>
  <si>
    <t>GED73200B</t>
  </si>
  <si>
    <t>GEE84060</t>
  </si>
  <si>
    <t>GEE84080</t>
  </si>
  <si>
    <t>GEE84100</t>
  </si>
  <si>
    <t>GEE84120</t>
  </si>
  <si>
    <t>GEE84140</t>
  </si>
  <si>
    <t>GEE84160</t>
  </si>
  <si>
    <t>GEE84180</t>
  </si>
  <si>
    <t>GEE84200</t>
  </si>
  <si>
    <t>GEE84060B</t>
  </si>
  <si>
    <t>GEE84080B</t>
  </si>
  <si>
    <t>GEE84100B</t>
  </si>
  <si>
    <t>GEE84120B</t>
  </si>
  <si>
    <t>GEE84160B</t>
  </si>
  <si>
    <t>GEE84200B</t>
  </si>
  <si>
    <t>E5D78002</t>
  </si>
  <si>
    <t>E5D78003</t>
  </si>
  <si>
    <t>E5D78004</t>
  </si>
  <si>
    <t>E5D78005</t>
  </si>
  <si>
    <t>E5D78006</t>
  </si>
  <si>
    <t>E5D78007</t>
  </si>
  <si>
    <t>E5D78008</t>
  </si>
  <si>
    <t>E5D78009</t>
  </si>
  <si>
    <t>E5D7801004</t>
  </si>
  <si>
    <t>E5D7801006</t>
  </si>
  <si>
    <t>E5D78015</t>
  </si>
  <si>
    <t>E5D7801506</t>
  </si>
  <si>
    <t>E5D7801508</t>
  </si>
  <si>
    <t>E5D78020</t>
  </si>
  <si>
    <t>E5D7802008</t>
  </si>
  <si>
    <t>E5D7802010</t>
  </si>
  <si>
    <t>E5D78025</t>
  </si>
  <si>
    <t>E5D78030</t>
  </si>
  <si>
    <t>E5D7803010</t>
  </si>
  <si>
    <t>2.5</t>
    <phoneticPr fontId="7" type="noConversion"/>
  </si>
  <si>
    <t>EDP NO.
비코팅</t>
    <phoneticPr fontId="2" type="noConversion"/>
  </si>
  <si>
    <t>EDP NO.
비코팅</t>
    <phoneticPr fontId="2" type="noConversion"/>
  </si>
  <si>
    <t>* G-CUT 4날 볼</t>
    <phoneticPr fontId="2" type="noConversion"/>
  </si>
  <si>
    <t>* G-CUT 2날 롱넥 볼</t>
    <phoneticPr fontId="2" type="noConversion"/>
  </si>
  <si>
    <t>EIE2310050</t>
    <phoneticPr fontId="2" type="noConversion"/>
  </si>
  <si>
    <t>EIE2312060</t>
    <phoneticPr fontId="2" type="noConversion"/>
  </si>
  <si>
    <t>* G-CUT, 4날 래디우스</t>
    <phoneticPr fontId="2" type="noConversion"/>
  </si>
  <si>
    <t>* G-CUT, 2날 스퀘어</t>
    <phoneticPr fontId="2" type="noConversion"/>
  </si>
  <si>
    <t>EIE2602008</t>
    <phoneticPr fontId="2" type="noConversion"/>
  </si>
  <si>
    <t>* G-CUT, 4날 스퀘어</t>
    <phoneticPr fontId="2" type="noConversion"/>
  </si>
  <si>
    <t>* G-CUT, 6날 스퀘어</t>
    <phoneticPr fontId="2" type="noConversion"/>
  </si>
  <si>
    <t>EDP NO.</t>
    <phoneticPr fontId="7" type="noConversion"/>
  </si>
  <si>
    <t>12</t>
    <phoneticPr fontId="7" type="noConversion"/>
  </si>
  <si>
    <r>
      <t>2</t>
    </r>
    <r>
      <rPr>
        <b/>
        <sz val="11"/>
        <color indexed="8"/>
        <rFont val="맑은 고딕"/>
        <family val="3"/>
        <charset val="129"/>
      </rPr>
      <t>0</t>
    </r>
    <phoneticPr fontId="7" type="noConversion"/>
  </si>
  <si>
    <r>
      <t>1</t>
    </r>
    <r>
      <rPr>
        <b/>
        <sz val="11"/>
        <color indexed="8"/>
        <rFont val="맑은 고딕"/>
        <family val="3"/>
        <charset val="129"/>
      </rPr>
      <t>6</t>
    </r>
    <phoneticPr fontId="7" type="noConversion"/>
  </si>
  <si>
    <t>생크</t>
    <phoneticPr fontId="2" type="noConversion"/>
  </si>
  <si>
    <t>25</t>
    <phoneticPr fontId="7" type="noConversion"/>
  </si>
  <si>
    <t>0.05</t>
    <phoneticPr fontId="7" type="noConversion"/>
  </si>
  <si>
    <t>3</t>
    <phoneticPr fontId="7" type="noConversion"/>
  </si>
  <si>
    <t>22</t>
    <phoneticPr fontId="7" type="noConversion"/>
  </si>
  <si>
    <t>-</t>
  </si>
  <si>
    <t>전장</t>
  </si>
  <si>
    <t>날길이</t>
  </si>
  <si>
    <t>인선직경</t>
  </si>
  <si>
    <t>CG3S070201530</t>
  </si>
  <si>
    <t>CG3S070201540</t>
  </si>
  <si>
    <t>3S MILLS,  2날 테이퍼넥 래디우스 엔드밀</t>
    <phoneticPr fontId="7" type="noConversion"/>
  </si>
  <si>
    <t>EDP.NO</t>
    <phoneticPr fontId="7" type="noConversion"/>
  </si>
  <si>
    <t>인선</t>
    <phoneticPr fontId="7" type="noConversion"/>
  </si>
  <si>
    <t>테이퍼</t>
    <phoneticPr fontId="7" type="noConversion"/>
  </si>
  <si>
    <t>코너R</t>
    <phoneticPr fontId="7" type="noConversion"/>
  </si>
  <si>
    <t>유효1</t>
    <phoneticPr fontId="7" type="noConversion"/>
  </si>
  <si>
    <t>유효2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</si>
  <si>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</si>
  <si>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</si>
  <si>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</si>
  <si>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투입요청</t>
    <phoneticPr fontId="7" type="noConversion"/>
  </si>
  <si>
    <t>제원</t>
    <phoneticPr fontId="7" type="noConversion"/>
  </si>
  <si>
    <t>CG3S070020501</t>
    <phoneticPr fontId="7" type="noConversion"/>
  </si>
  <si>
    <t>30분</t>
    <phoneticPr fontId="7" type="noConversion"/>
  </si>
  <si>
    <t>0.4</t>
    <phoneticPr fontId="7" type="noConversion"/>
  </si>
  <si>
    <t>1</t>
    <phoneticPr fontId="7" type="noConversion"/>
  </si>
  <si>
    <t>2</t>
    <phoneticPr fontId="7" type="noConversion"/>
  </si>
  <si>
    <t>인선</t>
    <phoneticPr fontId="7" type="noConversion"/>
  </si>
  <si>
    <t>유효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</si>
  <si>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</si>
  <si>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</si>
  <si>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</si>
  <si>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SEM846001002</t>
  </si>
  <si>
    <t>SEM846001003</t>
  </si>
  <si>
    <t>SEM846001005</t>
  </si>
  <si>
    <t>SEM84600101</t>
  </si>
  <si>
    <t>SEM846002005</t>
  </si>
  <si>
    <t>SEM84600201</t>
  </si>
  <si>
    <t>SEM846002015</t>
  </si>
  <si>
    <t>SEM84600202</t>
  </si>
  <si>
    <t>SEM84600203</t>
  </si>
  <si>
    <t>SEM84600301</t>
  </si>
  <si>
    <t>SEM846003015</t>
  </si>
  <si>
    <t>SEM84600302</t>
  </si>
  <si>
    <t>SEM846003025</t>
  </si>
  <si>
    <t>SEM84600303</t>
  </si>
  <si>
    <t>SEM84600304</t>
  </si>
  <si>
    <t>SEM84600305</t>
  </si>
  <si>
    <t>SEM84600401</t>
  </si>
  <si>
    <t>SEM846004015</t>
  </si>
  <si>
    <t>SEM84600402</t>
  </si>
  <si>
    <t>SEM846004025</t>
  </si>
  <si>
    <t>SEM84600403</t>
  </si>
  <si>
    <t>SEM84600404</t>
  </si>
  <si>
    <t>SEM84600405</t>
  </si>
  <si>
    <t>SEM84600406</t>
  </si>
  <si>
    <t>SEM84600408</t>
  </si>
  <si>
    <t>SEM84600410</t>
  </si>
  <si>
    <t>SEM84600501</t>
  </si>
  <si>
    <t>SEM846005015</t>
  </si>
  <si>
    <t>SEM84600502</t>
  </si>
  <si>
    <t>SEM846005025</t>
  </si>
  <si>
    <t>SEM84600503</t>
  </si>
  <si>
    <t>SEM84600504</t>
  </si>
  <si>
    <t>SEM84600505</t>
  </si>
  <si>
    <t>SEM84600506</t>
  </si>
  <si>
    <t>SEM84600508</t>
  </si>
  <si>
    <t>SEM84600510</t>
  </si>
  <si>
    <t>SEM84600512</t>
  </si>
  <si>
    <t>SEM84600514</t>
  </si>
  <si>
    <t>SEM84600516</t>
  </si>
  <si>
    <t>SEM84600601</t>
  </si>
  <si>
    <t>SEM84600602</t>
  </si>
  <si>
    <t>SEM84600603</t>
  </si>
  <si>
    <t>SEM84600604</t>
  </si>
  <si>
    <t>SEM84600605</t>
  </si>
  <si>
    <t>SEM84600606</t>
  </si>
  <si>
    <t>SEM84600608</t>
  </si>
  <si>
    <t>SEM84600610</t>
  </si>
  <si>
    <t>SEM84600612</t>
  </si>
  <si>
    <t>SEM84600614</t>
  </si>
  <si>
    <t>SEM84600616</t>
  </si>
  <si>
    <t>SEM84600702</t>
  </si>
  <si>
    <t>4</t>
    <phoneticPr fontId="7" type="noConversion"/>
  </si>
  <si>
    <t>SEM84600704</t>
  </si>
  <si>
    <t>SEM84600706</t>
  </si>
  <si>
    <t>SEM84600708</t>
  </si>
  <si>
    <t>SEM84600710</t>
  </si>
  <si>
    <t>SEM84600712</t>
  </si>
  <si>
    <t>SEM84600801</t>
  </si>
  <si>
    <t>SEM84600802</t>
  </si>
  <si>
    <t>SEM84600803</t>
  </si>
  <si>
    <t>SEM84600804</t>
  </si>
  <si>
    <t>SEM84600805</t>
  </si>
  <si>
    <t>SEM84600806</t>
  </si>
  <si>
    <t>SEM84600808</t>
  </si>
  <si>
    <t>SEM84600810</t>
  </si>
  <si>
    <t>SEM84600812</t>
  </si>
  <si>
    <t>SEM84600814</t>
  </si>
  <si>
    <t>SEM84600816</t>
  </si>
  <si>
    <t>SEM84600820</t>
  </si>
  <si>
    <t>SEM84600904</t>
  </si>
  <si>
    <t>4</t>
    <phoneticPr fontId="7" type="noConversion"/>
  </si>
  <si>
    <t>SEM84600906</t>
  </si>
  <si>
    <t>SEM84600908</t>
  </si>
  <si>
    <t>SEM84600910</t>
  </si>
  <si>
    <t>SEM84601002</t>
  </si>
  <si>
    <t>SEM84601003</t>
  </si>
  <si>
    <t>SEM84601004</t>
  </si>
  <si>
    <t>SEM84601005</t>
  </si>
  <si>
    <t>SEM84601006</t>
  </si>
  <si>
    <t>SEM84601007</t>
  </si>
  <si>
    <t>SEM84601008</t>
  </si>
  <si>
    <t>SEM84601009</t>
  </si>
  <si>
    <t>SEM84601010</t>
  </si>
  <si>
    <t>SEM84601012</t>
  </si>
  <si>
    <t>SEM84601014</t>
  </si>
  <si>
    <t>SEM84601016</t>
  </si>
  <si>
    <t>SEM84601018</t>
  </si>
  <si>
    <t>SEM84601020</t>
  </si>
  <si>
    <t>SEM84601022</t>
  </si>
  <si>
    <t>SEM84601026</t>
    <phoneticPr fontId="2" type="noConversion"/>
  </si>
  <si>
    <t>SEM84601030</t>
  </si>
  <si>
    <t>SEM84601040</t>
  </si>
  <si>
    <t>SEM84601050</t>
  </si>
  <si>
    <t>SEM84601204</t>
  </si>
  <si>
    <t>SEM84601206</t>
  </si>
  <si>
    <t>SEM84601208</t>
  </si>
  <si>
    <t>SEM84601210</t>
  </si>
  <si>
    <t>SEM84601212</t>
  </si>
  <si>
    <t>SEM84601216</t>
  </si>
  <si>
    <t>SEM84601220</t>
  </si>
  <si>
    <t>SEM84601226</t>
  </si>
  <si>
    <t>SEM84601406</t>
  </si>
  <si>
    <t>SEM84601408</t>
  </si>
  <si>
    <t>SEM84601410</t>
  </si>
  <si>
    <t>SEM84601412</t>
  </si>
  <si>
    <t>SEM84601416</t>
  </si>
  <si>
    <t>SEM84601503</t>
  </si>
  <si>
    <t>SEM84601504</t>
  </si>
  <si>
    <t>SEM84601505</t>
  </si>
  <si>
    <t>SEM84601506</t>
  </si>
  <si>
    <t>SEM84601507</t>
  </si>
  <si>
    <t>SEM84601508</t>
  </si>
  <si>
    <t>SEM84601510</t>
  </si>
  <si>
    <t>SEM84601512</t>
  </si>
  <si>
    <t>SEM84601514</t>
  </si>
  <si>
    <t>SEM84601516</t>
  </si>
  <si>
    <t>SEM84601518</t>
  </si>
  <si>
    <t>SEM84601520</t>
  </si>
  <si>
    <t>SEM84601522</t>
  </si>
  <si>
    <t>SEM84601526</t>
  </si>
  <si>
    <t>SEM84601530</t>
  </si>
  <si>
    <t>SEM84601535</t>
  </si>
  <si>
    <t>SEM84601540</t>
  </si>
  <si>
    <t>SEM84601604</t>
  </si>
  <si>
    <t>4</t>
    <phoneticPr fontId="7" type="noConversion"/>
  </si>
  <si>
    <t>SEM84601606</t>
  </si>
  <si>
    <t>SEM84601608</t>
  </si>
  <si>
    <t>SEM84601610</t>
  </si>
  <si>
    <t>SEM84601612</t>
  </si>
  <si>
    <t>SEM84601616</t>
  </si>
  <si>
    <t>SEM84601620</t>
  </si>
  <si>
    <t>SEM84601804</t>
  </si>
  <si>
    <t>SEM84601806</t>
  </si>
  <si>
    <t>SEM84601808</t>
  </si>
  <si>
    <t>SEM84601810</t>
  </si>
  <si>
    <t>SEM84601812</t>
  </si>
  <si>
    <t>SEM84601816</t>
  </si>
  <si>
    <t>SEM84601820</t>
  </si>
  <si>
    <t>SEM84602004</t>
  </si>
  <si>
    <t>SEM84602006</t>
  </si>
  <si>
    <t>SEM84602008</t>
  </si>
  <si>
    <t>SEM84602010</t>
  </si>
  <si>
    <t>SEM84602012</t>
  </si>
  <si>
    <t>SEM84602014</t>
  </si>
  <si>
    <t>SEM84602016</t>
  </si>
  <si>
    <t>SEM84602018</t>
  </si>
  <si>
    <t>SEM84602020</t>
  </si>
  <si>
    <t>SEM84602022</t>
  </si>
  <si>
    <t>SEM84602026</t>
  </si>
  <si>
    <t>SEM84602030</t>
  </si>
  <si>
    <t>SEM84602035</t>
  </si>
  <si>
    <t>SEM84602040</t>
  </si>
  <si>
    <t>(표준 EDP No. : Series + O.D)</t>
    <phoneticPr fontId="7" type="noConversion"/>
  </si>
  <si>
    <t>(EDP No. : Series + O.D + 날장)</t>
    <phoneticPr fontId="7" type="noConversion"/>
  </si>
  <si>
    <t>E5E88025</t>
    <phoneticPr fontId="2" type="noConversion"/>
  </si>
  <si>
    <t>E5E8802510</t>
    <phoneticPr fontId="2" type="noConversion"/>
  </si>
  <si>
    <t>E5E8802512</t>
    <phoneticPr fontId="2" type="noConversion"/>
  </si>
  <si>
    <t>E5E8802516</t>
    <phoneticPr fontId="2" type="noConversion"/>
  </si>
  <si>
    <t>(표준 EDP No. : Series + O.D)</t>
    <phoneticPr fontId="7" type="noConversion"/>
  </si>
  <si>
    <t>E5E89 Series</t>
    <phoneticPr fontId="2" type="noConversion"/>
  </si>
  <si>
    <t>E5D80 Series</t>
    <phoneticPr fontId="2" type="noConversion"/>
  </si>
  <si>
    <t>E5D8001004</t>
    <phoneticPr fontId="75" type="noConversion"/>
  </si>
  <si>
    <t>E5D8001006</t>
    <phoneticPr fontId="75" type="noConversion"/>
  </si>
  <si>
    <t>E5D8001506</t>
    <phoneticPr fontId="75" type="noConversion"/>
  </si>
  <si>
    <t>E5D8001508</t>
    <phoneticPr fontId="75" type="noConversion"/>
  </si>
  <si>
    <t>E5D8002008</t>
    <phoneticPr fontId="75" type="noConversion"/>
  </si>
  <si>
    <t>E5D8002010</t>
    <phoneticPr fontId="75" type="noConversion"/>
  </si>
  <si>
    <t>E5D8003010</t>
    <phoneticPr fontId="75" type="noConversion"/>
  </si>
  <si>
    <t>E5D8003012</t>
    <phoneticPr fontId="75" type="noConversion"/>
  </si>
  <si>
    <t>E5D8004012</t>
    <phoneticPr fontId="75" type="noConversion"/>
  </si>
  <si>
    <t>E5D8004016</t>
    <phoneticPr fontId="75" type="noConversion"/>
  </si>
  <si>
    <t>E5E90 Series</t>
    <phoneticPr fontId="2" type="noConversion"/>
  </si>
  <si>
    <r>
      <t xml:space="preserve">(표준 EDP No. : Series + O.D + </t>
    </r>
    <r>
      <rPr>
        <b/>
        <sz val="11"/>
        <color indexed="12"/>
        <rFont val="돋움"/>
        <family val="3"/>
        <charset val="129"/>
      </rPr>
      <t>유효</t>
    </r>
    <r>
      <rPr>
        <b/>
        <sz val="11"/>
        <color indexed="12"/>
        <rFont val="맑은 고딕"/>
        <family val="3"/>
        <charset val="129"/>
      </rPr>
      <t>)</t>
    </r>
    <phoneticPr fontId="7" type="noConversion"/>
  </si>
  <si>
    <t>E5E90001005</t>
  </si>
  <si>
    <t>E5E9000101</t>
  </si>
  <si>
    <t>E5E9000201</t>
  </si>
  <si>
    <t>E5E90002015</t>
  </si>
  <si>
    <t>E5E9000202</t>
  </si>
  <si>
    <t>E5E9000203</t>
  </si>
  <si>
    <t>E5E9000301</t>
  </si>
  <si>
    <t>E5E90003015</t>
  </si>
  <si>
    <t>E5E9000302</t>
  </si>
  <si>
    <t>E5E90003025</t>
  </si>
  <si>
    <t>E5E9000303</t>
  </si>
  <si>
    <t>E5E9000304</t>
  </si>
  <si>
    <t>E5E9000305</t>
  </si>
  <si>
    <t>E5E90004015</t>
  </si>
  <si>
    <t>E5E9000402</t>
  </si>
  <si>
    <t>E5E90004025</t>
  </si>
  <si>
    <t>E5E9000403</t>
  </si>
  <si>
    <t>E5E9000404</t>
  </si>
  <si>
    <t>E5E9000405</t>
  </si>
  <si>
    <t>E5E9000406</t>
  </si>
  <si>
    <t>E5E9000408</t>
  </si>
  <si>
    <t>E5E9000410</t>
  </si>
  <si>
    <t>E5E90005015</t>
  </si>
  <si>
    <t>E5E9000502</t>
  </si>
  <si>
    <t>E5E90005025</t>
  </si>
  <si>
    <t>E5E9000503</t>
  </si>
  <si>
    <t>E5E9000504</t>
  </si>
  <si>
    <t>E5E9000505</t>
  </si>
  <si>
    <t>E5E9000506</t>
  </si>
  <si>
    <t>E5E9000508</t>
  </si>
  <si>
    <t>E5E9000510</t>
  </si>
  <si>
    <t>E5E9000512</t>
  </si>
  <si>
    <t>E5E9000514</t>
  </si>
  <si>
    <t>E5E9000516</t>
  </si>
  <si>
    <t>E5E9000602</t>
  </si>
  <si>
    <t>E5E9000603</t>
  </si>
  <si>
    <t>E5E9000604</t>
  </si>
  <si>
    <t>E5E9000605</t>
  </si>
  <si>
    <t>E5E9000606</t>
  </si>
  <si>
    <t>E5E9000608</t>
  </si>
  <si>
    <t>E5E9000610</t>
  </si>
  <si>
    <t>E5E9000612</t>
  </si>
  <si>
    <t>E5E9000614</t>
  </si>
  <si>
    <t>E5E9000616</t>
  </si>
  <si>
    <t>E5E9000702</t>
  </si>
  <si>
    <t>E5E9000704</t>
  </si>
  <si>
    <t>E5E9000706</t>
  </si>
  <si>
    <t>E5E9000708</t>
  </si>
  <si>
    <t>E5E9000710</t>
  </si>
  <si>
    <t>유효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</si>
  <si>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</si>
  <si>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</si>
  <si>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</si>
  <si>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SEM846005016S</t>
  </si>
  <si>
    <t>0.5</t>
    <phoneticPr fontId="7" type="noConversion"/>
  </si>
  <si>
    <t>SEM846005026S</t>
  </si>
  <si>
    <t>SEM846005046S</t>
  </si>
  <si>
    <t>SEM846006016S</t>
  </si>
  <si>
    <t>SEM846006026S</t>
  </si>
  <si>
    <t>SEM846006036S</t>
  </si>
  <si>
    <t>SEM846006046S</t>
  </si>
  <si>
    <t>SEM846006056S</t>
  </si>
  <si>
    <t>SEM846006066S</t>
  </si>
  <si>
    <t>SEM846006086S</t>
  </si>
  <si>
    <t>SEM846006106S</t>
  </si>
  <si>
    <t>SEM846006126S</t>
  </si>
  <si>
    <t>SEM846006146S</t>
  </si>
  <si>
    <t>SEM846006166S</t>
  </si>
  <si>
    <t>SEM846008016S</t>
  </si>
  <si>
    <t>SEM846008026S</t>
  </si>
  <si>
    <t>SEM846008036S</t>
  </si>
  <si>
    <t>SEM846008046S</t>
  </si>
  <si>
    <t>SEM846008056S</t>
  </si>
  <si>
    <t>SEM846008066S</t>
  </si>
  <si>
    <t>SEM846008086S</t>
  </si>
  <si>
    <t>SEM846008106S</t>
  </si>
  <si>
    <t>SEM846008126S</t>
  </si>
  <si>
    <t>SEM846008146S</t>
  </si>
  <si>
    <t>SEM846008166S</t>
  </si>
  <si>
    <t>SEM846008206S</t>
  </si>
  <si>
    <t>SEM846010026S</t>
  </si>
  <si>
    <t>6</t>
    <phoneticPr fontId="7" type="noConversion"/>
  </si>
  <si>
    <t>SEM846010036S</t>
  </si>
  <si>
    <t>SEM846010046S</t>
  </si>
  <si>
    <t>SEM846010056S</t>
  </si>
  <si>
    <t>SEM846010066S</t>
  </si>
  <si>
    <t>SEM846010076S</t>
  </si>
  <si>
    <t>SEM846010086S</t>
  </si>
  <si>
    <t>SEM846010096S</t>
  </si>
  <si>
    <t>SEM846010106S</t>
  </si>
  <si>
    <t>SEM846010126S</t>
  </si>
  <si>
    <t>SEM846010146S</t>
  </si>
  <si>
    <t>SEM846010166S</t>
  </si>
  <si>
    <t>SEM846010186S</t>
  </si>
  <si>
    <t>SEM846010206S</t>
  </si>
  <si>
    <t>SEM846010226S</t>
  </si>
  <si>
    <t>SEM846010266S</t>
    <phoneticPr fontId="2" type="noConversion"/>
  </si>
  <si>
    <t>SEM846010306S</t>
  </si>
  <si>
    <t>SEM846015036S</t>
  </si>
  <si>
    <t>SEM846015046S</t>
  </si>
  <si>
    <t>SEM846015066S</t>
  </si>
  <si>
    <t>SEM846015086S</t>
  </si>
  <si>
    <t>SEM846015106S</t>
  </si>
  <si>
    <t>SEM846015126S</t>
  </si>
  <si>
    <t>SEM846015146S</t>
  </si>
  <si>
    <t>SEM846015166S</t>
  </si>
  <si>
    <t>SEM846015186S</t>
  </si>
  <si>
    <t>SEM846015206S</t>
  </si>
  <si>
    <t>SEM846015226S</t>
  </si>
  <si>
    <t>SEM846015266S</t>
    <phoneticPr fontId="2" type="noConversion"/>
  </si>
  <si>
    <t>SEM846015306S</t>
  </si>
  <si>
    <t>SEM846015356S</t>
  </si>
  <si>
    <t>SEM846015406S</t>
  </si>
  <si>
    <t>SEM846020046S</t>
  </si>
  <si>
    <t>SEM846020066S</t>
  </si>
  <si>
    <t>SEM846020086S</t>
  </si>
  <si>
    <t>SEM846020106S</t>
  </si>
  <si>
    <t>SEM846020126S</t>
  </si>
  <si>
    <t>SEM846020146S</t>
  </si>
  <si>
    <t>SEM846020166S</t>
  </si>
  <si>
    <t>SEM846020186S</t>
  </si>
  <si>
    <t>SEM846020206S</t>
  </si>
  <si>
    <t>SEM846020226S</t>
  </si>
  <si>
    <t>SEM846020266S</t>
    <phoneticPr fontId="2" type="noConversion"/>
  </si>
  <si>
    <t>SEM846020306S</t>
  </si>
  <si>
    <t>SEM846020356S</t>
  </si>
  <si>
    <t>SEM846020406S</t>
  </si>
  <si>
    <t>GEE8603040</t>
  </si>
  <si>
    <t>GEE8603050</t>
  </si>
  <si>
    <t>GEE8603060</t>
  </si>
  <si>
    <t>GEE86030206S</t>
  </si>
  <si>
    <t>GEE86030256S</t>
  </si>
  <si>
    <t>GEE86030306S</t>
  </si>
  <si>
    <t>GEE86030406S</t>
  </si>
  <si>
    <t>GEE86030506S</t>
  </si>
  <si>
    <t>GEE86030606S</t>
  </si>
  <si>
    <t>GEE86040060</t>
  </si>
  <si>
    <t>GEE86040080</t>
  </si>
  <si>
    <t>GEE86040110</t>
  </si>
  <si>
    <t>GEE86040130</t>
  </si>
  <si>
    <t>GEE86040150</t>
  </si>
  <si>
    <t>GEE86040266S</t>
  </si>
  <si>
    <t>GEE86040306S</t>
  </si>
  <si>
    <t>GEE86040406S</t>
  </si>
  <si>
    <t>EDP NO.</t>
    <phoneticPr fontId="7" type="noConversion"/>
  </si>
  <si>
    <t>인선</t>
    <phoneticPr fontId="7" type="noConversion"/>
  </si>
  <si>
    <t>테이퍼</t>
    <phoneticPr fontId="7" type="noConversion"/>
  </si>
  <si>
    <t>유효1</t>
    <phoneticPr fontId="7" type="noConversion"/>
  </si>
  <si>
    <t>유효2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</si>
  <si>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</si>
  <si>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</si>
  <si>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</si>
  <si>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SEME5600105005</t>
    <phoneticPr fontId="7" type="noConversion"/>
  </si>
  <si>
    <t>0.5</t>
    <phoneticPr fontId="7" type="noConversion"/>
  </si>
  <si>
    <t>-</t>
    <phoneticPr fontId="7" type="noConversion"/>
  </si>
  <si>
    <t>SEME560010501</t>
    <phoneticPr fontId="7" type="noConversion"/>
  </si>
  <si>
    <t>1</t>
    <phoneticPr fontId="7" type="noConversion"/>
  </si>
  <si>
    <t>GEE86200150</t>
  </si>
  <si>
    <t>GEE86200200</t>
  </si>
  <si>
    <t>GEE86200250</t>
  </si>
  <si>
    <t>SEME5600115005</t>
    <phoneticPr fontId="7" type="noConversion"/>
  </si>
  <si>
    <t>SEME560011501</t>
    <phoneticPr fontId="7" type="noConversion"/>
  </si>
  <si>
    <t>SEME5600120005</t>
    <phoneticPr fontId="7" type="noConversion"/>
  </si>
  <si>
    <t>2º</t>
    <phoneticPr fontId="7" type="noConversion"/>
  </si>
  <si>
    <t>SEME560012001</t>
    <phoneticPr fontId="7" type="noConversion"/>
  </si>
  <si>
    <t>SEME5600130005</t>
    <phoneticPr fontId="7" type="noConversion"/>
  </si>
  <si>
    <t>3º</t>
    <phoneticPr fontId="7" type="noConversion"/>
  </si>
  <si>
    <t>0.5</t>
    <phoneticPr fontId="7" type="noConversion"/>
  </si>
  <si>
    <t>SEME560013001</t>
    <phoneticPr fontId="7" type="noConversion"/>
  </si>
  <si>
    <t>1</t>
    <phoneticPr fontId="7" type="noConversion"/>
  </si>
  <si>
    <t>SEME560020501</t>
    <phoneticPr fontId="7" type="noConversion"/>
  </si>
  <si>
    <t>0.4</t>
    <phoneticPr fontId="7" type="noConversion"/>
  </si>
  <si>
    <t>SEME560020502</t>
    <phoneticPr fontId="7" type="noConversion"/>
  </si>
  <si>
    <t>2</t>
    <phoneticPr fontId="7" type="noConversion"/>
  </si>
  <si>
    <t>SEME560020503</t>
    <phoneticPr fontId="7" type="noConversion"/>
  </si>
  <si>
    <t>3</t>
    <phoneticPr fontId="7" type="noConversion"/>
  </si>
  <si>
    <t>SEME560021001</t>
    <phoneticPr fontId="7" type="noConversion"/>
  </si>
  <si>
    <t>1º</t>
    <phoneticPr fontId="7" type="noConversion"/>
  </si>
  <si>
    <t>SEME560021002</t>
    <phoneticPr fontId="7" type="noConversion"/>
  </si>
  <si>
    <t>SEME560021003</t>
    <phoneticPr fontId="7" type="noConversion"/>
  </si>
  <si>
    <t>SEME560021501</t>
    <phoneticPr fontId="7" type="noConversion"/>
  </si>
  <si>
    <t>SEME560031002</t>
    <phoneticPr fontId="7" type="noConversion"/>
  </si>
  <si>
    <t>SEME560031003</t>
    <phoneticPr fontId="7" type="noConversion"/>
  </si>
  <si>
    <t>SEME560031004</t>
    <phoneticPr fontId="7" type="noConversion"/>
  </si>
  <si>
    <t>4</t>
    <phoneticPr fontId="7" type="noConversion"/>
  </si>
  <si>
    <t>SEME560031005</t>
    <phoneticPr fontId="7" type="noConversion"/>
  </si>
  <si>
    <t>SEME560031502</t>
    <phoneticPr fontId="7" type="noConversion"/>
  </si>
  <si>
    <t>SEME560031503</t>
    <phoneticPr fontId="7" type="noConversion"/>
  </si>
  <si>
    <t>SEME560031504</t>
    <phoneticPr fontId="7" type="noConversion"/>
  </si>
  <si>
    <t>SEME560031505</t>
    <phoneticPr fontId="7" type="noConversion"/>
  </si>
  <si>
    <t>SEME560032002</t>
    <phoneticPr fontId="7" type="noConversion"/>
  </si>
  <si>
    <t>SEME560032003</t>
    <phoneticPr fontId="7" type="noConversion"/>
  </si>
  <si>
    <t>SEME560032004</t>
    <phoneticPr fontId="7" type="noConversion"/>
  </si>
  <si>
    <t>SEME560032005</t>
    <phoneticPr fontId="7" type="noConversion"/>
  </si>
  <si>
    <t>SEME560033002</t>
    <phoneticPr fontId="7" type="noConversion"/>
  </si>
  <si>
    <t>SEME560033003</t>
    <phoneticPr fontId="7" type="noConversion"/>
  </si>
  <si>
    <t>SEME560053010</t>
    <phoneticPr fontId="7" type="noConversion"/>
  </si>
  <si>
    <t>SEME560060504</t>
    <phoneticPr fontId="7" type="noConversion"/>
  </si>
  <si>
    <t>1.2</t>
    <phoneticPr fontId="7" type="noConversion"/>
  </si>
  <si>
    <t>SEME560060506</t>
    <phoneticPr fontId="7" type="noConversion"/>
  </si>
  <si>
    <t>SEME560060508</t>
    <phoneticPr fontId="7" type="noConversion"/>
  </si>
  <si>
    <t>SEME560060510</t>
    <phoneticPr fontId="7" type="noConversion"/>
  </si>
  <si>
    <t>SEME560060512</t>
    <phoneticPr fontId="7" type="noConversion"/>
  </si>
  <si>
    <t>SEME560061004</t>
    <phoneticPr fontId="7" type="noConversion"/>
  </si>
  <si>
    <t>SEME560061006</t>
    <phoneticPr fontId="7" type="noConversion"/>
  </si>
  <si>
    <t>SEME560061008</t>
    <phoneticPr fontId="7" type="noConversion"/>
  </si>
  <si>
    <t>SEME560061010</t>
    <phoneticPr fontId="7" type="noConversion"/>
  </si>
  <si>
    <t>SEME560041504</t>
    <phoneticPr fontId="7" type="noConversion"/>
  </si>
  <si>
    <t>SEME560041505</t>
    <phoneticPr fontId="7" type="noConversion"/>
  </si>
  <si>
    <t>SEME560041506</t>
    <phoneticPr fontId="7" type="noConversion"/>
  </si>
  <si>
    <t>SEME560042002</t>
    <phoneticPr fontId="7" type="noConversion"/>
  </si>
  <si>
    <t>SEME560042003</t>
    <phoneticPr fontId="7" type="noConversion"/>
  </si>
  <si>
    <t>SEME560042004</t>
    <phoneticPr fontId="7" type="noConversion"/>
  </si>
  <si>
    <t>SEME560042005</t>
    <phoneticPr fontId="7" type="noConversion"/>
  </si>
  <si>
    <t>SEME560042006</t>
    <phoneticPr fontId="7" type="noConversion"/>
  </si>
  <si>
    <t>SEME560043002</t>
    <phoneticPr fontId="7" type="noConversion"/>
  </si>
  <si>
    <t>SEME560043003</t>
    <phoneticPr fontId="7" type="noConversion"/>
  </si>
  <si>
    <t>SEME560043004</t>
    <phoneticPr fontId="7" type="noConversion"/>
  </si>
  <si>
    <t>SEME560043005</t>
    <phoneticPr fontId="7" type="noConversion"/>
  </si>
  <si>
    <t>SEME560043006</t>
    <phoneticPr fontId="7" type="noConversion"/>
  </si>
  <si>
    <t>SEME560045004</t>
    <phoneticPr fontId="7" type="noConversion"/>
  </si>
  <si>
    <t>SEME560045006</t>
    <phoneticPr fontId="7" type="noConversion"/>
  </si>
  <si>
    <t>SEME560050504</t>
    <phoneticPr fontId="7" type="noConversion"/>
  </si>
  <si>
    <t>1.0</t>
    <phoneticPr fontId="7" type="noConversion"/>
  </si>
  <si>
    <t>SEME560050506</t>
    <phoneticPr fontId="7" type="noConversion"/>
  </si>
  <si>
    <t>SEME560050508</t>
    <phoneticPr fontId="7" type="noConversion"/>
  </si>
  <si>
    <t>SEME560050510</t>
    <phoneticPr fontId="7" type="noConversion"/>
  </si>
  <si>
    <t>E5E9000712</t>
  </si>
  <si>
    <t>E5E9000802</t>
  </si>
  <si>
    <t>E5E9000803</t>
  </si>
  <si>
    <t>E5E9000804</t>
  </si>
  <si>
    <t>E5E9000805</t>
  </si>
  <si>
    <t>E5E9000806</t>
  </si>
  <si>
    <t>E5E9000808</t>
  </si>
  <si>
    <t>E5E9000810</t>
  </si>
  <si>
    <t>E5E9000812</t>
  </si>
  <si>
    <t>E5E9000814</t>
  </si>
  <si>
    <t>E5E9000816</t>
  </si>
  <si>
    <t>E5E9000820</t>
  </si>
  <si>
    <t>E5E9000904</t>
  </si>
  <si>
    <t>E5E9000906</t>
  </si>
  <si>
    <t>E5E9000908</t>
  </si>
  <si>
    <t>E5E9000910</t>
  </si>
  <si>
    <t>E5E9001003</t>
  </si>
  <si>
    <t>E5E9001004</t>
  </si>
  <si>
    <t>E5E9001005</t>
  </si>
  <si>
    <t>E5E9001006</t>
  </si>
  <si>
    <t>E5E9001007</t>
  </si>
  <si>
    <t>E5E9001008</t>
  </si>
  <si>
    <t>E5E9001009</t>
  </si>
  <si>
    <t>E5E9001010</t>
  </si>
  <si>
    <t>E5E9001012</t>
  </si>
  <si>
    <t>E5E9001014</t>
  </si>
  <si>
    <t>E5E9001016</t>
  </si>
  <si>
    <t>E5E9001018</t>
  </si>
  <si>
    <t>E5E9001020</t>
  </si>
  <si>
    <t>E5E9001022</t>
  </si>
  <si>
    <t>E5E9001026</t>
  </si>
  <si>
    <t>E5E9001030</t>
  </si>
  <si>
    <t>E5E9001040</t>
  </si>
  <si>
    <t>E5E9001050</t>
  </si>
  <si>
    <t>E5E9001204</t>
  </si>
  <si>
    <t>E5E9001206</t>
  </si>
  <si>
    <t>E5E9001208</t>
  </si>
  <si>
    <t>E5E9001210</t>
  </si>
  <si>
    <t>E5E9001212</t>
  </si>
  <si>
    <t>E5E9001216</t>
  </si>
  <si>
    <t>E5E9001220</t>
  </si>
  <si>
    <t>E5E9001226</t>
  </si>
  <si>
    <t>E5E9001406</t>
  </si>
  <si>
    <t>E5E9001408</t>
  </si>
  <si>
    <t>E5E9001410</t>
  </si>
  <si>
    <t>E5E9001412</t>
  </si>
  <si>
    <t>E5E9001416</t>
  </si>
  <si>
    <t>E5E9001504</t>
  </si>
  <si>
    <t>E5E9001505</t>
  </si>
  <si>
    <t>E5E9001506</t>
  </si>
  <si>
    <t>E5E9001507</t>
  </si>
  <si>
    <t>E5E9001508</t>
  </si>
  <si>
    <t>E5E9001510</t>
  </si>
  <si>
    <t>E5E9001512</t>
  </si>
  <si>
    <t>E5E9001514</t>
  </si>
  <si>
    <t>E5E9001516</t>
  </si>
  <si>
    <t>E5E9001518</t>
  </si>
  <si>
    <t>E5E9001520</t>
  </si>
  <si>
    <t>E5E9001522</t>
  </si>
  <si>
    <t>E5E9001526</t>
  </si>
  <si>
    <t>E5E9001530</t>
  </si>
  <si>
    <t>E5E9001535</t>
  </si>
  <si>
    <t>E5E9001540</t>
  </si>
  <si>
    <t>E5E9001604</t>
  </si>
  <si>
    <t>E5E9001606</t>
  </si>
  <si>
    <t>E5E9001608</t>
  </si>
  <si>
    <t>E5E9001610</t>
  </si>
  <si>
    <t>E5E9001612</t>
  </si>
  <si>
    <t>E5E9001616</t>
  </si>
  <si>
    <t>E5E9001620</t>
  </si>
  <si>
    <t>E5E9001806</t>
  </si>
  <si>
    <t>E5E9001808</t>
  </si>
  <si>
    <t>E5E9001810</t>
  </si>
  <si>
    <t>E5E9001812</t>
  </si>
  <si>
    <t>E5E9001816</t>
  </si>
  <si>
    <t>E5E9001820</t>
  </si>
  <si>
    <t>E5E9002006</t>
  </si>
  <si>
    <t>E5E9002008</t>
  </si>
  <si>
    <t>E5E9002010</t>
  </si>
  <si>
    <t>E5E9002012</t>
  </si>
  <si>
    <t>E5E9002014</t>
  </si>
  <si>
    <t>E5E9002016</t>
  </si>
  <si>
    <t>E5E9002018</t>
  </si>
  <si>
    <t>E5E9002020</t>
  </si>
  <si>
    <t>E5E9002022</t>
  </si>
  <si>
    <t>E5E9002026</t>
  </si>
  <si>
    <t>E5E9002030</t>
  </si>
  <si>
    <t>E5E9002035</t>
  </si>
  <si>
    <t>E5E9002040</t>
  </si>
  <si>
    <t>E5E9002045</t>
  </si>
  <si>
    <t>E5E9002050</t>
  </si>
  <si>
    <t>E5E9002060</t>
  </si>
  <si>
    <t>E5E9002508</t>
  </si>
  <si>
    <t>E5E9002510</t>
  </si>
  <si>
    <t>E5E9002512</t>
  </si>
  <si>
    <t>E5E9002516</t>
  </si>
  <si>
    <t>E5E9002520</t>
  </si>
  <si>
    <t>E5E9002522</t>
  </si>
  <si>
    <t>E5E9002526</t>
  </si>
  <si>
    <t>E5E9002530</t>
  </si>
  <si>
    <t>E5E9002535</t>
  </si>
  <si>
    <t>E5E9002540</t>
  </si>
  <si>
    <t>E5E9002545</t>
  </si>
  <si>
    <t>E5E9002550</t>
  </si>
  <si>
    <t>E5E9003008</t>
  </si>
  <si>
    <t>E5E9003010</t>
  </si>
  <si>
    <t>E5E9003012</t>
  </si>
  <si>
    <t>E5E9003014</t>
  </si>
  <si>
    <t>E5E9003016</t>
  </si>
  <si>
    <t>E5E9003018</t>
  </si>
  <si>
    <t>E5E9003020</t>
  </si>
  <si>
    <t>E5E9003022</t>
  </si>
  <si>
    <t>E5E9003026</t>
  </si>
  <si>
    <t>E5E9003030</t>
  </si>
  <si>
    <t>E5E9003035</t>
  </si>
  <si>
    <t>E5E9003040</t>
  </si>
  <si>
    <t>E5E9003045</t>
  </si>
  <si>
    <t>E5E9003050</t>
  </si>
  <si>
    <t>E5E9003060</t>
  </si>
  <si>
    <t>E5E9004010</t>
  </si>
  <si>
    <t>E5E9004012</t>
  </si>
  <si>
    <t>E5E9004014</t>
  </si>
  <si>
    <t>E5E9004018</t>
  </si>
  <si>
    <t>E5E9004020</t>
  </si>
  <si>
    <t>E5E9004022</t>
  </si>
  <si>
    <t>E5E9004026</t>
  </si>
  <si>
    <t>E5E9004030</t>
  </si>
  <si>
    <t>E5E9004035</t>
  </si>
  <si>
    <t>E5E9004040</t>
  </si>
  <si>
    <t>E5E9004045</t>
  </si>
  <si>
    <t>E5E9004050</t>
  </si>
  <si>
    <t>E5E9004055</t>
  </si>
  <si>
    <t>E5E9004060</t>
  </si>
  <si>
    <t>E5E91 Series</t>
    <phoneticPr fontId="2" type="noConversion"/>
  </si>
  <si>
    <t>E5E86060090</t>
  </si>
  <si>
    <t>E5E86060110</t>
  </si>
  <si>
    <t>E5E86060130</t>
  </si>
  <si>
    <t>E5E86060150</t>
  </si>
  <si>
    <t>E5E86060180</t>
  </si>
  <si>
    <t>E5E86060200</t>
  </si>
  <si>
    <t>E5E86080080</t>
  </si>
  <si>
    <t>E5E86080110</t>
  </si>
  <si>
    <t>E5E86080130</t>
  </si>
  <si>
    <t>E5E86080150</t>
  </si>
  <si>
    <t>E5E86080200</t>
  </si>
  <si>
    <t>E5E86100080</t>
  </si>
  <si>
    <t>E5E86100110</t>
  </si>
  <si>
    <t>E5E86100130</t>
  </si>
  <si>
    <t>E5E86100150</t>
  </si>
  <si>
    <t>E5E86100180</t>
  </si>
  <si>
    <t>E5E86100200</t>
  </si>
  <si>
    <t>E5E86100230</t>
  </si>
  <si>
    <t>E5E86120110</t>
  </si>
  <si>
    <t>E5E86120130</t>
  </si>
  <si>
    <t>E5E86120150</t>
  </si>
  <si>
    <t>E5E86120180</t>
  </si>
  <si>
    <t>E5E86120200</t>
  </si>
  <si>
    <t>E5E86120250</t>
  </si>
  <si>
    <t>E5E86160150</t>
  </si>
  <si>
    <t>E5E86160200</t>
  </si>
  <si>
    <t>E5E86160250</t>
  </si>
  <si>
    <t>E5E86160300</t>
  </si>
  <si>
    <t>E5E86200150</t>
  </si>
  <si>
    <t>E5E86200200</t>
  </si>
  <si>
    <t>E5E86200250</t>
  </si>
  <si>
    <t>E5E86200300</t>
  </si>
  <si>
    <t>SEME6905025</t>
  </si>
  <si>
    <t>25</t>
    <phoneticPr fontId="2" type="noConversion"/>
  </si>
  <si>
    <t>SEME6906006</t>
  </si>
  <si>
    <t>SEME6906012</t>
  </si>
  <si>
    <t>SEME6906020</t>
  </si>
  <si>
    <t>SEME6906025</t>
  </si>
  <si>
    <t>SEME6908016</t>
  </si>
  <si>
    <t>70</t>
    <phoneticPr fontId="2" type="noConversion"/>
  </si>
  <si>
    <t>SEME6908025</t>
  </si>
  <si>
    <t>SEME6908030</t>
  </si>
  <si>
    <t>SEME6910022</t>
  </si>
  <si>
    <t>65</t>
    <phoneticPr fontId="7" type="noConversion"/>
  </si>
  <si>
    <t>75</t>
    <phoneticPr fontId="2" type="noConversion"/>
  </si>
  <si>
    <t>SEME6910030</t>
  </si>
  <si>
    <t>SEME6910035</t>
  </si>
  <si>
    <t>35</t>
    <phoneticPr fontId="2" type="noConversion"/>
  </si>
  <si>
    <t>SEME6912026</t>
  </si>
  <si>
    <t>80</t>
    <phoneticPr fontId="2" type="noConversion"/>
  </si>
  <si>
    <t>SEME6912035</t>
  </si>
  <si>
    <t>SEME6912040</t>
  </si>
  <si>
    <t>40</t>
    <phoneticPr fontId="2" type="noConversion"/>
  </si>
  <si>
    <t>100</t>
    <phoneticPr fontId="2" type="noConversion"/>
  </si>
  <si>
    <t>SEME6916032</t>
  </si>
  <si>
    <t>45</t>
    <phoneticPr fontId="2" type="noConversion"/>
  </si>
  <si>
    <t>SEME69010</t>
    <phoneticPr fontId="58" type="noConversion"/>
  </si>
  <si>
    <t>SEME69012</t>
    <phoneticPr fontId="58" type="noConversion"/>
  </si>
  <si>
    <t>EDP NO.</t>
    <phoneticPr fontId="2" type="noConversion"/>
  </si>
  <si>
    <t>인선</t>
    <phoneticPr fontId="2" type="noConversion"/>
  </si>
  <si>
    <t>날장</t>
    <phoneticPr fontId="2" type="noConversion"/>
  </si>
  <si>
    <t>생크</t>
    <phoneticPr fontId="2" type="noConversion"/>
  </si>
  <si>
    <t>전장</t>
    <phoneticPr fontId="2" type="noConversion"/>
  </si>
  <si>
    <t>SEME7005025100</t>
  </si>
  <si>
    <t>SEME7006015080</t>
  </si>
  <si>
    <t>SEME7006020090</t>
  </si>
  <si>
    <t>SEME7006030100</t>
  </si>
  <si>
    <t>SEME7006030150</t>
  </si>
  <si>
    <t>SEME7006040120</t>
  </si>
  <si>
    <t>SEME7008030100</t>
  </si>
  <si>
    <t>SEME7008040120</t>
  </si>
  <si>
    <t>SEME7008040150</t>
  </si>
  <si>
    <t>SEME7008050150</t>
  </si>
  <si>
    <t>SEME7010030100</t>
  </si>
  <si>
    <t>SEME7010040120</t>
  </si>
  <si>
    <t>SEME7010050150</t>
  </si>
  <si>
    <t>SEME7010050200</t>
  </si>
  <si>
    <t>SEME7010060200</t>
  </si>
  <si>
    <t>SEME7012040120</t>
  </si>
  <si>
    <t>SEME7012050150</t>
  </si>
  <si>
    <t>SEME7012060150</t>
  </si>
  <si>
    <t>SEME7012060200</t>
  </si>
  <si>
    <t>1.8</t>
    <phoneticPr fontId="7" type="noConversion"/>
  </si>
  <si>
    <t>날길이</t>
    <phoneticPr fontId="7" type="noConversion"/>
  </si>
  <si>
    <t>전장</t>
    <phoneticPr fontId="7" type="noConversion"/>
  </si>
  <si>
    <t>생크</t>
    <phoneticPr fontId="7" type="noConversion"/>
  </si>
  <si>
    <t>비고</t>
    <phoneticPr fontId="7" type="noConversion"/>
  </si>
  <si>
    <t>4</t>
    <phoneticPr fontId="7" type="noConversion"/>
  </si>
  <si>
    <t>SEME36 008</t>
    <phoneticPr fontId="2" type="noConversion"/>
  </si>
  <si>
    <t>SEME36 009</t>
    <phoneticPr fontId="2" type="noConversion"/>
  </si>
  <si>
    <t>SEME36 010</t>
    <phoneticPr fontId="2" type="noConversion"/>
  </si>
  <si>
    <t>2.5</t>
    <phoneticPr fontId="7" type="noConversion"/>
  </si>
  <si>
    <t>6</t>
    <phoneticPr fontId="7" type="noConversion"/>
  </si>
  <si>
    <t>SEME36 012</t>
    <phoneticPr fontId="2" type="noConversion"/>
  </si>
  <si>
    <t>3</t>
    <phoneticPr fontId="7" type="noConversion"/>
  </si>
  <si>
    <t>SEME36 015</t>
    <phoneticPr fontId="2" type="noConversion"/>
  </si>
  <si>
    <t>SEME36 020</t>
    <phoneticPr fontId="2" type="noConversion"/>
  </si>
  <si>
    <t>SEME36 025</t>
    <phoneticPr fontId="2" type="noConversion"/>
  </si>
  <si>
    <t>7</t>
    <phoneticPr fontId="7" type="noConversion"/>
  </si>
  <si>
    <t>SEME36 030</t>
    <phoneticPr fontId="2" type="noConversion"/>
  </si>
  <si>
    <t>8</t>
    <phoneticPr fontId="7" type="noConversion"/>
  </si>
  <si>
    <t>SEME36 035</t>
    <phoneticPr fontId="2" type="noConversion"/>
  </si>
  <si>
    <t>3.5</t>
    <phoneticPr fontId="7" type="noConversion"/>
  </si>
  <si>
    <t>10</t>
    <phoneticPr fontId="7" type="noConversion"/>
  </si>
  <si>
    <t>SEME36 040</t>
    <phoneticPr fontId="2" type="noConversion"/>
  </si>
  <si>
    <t>SEME36 045</t>
    <phoneticPr fontId="2" type="noConversion"/>
  </si>
  <si>
    <t>SEME36 050</t>
    <phoneticPr fontId="2" type="noConversion"/>
  </si>
  <si>
    <t>15</t>
    <phoneticPr fontId="7" type="noConversion"/>
  </si>
  <si>
    <t>SEME36 055</t>
    <phoneticPr fontId="2" type="noConversion"/>
  </si>
  <si>
    <t>SEME36 060</t>
    <phoneticPr fontId="2" type="noConversion"/>
  </si>
  <si>
    <t>목부도피</t>
    <phoneticPr fontId="7" type="noConversion"/>
  </si>
  <si>
    <t>SEME36 065</t>
    <phoneticPr fontId="2" type="noConversion"/>
  </si>
  <si>
    <t>SEME36 070</t>
    <phoneticPr fontId="2" type="noConversion"/>
  </si>
  <si>
    <t>20</t>
    <phoneticPr fontId="7" type="noConversion"/>
  </si>
  <si>
    <t>SEME36 075</t>
    <phoneticPr fontId="2" type="noConversion"/>
  </si>
  <si>
    <t>SEME36 080</t>
    <phoneticPr fontId="2" type="noConversion"/>
  </si>
  <si>
    <t>70</t>
    <phoneticPr fontId="7" type="noConversion"/>
  </si>
  <si>
    <t>SEME36 085</t>
    <phoneticPr fontId="2" type="noConversion"/>
  </si>
  <si>
    <t>SEME36 090</t>
    <phoneticPr fontId="2" type="noConversion"/>
  </si>
  <si>
    <t>9</t>
    <phoneticPr fontId="7" type="noConversion"/>
  </si>
  <si>
    <t>22</t>
    <phoneticPr fontId="7" type="noConversion"/>
  </si>
  <si>
    <t>SEME36 095</t>
    <phoneticPr fontId="2" type="noConversion"/>
  </si>
  <si>
    <t>SEME36 100</t>
    <phoneticPr fontId="2" type="noConversion"/>
  </si>
  <si>
    <t>25</t>
    <phoneticPr fontId="7" type="noConversion"/>
  </si>
  <si>
    <t>75</t>
    <phoneticPr fontId="7" type="noConversion"/>
  </si>
  <si>
    <t>SEME36 105</t>
    <phoneticPr fontId="2" type="noConversion"/>
  </si>
  <si>
    <t>SEME36 110</t>
    <phoneticPr fontId="2" type="noConversion"/>
  </si>
  <si>
    <t>11</t>
    <phoneticPr fontId="7" type="noConversion"/>
  </si>
  <si>
    <t>12</t>
    <phoneticPr fontId="7" type="noConversion"/>
  </si>
  <si>
    <t>SEME36 115</t>
    <phoneticPr fontId="2" type="noConversion"/>
  </si>
  <si>
    <t>30</t>
    <phoneticPr fontId="7" type="noConversion"/>
  </si>
  <si>
    <t>SEME36 120</t>
    <phoneticPr fontId="2" type="noConversion"/>
  </si>
  <si>
    <t>80</t>
    <phoneticPr fontId="7" type="noConversion"/>
  </si>
  <si>
    <t>SEME36 130</t>
    <phoneticPr fontId="2" type="noConversion"/>
  </si>
  <si>
    <t>13</t>
    <phoneticPr fontId="7" type="noConversion"/>
  </si>
  <si>
    <t>SEME36 140 14S</t>
    <phoneticPr fontId="2" type="noConversion"/>
  </si>
  <si>
    <t>14</t>
    <phoneticPr fontId="2" type="noConversion"/>
  </si>
  <si>
    <t>100</t>
    <phoneticPr fontId="2" type="noConversion"/>
  </si>
  <si>
    <t>SEME36 140</t>
    <phoneticPr fontId="2" type="noConversion"/>
  </si>
  <si>
    <t>100</t>
    <phoneticPr fontId="7" type="noConversion"/>
  </si>
  <si>
    <t>16</t>
    <phoneticPr fontId="7" type="noConversion"/>
  </si>
  <si>
    <t>38</t>
    <phoneticPr fontId="7" type="noConversion"/>
  </si>
  <si>
    <t>SEME36 160</t>
    <phoneticPr fontId="2" type="noConversion"/>
  </si>
  <si>
    <t>SEME36 170</t>
    <phoneticPr fontId="2" type="noConversion"/>
  </si>
  <si>
    <t>17</t>
    <phoneticPr fontId="7" type="noConversion"/>
  </si>
  <si>
    <t>SEME36 180</t>
    <phoneticPr fontId="2" type="noConversion"/>
  </si>
  <si>
    <t>18</t>
    <phoneticPr fontId="7" type="noConversion"/>
  </si>
  <si>
    <t>45</t>
    <phoneticPr fontId="7" type="noConversion"/>
  </si>
  <si>
    <t>SEME36 180 18S</t>
    <phoneticPr fontId="2" type="noConversion"/>
  </si>
  <si>
    <t>18</t>
    <phoneticPr fontId="2" type="noConversion"/>
  </si>
  <si>
    <t>45</t>
    <phoneticPr fontId="2" type="noConversion"/>
  </si>
  <si>
    <t>SEME36 190</t>
    <phoneticPr fontId="2" type="noConversion"/>
  </si>
  <si>
    <t>19</t>
    <phoneticPr fontId="7" type="noConversion"/>
  </si>
  <si>
    <t>SEME36 200</t>
    <phoneticPr fontId="2" type="noConversion"/>
  </si>
  <si>
    <t>SEME36 210</t>
    <phoneticPr fontId="2" type="noConversion"/>
  </si>
  <si>
    <t>21</t>
    <phoneticPr fontId="7" type="noConversion"/>
  </si>
  <si>
    <t>SEME36 220</t>
    <phoneticPr fontId="2" type="noConversion"/>
  </si>
  <si>
    <t>SEME36 230</t>
    <phoneticPr fontId="2" type="noConversion"/>
  </si>
  <si>
    <t>23</t>
    <phoneticPr fontId="7" type="noConversion"/>
  </si>
  <si>
    <t>120</t>
    <phoneticPr fontId="7" type="noConversion"/>
  </si>
  <si>
    <t>SEME36 240</t>
    <phoneticPr fontId="2" type="noConversion"/>
  </si>
  <si>
    <t>24</t>
    <phoneticPr fontId="7" type="noConversion"/>
  </si>
  <si>
    <t>SEME36 250</t>
    <phoneticPr fontId="2" type="noConversion"/>
  </si>
  <si>
    <t>(EDP No. : Series + O.D + 날장)</t>
    <phoneticPr fontId="7" type="noConversion"/>
  </si>
  <si>
    <t>SEME7101001</t>
  </si>
  <si>
    <t>1</t>
    <phoneticPr fontId="2" type="noConversion"/>
  </si>
  <si>
    <t>1</t>
    <phoneticPr fontId="7" type="noConversion"/>
  </si>
  <si>
    <t>40</t>
    <phoneticPr fontId="7" type="noConversion"/>
  </si>
  <si>
    <t>짧은길이</t>
    <phoneticPr fontId="2" type="noConversion"/>
  </si>
  <si>
    <t>SEME7101002</t>
  </si>
  <si>
    <t>2</t>
    <phoneticPr fontId="7" type="noConversion"/>
  </si>
  <si>
    <t>짧은길이</t>
    <phoneticPr fontId="2" type="noConversion"/>
  </si>
  <si>
    <t>50</t>
    <phoneticPr fontId="2" type="noConversion"/>
  </si>
  <si>
    <t>표준</t>
    <phoneticPr fontId="7" type="noConversion"/>
  </si>
  <si>
    <t>SEME7101003</t>
  </si>
  <si>
    <t>3</t>
    <phoneticPr fontId="2" type="noConversion"/>
  </si>
  <si>
    <t>롱</t>
    <phoneticPr fontId="2" type="noConversion"/>
  </si>
  <si>
    <t>SEME7101004</t>
  </si>
  <si>
    <t>4</t>
    <phoneticPr fontId="2" type="noConversion"/>
  </si>
  <si>
    <t>롱</t>
    <phoneticPr fontId="2" type="noConversion"/>
  </si>
  <si>
    <t>SEME7101006</t>
  </si>
  <si>
    <t>6</t>
    <phoneticPr fontId="2" type="noConversion"/>
  </si>
  <si>
    <t>롱</t>
    <phoneticPr fontId="2" type="noConversion"/>
  </si>
  <si>
    <t>SEME7101202</t>
  </si>
  <si>
    <t>1.2</t>
    <phoneticPr fontId="7" type="noConversion"/>
  </si>
  <si>
    <t>40</t>
    <phoneticPr fontId="7" type="noConversion"/>
  </si>
  <si>
    <t>짧은길이</t>
    <phoneticPr fontId="2" type="noConversion"/>
  </si>
  <si>
    <t>3</t>
    <phoneticPr fontId="7" type="noConversion"/>
  </si>
  <si>
    <t>50</t>
    <phoneticPr fontId="2" type="noConversion"/>
  </si>
  <si>
    <t>표준</t>
    <phoneticPr fontId="7" type="noConversion"/>
  </si>
  <si>
    <t>SEME7101204</t>
  </si>
  <si>
    <t>4</t>
    <phoneticPr fontId="2" type="noConversion"/>
  </si>
  <si>
    <t>SEME7101206</t>
  </si>
  <si>
    <t>롱</t>
    <phoneticPr fontId="2" type="noConversion"/>
  </si>
  <si>
    <t>SEME71015015</t>
  </si>
  <si>
    <t>1.5</t>
    <phoneticPr fontId="7" type="noConversion"/>
  </si>
  <si>
    <t>6</t>
    <phoneticPr fontId="7" type="noConversion"/>
  </si>
  <si>
    <t>짧은길이</t>
    <phoneticPr fontId="2" type="noConversion"/>
  </si>
  <si>
    <t>SEME7101503</t>
  </si>
  <si>
    <t>3</t>
    <phoneticPr fontId="7" type="noConversion"/>
  </si>
  <si>
    <t>짧은길이</t>
    <phoneticPr fontId="2" type="noConversion"/>
  </si>
  <si>
    <t>4</t>
    <phoneticPr fontId="7" type="noConversion"/>
  </si>
  <si>
    <t>50</t>
    <phoneticPr fontId="2" type="noConversion"/>
  </si>
  <si>
    <t>표준</t>
    <phoneticPr fontId="7" type="noConversion"/>
  </si>
  <si>
    <t>SEME7101506</t>
  </si>
  <si>
    <t>6</t>
    <phoneticPr fontId="2" type="noConversion"/>
  </si>
  <si>
    <t>SEME6108001</t>
    <phoneticPr fontId="7" type="noConversion"/>
  </si>
  <si>
    <t>SEME6108002</t>
    <phoneticPr fontId="7" type="noConversion"/>
  </si>
  <si>
    <t>SEME6108003</t>
    <phoneticPr fontId="7" type="noConversion"/>
  </si>
  <si>
    <t>SEME6108005</t>
    <phoneticPr fontId="7" type="noConversion"/>
  </si>
  <si>
    <t>SEME6108010</t>
    <phoneticPr fontId="7" type="noConversion"/>
  </si>
  <si>
    <t>SEME6108015</t>
    <phoneticPr fontId="7" type="noConversion"/>
  </si>
  <si>
    <t>SEME6108020</t>
    <phoneticPr fontId="7" type="noConversion"/>
  </si>
  <si>
    <t>SEME6108003100</t>
    <phoneticPr fontId="7" type="noConversion"/>
  </si>
  <si>
    <t>SEME6108005100</t>
    <phoneticPr fontId="7" type="noConversion"/>
  </si>
  <si>
    <t>SEME6108010100</t>
    <phoneticPr fontId="7" type="noConversion"/>
  </si>
  <si>
    <t>SEME6110001</t>
    <phoneticPr fontId="7" type="noConversion"/>
  </si>
  <si>
    <t>SEME6110002</t>
    <phoneticPr fontId="7" type="noConversion"/>
  </si>
  <si>
    <t>SEME6110003</t>
    <phoneticPr fontId="7" type="noConversion"/>
  </si>
  <si>
    <t>SEME6110005</t>
    <phoneticPr fontId="7" type="noConversion"/>
  </si>
  <si>
    <t>SEME6110010</t>
    <phoneticPr fontId="7" type="noConversion"/>
  </si>
  <si>
    <t>SEME6110015</t>
    <phoneticPr fontId="7" type="noConversion"/>
  </si>
  <si>
    <t>SEME6110020</t>
    <phoneticPr fontId="7" type="noConversion"/>
  </si>
  <si>
    <t>SEME6110003100</t>
    <phoneticPr fontId="7" type="noConversion"/>
  </si>
  <si>
    <t>SEME6110005100</t>
    <phoneticPr fontId="7" type="noConversion"/>
  </si>
  <si>
    <t>SEME6110010100</t>
    <phoneticPr fontId="7" type="noConversion"/>
  </si>
  <si>
    <t>SEME6112002</t>
    <phoneticPr fontId="7" type="noConversion"/>
  </si>
  <si>
    <t>SEME6112003</t>
    <phoneticPr fontId="7" type="noConversion"/>
  </si>
  <si>
    <t>SEME6112005</t>
    <phoneticPr fontId="7" type="noConversion"/>
  </si>
  <si>
    <t>SEME6112010</t>
    <phoneticPr fontId="7" type="noConversion"/>
  </si>
  <si>
    <t>SEME6112015</t>
    <phoneticPr fontId="7" type="noConversion"/>
  </si>
  <si>
    <t>SEME6112020</t>
    <phoneticPr fontId="7" type="noConversion"/>
  </si>
  <si>
    <t>SEME6112003110</t>
    <phoneticPr fontId="7" type="noConversion"/>
  </si>
  <si>
    <t>SEME6112005110</t>
    <phoneticPr fontId="7" type="noConversion"/>
  </si>
  <si>
    <t>SEME6112010110</t>
    <phoneticPr fontId="7" type="noConversion"/>
  </si>
  <si>
    <t>SEME6116005</t>
    <phoneticPr fontId="7" type="noConversion"/>
  </si>
  <si>
    <t>SEME6116010</t>
    <phoneticPr fontId="7" type="noConversion"/>
  </si>
  <si>
    <t>SEME6116005150</t>
    <phoneticPr fontId="7" type="noConversion"/>
  </si>
  <si>
    <t>SEME6116010150</t>
    <phoneticPr fontId="7" type="noConversion"/>
  </si>
  <si>
    <t>SEME6120005</t>
    <phoneticPr fontId="7" type="noConversion"/>
  </si>
  <si>
    <t>SEME6120010</t>
    <phoneticPr fontId="7" type="noConversion"/>
  </si>
  <si>
    <t>SEME6120005150</t>
    <phoneticPr fontId="7" type="noConversion"/>
  </si>
  <si>
    <t>SEME6120010150</t>
    <phoneticPr fontId="7" type="noConversion"/>
  </si>
  <si>
    <t>SEME6405001</t>
    <phoneticPr fontId="7" type="noConversion"/>
  </si>
  <si>
    <t>SEME6405002</t>
    <phoneticPr fontId="7" type="noConversion"/>
  </si>
  <si>
    <t>SEME6405003</t>
    <phoneticPr fontId="7" type="noConversion"/>
  </si>
  <si>
    <t>SEME6405005</t>
    <phoneticPr fontId="7" type="noConversion"/>
  </si>
  <si>
    <t>SEME6405010</t>
    <phoneticPr fontId="7" type="noConversion"/>
  </si>
  <si>
    <t>SEME6405015</t>
    <phoneticPr fontId="7" type="noConversion"/>
  </si>
  <si>
    <t>SEME6405020</t>
    <phoneticPr fontId="7" type="noConversion"/>
  </si>
  <si>
    <t>SEME6406001</t>
    <phoneticPr fontId="7" type="noConversion"/>
  </si>
  <si>
    <t>SEME6406002</t>
    <phoneticPr fontId="7" type="noConversion"/>
  </si>
  <si>
    <t>SEME6406003</t>
    <phoneticPr fontId="7" type="noConversion"/>
  </si>
  <si>
    <t>SEME6406005</t>
    <phoneticPr fontId="7" type="noConversion"/>
  </si>
  <si>
    <t>SEME6406010</t>
    <phoneticPr fontId="7" type="noConversion"/>
  </si>
  <si>
    <t>SEME6406015</t>
    <phoneticPr fontId="7" type="noConversion"/>
  </si>
  <si>
    <t>SEME6406020</t>
    <phoneticPr fontId="7" type="noConversion"/>
  </si>
  <si>
    <t>SEME6408001</t>
    <phoneticPr fontId="7" type="noConversion"/>
  </si>
  <si>
    <t>SEME6408002</t>
    <phoneticPr fontId="7" type="noConversion"/>
  </si>
  <si>
    <t>SEME6408003</t>
    <phoneticPr fontId="7" type="noConversion"/>
  </si>
  <si>
    <t>SEME6408005</t>
    <phoneticPr fontId="7" type="noConversion"/>
  </si>
  <si>
    <t>SEME6408010</t>
    <phoneticPr fontId="7" type="noConversion"/>
  </si>
  <si>
    <t>SEME6408015</t>
    <phoneticPr fontId="7" type="noConversion"/>
  </si>
  <si>
    <t>SEME6408020</t>
    <phoneticPr fontId="7" type="noConversion"/>
  </si>
  <si>
    <t>SEME6408003100</t>
    <phoneticPr fontId="7" type="noConversion"/>
  </si>
  <si>
    <t>SEME6408005100</t>
    <phoneticPr fontId="7" type="noConversion"/>
  </si>
  <si>
    <t>SEME6408010100</t>
    <phoneticPr fontId="7" type="noConversion"/>
  </si>
  <si>
    <t>SEME6410001</t>
    <phoneticPr fontId="7" type="noConversion"/>
  </si>
  <si>
    <t>SEME6410002</t>
    <phoneticPr fontId="7" type="noConversion"/>
  </si>
  <si>
    <t>SEME6410003</t>
    <phoneticPr fontId="7" type="noConversion"/>
  </si>
  <si>
    <t>SEME6410005</t>
    <phoneticPr fontId="7" type="noConversion"/>
  </si>
  <si>
    <t>SEME6410010</t>
    <phoneticPr fontId="7" type="noConversion"/>
  </si>
  <si>
    <t>SEME6410015</t>
    <phoneticPr fontId="7" type="noConversion"/>
  </si>
  <si>
    <t>SEME6410020</t>
    <phoneticPr fontId="7" type="noConversion"/>
  </si>
  <si>
    <t>SEME6410003100</t>
    <phoneticPr fontId="7" type="noConversion"/>
  </si>
  <si>
    <t>SEME6410005100</t>
    <phoneticPr fontId="7" type="noConversion"/>
  </si>
  <si>
    <t>SEME6410010100</t>
    <phoneticPr fontId="7" type="noConversion"/>
  </si>
  <si>
    <t>SEME6412002</t>
    <phoneticPr fontId="7" type="noConversion"/>
  </si>
  <si>
    <t>SEME6412003</t>
    <phoneticPr fontId="7" type="noConversion"/>
  </si>
  <si>
    <t>SEME6412005</t>
    <phoneticPr fontId="7" type="noConversion"/>
  </si>
  <si>
    <t>SEME6412010</t>
    <phoneticPr fontId="7" type="noConversion"/>
  </si>
  <si>
    <t>SEME6412015</t>
    <phoneticPr fontId="7" type="noConversion"/>
  </si>
  <si>
    <t>SEME6412020</t>
    <phoneticPr fontId="7" type="noConversion"/>
  </si>
  <si>
    <t>SEME6412003110</t>
    <phoneticPr fontId="7" type="noConversion"/>
  </si>
  <si>
    <t>SEME6412005110</t>
    <phoneticPr fontId="7" type="noConversion"/>
  </si>
  <si>
    <t>SEME6412010110</t>
    <phoneticPr fontId="7" type="noConversion"/>
  </si>
  <si>
    <t>SEME6416005</t>
    <phoneticPr fontId="7" type="noConversion"/>
  </si>
  <si>
    <t>SEME6416010</t>
    <phoneticPr fontId="7" type="noConversion"/>
  </si>
  <si>
    <t>SEME6416005150</t>
    <phoneticPr fontId="7" type="noConversion"/>
  </si>
  <si>
    <t>SEME6416010150</t>
    <phoneticPr fontId="7" type="noConversion"/>
  </si>
  <si>
    <t>SEME6420005</t>
    <phoneticPr fontId="7" type="noConversion"/>
  </si>
  <si>
    <t>SEME6420010</t>
    <phoneticPr fontId="7" type="noConversion"/>
  </si>
  <si>
    <t>SEME6420005150</t>
    <phoneticPr fontId="7" type="noConversion"/>
  </si>
  <si>
    <t>SEME6420010150</t>
    <phoneticPr fontId="7" type="noConversion"/>
  </si>
  <si>
    <t>SEME69005</t>
    <phoneticPr fontId="58" type="noConversion"/>
  </si>
  <si>
    <t>SEME69007</t>
    <phoneticPr fontId="58" type="noConversion"/>
  </si>
  <si>
    <t>SEME69004</t>
    <phoneticPr fontId="58" type="noConversion"/>
  </si>
  <si>
    <t>SEME69003</t>
    <phoneticPr fontId="58" type="noConversion"/>
  </si>
  <si>
    <t>SEME69002</t>
    <phoneticPr fontId="58" type="noConversion"/>
  </si>
  <si>
    <t>SEME69001</t>
    <phoneticPr fontId="58" type="noConversion"/>
  </si>
  <si>
    <t>SEME69006</t>
    <phoneticPr fontId="58" type="noConversion"/>
  </si>
  <si>
    <t>SEME69008</t>
    <phoneticPr fontId="58" type="noConversion"/>
  </si>
  <si>
    <t>SEME69009</t>
    <phoneticPr fontId="58" type="noConversion"/>
  </si>
  <si>
    <t>SEME69015</t>
    <phoneticPr fontId="58" type="noConversion"/>
  </si>
  <si>
    <t>SEME69020</t>
    <phoneticPr fontId="58" type="noConversion"/>
  </si>
  <si>
    <t>SEME69025</t>
    <phoneticPr fontId="58" type="noConversion"/>
  </si>
  <si>
    <t>SEME69030</t>
    <phoneticPr fontId="58" type="noConversion"/>
  </si>
  <si>
    <t>SEME69040</t>
    <phoneticPr fontId="58" type="noConversion"/>
  </si>
  <si>
    <t>SEME69050</t>
    <phoneticPr fontId="58" type="noConversion"/>
  </si>
  <si>
    <t>SEME69060</t>
    <phoneticPr fontId="58" type="noConversion"/>
  </si>
  <si>
    <t>SEME69080</t>
    <phoneticPr fontId="58" type="noConversion"/>
  </si>
  <si>
    <t>SEME69100</t>
    <phoneticPr fontId="58" type="noConversion"/>
  </si>
  <si>
    <t>SEME69120</t>
    <phoneticPr fontId="58" type="noConversion"/>
  </si>
  <si>
    <t>SEME69160</t>
    <phoneticPr fontId="58" type="noConversion"/>
  </si>
  <si>
    <t>SEME69140</t>
    <phoneticPr fontId="58" type="noConversion"/>
  </si>
  <si>
    <t>SEME69180</t>
    <phoneticPr fontId="58" type="noConversion"/>
  </si>
  <si>
    <t>SEME69200</t>
    <phoneticPr fontId="58" type="noConversion"/>
  </si>
  <si>
    <t>SEME7005040</t>
    <phoneticPr fontId="55" type="noConversion"/>
  </si>
  <si>
    <t>SEME7005035</t>
    <phoneticPr fontId="55" type="noConversion"/>
  </si>
  <si>
    <t>SEME7001003</t>
    <phoneticPr fontId="55" type="noConversion"/>
  </si>
  <si>
    <t>SEME7001004</t>
    <phoneticPr fontId="55" type="noConversion"/>
  </si>
  <si>
    <t>SEME7001005</t>
    <phoneticPr fontId="55" type="noConversion"/>
  </si>
  <si>
    <t>SEME7001006</t>
    <phoneticPr fontId="55" type="noConversion"/>
  </si>
  <si>
    <t>SEME7001007</t>
    <phoneticPr fontId="55" type="noConversion"/>
  </si>
  <si>
    <t>SEME7001008</t>
    <phoneticPr fontId="55" type="noConversion"/>
  </si>
  <si>
    <t>SEME7001010</t>
    <phoneticPr fontId="2" type="noConversion"/>
  </si>
  <si>
    <t>SEME7001012</t>
    <phoneticPr fontId="2" type="noConversion"/>
  </si>
  <si>
    <t>SEME7001204</t>
    <phoneticPr fontId="55" type="noConversion"/>
  </si>
  <si>
    <t>SEME7001206</t>
    <phoneticPr fontId="55" type="noConversion"/>
  </si>
  <si>
    <t>SEME7001208</t>
    <phoneticPr fontId="55" type="noConversion"/>
  </si>
  <si>
    <t>SEME7001210</t>
    <phoneticPr fontId="55" type="noConversion"/>
  </si>
  <si>
    <t>SEME7001212</t>
    <phoneticPr fontId="55" type="noConversion"/>
  </si>
  <si>
    <t>SEME7001506</t>
    <phoneticPr fontId="55" type="noConversion"/>
  </si>
  <si>
    <t>SEME7001508</t>
    <phoneticPr fontId="55" type="noConversion"/>
  </si>
  <si>
    <t>SEME7001510</t>
    <phoneticPr fontId="55" type="noConversion"/>
  </si>
  <si>
    <t>SEME7001512</t>
    <phoneticPr fontId="55" type="noConversion"/>
  </si>
  <si>
    <t>SEME7001514</t>
    <phoneticPr fontId="55" type="noConversion"/>
  </si>
  <si>
    <t>SEME7001516</t>
    <phoneticPr fontId="55" type="noConversion"/>
  </si>
  <si>
    <t>SEME7002008</t>
    <phoneticPr fontId="55" type="noConversion"/>
  </si>
  <si>
    <t>SEME7002010</t>
    <phoneticPr fontId="55" type="noConversion"/>
  </si>
  <si>
    <t>SEME7002012</t>
    <phoneticPr fontId="55" type="noConversion"/>
  </si>
  <si>
    <t>SEME7002014</t>
    <phoneticPr fontId="55" type="noConversion"/>
  </si>
  <si>
    <t>SEME7002016</t>
    <phoneticPr fontId="55" type="noConversion"/>
  </si>
  <si>
    <t>SEME7002510</t>
    <phoneticPr fontId="55" type="noConversion"/>
  </si>
  <si>
    <t>SEME7002512</t>
    <phoneticPr fontId="55" type="noConversion"/>
  </si>
  <si>
    <t>SEME7002516</t>
    <phoneticPr fontId="55" type="noConversion"/>
  </si>
  <si>
    <t>SEME7002520</t>
    <phoneticPr fontId="55" type="noConversion"/>
  </si>
  <si>
    <t>SEME7002526</t>
    <phoneticPr fontId="55" type="noConversion"/>
  </si>
  <si>
    <t>SEME7003010</t>
    <phoneticPr fontId="55" type="noConversion"/>
  </si>
  <si>
    <t>SEME7003012</t>
    <phoneticPr fontId="55" type="noConversion"/>
  </si>
  <si>
    <t>SEME7003014</t>
    <phoneticPr fontId="55" type="noConversion"/>
  </si>
  <si>
    <t>SEME7003016</t>
    <phoneticPr fontId="55" type="noConversion"/>
  </si>
  <si>
    <t>SEME7003020</t>
    <phoneticPr fontId="55" type="noConversion"/>
  </si>
  <si>
    <t>SEME7003026</t>
    <phoneticPr fontId="55" type="noConversion"/>
  </si>
  <si>
    <t>SEME7003030</t>
    <phoneticPr fontId="55" type="noConversion"/>
  </si>
  <si>
    <t>SEME7004012</t>
    <phoneticPr fontId="55" type="noConversion"/>
  </si>
  <si>
    <t>SEME7004016</t>
    <phoneticPr fontId="55" type="noConversion"/>
  </si>
  <si>
    <t>SEME7004020</t>
    <phoneticPr fontId="55" type="noConversion"/>
  </si>
  <si>
    <t>SEME7004026</t>
    <phoneticPr fontId="55" type="noConversion"/>
  </si>
  <si>
    <t>SEME7004030</t>
    <phoneticPr fontId="55" type="noConversion"/>
  </si>
  <si>
    <t>SEME7005020</t>
    <phoneticPr fontId="55" type="noConversion"/>
  </si>
  <si>
    <t>SEME7005025</t>
    <phoneticPr fontId="55" type="noConversion"/>
  </si>
  <si>
    <t>SEME7005030</t>
    <phoneticPr fontId="55" type="noConversion"/>
  </si>
  <si>
    <t>SEME7006015</t>
    <phoneticPr fontId="55" type="noConversion"/>
  </si>
  <si>
    <t>SEME7006020</t>
    <phoneticPr fontId="55" type="noConversion"/>
  </si>
  <si>
    <t>SEME7006025</t>
    <phoneticPr fontId="55" type="noConversion"/>
  </si>
  <si>
    <t>SEME7006030</t>
    <phoneticPr fontId="55" type="noConversion"/>
  </si>
  <si>
    <t>SEME7006035</t>
    <phoneticPr fontId="55" type="noConversion"/>
  </si>
  <si>
    <t>SEME7006040</t>
    <phoneticPr fontId="55" type="noConversion"/>
  </si>
  <si>
    <t>SEME7006045</t>
    <phoneticPr fontId="55" type="noConversion"/>
  </si>
  <si>
    <t>SEME7008025</t>
    <phoneticPr fontId="55" type="noConversion"/>
  </si>
  <si>
    <t>SEME7008030</t>
    <phoneticPr fontId="55" type="noConversion"/>
  </si>
  <si>
    <t>SEME7008035</t>
    <phoneticPr fontId="55" type="noConversion"/>
  </si>
  <si>
    <t>SEME7008040</t>
    <phoneticPr fontId="55" type="noConversion"/>
  </si>
  <si>
    <t>SEME7008045</t>
    <phoneticPr fontId="55" type="noConversion"/>
  </si>
  <si>
    <t>SEME7008050</t>
    <phoneticPr fontId="55" type="noConversion"/>
  </si>
  <si>
    <t>SEME7010030</t>
    <phoneticPr fontId="55" type="noConversion"/>
  </si>
  <si>
    <t>SEME7010035</t>
    <phoneticPr fontId="55" type="noConversion"/>
  </si>
  <si>
    <t>SEME7010040</t>
    <phoneticPr fontId="55" type="noConversion"/>
  </si>
  <si>
    <t>SEME7010045</t>
    <phoneticPr fontId="55" type="noConversion"/>
  </si>
  <si>
    <t>SEME7010050</t>
    <phoneticPr fontId="55" type="noConversion"/>
  </si>
  <si>
    <t>SEME6100200202</t>
    <phoneticPr fontId="7" type="noConversion"/>
  </si>
  <si>
    <t>SEME61002005005</t>
    <phoneticPr fontId="7" type="noConversion"/>
  </si>
  <si>
    <t>CG3S1802510</t>
  </si>
  <si>
    <t>CG3S1802515</t>
  </si>
  <si>
    <t>CG3S1802520</t>
  </si>
  <si>
    <t>CG3S1802530</t>
  </si>
  <si>
    <t>CG3S1802550</t>
  </si>
  <si>
    <t>CG3S1802570</t>
  </si>
  <si>
    <t>CG3S18025100</t>
  </si>
  <si>
    <t>CG3S1803005</t>
  </si>
  <si>
    <t>CG3S1803010</t>
  </si>
  <si>
    <t>CG3S1803015</t>
  </si>
  <si>
    <t>CG3S1803020</t>
  </si>
  <si>
    <t>CG3S1803030</t>
  </si>
  <si>
    <t>CG3S1803050</t>
  </si>
  <si>
    <t>CG3S1803070</t>
  </si>
  <si>
    <t>CG3S18030100</t>
  </si>
  <si>
    <t>CG3S1804005</t>
  </si>
  <si>
    <t>CG3S1804010</t>
  </si>
  <si>
    <t>CG3S1804015</t>
  </si>
  <si>
    <t>CG3S1804020</t>
  </si>
  <si>
    <t>CG3S1804030</t>
  </si>
  <si>
    <t>CG3S1804050</t>
  </si>
  <si>
    <t>CG3S1806005</t>
  </si>
  <si>
    <t>CG3S1806010</t>
  </si>
  <si>
    <t>CG3S1806015</t>
  </si>
  <si>
    <t>CG3S1806020</t>
  </si>
  <si>
    <t>CG3S1806030</t>
  </si>
  <si>
    <t>CG3S1806050</t>
  </si>
  <si>
    <t>CG3S1806070</t>
  </si>
  <si>
    <t>CG3S18060100</t>
  </si>
  <si>
    <t>CG3S1808005</t>
  </si>
  <si>
    <t>CG3S1808015</t>
  </si>
  <si>
    <t>CG3S1808020</t>
  </si>
  <si>
    <t>CG3S1808030</t>
  </si>
  <si>
    <t>CG3S1808050</t>
  </si>
  <si>
    <t>CG3S1808070</t>
  </si>
  <si>
    <t>CG3S18080100</t>
  </si>
  <si>
    <t>장진</t>
    <phoneticPr fontId="2" type="noConversion"/>
  </si>
  <si>
    <t>3S MILLS, 4날 리브가공용 테이퍼 래디우스 엔드밀(스퀘어)</t>
    <phoneticPr fontId="7" type="noConversion"/>
  </si>
  <si>
    <t>3S MILLS, 2날 롱넥 래디우스 엔드밀 (6mm생크)</t>
    <phoneticPr fontId="7" type="noConversion"/>
  </si>
  <si>
    <t>3S 
소비자가</t>
    <phoneticPr fontId="7" type="noConversion"/>
  </si>
  <si>
    <t>38</t>
    <phoneticPr fontId="7" type="noConversion"/>
  </si>
  <si>
    <t>장진              소비자가</t>
    <phoneticPr fontId="7" type="noConversion"/>
  </si>
  <si>
    <t>장진              소비자가</t>
    <phoneticPr fontId="7" type="noConversion"/>
  </si>
  <si>
    <t>장진              소비자가</t>
    <phoneticPr fontId="7" type="noConversion"/>
  </si>
  <si>
    <t>3S MILLS, 2날 스퀘어 엔드밀 (강력절삭용)</t>
    <phoneticPr fontId="7" type="noConversion"/>
  </si>
  <si>
    <t>E5D70050</t>
  </si>
  <si>
    <t>E5D7005022</t>
  </si>
  <si>
    <t>SEME6101500522</t>
    <phoneticPr fontId="7" type="noConversion"/>
  </si>
  <si>
    <t>SEME6101500526</t>
    <phoneticPr fontId="7" type="noConversion"/>
  </si>
  <si>
    <t>SEME610150104</t>
    <phoneticPr fontId="7" type="noConversion"/>
  </si>
  <si>
    <t>SEME610150106</t>
    <phoneticPr fontId="7" type="noConversion"/>
  </si>
  <si>
    <t>SEME610150108</t>
    <phoneticPr fontId="7" type="noConversion"/>
  </si>
  <si>
    <t>SEME610150110</t>
    <phoneticPr fontId="7" type="noConversion"/>
  </si>
  <si>
    <t>SEME610150112</t>
    <phoneticPr fontId="7" type="noConversion"/>
  </si>
  <si>
    <t>SEME610150114</t>
    <phoneticPr fontId="7" type="noConversion"/>
  </si>
  <si>
    <t>SEME610150116</t>
    <phoneticPr fontId="7" type="noConversion"/>
  </si>
  <si>
    <t>SEME610150120</t>
    <phoneticPr fontId="7" type="noConversion"/>
  </si>
  <si>
    <t>SEME610150122</t>
    <phoneticPr fontId="7" type="noConversion"/>
  </si>
  <si>
    <t>SEME610150126</t>
    <phoneticPr fontId="7" type="noConversion"/>
  </si>
  <si>
    <t>SEME610150204</t>
    <phoneticPr fontId="7" type="noConversion"/>
  </si>
  <si>
    <t>SEME610150206</t>
    <phoneticPr fontId="7" type="noConversion"/>
  </si>
  <si>
    <t>SEME610150208</t>
    <phoneticPr fontId="7" type="noConversion"/>
  </si>
  <si>
    <t>SEME610150210</t>
    <phoneticPr fontId="7" type="noConversion"/>
  </si>
  <si>
    <t>SEME610150212</t>
    <phoneticPr fontId="7" type="noConversion"/>
  </si>
  <si>
    <t>SEME610150214</t>
    <phoneticPr fontId="7" type="noConversion"/>
  </si>
  <si>
    <t>SEME610150216</t>
    <phoneticPr fontId="7" type="noConversion"/>
  </si>
  <si>
    <t>SEME610150220</t>
    <phoneticPr fontId="7" type="noConversion"/>
  </si>
  <si>
    <t>SEME610150222</t>
    <phoneticPr fontId="7" type="noConversion"/>
  </si>
  <si>
    <t>SEME610150226</t>
    <phoneticPr fontId="7" type="noConversion"/>
  </si>
  <si>
    <t>SEME610150304</t>
    <phoneticPr fontId="7" type="noConversion"/>
  </si>
  <si>
    <t>SEME610150306</t>
    <phoneticPr fontId="7" type="noConversion"/>
  </si>
  <si>
    <t>SEME610150308</t>
    <phoneticPr fontId="7" type="noConversion"/>
  </si>
  <si>
    <t>SEME610150310</t>
    <phoneticPr fontId="7" type="noConversion"/>
  </si>
  <si>
    <t>SEME610150312</t>
    <phoneticPr fontId="7" type="noConversion"/>
  </si>
  <si>
    <t>SEME610150314</t>
    <phoneticPr fontId="7" type="noConversion"/>
  </si>
  <si>
    <t>SEME610150316</t>
    <phoneticPr fontId="7" type="noConversion"/>
  </si>
  <si>
    <t>SEME610150320</t>
    <phoneticPr fontId="7" type="noConversion"/>
  </si>
  <si>
    <t>SEME610150322</t>
    <phoneticPr fontId="7" type="noConversion"/>
  </si>
  <si>
    <t>SEME610150326</t>
    <phoneticPr fontId="7" type="noConversion"/>
  </si>
  <si>
    <t>SEME610200106</t>
    <phoneticPr fontId="7" type="noConversion"/>
  </si>
  <si>
    <t>SEME610200108</t>
    <phoneticPr fontId="7" type="noConversion"/>
  </si>
  <si>
    <t>SEME610200110</t>
    <phoneticPr fontId="7" type="noConversion"/>
  </si>
  <si>
    <t>SEME610200112</t>
    <phoneticPr fontId="7" type="noConversion"/>
  </si>
  <si>
    <t>SEME610200114</t>
    <phoneticPr fontId="7" type="noConversion"/>
  </si>
  <si>
    <t>SEME610200116</t>
    <phoneticPr fontId="7" type="noConversion"/>
  </si>
  <si>
    <t>SEME610200120</t>
    <phoneticPr fontId="7" type="noConversion"/>
  </si>
  <si>
    <t>SEME610200122</t>
    <phoneticPr fontId="7" type="noConversion"/>
  </si>
  <si>
    <t>SEME610200126</t>
    <phoneticPr fontId="7" type="noConversion"/>
  </si>
  <si>
    <t>SEME610200130</t>
    <phoneticPr fontId="7" type="noConversion"/>
  </si>
  <si>
    <t>SEME610200206</t>
    <phoneticPr fontId="7" type="noConversion"/>
  </si>
  <si>
    <t>SEME610200208</t>
    <phoneticPr fontId="7" type="noConversion"/>
  </si>
  <si>
    <t>SEME610200210</t>
    <phoneticPr fontId="7" type="noConversion"/>
  </si>
  <si>
    <t>SEME610200212</t>
    <phoneticPr fontId="7" type="noConversion"/>
  </si>
  <si>
    <t>SEME610200214</t>
    <phoneticPr fontId="7" type="noConversion"/>
  </si>
  <si>
    <t>SEME610200216</t>
    <phoneticPr fontId="7" type="noConversion"/>
  </si>
  <si>
    <t>SEME610200220</t>
    <phoneticPr fontId="7" type="noConversion"/>
  </si>
  <si>
    <t>SEME610200222</t>
    <phoneticPr fontId="7" type="noConversion"/>
  </si>
  <si>
    <t>SEME610200226</t>
    <phoneticPr fontId="7" type="noConversion"/>
  </si>
  <si>
    <t>SEME610200230</t>
    <phoneticPr fontId="7" type="noConversion"/>
  </si>
  <si>
    <t>SEME610200306</t>
    <phoneticPr fontId="7" type="noConversion"/>
  </si>
  <si>
    <t>SEME610200308</t>
    <phoneticPr fontId="7" type="noConversion"/>
  </si>
  <si>
    <t>SEME610200310</t>
    <phoneticPr fontId="7" type="noConversion"/>
  </si>
  <si>
    <t>SEME610200312</t>
    <phoneticPr fontId="7" type="noConversion"/>
  </si>
  <si>
    <t>SEME610200314</t>
    <phoneticPr fontId="7" type="noConversion"/>
  </si>
  <si>
    <t>SEME610200316</t>
    <phoneticPr fontId="7" type="noConversion"/>
  </si>
  <si>
    <t>SEME610200320</t>
    <phoneticPr fontId="7" type="noConversion"/>
  </si>
  <si>
    <t>SEME610200322</t>
    <phoneticPr fontId="7" type="noConversion"/>
  </si>
  <si>
    <t>SEME610200326</t>
    <phoneticPr fontId="7" type="noConversion"/>
  </si>
  <si>
    <t>SEME610200330</t>
    <phoneticPr fontId="7" type="noConversion"/>
  </si>
  <si>
    <t>SEME610200506</t>
    <phoneticPr fontId="7" type="noConversion"/>
  </si>
  <si>
    <t>SEME610200508</t>
    <phoneticPr fontId="7" type="noConversion"/>
  </si>
  <si>
    <t>SEME610200510</t>
    <phoneticPr fontId="7" type="noConversion"/>
  </si>
  <si>
    <t>SEME610200512</t>
    <phoneticPr fontId="7" type="noConversion"/>
  </si>
  <si>
    <t>SEME610200514</t>
    <phoneticPr fontId="7" type="noConversion"/>
  </si>
  <si>
    <t>SEME610200516</t>
    <phoneticPr fontId="7" type="noConversion"/>
  </si>
  <si>
    <t>SEME610200520</t>
    <phoneticPr fontId="7" type="noConversion"/>
  </si>
  <si>
    <t>SEME610200522</t>
    <phoneticPr fontId="7" type="noConversion"/>
  </si>
  <si>
    <t>SEME610200526</t>
    <phoneticPr fontId="7" type="noConversion"/>
  </si>
  <si>
    <t>SEME610200530</t>
    <phoneticPr fontId="7" type="noConversion"/>
  </si>
  <si>
    <t>SEME610250108</t>
    <phoneticPr fontId="7" type="noConversion"/>
  </si>
  <si>
    <t>SEME610250110</t>
    <phoneticPr fontId="7" type="noConversion"/>
  </si>
  <si>
    <t>SEME610250112</t>
    <phoneticPr fontId="7" type="noConversion"/>
  </si>
  <si>
    <t>SEME610250114</t>
    <phoneticPr fontId="7" type="noConversion"/>
  </si>
  <si>
    <t>SEME610250116</t>
    <phoneticPr fontId="7" type="noConversion"/>
  </si>
  <si>
    <t>SEME610250120</t>
    <phoneticPr fontId="7" type="noConversion"/>
  </si>
  <si>
    <t>SEME610250126</t>
    <phoneticPr fontId="7" type="noConversion"/>
  </si>
  <si>
    <t>26</t>
    <phoneticPr fontId="7" type="noConversion"/>
  </si>
  <si>
    <t>SEME610250130</t>
    <phoneticPr fontId="7" type="noConversion"/>
  </si>
  <si>
    <t>SEME610250208</t>
    <phoneticPr fontId="7" type="noConversion"/>
  </si>
  <si>
    <t>SEME610250210</t>
    <phoneticPr fontId="7" type="noConversion"/>
  </si>
  <si>
    <t>SEME610250212</t>
    <phoneticPr fontId="7" type="noConversion"/>
  </si>
  <si>
    <t>SEME610250214</t>
    <phoneticPr fontId="7" type="noConversion"/>
  </si>
  <si>
    <t>SEME610250216</t>
    <phoneticPr fontId="7" type="noConversion"/>
  </si>
  <si>
    <t>SEME610250220</t>
    <phoneticPr fontId="7" type="noConversion"/>
  </si>
  <si>
    <t>SEME610250226</t>
    <phoneticPr fontId="7" type="noConversion"/>
  </si>
  <si>
    <t>SEME610250230</t>
    <phoneticPr fontId="7" type="noConversion"/>
  </si>
  <si>
    <t>SEME610250308</t>
    <phoneticPr fontId="7" type="noConversion"/>
  </si>
  <si>
    <t>SEME610250310</t>
    <phoneticPr fontId="7" type="noConversion"/>
  </si>
  <si>
    <t>SEME610250312</t>
    <phoneticPr fontId="7" type="noConversion"/>
  </si>
  <si>
    <t>SEME610250314</t>
    <phoneticPr fontId="7" type="noConversion"/>
  </si>
  <si>
    <t>SEME610250316</t>
    <phoneticPr fontId="7" type="noConversion"/>
  </si>
  <si>
    <t>SEME610250320</t>
    <phoneticPr fontId="7" type="noConversion"/>
  </si>
  <si>
    <t>SEME610250326</t>
    <phoneticPr fontId="7" type="noConversion"/>
  </si>
  <si>
    <t>SEME610250330</t>
    <phoneticPr fontId="7" type="noConversion"/>
  </si>
  <si>
    <t>SEME610250508</t>
    <phoneticPr fontId="7" type="noConversion"/>
  </si>
  <si>
    <t>SEME74020</t>
    <phoneticPr fontId="55" type="noConversion"/>
  </si>
  <si>
    <t>SEME74030</t>
    <phoneticPr fontId="55" type="noConversion"/>
  </si>
  <si>
    <t>SEME74040</t>
    <phoneticPr fontId="55" type="noConversion"/>
  </si>
  <si>
    <t>SEME74050</t>
    <phoneticPr fontId="55" type="noConversion"/>
  </si>
  <si>
    <t>SEME74060</t>
    <phoneticPr fontId="55" type="noConversion"/>
  </si>
  <si>
    <t>SEME74080</t>
    <phoneticPr fontId="55" type="noConversion"/>
  </si>
  <si>
    <t>SEME74100</t>
    <phoneticPr fontId="55" type="noConversion"/>
  </si>
  <si>
    <t>SEME74120</t>
    <phoneticPr fontId="55" type="noConversion"/>
  </si>
  <si>
    <t>SEME74160</t>
    <phoneticPr fontId="55" type="noConversion"/>
  </si>
  <si>
    <t>SEME74200</t>
    <phoneticPr fontId="55" type="noConversion"/>
  </si>
  <si>
    <t>SEME75060</t>
    <phoneticPr fontId="55" type="noConversion"/>
  </si>
  <si>
    <t>SEME75080</t>
    <phoneticPr fontId="55" type="noConversion"/>
  </si>
  <si>
    <t>SEME75100</t>
    <phoneticPr fontId="55" type="noConversion"/>
  </si>
  <si>
    <t>SEME75120</t>
    <phoneticPr fontId="55" type="noConversion"/>
  </si>
  <si>
    <t>SEME75160</t>
    <phoneticPr fontId="55" type="noConversion"/>
  </si>
  <si>
    <t>SEME9500800506</t>
  </si>
  <si>
    <t>SEME9500800508</t>
  </si>
  <si>
    <t>SEME9500800510</t>
  </si>
  <si>
    <t>SEME9500800512</t>
  </si>
  <si>
    <t>SEME950080104</t>
  </si>
  <si>
    <t>SEME950080106</t>
  </si>
  <si>
    <t>SEME950080108</t>
  </si>
  <si>
    <t>SEME950080110</t>
  </si>
  <si>
    <t>SEME950080112</t>
  </si>
  <si>
    <t>SEME9500801504</t>
  </si>
  <si>
    <t>SEME9500801506</t>
  </si>
  <si>
    <t>SEME9500801508</t>
  </si>
  <si>
    <t>SEME9500801510</t>
  </si>
  <si>
    <t>SEME9500801512</t>
  </si>
  <si>
    <t>SEME950080204</t>
  </si>
  <si>
    <t>SEME950080206</t>
  </si>
  <si>
    <t>SEME950080208</t>
  </si>
  <si>
    <t>SEME950080210</t>
  </si>
  <si>
    <t>SEME950080212</t>
  </si>
  <si>
    <t>SEME9501000504</t>
  </si>
  <si>
    <t>SEME9501000506</t>
  </si>
  <si>
    <t>SEME9501000508</t>
  </si>
  <si>
    <t>SEME9501000510</t>
  </si>
  <si>
    <t>SEME9501000512</t>
  </si>
  <si>
    <t>SEME9501000516</t>
  </si>
  <si>
    <t>SEME950100104</t>
  </si>
  <si>
    <t>SEME950100106</t>
  </si>
  <si>
    <t>SEME950100108</t>
  </si>
  <si>
    <t>SEME950100110</t>
  </si>
  <si>
    <t>SEME950100112</t>
  </si>
  <si>
    <t>SEME950100116</t>
  </si>
  <si>
    <t>SEME9501001504</t>
  </si>
  <si>
    <t>SEME9501001506</t>
  </si>
  <si>
    <t>SEME9501001508</t>
  </si>
  <si>
    <t>SEME9501001510</t>
  </si>
  <si>
    <t>SEME9501001512</t>
  </si>
  <si>
    <t>SEME9501001516</t>
  </si>
  <si>
    <t>SEME950100204</t>
  </si>
  <si>
    <t>SEME950100206</t>
  </si>
  <si>
    <t>SEME950100208</t>
  </si>
  <si>
    <t>SEME950100210</t>
  </si>
  <si>
    <t>SEME950100212</t>
  </si>
  <si>
    <t>SEME950100216</t>
  </si>
  <si>
    <t>SEME950100304</t>
  </si>
  <si>
    <t>SEME950100306</t>
  </si>
  <si>
    <t>SEME950100308</t>
  </si>
  <si>
    <t>SEME950100310</t>
  </si>
  <si>
    <t>SEME950100312</t>
  </si>
  <si>
    <t>SEME950100316</t>
  </si>
  <si>
    <t>SEME9501200506</t>
  </si>
  <si>
    <t>SEME9501200508</t>
  </si>
  <si>
    <t>SEME9501200510</t>
  </si>
  <si>
    <t>SEME9501200512</t>
  </si>
  <si>
    <t>SEME9501200516</t>
  </si>
  <si>
    <t>SEME950120106</t>
  </si>
  <si>
    <t>SEME950120108</t>
  </si>
  <si>
    <t>SEME950120110</t>
  </si>
  <si>
    <t>SEME950120112</t>
  </si>
  <si>
    <t>SEME950120116</t>
  </si>
  <si>
    <t>SEME9501201506</t>
  </si>
  <si>
    <t>SEME9501201508</t>
  </si>
  <si>
    <t>SEME9501201510</t>
  </si>
  <si>
    <t>SEME9501201512</t>
  </si>
  <si>
    <t>SEME9501201516</t>
  </si>
  <si>
    <t>SEME950120206</t>
  </si>
  <si>
    <t>SEME950120208</t>
  </si>
  <si>
    <t>SEME950120210</t>
  </si>
  <si>
    <t>SEME950120212</t>
  </si>
  <si>
    <t>SEME950120216</t>
  </si>
  <si>
    <t>SEME950120306</t>
  </si>
  <si>
    <t>SEME950120308</t>
  </si>
  <si>
    <t>SEME950120310</t>
  </si>
  <si>
    <t>SEME950120312</t>
  </si>
  <si>
    <t>SEME950120316</t>
  </si>
  <si>
    <t>SEME9501500506</t>
  </si>
  <si>
    <t>SEME9501500508</t>
  </si>
  <si>
    <t>SEME9501500510</t>
  </si>
  <si>
    <t>SEME9501500512</t>
  </si>
  <si>
    <t>SEME9501500516</t>
  </si>
  <si>
    <t>SEME9501500520</t>
  </si>
  <si>
    <t>SEME950150106</t>
  </si>
  <si>
    <t>SEME950150108</t>
  </si>
  <si>
    <t>SEME950150110</t>
  </si>
  <si>
    <t>SEME950150112</t>
  </si>
  <si>
    <t>SEME950150116</t>
  </si>
  <si>
    <t>SEME950150120</t>
  </si>
  <si>
    <t>SEME9501501506</t>
  </si>
  <si>
    <t>SEME9501501508</t>
  </si>
  <si>
    <t>SEME9501501510</t>
  </si>
  <si>
    <t>SEME9501501512</t>
  </si>
  <si>
    <t>SEME9501501516</t>
  </si>
  <si>
    <t>SEME9501501520</t>
  </si>
  <si>
    <t>SEME950150206</t>
  </si>
  <si>
    <t>SEME950150208</t>
  </si>
  <si>
    <t>SEME950150210</t>
  </si>
  <si>
    <t>SEME950150212</t>
  </si>
  <si>
    <t>SEME950150216</t>
  </si>
  <si>
    <t>SEME950150220</t>
  </si>
  <si>
    <t>SEME950150306</t>
  </si>
  <si>
    <t>SEME950150308</t>
  </si>
  <si>
    <t>SEME950150310</t>
  </si>
  <si>
    <t>SEME950150312</t>
  </si>
  <si>
    <t>SEME950150316</t>
  </si>
  <si>
    <t>SEME950150320</t>
  </si>
  <si>
    <t>SEME9502000508</t>
  </si>
  <si>
    <t>SEME9502000510</t>
  </si>
  <si>
    <t>SEME9502000512</t>
  </si>
  <si>
    <t>SEME9502000516</t>
  </si>
  <si>
    <t>SEME9502000520</t>
  </si>
  <si>
    <t>SEME9502000525</t>
  </si>
  <si>
    <t>SEME950200108</t>
  </si>
  <si>
    <t>SEME950200110</t>
  </si>
  <si>
    <t>SEME950200112</t>
  </si>
  <si>
    <t>SEME950200116</t>
  </si>
  <si>
    <t>SEME950200120</t>
  </si>
  <si>
    <t>SEME950200125</t>
  </si>
  <si>
    <t>SEME9502001508</t>
  </si>
  <si>
    <t>SEME9502001510</t>
  </si>
  <si>
    <t>SEME9502001512</t>
  </si>
  <si>
    <t>SEME9502001516</t>
  </si>
  <si>
    <t>SEME9502001520</t>
  </si>
  <si>
    <t>SEME9502001525</t>
  </si>
  <si>
    <t>SEME950200208</t>
  </si>
  <si>
    <t>SEME950200210</t>
  </si>
  <si>
    <t>SEME950200212</t>
  </si>
  <si>
    <t>SEME950200216</t>
  </si>
  <si>
    <t>SEME950200220</t>
  </si>
  <si>
    <t>SEME950200225</t>
  </si>
  <si>
    <t>SEME950200308</t>
  </si>
  <si>
    <t>SEME950200310</t>
  </si>
  <si>
    <t>SEME950200312</t>
  </si>
  <si>
    <t>SEME950200316</t>
  </si>
  <si>
    <t>SEME950200320</t>
  </si>
  <si>
    <t>SEME950200325</t>
  </si>
  <si>
    <t>E5D71010</t>
  </si>
  <si>
    <t>E5D7101006</t>
  </si>
  <si>
    <t>E5D71012</t>
  </si>
  <si>
    <t>E5D71015</t>
  </si>
  <si>
    <t>E5D7101508</t>
  </si>
  <si>
    <t>E5D71020</t>
  </si>
  <si>
    <t>E5D7102010</t>
  </si>
  <si>
    <t>E5D71025</t>
  </si>
  <si>
    <t>E5D71030</t>
  </si>
  <si>
    <t>E5D7103015</t>
  </si>
  <si>
    <t>E5D71040</t>
  </si>
  <si>
    <t>E5D7104016</t>
  </si>
  <si>
    <t>E5D71050</t>
  </si>
  <si>
    <t>GED71020</t>
  </si>
  <si>
    <t>GED7102010</t>
  </si>
  <si>
    <t>GED71025</t>
  </si>
  <si>
    <t>GED71030</t>
  </si>
  <si>
    <t>GED7103015</t>
  </si>
  <si>
    <t>GED71040</t>
  </si>
  <si>
    <t>GED7104016</t>
  </si>
  <si>
    <t>GED71050</t>
  </si>
  <si>
    <t>GED7105022</t>
  </si>
  <si>
    <t>GED71060</t>
  </si>
  <si>
    <t>GED7106025</t>
  </si>
  <si>
    <t>GED71070</t>
  </si>
  <si>
    <t>GED71080</t>
  </si>
  <si>
    <t>GED7108030</t>
  </si>
  <si>
    <t>GED71100</t>
  </si>
  <si>
    <t>GED7110035</t>
  </si>
  <si>
    <t>GED71120</t>
  </si>
  <si>
    <t>GED7112040</t>
  </si>
  <si>
    <t>GED71140</t>
  </si>
  <si>
    <t>GED71160</t>
  </si>
  <si>
    <t>GED7116052</t>
  </si>
  <si>
    <t>GED71180</t>
  </si>
  <si>
    <t>GED71200</t>
  </si>
  <si>
    <t>GED7120055</t>
  </si>
  <si>
    <t>E5D7001002</t>
  </si>
  <si>
    <t>E5D70010025</t>
  </si>
  <si>
    <t>E5D70010</t>
  </si>
  <si>
    <t>E5D7001004</t>
  </si>
  <si>
    <t>E5D7001006</t>
  </si>
  <si>
    <t>E5D70012</t>
  </si>
  <si>
    <t>E5D7001503</t>
  </si>
  <si>
    <t>E5D70015</t>
  </si>
  <si>
    <t>3</t>
  </si>
  <si>
    <t>3</t>
    <phoneticPr fontId="65" type="noConversion"/>
  </si>
  <si>
    <t>SEME350013S</t>
    <phoneticPr fontId="65" type="noConversion"/>
  </si>
  <si>
    <t>SEME350023S</t>
    <phoneticPr fontId="65" type="noConversion"/>
  </si>
  <si>
    <t>SEME350033S</t>
    <phoneticPr fontId="65" type="noConversion"/>
  </si>
  <si>
    <t>SEME350043S</t>
    <phoneticPr fontId="65" type="noConversion"/>
  </si>
  <si>
    <t>SEME350053S</t>
    <phoneticPr fontId="65" type="noConversion"/>
  </si>
  <si>
    <t>SEME350063S</t>
    <phoneticPr fontId="65" type="noConversion"/>
  </si>
  <si>
    <t>SEME350073S</t>
    <phoneticPr fontId="65" type="noConversion"/>
  </si>
  <si>
    <t>SEME610400226</t>
    <phoneticPr fontId="7" type="noConversion"/>
  </si>
  <si>
    <t>SEME610400230</t>
    <phoneticPr fontId="7" type="noConversion"/>
  </si>
  <si>
    <t>SEME610400235</t>
    <phoneticPr fontId="7" type="noConversion"/>
  </si>
  <si>
    <t>SEME610400240</t>
    <phoneticPr fontId="7" type="noConversion"/>
  </si>
  <si>
    <t>SEME610400245</t>
    <phoneticPr fontId="7" type="noConversion"/>
  </si>
  <si>
    <t>SEME610400250</t>
    <phoneticPr fontId="7" type="noConversion"/>
  </si>
  <si>
    <t>SEME610400310</t>
    <phoneticPr fontId="7" type="noConversion"/>
  </si>
  <si>
    <t>SEME610400312</t>
    <phoneticPr fontId="7" type="noConversion"/>
  </si>
  <si>
    <t>SEME610400314</t>
    <phoneticPr fontId="7" type="noConversion"/>
  </si>
  <si>
    <t>SEME610400316</t>
    <phoneticPr fontId="7" type="noConversion"/>
  </si>
  <si>
    <t>SEME610400320</t>
    <phoneticPr fontId="7" type="noConversion"/>
  </si>
  <si>
    <t>SEME610400326</t>
    <phoneticPr fontId="7" type="noConversion"/>
  </si>
  <si>
    <t>SEME610400330</t>
    <phoneticPr fontId="7" type="noConversion"/>
  </si>
  <si>
    <t>SEME610400335</t>
    <phoneticPr fontId="7" type="noConversion"/>
  </si>
  <si>
    <t>SEME610400340</t>
    <phoneticPr fontId="7" type="noConversion"/>
  </si>
  <si>
    <t>SEME610401050</t>
  </si>
  <si>
    <t>2.0</t>
    <phoneticPr fontId="7" type="noConversion"/>
  </si>
  <si>
    <t>20</t>
    <phoneticPr fontId="7" type="noConversion"/>
  </si>
  <si>
    <t>25</t>
    <phoneticPr fontId="7" type="noConversion"/>
  </si>
  <si>
    <t>100</t>
    <phoneticPr fontId="7" type="noConversion"/>
  </si>
  <si>
    <t>32</t>
    <phoneticPr fontId="7" type="noConversion"/>
  </si>
  <si>
    <t>110</t>
    <phoneticPr fontId="7" type="noConversion"/>
  </si>
  <si>
    <t>16</t>
    <phoneticPr fontId="7" type="noConversion"/>
  </si>
  <si>
    <t>EDP NO.</t>
    <phoneticPr fontId="7" type="noConversion"/>
  </si>
  <si>
    <t>인선</t>
    <phoneticPr fontId="7" type="noConversion"/>
  </si>
  <si>
    <t>코너R</t>
    <phoneticPr fontId="2" type="noConversion"/>
  </si>
  <si>
    <t>테이퍼</t>
    <phoneticPr fontId="7" type="noConversion"/>
  </si>
  <si>
    <t>유효1</t>
    <phoneticPr fontId="7" type="noConversion"/>
  </si>
  <si>
    <t>유효2</t>
    <phoneticPr fontId="7" type="noConversion"/>
  </si>
  <si>
    <t>SEME620020050101</t>
    <phoneticPr fontId="2" type="noConversion"/>
  </si>
  <si>
    <t>1º</t>
    <phoneticPr fontId="2" type="noConversion"/>
  </si>
  <si>
    <t>1</t>
    <phoneticPr fontId="7" type="noConversion"/>
  </si>
  <si>
    <t>0.4</t>
    <phoneticPr fontId="7" type="noConversion"/>
  </si>
  <si>
    <t>SEME620020050102</t>
    <phoneticPr fontId="2" type="noConversion"/>
  </si>
  <si>
    <t>2</t>
    <phoneticPr fontId="7" type="noConversion"/>
  </si>
  <si>
    <t>SEME620020050103</t>
    <phoneticPr fontId="2" type="noConversion"/>
  </si>
  <si>
    <t>SEME620020050201</t>
    <phoneticPr fontId="2" type="noConversion"/>
  </si>
  <si>
    <t>2º</t>
    <phoneticPr fontId="7" type="noConversion"/>
  </si>
  <si>
    <t>SEME620020050202</t>
    <phoneticPr fontId="2" type="noConversion"/>
  </si>
  <si>
    <t>SEME620020050203</t>
    <phoneticPr fontId="2" type="noConversion"/>
  </si>
  <si>
    <t>SEME620030050102</t>
    <phoneticPr fontId="2" type="noConversion"/>
  </si>
  <si>
    <t>0.6</t>
    <phoneticPr fontId="7" type="noConversion"/>
  </si>
  <si>
    <t>SEME620030050103</t>
    <phoneticPr fontId="2" type="noConversion"/>
  </si>
  <si>
    <t>SEME620030050104</t>
    <phoneticPr fontId="2" type="noConversion"/>
  </si>
  <si>
    <t>SEME620030050105</t>
    <phoneticPr fontId="2" type="noConversion"/>
  </si>
  <si>
    <t>5</t>
    <phoneticPr fontId="7" type="noConversion"/>
  </si>
  <si>
    <t>SEME620030050202</t>
    <phoneticPr fontId="2" type="noConversion"/>
  </si>
  <si>
    <t>2º</t>
    <phoneticPr fontId="2" type="noConversion"/>
  </si>
  <si>
    <t>SEME620030050203</t>
    <phoneticPr fontId="2" type="noConversion"/>
  </si>
  <si>
    <t>SEME620030050204</t>
    <phoneticPr fontId="2" type="noConversion"/>
  </si>
  <si>
    <t>4</t>
    <phoneticPr fontId="7" type="noConversion"/>
  </si>
  <si>
    <t>SEME620030050205</t>
    <phoneticPr fontId="2" type="noConversion"/>
  </si>
  <si>
    <t>SEME620040050102</t>
  </si>
  <si>
    <t>0.8</t>
    <phoneticPr fontId="7" type="noConversion"/>
  </si>
  <si>
    <t>SEME620040050103</t>
  </si>
  <si>
    <t>SEME620040050104</t>
  </si>
  <si>
    <t>SEME620040050105</t>
  </si>
  <si>
    <t>SEME620040050106</t>
  </si>
  <si>
    <t>SEME620040050202</t>
  </si>
  <si>
    <t>SEME620040050203</t>
  </si>
  <si>
    <t>SEME620040050204</t>
  </si>
  <si>
    <t>SEME620040050205</t>
  </si>
  <si>
    <t>SEME620040050206</t>
  </si>
  <si>
    <t>SEME62004010102</t>
  </si>
  <si>
    <t>SEME62004010103</t>
  </si>
  <si>
    <t>SEME62004010104</t>
  </si>
  <si>
    <t>SEME62004010105</t>
  </si>
  <si>
    <t>SEME62004010106</t>
  </si>
  <si>
    <t>SEME62004010202</t>
  </si>
  <si>
    <t>SEME62004010203</t>
  </si>
  <si>
    <t>SEME62004010204</t>
  </si>
  <si>
    <t>SEME62004010205</t>
  </si>
  <si>
    <t>SEME62004010206</t>
  </si>
  <si>
    <t>SEME620050050104</t>
  </si>
  <si>
    <t>1.0</t>
    <phoneticPr fontId="7" type="noConversion"/>
  </si>
  <si>
    <t>SEME620050050106</t>
  </si>
  <si>
    <t>SEME620050050108</t>
  </si>
  <si>
    <t>SEME620050050110</t>
  </si>
  <si>
    <t>SEME620050050204</t>
  </si>
  <si>
    <t>SEME620050050206</t>
  </si>
  <si>
    <t>SEME620050050208</t>
  </si>
  <si>
    <t>SEME620050050210</t>
  </si>
  <si>
    <t>SEME62005010104</t>
  </si>
  <si>
    <t>SEME62005010106</t>
  </si>
  <si>
    <t>SEME62005010108</t>
  </si>
  <si>
    <t>SEME62005010110</t>
  </si>
  <si>
    <t>SEME62005010204</t>
  </si>
  <si>
    <t>SEME62005010206</t>
  </si>
  <si>
    <t>SEME62005010208</t>
  </si>
  <si>
    <t>SEME62005010210</t>
  </si>
  <si>
    <t>SEME62006010104</t>
  </si>
  <si>
    <t>1.2</t>
    <phoneticPr fontId="7" type="noConversion"/>
  </si>
  <si>
    <t>SEME62006010106</t>
  </si>
  <si>
    <t>SEME62006010108</t>
  </si>
  <si>
    <t>SEME62006010110</t>
  </si>
  <si>
    <t>SEME62006010112</t>
  </si>
  <si>
    <t>SEME62006010204</t>
  </si>
  <si>
    <t>SEME62006010206</t>
  </si>
  <si>
    <t>SEME62006010208</t>
  </si>
  <si>
    <t>SEME62006010210</t>
  </si>
  <si>
    <t>SEME62006010212</t>
  </si>
  <si>
    <t>SEME62006020104</t>
  </si>
  <si>
    <t>SEME62006020106</t>
  </si>
  <si>
    <t>SEME62006020108</t>
  </si>
  <si>
    <t>SEME62006020110</t>
  </si>
  <si>
    <t>SEME62006020112</t>
  </si>
  <si>
    <t>SEME62006020204</t>
  </si>
  <si>
    <t>SEME62006020206</t>
  </si>
  <si>
    <t>SEME62006020208</t>
  </si>
  <si>
    <t>SEME62006020210</t>
  </si>
  <si>
    <t>SEME62006020212</t>
  </si>
  <si>
    <t>SEME62008010104</t>
  </si>
  <si>
    <t>1.6</t>
    <phoneticPr fontId="7" type="noConversion"/>
  </si>
  <si>
    <t>SEME62008010106</t>
  </si>
  <si>
    <t>SEME62008010108</t>
  </si>
  <si>
    <t>SEME62008010110</t>
  </si>
  <si>
    <t>SEME62008010112</t>
  </si>
  <si>
    <t>SEME62008010116</t>
  </si>
  <si>
    <t>16</t>
    <phoneticPr fontId="7" type="noConversion"/>
  </si>
  <si>
    <t>SEME62008010204</t>
  </si>
  <si>
    <t>SEME62008010206</t>
  </si>
  <si>
    <t>SEME62008010208</t>
  </si>
  <si>
    <t>SEME62008010210</t>
  </si>
  <si>
    <t>SEME62008010212</t>
  </si>
  <si>
    <t>SEME62008010216</t>
  </si>
  <si>
    <t>SEME62008020104</t>
  </si>
  <si>
    <t>SEME62008020106</t>
  </si>
  <si>
    <t>SEME62008020108</t>
  </si>
  <si>
    <t>SEME62008020110</t>
  </si>
  <si>
    <t>SEME62008020112</t>
  </si>
  <si>
    <t>SEME62008020116</t>
  </si>
  <si>
    <t>SEME62008020204</t>
  </si>
  <si>
    <t>SEME62008020206</t>
  </si>
  <si>
    <t>SEME62008020208</t>
  </si>
  <si>
    <t>SEME62008020210</t>
  </si>
  <si>
    <t>SEME62008020212</t>
  </si>
  <si>
    <t>SEME62008020216</t>
  </si>
  <si>
    <t>SEME62010010106</t>
  </si>
  <si>
    <t>2.5</t>
    <phoneticPr fontId="7" type="noConversion"/>
  </si>
  <si>
    <t>SEME62010010108</t>
  </si>
  <si>
    <t>SEME62010010110</t>
  </si>
  <si>
    <t>SEME62010010112</t>
  </si>
  <si>
    <t>SEME62010010116</t>
  </si>
  <si>
    <t>SEME62010010120</t>
  </si>
  <si>
    <t>SEME62010010125</t>
  </si>
  <si>
    <t>SEME62010010130</t>
  </si>
  <si>
    <t>SEME62010010140</t>
  </si>
  <si>
    <t>SEME62010010150</t>
  </si>
  <si>
    <t>50</t>
    <phoneticPr fontId="7" type="noConversion"/>
  </si>
  <si>
    <t>SEME62010010206</t>
  </si>
  <si>
    <t>SEME62010010208</t>
  </si>
  <si>
    <t>SEME62010010210</t>
  </si>
  <si>
    <t>SEME62010010212</t>
  </si>
  <si>
    <t>SEME62010010216</t>
  </si>
  <si>
    <t>SEME62010010220</t>
  </si>
  <si>
    <t>SEME62010010225</t>
  </si>
  <si>
    <t>SEME62010010230</t>
  </si>
  <si>
    <t>SEME62010010240</t>
  </si>
  <si>
    <t>SEME62010010250</t>
  </si>
  <si>
    <t>SEME62010020106</t>
  </si>
  <si>
    <t>SEME62010020108</t>
  </si>
  <si>
    <t>SEME62010020110</t>
  </si>
  <si>
    <t>SEME62010020112</t>
  </si>
  <si>
    <t>SEME62010020116</t>
  </si>
  <si>
    <t>SEME62010020120</t>
  </si>
  <si>
    <t>SEME62010020125</t>
  </si>
  <si>
    <t>SEME62010020130</t>
  </si>
  <si>
    <t>SEME62010020140</t>
  </si>
  <si>
    <t>SEME62010020150</t>
  </si>
  <si>
    <t>SEME800200530</t>
  </si>
  <si>
    <t>SEME800200620</t>
  </si>
  <si>
    <t>SEME800200629</t>
    <phoneticPr fontId="2" type="noConversion"/>
  </si>
  <si>
    <t>SEME800200716</t>
  </si>
  <si>
    <t>SEME800200725</t>
  </si>
  <si>
    <t>SEME800200815</t>
  </si>
  <si>
    <t>SEME800200822</t>
  </si>
  <si>
    <t>SEME800300120</t>
  </si>
  <si>
    <t>SEME800300130</t>
  </si>
  <si>
    <t>SEME800300220</t>
  </si>
  <si>
    <t>SEME800300320</t>
  </si>
  <si>
    <t>SEME800300330</t>
  </si>
  <si>
    <t>SEME800300340</t>
  </si>
  <si>
    <t>SEME800300420</t>
  </si>
  <si>
    <t>SEME800300518</t>
  </si>
  <si>
    <t>SEME800300530</t>
  </si>
  <si>
    <t>SEME800300615</t>
  </si>
  <si>
    <t>SEME800300625</t>
  </si>
  <si>
    <t>SEME800300719</t>
  </si>
  <si>
    <t>SEME800300730</t>
  </si>
  <si>
    <t>SEME800300819</t>
  </si>
  <si>
    <t>SEME800300826</t>
  </si>
  <si>
    <t>SEME800400120</t>
  </si>
  <si>
    <t>SEME800400132</t>
  </si>
  <si>
    <t>SEME800400220</t>
  </si>
  <si>
    <t>SEME800400230</t>
  </si>
  <si>
    <t>SEME800400321</t>
  </si>
  <si>
    <t>SEME800400332</t>
  </si>
  <si>
    <t>SEME800400340</t>
  </si>
  <si>
    <t>SEME800400420</t>
  </si>
  <si>
    <t>SEME800400430</t>
  </si>
  <si>
    <t>SEME800400520</t>
  </si>
  <si>
    <t>SEME800400532</t>
  </si>
  <si>
    <t>SEME800400620</t>
  </si>
  <si>
    <t>SEME800400630</t>
  </si>
  <si>
    <t>SEME800400718</t>
  </si>
  <si>
    <t>SEME800400726</t>
  </si>
  <si>
    <t>SEME800400823</t>
  </si>
  <si>
    <t>SEME800600132</t>
  </si>
  <si>
    <t>SEME800600230</t>
  </si>
  <si>
    <t>SEME800600322</t>
  </si>
  <si>
    <t>SEME800600332</t>
  </si>
  <si>
    <t>SEME800600340</t>
  </si>
  <si>
    <t>SEME800600425</t>
  </si>
  <si>
    <t>SEME800600431</t>
  </si>
  <si>
    <t>SEME800600520</t>
  </si>
  <si>
    <t>SEME800600532</t>
  </si>
  <si>
    <t>SEME800600621</t>
  </si>
  <si>
    <t>SEME800600631</t>
  </si>
  <si>
    <t>SEME800600719</t>
  </si>
  <si>
    <t>SEME800600727</t>
  </si>
  <si>
    <t>SEME800600824</t>
    <phoneticPr fontId="2" type="noConversion"/>
  </si>
  <si>
    <t>날길이</t>
    <phoneticPr fontId="2" type="noConversion"/>
  </si>
  <si>
    <t>SEME82008010104</t>
  </si>
  <si>
    <t>SEME82008010106</t>
  </si>
  <si>
    <t>SEME82008010108</t>
  </si>
  <si>
    <t>SEME820080101504</t>
  </si>
  <si>
    <t>SEME820080101506</t>
  </si>
  <si>
    <t>SEME820080101508</t>
  </si>
  <si>
    <t>SEME82008020104</t>
  </si>
  <si>
    <t>SEME82008020106</t>
  </si>
  <si>
    <t>SEME82008020108</t>
  </si>
  <si>
    <t>SEME820080201504</t>
  </si>
  <si>
    <t>SEME820080201506</t>
  </si>
  <si>
    <t>SEME820080201508</t>
  </si>
  <si>
    <t>SEME82010010104</t>
  </si>
  <si>
    <t>SEME82010010106</t>
  </si>
  <si>
    <t>SEME82010010108</t>
  </si>
  <si>
    <t>SEME82010010110</t>
  </si>
  <si>
    <t>SEME7010055</t>
    <phoneticPr fontId="55" type="noConversion"/>
  </si>
  <si>
    <t>SEME7010060</t>
    <phoneticPr fontId="55" type="noConversion"/>
  </si>
  <si>
    <t>SEME7012035</t>
    <phoneticPr fontId="55" type="noConversion"/>
  </si>
  <si>
    <t>SEME7012040</t>
    <phoneticPr fontId="55" type="noConversion"/>
  </si>
  <si>
    <t>SEME7012045</t>
    <phoneticPr fontId="55" type="noConversion"/>
  </si>
  <si>
    <t>SEME7012050</t>
    <phoneticPr fontId="55" type="noConversion"/>
  </si>
  <si>
    <t>SEME7012055</t>
    <phoneticPr fontId="55" type="noConversion"/>
  </si>
  <si>
    <t>SEME7012060</t>
    <phoneticPr fontId="55" type="noConversion"/>
  </si>
  <si>
    <t>SEME7012065</t>
    <phoneticPr fontId="55" type="noConversion"/>
  </si>
  <si>
    <t>SEME7012070</t>
    <phoneticPr fontId="55" type="noConversion"/>
  </si>
  <si>
    <t>SEME7014050</t>
    <phoneticPr fontId="55" type="noConversion"/>
  </si>
  <si>
    <t>SEME7014060</t>
    <phoneticPr fontId="55" type="noConversion"/>
  </si>
  <si>
    <t>SEME7016040</t>
    <phoneticPr fontId="55" type="noConversion"/>
  </si>
  <si>
    <t>SEME7016050</t>
    <phoneticPr fontId="55" type="noConversion"/>
  </si>
  <si>
    <t>SEME7016060</t>
    <phoneticPr fontId="55" type="noConversion"/>
  </si>
  <si>
    <t>SEME7016070</t>
    <phoneticPr fontId="55" type="noConversion"/>
  </si>
  <si>
    <t>SEME7016080</t>
    <phoneticPr fontId="55" type="noConversion"/>
  </si>
  <si>
    <t>SEME7016090</t>
    <phoneticPr fontId="55" type="noConversion"/>
  </si>
  <si>
    <t>SEME70160110</t>
    <phoneticPr fontId="55" type="noConversion"/>
  </si>
  <si>
    <t>SEME70160120</t>
    <phoneticPr fontId="55" type="noConversion"/>
  </si>
  <si>
    <t>SEME7018050</t>
    <phoneticPr fontId="55" type="noConversion"/>
  </si>
  <si>
    <t>SEME7018070</t>
    <phoneticPr fontId="55" type="noConversion"/>
  </si>
  <si>
    <t>SEME70180100</t>
    <phoneticPr fontId="55" type="noConversion"/>
  </si>
  <si>
    <t>SEME7020050</t>
    <phoneticPr fontId="55" type="noConversion"/>
  </si>
  <si>
    <t>SEME7020060</t>
    <phoneticPr fontId="55" type="noConversion"/>
  </si>
  <si>
    <t>SEME7020070</t>
    <phoneticPr fontId="55" type="noConversion"/>
  </si>
  <si>
    <t>SEME82015010310</t>
  </si>
  <si>
    <t>SEME82015010312</t>
  </si>
  <si>
    <t>SEME82015010316</t>
  </si>
  <si>
    <t>SEME82015010320</t>
  </si>
  <si>
    <t>SEME82015020106</t>
  </si>
  <si>
    <t>SEME82015020108</t>
  </si>
  <si>
    <t>SEME82015020110</t>
  </si>
  <si>
    <t>SEME82015020112</t>
  </si>
  <si>
    <t>SEME82015020116</t>
  </si>
  <si>
    <t>SEME82015020120</t>
  </si>
  <si>
    <t>SEME82015020206</t>
  </si>
  <si>
    <t>SEME82015020208</t>
  </si>
  <si>
    <t>SEME82015020210</t>
  </si>
  <si>
    <t>SEME82015020212</t>
  </si>
  <si>
    <t>SEME82015020216</t>
  </si>
  <si>
    <t>SEME82015020220</t>
  </si>
  <si>
    <t>SEME82015020306</t>
  </si>
  <si>
    <t>SEME82015020308</t>
  </si>
  <si>
    <t>SEME82015020310</t>
  </si>
  <si>
    <t>SEME82015020312</t>
  </si>
  <si>
    <t>SEME82015020316</t>
  </si>
  <si>
    <t>SEME82015020320</t>
  </si>
  <si>
    <t>SEME82015030106</t>
  </si>
  <si>
    <t>SEME82015030108</t>
  </si>
  <si>
    <t>SEME82015030110</t>
  </si>
  <si>
    <t>SEME82015030112</t>
  </si>
  <si>
    <t>SEME82015030116</t>
  </si>
  <si>
    <t>SEME82015030120</t>
  </si>
  <si>
    <t>SEME82015030206</t>
  </si>
  <si>
    <t>SEME82015030208</t>
  </si>
  <si>
    <t>SEME82015030210</t>
  </si>
  <si>
    <t>SEME82015030212</t>
  </si>
  <si>
    <t>SEME82015030216</t>
  </si>
  <si>
    <t>SEME82015030220</t>
  </si>
  <si>
    <t>SEME82015030306</t>
  </si>
  <si>
    <t>SEME82015030308</t>
  </si>
  <si>
    <t>SEME82015030310</t>
  </si>
  <si>
    <t>SEME82015030312</t>
  </si>
  <si>
    <t>SEME82015030316</t>
  </si>
  <si>
    <t>SEME82015030320</t>
  </si>
  <si>
    <t>SEME82020010108</t>
  </si>
  <si>
    <t>SEME82020010110</t>
  </si>
  <si>
    <t>SEME82020010112</t>
  </si>
  <si>
    <t>SEME82020010116</t>
  </si>
  <si>
    <t>SEME82020010120</t>
  </si>
  <si>
    <t>SEME82020010125</t>
  </si>
  <si>
    <t>SEME82020010208</t>
  </si>
  <si>
    <t>SEME82020010210</t>
  </si>
  <si>
    <t>SEME7201516</t>
    <phoneticPr fontId="2" type="noConversion"/>
  </si>
  <si>
    <t>SEME7202008</t>
    <phoneticPr fontId="2" type="noConversion"/>
  </si>
  <si>
    <t>SEME7202010</t>
    <phoneticPr fontId="2" type="noConversion"/>
  </si>
  <si>
    <t>SEME7202012</t>
    <phoneticPr fontId="2" type="noConversion"/>
  </si>
  <si>
    <t>SEME7202014</t>
    <phoneticPr fontId="2" type="noConversion"/>
  </si>
  <si>
    <t>SEME7202016</t>
    <phoneticPr fontId="2" type="noConversion"/>
  </si>
  <si>
    <t>SEME7202510</t>
    <phoneticPr fontId="2" type="noConversion"/>
  </si>
  <si>
    <t>SEME7202512</t>
    <phoneticPr fontId="2" type="noConversion"/>
  </si>
  <si>
    <t>SEME7202516</t>
    <phoneticPr fontId="2" type="noConversion"/>
  </si>
  <si>
    <t>SEME7202520</t>
    <phoneticPr fontId="2" type="noConversion"/>
  </si>
  <si>
    <t>SEME7202526</t>
    <phoneticPr fontId="2" type="noConversion"/>
  </si>
  <si>
    <t>SEME7203010</t>
    <phoneticPr fontId="2" type="noConversion"/>
  </si>
  <si>
    <t>SEME7203012</t>
    <phoneticPr fontId="2" type="noConversion"/>
  </si>
  <si>
    <t>SEME7203014</t>
    <phoneticPr fontId="2" type="noConversion"/>
  </si>
  <si>
    <t>SEME7203016</t>
    <phoneticPr fontId="2" type="noConversion"/>
  </si>
  <si>
    <t>SEME7203020</t>
    <phoneticPr fontId="2" type="noConversion"/>
  </si>
  <si>
    <t>SEME7203026</t>
    <phoneticPr fontId="2" type="noConversion"/>
  </si>
  <si>
    <t>SEME7203030</t>
    <phoneticPr fontId="2" type="noConversion"/>
  </si>
  <si>
    <t>SEME72030163S</t>
    <phoneticPr fontId="2" type="noConversion"/>
  </si>
  <si>
    <t>SEME70030163S</t>
    <phoneticPr fontId="55" type="noConversion"/>
  </si>
  <si>
    <t>SEME70040204S</t>
    <phoneticPr fontId="55" type="noConversion"/>
  </si>
  <si>
    <t>SEME72040204S</t>
    <phoneticPr fontId="2" type="noConversion"/>
  </si>
  <si>
    <t>SEME7204012</t>
    <phoneticPr fontId="2" type="noConversion"/>
  </si>
  <si>
    <t>SEME7204016</t>
    <phoneticPr fontId="2" type="noConversion"/>
  </si>
  <si>
    <t>SEME7204020</t>
    <phoneticPr fontId="2" type="noConversion"/>
  </si>
  <si>
    <t>SEME7204026</t>
    <phoneticPr fontId="2" type="noConversion"/>
  </si>
  <si>
    <t>SEME7204030</t>
    <phoneticPr fontId="2" type="noConversion"/>
  </si>
  <si>
    <t>SEME7205020</t>
    <phoneticPr fontId="2" type="noConversion"/>
  </si>
  <si>
    <t>SEME7205025</t>
    <phoneticPr fontId="2" type="noConversion"/>
  </si>
  <si>
    <t>SEME7205030</t>
    <phoneticPr fontId="2" type="noConversion"/>
  </si>
  <si>
    <t>SEME7205035</t>
    <phoneticPr fontId="2" type="noConversion"/>
  </si>
  <si>
    <t>SEME7205040</t>
    <phoneticPr fontId="2" type="noConversion"/>
  </si>
  <si>
    <t>SEME7206015</t>
    <phoneticPr fontId="2" type="noConversion"/>
  </si>
  <si>
    <t>SEME7206020</t>
    <phoneticPr fontId="2" type="noConversion"/>
  </si>
  <si>
    <t>SEME7206025</t>
    <phoneticPr fontId="2" type="noConversion"/>
  </si>
  <si>
    <t>SEME7206030</t>
    <phoneticPr fontId="2" type="noConversion"/>
  </si>
  <si>
    <t>SEME7206035</t>
    <phoneticPr fontId="2" type="noConversion"/>
  </si>
  <si>
    <t>SEME7206040</t>
    <phoneticPr fontId="2" type="noConversion"/>
  </si>
  <si>
    <t>SEME7206045</t>
    <phoneticPr fontId="2" type="noConversion"/>
  </si>
  <si>
    <t>SEME7208025</t>
    <phoneticPr fontId="2" type="noConversion"/>
  </si>
  <si>
    <t>SEME7208030</t>
    <phoneticPr fontId="2" type="noConversion"/>
  </si>
  <si>
    <t>SEME7208035</t>
    <phoneticPr fontId="2" type="noConversion"/>
  </si>
  <si>
    <t>SEME7208040</t>
    <phoneticPr fontId="2" type="noConversion"/>
  </si>
  <si>
    <t>SEME7208045</t>
    <phoneticPr fontId="2" type="noConversion"/>
  </si>
  <si>
    <t>SEME7208050</t>
    <phoneticPr fontId="2" type="noConversion"/>
  </si>
  <si>
    <t>SEME7210030</t>
    <phoneticPr fontId="2" type="noConversion"/>
  </si>
  <si>
    <t>SEME7210035</t>
    <phoneticPr fontId="2" type="noConversion"/>
  </si>
  <si>
    <t>SEME7210040</t>
    <phoneticPr fontId="2" type="noConversion"/>
  </si>
  <si>
    <t>SEME7210045</t>
    <phoneticPr fontId="2" type="noConversion"/>
  </si>
  <si>
    <t>SEME7210050</t>
    <phoneticPr fontId="2" type="noConversion"/>
  </si>
  <si>
    <t>SEME7212060150</t>
  </si>
  <si>
    <t>SEME7212060200</t>
  </si>
  <si>
    <t>SEME7212070200</t>
  </si>
  <si>
    <t>SEME7216050150</t>
  </si>
  <si>
    <t>SEME7216070150</t>
  </si>
  <si>
    <t>SEME7216070200</t>
  </si>
  <si>
    <t>SEME7220050150</t>
  </si>
  <si>
    <t>SEME7220090200</t>
  </si>
  <si>
    <t>SEME82020030110</t>
  </si>
  <si>
    <t>SEME82020030112</t>
  </si>
  <si>
    <t>SEME82020030116</t>
  </si>
  <si>
    <t>SEME82020030120</t>
  </si>
  <si>
    <t>SEME82020030125</t>
  </si>
  <si>
    <t>SEME82020030208</t>
  </si>
  <si>
    <t>SEME82020030210</t>
  </si>
  <si>
    <t>SEME82020030212</t>
  </si>
  <si>
    <t>SEME82020030216</t>
  </si>
  <si>
    <t>SEME82020030220</t>
  </si>
  <si>
    <t>SEME82020030225</t>
  </si>
  <si>
    <t>SEME82020030308</t>
  </si>
  <si>
    <t>SEME82020030310</t>
  </si>
  <si>
    <t>SEME82020030312</t>
  </si>
  <si>
    <t>SEME82020030316</t>
  </si>
  <si>
    <t>SEME82020030320</t>
  </si>
  <si>
    <t>SEME82020030325</t>
  </si>
  <si>
    <t>SEME82025010110</t>
  </si>
  <si>
    <t>SEME82025010112</t>
  </si>
  <si>
    <t>SEME82025010116</t>
  </si>
  <si>
    <t>SEME82025010120</t>
  </si>
  <si>
    <t>SEME82025010125</t>
  </si>
  <si>
    <t>SEME82025010130</t>
  </si>
  <si>
    <t>SEME82025010210</t>
  </si>
  <si>
    <t>SEME82025010212</t>
  </si>
  <si>
    <t>SEME82025010216</t>
  </si>
  <si>
    <t>SEME82025010220</t>
  </si>
  <si>
    <t>SEME82025010225</t>
  </si>
  <si>
    <t>SEME82025010230</t>
  </si>
  <si>
    <t>SEME82025010310</t>
  </si>
  <si>
    <t>SEME82025010312</t>
  </si>
  <si>
    <t>SEME82025010316</t>
  </si>
  <si>
    <t>SEME82025010320</t>
  </si>
  <si>
    <t>SEME82025010325</t>
  </si>
  <si>
    <t>SEME82025010330</t>
  </si>
  <si>
    <t>SEME82025020110</t>
  </si>
  <si>
    <t>SEME82025020112</t>
  </si>
  <si>
    <t>SEME82025020116</t>
  </si>
  <si>
    <t>SEME82025020120</t>
  </si>
  <si>
    <t>SEME82025020125</t>
  </si>
  <si>
    <t>SEME82025020130</t>
  </si>
  <si>
    <t>SEME82025020210</t>
  </si>
  <si>
    <t>SEME82025020212</t>
  </si>
  <si>
    <t>SEME82025020216</t>
  </si>
  <si>
    <t>SEME82025020220</t>
  </si>
  <si>
    <t>SEME82025020225</t>
  </si>
  <si>
    <t>SEME82025020230</t>
  </si>
  <si>
    <t>SEME82025020310</t>
  </si>
  <si>
    <t>SEME82025020312</t>
  </si>
  <si>
    <t>SEME82025020316</t>
  </si>
  <si>
    <t>SEME82025020320</t>
  </si>
  <si>
    <t>SEME82025020325</t>
  </si>
  <si>
    <t>SEME82025020330</t>
  </si>
  <si>
    <t>SEME82025030110</t>
  </si>
  <si>
    <t>SEME82025030112</t>
  </si>
  <si>
    <t>SEME82025030116</t>
  </si>
  <si>
    <t>SEME82025030120</t>
  </si>
  <si>
    <t>SEME82025030125</t>
  </si>
  <si>
    <t>SEME82025030130</t>
  </si>
  <si>
    <t>SEME82025030210</t>
  </si>
  <si>
    <t>SEME82025030212</t>
  </si>
  <si>
    <t>SEME82025030216</t>
  </si>
  <si>
    <t>SEME82025030220</t>
  </si>
  <si>
    <t>SEME82025030225</t>
  </si>
  <si>
    <t>SEME82025030230</t>
  </si>
  <si>
    <t>SEME82025030310</t>
  </si>
  <si>
    <t>SEME82025030312</t>
  </si>
  <si>
    <t>SEME82025030316</t>
  </si>
  <si>
    <t>SEME82025030320</t>
  </si>
  <si>
    <t>SEME82025030325</t>
  </si>
  <si>
    <t>SEME82025030330</t>
  </si>
  <si>
    <t>코너 R</t>
    <phoneticPr fontId="2" type="noConversion"/>
  </si>
  <si>
    <t>온길이</t>
    <phoneticPr fontId="2" type="noConversion"/>
  </si>
  <si>
    <t>생크직경</t>
    <phoneticPr fontId="2" type="noConversion"/>
  </si>
  <si>
    <t>R0.1</t>
    <phoneticPr fontId="2" type="noConversion"/>
  </si>
  <si>
    <t>R0.2</t>
    <phoneticPr fontId="2" type="noConversion"/>
  </si>
  <si>
    <t>R0.5</t>
    <phoneticPr fontId="2" type="noConversion"/>
  </si>
  <si>
    <t>R0.3</t>
    <phoneticPr fontId="2" type="noConversion"/>
  </si>
  <si>
    <t>R1.0</t>
    <phoneticPr fontId="2" type="noConversion"/>
  </si>
  <si>
    <t>R1.5</t>
    <phoneticPr fontId="2" type="noConversion"/>
  </si>
  <si>
    <t>R2.0</t>
    <phoneticPr fontId="2" type="noConversion"/>
  </si>
  <si>
    <t xml:space="preserve"> * SUS-CUT 라핑 (A타입)</t>
    <phoneticPr fontId="2" type="noConversion"/>
  </si>
  <si>
    <t>유효길이</t>
    <phoneticPr fontId="2" type="noConversion"/>
  </si>
  <si>
    <t>-</t>
    <phoneticPr fontId="2" type="noConversion"/>
  </si>
  <si>
    <t>EMD92060</t>
    <phoneticPr fontId="2" type="noConversion"/>
  </si>
  <si>
    <t>EMD9206005</t>
    <phoneticPr fontId="2" type="noConversion"/>
  </si>
  <si>
    <t>EMD92070</t>
    <phoneticPr fontId="2" type="noConversion"/>
  </si>
  <si>
    <t>0.2R</t>
    <phoneticPr fontId="2" type="noConversion"/>
  </si>
  <si>
    <t>EMD92080</t>
    <phoneticPr fontId="2" type="noConversion"/>
  </si>
  <si>
    <t>EMD9208010</t>
    <phoneticPr fontId="2" type="noConversion"/>
  </si>
  <si>
    <t>EMD92090</t>
    <phoneticPr fontId="2" type="noConversion"/>
  </si>
  <si>
    <t>0.3R</t>
    <phoneticPr fontId="2" type="noConversion"/>
  </si>
  <si>
    <t>EMD92100</t>
    <phoneticPr fontId="2" type="noConversion"/>
  </si>
  <si>
    <t>EMD9210010</t>
    <phoneticPr fontId="2" type="noConversion"/>
  </si>
  <si>
    <t>EMD92120</t>
    <phoneticPr fontId="2" type="noConversion"/>
  </si>
  <si>
    <t>EMD9212010</t>
    <phoneticPr fontId="2" type="noConversion"/>
  </si>
  <si>
    <t>EMD92140</t>
    <phoneticPr fontId="2" type="noConversion"/>
  </si>
  <si>
    <t>EMD92160</t>
    <phoneticPr fontId="2" type="noConversion"/>
  </si>
  <si>
    <t>EMD9216015</t>
    <phoneticPr fontId="2" type="noConversion"/>
  </si>
  <si>
    <t>EMD92200</t>
    <phoneticPr fontId="2" type="noConversion"/>
  </si>
  <si>
    <t>EMD9220020</t>
    <phoneticPr fontId="2" type="noConversion"/>
  </si>
  <si>
    <t>* SUS-CUT 라핑 (B타입)</t>
    <phoneticPr fontId="2" type="noConversion"/>
  </si>
  <si>
    <t>EMD9206020</t>
    <phoneticPr fontId="2" type="noConversion"/>
  </si>
  <si>
    <t>EMD9208025</t>
    <phoneticPr fontId="2" type="noConversion"/>
  </si>
  <si>
    <t>EMD9210030</t>
    <phoneticPr fontId="2" type="noConversion"/>
  </si>
  <si>
    <t>EMD9212035</t>
    <phoneticPr fontId="2" type="noConversion"/>
  </si>
  <si>
    <t>EDP NO.
DLC</t>
    <phoneticPr fontId="2" type="noConversion"/>
  </si>
  <si>
    <t>유효</t>
    <phoneticPr fontId="2" type="noConversion"/>
  </si>
  <si>
    <t>E5E8301003</t>
  </si>
  <si>
    <t>GEE8301003</t>
  </si>
  <si>
    <t>E5E8301004</t>
  </si>
  <si>
    <t>GEE8301004</t>
  </si>
  <si>
    <t>E5E8301006</t>
  </si>
  <si>
    <t>GEE8301006</t>
  </si>
  <si>
    <t>E5E8301008</t>
  </si>
  <si>
    <t>GEE8301008</t>
  </si>
  <si>
    <t>E5E8301010</t>
  </si>
  <si>
    <t>GEE8301010</t>
  </si>
  <si>
    <t>SEME78005005</t>
  </si>
  <si>
    <t>SEME78005015</t>
  </si>
  <si>
    <t>SEME7800502</t>
  </si>
  <si>
    <t>SEME7800503</t>
  </si>
  <si>
    <t>SEME7800505</t>
  </si>
  <si>
    <t>SEME7800507</t>
  </si>
  <si>
    <t>SEME7800510</t>
  </si>
  <si>
    <t>SEME78006005</t>
  </si>
  <si>
    <t>SEME7800601</t>
  </si>
  <si>
    <t>SEME78006015</t>
  </si>
  <si>
    <t>1˚30'</t>
  </si>
  <si>
    <t>SEME7800602</t>
  </si>
  <si>
    <t>SEME7800603</t>
  </si>
  <si>
    <t>SEME7800605</t>
  </si>
  <si>
    <t>SEME7800607</t>
  </si>
  <si>
    <t>SEME7800610</t>
  </si>
  <si>
    <t>SEME78007005</t>
  </si>
  <si>
    <t>SEME7800701</t>
  </si>
  <si>
    <t>SEME78007015</t>
  </si>
  <si>
    <t>SEME7800702</t>
  </si>
  <si>
    <t>SEME7800703</t>
  </si>
  <si>
    <t>SEME7800705</t>
  </si>
  <si>
    <t>SEME7800707</t>
  </si>
  <si>
    <t>SEME7800710</t>
  </si>
  <si>
    <t>SEME78008005</t>
  </si>
  <si>
    <t>SEME7800801</t>
  </si>
  <si>
    <t>SEME78008015</t>
  </si>
  <si>
    <t>SEME7800802</t>
  </si>
  <si>
    <t>SEME7800803</t>
  </si>
  <si>
    <t>SEME7800805</t>
  </si>
  <si>
    <t>SEME7800807</t>
  </si>
  <si>
    <t>SEME7800810</t>
  </si>
  <si>
    <t>SEME78010005</t>
  </si>
  <si>
    <t>SEME7801001</t>
  </si>
  <si>
    <t>SEME78010015</t>
  </si>
  <si>
    <t>SEME7801002</t>
  </si>
  <si>
    <t>SEME7801003</t>
  </si>
  <si>
    <t>SEME7801005</t>
  </si>
  <si>
    <t>SEME7801007</t>
  </si>
  <si>
    <t>SEME7801010</t>
  </si>
  <si>
    <t>SEME78015005</t>
  </si>
  <si>
    <t>SEME7801501</t>
  </si>
  <si>
    <t>SEME78015015</t>
  </si>
  <si>
    <t>SEME7801502</t>
  </si>
  <si>
    <t>SEME7801503</t>
  </si>
  <si>
    <t>SEME7801505</t>
  </si>
  <si>
    <t>SEME7801507</t>
  </si>
  <si>
    <t>SEME7801510</t>
  </si>
  <si>
    <t>SEME78020005</t>
  </si>
  <si>
    <t>SEME7802001</t>
  </si>
  <si>
    <t>SEME78020015</t>
  </si>
  <si>
    <t>SEME7802002</t>
  </si>
  <si>
    <t>SEME7802003</t>
  </si>
  <si>
    <t>SEME7802005</t>
  </si>
  <si>
    <t>SEME7802007</t>
  </si>
  <si>
    <t>SEME7802010</t>
  </si>
  <si>
    <t>SEME78025005</t>
  </si>
  <si>
    <t>SEME7802501</t>
  </si>
  <si>
    <t>SEME78025015</t>
  </si>
  <si>
    <t>SEME7802502</t>
  </si>
  <si>
    <t>SEME7802503</t>
  </si>
  <si>
    <t>SEME7802505</t>
  </si>
  <si>
    <t>SEME7802507</t>
  </si>
  <si>
    <t>SEME7802510</t>
  </si>
  <si>
    <t>SEME78030005</t>
  </si>
  <si>
    <t>SEME7803001</t>
  </si>
  <si>
    <t>SEME78030015</t>
  </si>
  <si>
    <t>SEME7803002</t>
  </si>
  <si>
    <t>SEME7803003</t>
  </si>
  <si>
    <t>SEME7803005</t>
  </si>
  <si>
    <t>SEME7803007</t>
  </si>
  <si>
    <t>SEME7803010</t>
  </si>
  <si>
    <t>SEME78040005</t>
  </si>
  <si>
    <t>SEME7804001</t>
  </si>
  <si>
    <t>SEME78040015</t>
  </si>
  <si>
    <t>SEME7804002</t>
  </si>
  <si>
    <t>SEME7804003</t>
  </si>
  <si>
    <t>SEME7804005</t>
  </si>
  <si>
    <t>SEME7804007</t>
  </si>
  <si>
    <t>SEME7804010</t>
  </si>
  <si>
    <t>SEME78060005</t>
  </si>
  <si>
    <t>SEME7806001</t>
  </si>
  <si>
    <t>SEME78060015</t>
  </si>
  <si>
    <t>SEME7806002</t>
  </si>
  <si>
    <t>SEME7806003</t>
  </si>
  <si>
    <t>SEME7806005</t>
  </si>
  <si>
    <t>SEME7806007</t>
  </si>
  <si>
    <t>SEME7806010</t>
  </si>
  <si>
    <t>SEME78070005</t>
  </si>
  <si>
    <t>SEME7807001</t>
  </si>
  <si>
    <t>SEME78070015</t>
  </si>
  <si>
    <t>SEME7807002</t>
  </si>
  <si>
    <t>SEME7807003</t>
  </si>
  <si>
    <t>SEME7807005</t>
  </si>
  <si>
    <t>SEME78080005</t>
  </si>
  <si>
    <t>SEME7808001</t>
  </si>
  <si>
    <t>SEME78080015</t>
  </si>
  <si>
    <t>SEME7808002</t>
  </si>
  <si>
    <t>SEME7808003</t>
  </si>
  <si>
    <t>SEME7808005</t>
  </si>
  <si>
    <t>SEME7808007</t>
  </si>
  <si>
    <t>SEME7808010</t>
  </si>
  <si>
    <t>SEME78100005</t>
  </si>
  <si>
    <t>SEME7810001</t>
  </si>
  <si>
    <t>SEME78100015</t>
  </si>
  <si>
    <t>SEME7810003</t>
  </si>
  <si>
    <t>SEME7810005</t>
  </si>
  <si>
    <t>SEME7810007</t>
  </si>
  <si>
    <t>SEME7810010</t>
  </si>
  <si>
    <t>테이퍼</t>
    <phoneticPr fontId="2" type="noConversion"/>
  </si>
  <si>
    <t>SEME81030005</t>
  </si>
  <si>
    <t>SEME8103001</t>
  </si>
  <si>
    <t>SEME81030015</t>
  </si>
  <si>
    <t>SEME8103002</t>
  </si>
  <si>
    <t>SEME8103003</t>
  </si>
  <si>
    <t>SEME8103005</t>
  </si>
  <si>
    <t>SEME8103007</t>
  </si>
  <si>
    <t>SEME8103010</t>
  </si>
  <si>
    <t>SEME81040005</t>
  </si>
  <si>
    <t>SEME8104001</t>
  </si>
  <si>
    <t>SEME81040015</t>
  </si>
  <si>
    <t>SEME8104002</t>
  </si>
  <si>
    <t>SEME8104003</t>
  </si>
  <si>
    <t>SEME8104005</t>
  </si>
  <si>
    <t>E5D78035</t>
  </si>
  <si>
    <t>E5D78040</t>
  </si>
  <si>
    <t>0.3</t>
    <phoneticPr fontId="7" type="noConversion"/>
  </si>
  <si>
    <t>표준</t>
    <phoneticPr fontId="2" type="noConversion"/>
  </si>
  <si>
    <t>0.2</t>
    <phoneticPr fontId="7" type="noConversion"/>
  </si>
  <si>
    <t>0.4</t>
    <phoneticPr fontId="7" type="noConversion"/>
  </si>
  <si>
    <t>0.5</t>
    <phoneticPr fontId="7" type="noConversion"/>
  </si>
  <si>
    <t>1.0</t>
    <phoneticPr fontId="7" type="noConversion"/>
  </si>
  <si>
    <t>1.0</t>
    <phoneticPr fontId="2" type="noConversion"/>
  </si>
  <si>
    <t>0.7</t>
    <phoneticPr fontId="7" type="noConversion"/>
  </si>
  <si>
    <t>0.8</t>
    <phoneticPr fontId="7" type="noConversion"/>
  </si>
  <si>
    <t>0.9</t>
    <phoneticPr fontId="7" type="noConversion"/>
  </si>
  <si>
    <t>짧은길이</t>
    <phoneticPr fontId="2" type="noConversion"/>
  </si>
  <si>
    <t>2.5</t>
    <phoneticPr fontId="7" type="noConversion"/>
  </si>
  <si>
    <t>롱생크</t>
    <phoneticPr fontId="7" type="noConversion"/>
  </si>
  <si>
    <t>2</t>
    <phoneticPr fontId="7" type="noConversion"/>
  </si>
  <si>
    <t>3</t>
    <phoneticPr fontId="2" type="noConversion"/>
  </si>
  <si>
    <t>3</t>
    <phoneticPr fontId="7" type="noConversion"/>
  </si>
  <si>
    <t>롱생크</t>
    <phoneticPr fontId="2" type="noConversion"/>
  </si>
  <si>
    <t>4</t>
    <phoneticPr fontId="2" type="noConversion"/>
  </si>
  <si>
    <t>4</t>
    <phoneticPr fontId="7" type="noConversion"/>
  </si>
  <si>
    <t>5</t>
    <phoneticPr fontId="7" type="noConversion"/>
  </si>
  <si>
    <t>6</t>
    <phoneticPr fontId="2" type="noConversion"/>
  </si>
  <si>
    <t>6</t>
    <phoneticPr fontId="7" type="noConversion"/>
  </si>
  <si>
    <t>8</t>
    <phoneticPr fontId="7" type="noConversion"/>
  </si>
  <si>
    <t>8</t>
    <phoneticPr fontId="2" type="noConversion"/>
  </si>
  <si>
    <t>10</t>
    <phoneticPr fontId="7" type="noConversion"/>
  </si>
  <si>
    <t>10</t>
    <phoneticPr fontId="2" type="noConversion"/>
  </si>
  <si>
    <t>9</t>
    <phoneticPr fontId="7" type="noConversion"/>
  </si>
  <si>
    <t>12</t>
    <phoneticPr fontId="2" type="noConversion"/>
  </si>
  <si>
    <t>12</t>
    <phoneticPr fontId="7" type="noConversion"/>
  </si>
  <si>
    <t>14</t>
    <phoneticPr fontId="7" type="noConversion"/>
  </si>
  <si>
    <t>14</t>
    <phoneticPr fontId="2" type="noConversion"/>
  </si>
  <si>
    <t>14</t>
    <phoneticPr fontId="2" type="noConversion"/>
  </si>
  <si>
    <t>16</t>
    <phoneticPr fontId="2" type="noConversion"/>
  </si>
  <si>
    <t>15</t>
    <phoneticPr fontId="7" type="noConversion"/>
  </si>
  <si>
    <t>18</t>
    <phoneticPr fontId="7" type="noConversion"/>
  </si>
  <si>
    <t>20</t>
    <phoneticPr fontId="2" type="noConversion"/>
  </si>
  <si>
    <t>22</t>
    <phoneticPr fontId="7" type="noConversion"/>
  </si>
  <si>
    <t>24</t>
    <phoneticPr fontId="7" type="noConversion"/>
  </si>
  <si>
    <t>30</t>
    <phoneticPr fontId="2" type="noConversion"/>
  </si>
  <si>
    <t>SEME65012010125</t>
  </si>
  <si>
    <t>SEME65012010130</t>
  </si>
  <si>
    <t>30</t>
    <phoneticPr fontId="7" type="noConversion"/>
  </si>
  <si>
    <t>SEME65012010208</t>
  </si>
  <si>
    <t>2º</t>
    <phoneticPr fontId="2" type="noConversion"/>
  </si>
  <si>
    <t>8</t>
    <phoneticPr fontId="7" type="noConversion"/>
  </si>
  <si>
    <t>SEME65012010212</t>
  </si>
  <si>
    <t>12</t>
    <phoneticPr fontId="7" type="noConversion"/>
  </si>
  <si>
    <t>SEME65012010216</t>
  </si>
  <si>
    <t>30</t>
    <phoneticPr fontId="7" type="noConversion"/>
  </si>
  <si>
    <t>38</t>
    <phoneticPr fontId="7" type="noConversion"/>
  </si>
  <si>
    <t>50</t>
    <phoneticPr fontId="7" type="noConversion"/>
  </si>
  <si>
    <t>50</t>
    <phoneticPr fontId="2" type="noConversion"/>
  </si>
  <si>
    <t>E5E8502018</t>
  </si>
  <si>
    <t>E5E8502020</t>
  </si>
  <si>
    <t>E5E8502022</t>
  </si>
  <si>
    <t>E5E8502026</t>
  </si>
  <si>
    <t>E5E8502030</t>
  </si>
  <si>
    <t>E5E8502035</t>
  </si>
  <si>
    <t>E5E8502040</t>
  </si>
  <si>
    <t>E5E8502045</t>
  </si>
  <si>
    <t>E5E8502050</t>
  </si>
  <si>
    <t>E5E8502060</t>
  </si>
  <si>
    <t>E5E8502508</t>
  </si>
  <si>
    <t>E5E8502510</t>
  </si>
  <si>
    <t>E5E8502512</t>
  </si>
  <si>
    <t>E5E8502514</t>
  </si>
  <si>
    <t>E5E8502516</t>
  </si>
  <si>
    <t>E5E8502518</t>
  </si>
  <si>
    <t>E5E8502520</t>
  </si>
  <si>
    <t>E5E8502522</t>
  </si>
  <si>
    <t>E5E8502526</t>
  </si>
  <si>
    <t>E5E8502530</t>
  </si>
  <si>
    <t>E5E8502535</t>
  </si>
  <si>
    <t>E5E8502540</t>
  </si>
  <si>
    <t>E5E8502545</t>
  </si>
  <si>
    <t>E5E8502550</t>
  </si>
  <si>
    <t>E5E8503008</t>
  </si>
  <si>
    <t>E5E8503010</t>
  </si>
  <si>
    <t>E5E8503012</t>
  </si>
  <si>
    <t>E5E8503014</t>
  </si>
  <si>
    <t>E5E8503016</t>
  </si>
  <si>
    <t>E5E8503018</t>
  </si>
  <si>
    <t>E5E8503020</t>
  </si>
  <si>
    <t>E5E8503022</t>
  </si>
  <si>
    <t>E5E8503026</t>
  </si>
  <si>
    <t>E5E8503030</t>
  </si>
  <si>
    <t>E5E8503035</t>
  </si>
  <si>
    <t>E5E8503040</t>
  </si>
  <si>
    <t>E5E8503045</t>
  </si>
  <si>
    <t>E5E8503050</t>
  </si>
  <si>
    <t>E5E8503060</t>
  </si>
  <si>
    <t>E5E8504010</t>
  </si>
  <si>
    <t>E5E8504012</t>
  </si>
  <si>
    <t>E5E8504014</t>
  </si>
  <si>
    <t>E5E8504016</t>
  </si>
  <si>
    <t>E5E8504018</t>
  </si>
  <si>
    <t>E5E8504020</t>
  </si>
  <si>
    <t>E5E8504022</t>
  </si>
  <si>
    <t>E5E8504026</t>
  </si>
  <si>
    <t>E5E8504030</t>
  </si>
  <si>
    <t>E5E8504035</t>
  </si>
  <si>
    <t>E5E8504040</t>
  </si>
  <si>
    <t>E5E8504045</t>
  </si>
  <si>
    <t>E5E8504050</t>
  </si>
  <si>
    <t>E5E8504060</t>
  </si>
  <si>
    <t>(EDP No. : Series + O.D + 유효)</t>
    <phoneticPr fontId="7" type="noConversion"/>
  </si>
  <si>
    <t>E5E86001</t>
  </si>
  <si>
    <t>E5E86001005</t>
  </si>
  <si>
    <t>E5E8600101</t>
  </si>
  <si>
    <t>E5E8600102</t>
  </si>
  <si>
    <t>E5E86002</t>
  </si>
  <si>
    <t>E5E8600201</t>
  </si>
  <si>
    <t>E5E86002015</t>
  </si>
  <si>
    <t>E5E8600202</t>
  </si>
  <si>
    <t>E5E8600203</t>
  </si>
  <si>
    <t>E5E86003</t>
  </si>
  <si>
    <t>E5E8600302</t>
  </si>
  <si>
    <t>E5E86003025</t>
  </si>
  <si>
    <t>E5E8600303</t>
  </si>
  <si>
    <t>E5E8600304</t>
  </si>
  <si>
    <t>E5E8600305</t>
  </si>
  <si>
    <t>E5E86004</t>
  </si>
  <si>
    <t>E5E8600402</t>
  </si>
  <si>
    <t>E5E8600403</t>
  </si>
  <si>
    <t>E5E8600404</t>
  </si>
  <si>
    <t>E5E8600405</t>
  </si>
  <si>
    <t>E5E8600406</t>
  </si>
  <si>
    <t>E5E8600408</t>
  </si>
  <si>
    <t>E5E8600410</t>
  </si>
  <si>
    <t>E5E86005</t>
  </si>
  <si>
    <t>E5E8600502</t>
  </si>
  <si>
    <t>E5E8600503</t>
  </si>
  <si>
    <t>E5E8600504</t>
  </si>
  <si>
    <t>E5E8600505</t>
  </si>
  <si>
    <t>E5E8600506</t>
  </si>
  <si>
    <t>E5E8600508</t>
  </si>
  <si>
    <t>E5E8600510</t>
  </si>
  <si>
    <t>E5E8600512</t>
  </si>
  <si>
    <t>E5E8600516</t>
  </si>
  <si>
    <t>E5E86006</t>
  </si>
  <si>
    <t>E5E8600603</t>
  </si>
  <si>
    <t>E5E8600604</t>
  </si>
  <si>
    <t>E5E8600605</t>
  </si>
  <si>
    <t>E5E8600606</t>
  </si>
  <si>
    <t>E5E8600608</t>
  </si>
  <si>
    <t>E5E8600610</t>
  </si>
  <si>
    <t>E5E8600612</t>
  </si>
  <si>
    <t>E5E8600614</t>
  </si>
  <si>
    <t>E5E8600616</t>
  </si>
  <si>
    <t>E5E86007</t>
  </si>
  <si>
    <t>E5E8600704</t>
  </si>
  <si>
    <t>E5E8600706</t>
  </si>
  <si>
    <t>E5E8600708</t>
  </si>
  <si>
    <t>E5E8600710</t>
  </si>
  <si>
    <t>E5E8600712</t>
  </si>
  <si>
    <t>E5E86008</t>
  </si>
  <si>
    <t>E5E8600803</t>
  </si>
  <si>
    <t>E5E8600804</t>
  </si>
  <si>
    <t>E5E8600805</t>
  </si>
  <si>
    <t>E5E8600806</t>
  </si>
  <si>
    <t>E5E8600808</t>
  </si>
  <si>
    <t>E5E8600810</t>
  </si>
  <si>
    <t>E5E8600812</t>
  </si>
  <si>
    <t>E5E8600814</t>
  </si>
  <si>
    <t>E5E8600816</t>
  </si>
  <si>
    <t>E5E8600820</t>
  </si>
  <si>
    <t>E5E86009</t>
  </si>
  <si>
    <t>E5E8600904</t>
  </si>
  <si>
    <t>E5E8600906</t>
  </si>
  <si>
    <t>E5E8600908</t>
  </si>
  <si>
    <t>E5E86010</t>
  </si>
  <si>
    <t>E5E8601010</t>
  </si>
  <si>
    <t>E5E8601015</t>
  </si>
  <si>
    <t>E5E8601020</t>
  </si>
  <si>
    <t>E5E8601025</t>
  </si>
  <si>
    <t>E5E8601030</t>
  </si>
  <si>
    <t>E5E8601035</t>
  </si>
  <si>
    <t>E5E8601040</t>
  </si>
  <si>
    <t>E5E8601050</t>
  </si>
  <si>
    <t>E5E860153S</t>
  </si>
  <si>
    <t>E5E86015103S</t>
  </si>
  <si>
    <t>E5E86015153S</t>
  </si>
  <si>
    <t>E5E86015203S</t>
  </si>
  <si>
    <t>E5E86015253S</t>
  </si>
  <si>
    <t>E5E86015303S</t>
  </si>
  <si>
    <t>E5E86015353S</t>
  </si>
  <si>
    <t>E5E86015403S</t>
  </si>
  <si>
    <t>E5E86015503S</t>
  </si>
  <si>
    <t>E5E86015603S</t>
  </si>
  <si>
    <t>E5E86015</t>
  </si>
  <si>
    <t>E5E8601510</t>
  </si>
  <si>
    <t>E5E8601515</t>
  </si>
  <si>
    <t>E5E8601520</t>
  </si>
  <si>
    <t>E5E8601525</t>
  </si>
  <si>
    <t>E5E8601530</t>
  </si>
  <si>
    <t>E5E8601535</t>
  </si>
  <si>
    <t>E5E8601540</t>
  </si>
  <si>
    <t>E5E8601550</t>
  </si>
  <si>
    <t>E5E8601560</t>
  </si>
  <si>
    <t>E5E860203S</t>
  </si>
  <si>
    <t>E5E86020153S</t>
  </si>
  <si>
    <t>E5E86020203S</t>
  </si>
  <si>
    <t>E5E86020253S</t>
  </si>
  <si>
    <t>E5E86020303S</t>
  </si>
  <si>
    <t>E5E86020353S</t>
  </si>
  <si>
    <t>E5E86020403S</t>
  </si>
  <si>
    <t>E5E86020503S</t>
  </si>
  <si>
    <t>E5E86020603S</t>
  </si>
  <si>
    <t>E5E86020</t>
  </si>
  <si>
    <t>E5E8602015</t>
  </si>
  <si>
    <t>E5E8602020</t>
  </si>
  <si>
    <t>E5E8602025</t>
  </si>
  <si>
    <t>E5E8602030</t>
  </si>
  <si>
    <t>E5E8602035</t>
  </si>
  <si>
    <t>E5E8602040</t>
  </si>
  <si>
    <t>E5E8602050</t>
  </si>
  <si>
    <t>E5E8602060</t>
  </si>
  <si>
    <t>GEE8501406</t>
  </si>
  <si>
    <t>GEE8501408</t>
  </si>
  <si>
    <t>GEE8501410</t>
  </si>
  <si>
    <t>GEE8501414</t>
  </si>
  <si>
    <t>GEE8501416</t>
  </si>
  <si>
    <t>GEE8501420</t>
  </si>
  <si>
    <t>GEE8501504</t>
  </si>
  <si>
    <t>GEE8501505</t>
  </si>
  <si>
    <t>GEE8501506</t>
  </si>
  <si>
    <t>GEE8501507</t>
  </si>
  <si>
    <t>GEE8501508</t>
  </si>
  <si>
    <t>GEE8501510</t>
  </si>
  <si>
    <t>GEE8501512</t>
  </si>
  <si>
    <t>GEE8501514</t>
  </si>
  <si>
    <t>GEE8501516</t>
  </si>
  <si>
    <t>GEE8501518</t>
  </si>
  <si>
    <t>GEE8501520</t>
  </si>
  <si>
    <t>GEE8501522</t>
  </si>
  <si>
    <t>GEE8501526</t>
  </si>
  <si>
    <t>GEE8501530</t>
  </si>
  <si>
    <t>GEE8501608</t>
  </si>
  <si>
    <t>GEE8501610</t>
  </si>
  <si>
    <t>GEE8501612</t>
  </si>
  <si>
    <t>GEE8501616</t>
  </si>
  <si>
    <t>GEE8501620</t>
  </si>
  <si>
    <t>GEE8501808</t>
  </si>
  <si>
    <t>GEE8501810</t>
  </si>
  <si>
    <t>GEE8501812</t>
  </si>
  <si>
    <t>GEE8501816</t>
  </si>
  <si>
    <t>GEE8501820</t>
  </si>
  <si>
    <t>GEE8502006</t>
  </si>
  <si>
    <t>GEE8502008</t>
  </si>
  <si>
    <t>GEE8502010</t>
  </si>
  <si>
    <t>GEE8502012</t>
  </si>
  <si>
    <t>GEE8502014</t>
  </si>
  <si>
    <t>GEE8502016</t>
  </si>
  <si>
    <t>GEE8502018</t>
  </si>
  <si>
    <t>GEE8502020</t>
  </si>
  <si>
    <t>GEE8502022</t>
  </si>
  <si>
    <t>GEE8502026</t>
  </si>
  <si>
    <t>GEE8502030</t>
  </si>
  <si>
    <t>GEE8502035</t>
  </si>
  <si>
    <t>GEE8502040</t>
  </si>
  <si>
    <t>GEE8502045</t>
  </si>
  <si>
    <t>GEE8502050</t>
  </si>
  <si>
    <t>GEE8502060</t>
  </si>
  <si>
    <t>GEE8502508</t>
  </si>
  <si>
    <t>GEE8502510</t>
  </si>
  <si>
    <t>GEE8502512</t>
  </si>
  <si>
    <t>GEE8502514</t>
  </si>
  <si>
    <t>GEE8502516</t>
  </si>
  <si>
    <t>GEE8502518</t>
  </si>
  <si>
    <t>GEE8502520</t>
  </si>
  <si>
    <t>GEE8502522</t>
  </si>
  <si>
    <t>GEE8502526</t>
  </si>
  <si>
    <t>GEE8502530</t>
  </si>
  <si>
    <t>GEE8502535</t>
  </si>
  <si>
    <t>GEE8502540</t>
  </si>
  <si>
    <t>GEE8502545</t>
  </si>
  <si>
    <t>GEE8502550</t>
  </si>
  <si>
    <t>GEE8503008</t>
  </si>
  <si>
    <t>GEE8503010</t>
  </si>
  <si>
    <t>GEE8503012</t>
  </si>
  <si>
    <t>GEE8503014</t>
  </si>
  <si>
    <t>GEE8503016</t>
  </si>
  <si>
    <t>GEE8503018</t>
  </si>
  <si>
    <t>GEE8503020</t>
  </si>
  <si>
    <t>GEE8503022</t>
  </si>
  <si>
    <t>GEE8503026</t>
  </si>
  <si>
    <t>GEE8503030</t>
  </si>
  <si>
    <t>GEE8503035</t>
  </si>
  <si>
    <t>GEE8503040</t>
  </si>
  <si>
    <t>GEE8503045</t>
  </si>
  <si>
    <t>GEE8503050</t>
  </si>
  <si>
    <t>GEE8503060</t>
  </si>
  <si>
    <t>GEE8504010</t>
  </si>
  <si>
    <t>GEE8504012</t>
  </si>
  <si>
    <t>GEE8504014</t>
  </si>
  <si>
    <t>GEE8504016</t>
  </si>
  <si>
    <t>GEE8504018</t>
  </si>
  <si>
    <t>GEE8504020</t>
  </si>
  <si>
    <t>GEE8504022</t>
  </si>
  <si>
    <t>GEE8504026</t>
  </si>
  <si>
    <t>GEE8504030</t>
  </si>
  <si>
    <t>GEE8504035</t>
  </si>
  <si>
    <t>GEE8504040</t>
  </si>
  <si>
    <t>GEE8504045</t>
  </si>
  <si>
    <t>GEE8504050</t>
  </si>
  <si>
    <t>GEE8504060</t>
  </si>
  <si>
    <t>GEE86001</t>
  </si>
  <si>
    <t>GEE86001005</t>
  </si>
  <si>
    <t>GEE8600101</t>
  </si>
  <si>
    <t>GEE8600102</t>
  </si>
  <si>
    <t>GEE86002</t>
  </si>
  <si>
    <t>GEE8600201</t>
  </si>
  <si>
    <t>GEE86002015</t>
  </si>
  <si>
    <t>GEE8600202</t>
  </si>
  <si>
    <t>GEE8600203</t>
  </si>
  <si>
    <t>GEE86003</t>
  </si>
  <si>
    <t>GEE8600302</t>
  </si>
  <si>
    <t>GEE86003025</t>
  </si>
  <si>
    <t>GEE8600303</t>
  </si>
  <si>
    <t>GEE8600304</t>
  </si>
  <si>
    <t>GEE8600305</t>
  </si>
  <si>
    <t>GEE86004</t>
  </si>
  <si>
    <t>GEE8600402</t>
  </si>
  <si>
    <t>GEE8600403</t>
  </si>
  <si>
    <t>GEE8600404</t>
  </si>
  <si>
    <t>GEE8600405</t>
  </si>
  <si>
    <t>GEE8600406</t>
  </si>
  <si>
    <t>GEE8600408</t>
  </si>
  <si>
    <t>GEE8600410</t>
  </si>
  <si>
    <t>GEE86005</t>
  </si>
  <si>
    <t>GEE8600502</t>
  </si>
  <si>
    <t>GEE8600503</t>
  </si>
  <si>
    <t>GEE8600504</t>
  </si>
  <si>
    <t>GEE8600505</t>
  </si>
  <si>
    <t>GEE8600506</t>
  </si>
  <si>
    <t>GEE8600508</t>
  </si>
  <si>
    <t>GEE8600510</t>
  </si>
  <si>
    <t>GEE8600512</t>
  </si>
  <si>
    <t>GEE8600516</t>
  </si>
  <si>
    <t>GEE86006</t>
  </si>
  <si>
    <t>GEE8600603</t>
  </si>
  <si>
    <t>GEE8600604</t>
  </si>
  <si>
    <t>GEE8600605</t>
  </si>
  <si>
    <t>GEE8600606</t>
  </si>
  <si>
    <t>GEE8600608</t>
  </si>
  <si>
    <t>GEE8600610</t>
  </si>
  <si>
    <t>GEE8600612</t>
  </si>
  <si>
    <t>GEE8600614</t>
  </si>
  <si>
    <t>GEE8600616</t>
  </si>
  <si>
    <t>GEE86007</t>
  </si>
  <si>
    <t>GEE8600704</t>
  </si>
  <si>
    <t>GEE8600706</t>
  </si>
  <si>
    <t>GEE8600708</t>
  </si>
  <si>
    <t>GEE8600710</t>
  </si>
  <si>
    <t>GEE8600712</t>
  </si>
  <si>
    <t>GEE86008</t>
  </si>
  <si>
    <t>GEE8600803</t>
  </si>
  <si>
    <t>GEE8600804</t>
  </si>
  <si>
    <t>GEE8600805</t>
  </si>
  <si>
    <t>GEE8600806</t>
  </si>
  <si>
    <t>GEE8600808</t>
  </si>
  <si>
    <t>GEE8600810</t>
  </si>
  <si>
    <t>GEE8600812</t>
  </si>
  <si>
    <t>GEE8600814</t>
  </si>
  <si>
    <t>GEE8600816</t>
  </si>
  <si>
    <t>GEE8600820</t>
  </si>
  <si>
    <t>GEE86009</t>
  </si>
  <si>
    <t>GEE8600904</t>
  </si>
  <si>
    <t>GEE8600906</t>
  </si>
  <si>
    <t>GEE8600908</t>
  </si>
  <si>
    <t>GEE8600910</t>
  </si>
  <si>
    <t>GEE86010</t>
  </si>
  <si>
    <t>GEE8601010</t>
  </si>
  <si>
    <t>GEE8601015</t>
  </si>
  <si>
    <t>GEE8601020</t>
  </si>
  <si>
    <t>GEE8601025</t>
  </si>
  <si>
    <t>GEE8601030</t>
  </si>
  <si>
    <t>GEE8601035</t>
  </si>
  <si>
    <t>GEE8601040</t>
  </si>
  <si>
    <t>GEE8601050</t>
  </si>
  <si>
    <t>GEE860153S</t>
  </si>
  <si>
    <t>GEE86015153S</t>
  </si>
  <si>
    <t>GEE86015203S</t>
  </si>
  <si>
    <t>GEE86015253S</t>
  </si>
  <si>
    <t>GEE86015303S</t>
  </si>
  <si>
    <t>GEE86015353S</t>
  </si>
  <si>
    <t>GEE86015403S</t>
  </si>
  <si>
    <t>GEE86015503S</t>
  </si>
  <si>
    <t>GEE86015603S</t>
  </si>
  <si>
    <t>GEE86015</t>
  </si>
  <si>
    <t>GEE8601510</t>
  </si>
  <si>
    <t>GEE8601515</t>
  </si>
  <si>
    <t>GEE8601520</t>
  </si>
  <si>
    <t>GEE8601525</t>
  </si>
  <si>
    <t>GEE8601530</t>
  </si>
  <si>
    <t>GEE8601535</t>
  </si>
  <si>
    <t>GEE8601540</t>
  </si>
  <si>
    <t>GEE8601550</t>
  </si>
  <si>
    <t>GEE8601560</t>
  </si>
  <si>
    <t>GEE860203S</t>
  </si>
  <si>
    <t>GEE86020153S</t>
  </si>
  <si>
    <t>GEE86020203S</t>
  </si>
  <si>
    <t>GEE86020253S</t>
  </si>
  <si>
    <t>GEE86020303S</t>
  </si>
  <si>
    <t>GEE86020353S</t>
  </si>
  <si>
    <t>GEE86020403S</t>
  </si>
  <si>
    <t>GEE86020503S</t>
  </si>
  <si>
    <t>GEE86020603S</t>
  </si>
  <si>
    <t>GEE86020</t>
  </si>
  <si>
    <t>GEE8602015</t>
  </si>
  <si>
    <t>GEE8602020</t>
  </si>
  <si>
    <t>GEE8602025</t>
  </si>
  <si>
    <t>GEE8602030</t>
  </si>
  <si>
    <t>GEE8602035</t>
  </si>
  <si>
    <t>GEE8602040</t>
  </si>
  <si>
    <t>GEE8602050</t>
  </si>
  <si>
    <t>GEE8602060</t>
  </si>
  <si>
    <t>GEE860300603S</t>
  </si>
  <si>
    <t>GEE860300803S</t>
  </si>
  <si>
    <t>GEE860301003S</t>
  </si>
  <si>
    <t>GEE860301203S</t>
  </si>
  <si>
    <t>GEE86030</t>
  </si>
  <si>
    <t>GEE8603020</t>
  </si>
  <si>
    <t>GEE8603026</t>
  </si>
  <si>
    <t>GEE8603030</t>
  </si>
  <si>
    <t>GEE8501230</t>
  </si>
  <si>
    <t>GEE86040506S</t>
  </si>
  <si>
    <t>GEE86040606S</t>
  </si>
  <si>
    <t>GEE86050</t>
  </si>
  <si>
    <t>GEE86060090</t>
  </si>
  <si>
    <t>GEE86060110</t>
  </si>
  <si>
    <t>GEE86060130</t>
  </si>
  <si>
    <t>GEE86060150</t>
  </si>
  <si>
    <t>GEE86060180</t>
  </si>
  <si>
    <t>GEE86060200</t>
  </si>
  <si>
    <t>GEE86080080</t>
  </si>
  <si>
    <t>GEE86080110</t>
  </si>
  <si>
    <t>GEE86080130</t>
  </si>
  <si>
    <t>GEE86080150</t>
  </si>
  <si>
    <t>GEE86080200</t>
  </si>
  <si>
    <t>GEE86100080</t>
  </si>
  <si>
    <t>GEE86100110</t>
  </si>
  <si>
    <t>GEE86100130</t>
  </si>
  <si>
    <t>GEE86100150</t>
  </si>
  <si>
    <t>GEE86100180</t>
  </si>
  <si>
    <t>GEE86100200</t>
  </si>
  <si>
    <t>GEE86100230</t>
  </si>
  <si>
    <t>GEE86120110</t>
  </si>
  <si>
    <t>GEE86120130</t>
  </si>
  <si>
    <t>GEE86120150</t>
  </si>
  <si>
    <t>GEE86120180</t>
  </si>
  <si>
    <t>GEE86120200</t>
  </si>
  <si>
    <t>GEE86120250</t>
  </si>
  <si>
    <t>GEE86160150</t>
  </si>
  <si>
    <t>GEE86160200</t>
  </si>
  <si>
    <t>GEE86160250</t>
  </si>
  <si>
    <t>GEE86160300</t>
  </si>
  <si>
    <t>GEE87050</t>
  </si>
  <si>
    <t>GEE87060</t>
  </si>
  <si>
    <t>GEE87080</t>
  </si>
  <si>
    <t>GEE87100</t>
  </si>
  <si>
    <t>GEE87120</t>
  </si>
  <si>
    <t>GEE87160</t>
  </si>
  <si>
    <t>GEE87200</t>
  </si>
  <si>
    <t>GED79010</t>
  </si>
  <si>
    <t>GED7901004</t>
  </si>
  <si>
    <t>GED7901006</t>
  </si>
  <si>
    <t>GED79015</t>
  </si>
  <si>
    <t>GED7901506</t>
  </si>
  <si>
    <t>GED7901508</t>
  </si>
  <si>
    <t>GED7901510</t>
  </si>
  <si>
    <t>GED79020</t>
  </si>
  <si>
    <t>GED7902008</t>
  </si>
  <si>
    <t>GED7902010</t>
  </si>
  <si>
    <t>GED79025</t>
  </si>
  <si>
    <t>GED79030</t>
  </si>
  <si>
    <t>GED7903010</t>
  </si>
  <si>
    <t>GED7903020</t>
  </si>
  <si>
    <t>GED79040</t>
  </si>
  <si>
    <t>GED7904016</t>
  </si>
  <si>
    <t>GED7904020</t>
  </si>
  <si>
    <t>GED7904030</t>
  </si>
  <si>
    <t>GED79050</t>
  </si>
  <si>
    <t>GED79060</t>
  </si>
  <si>
    <t>GED7906020</t>
  </si>
  <si>
    <t>GED7906025</t>
  </si>
  <si>
    <t>GED7906030</t>
  </si>
  <si>
    <t>GED7906040</t>
  </si>
  <si>
    <t>GED79080</t>
  </si>
  <si>
    <t>SEME560021502</t>
    <phoneticPr fontId="7" type="noConversion"/>
  </si>
  <si>
    <t>SEME560021503</t>
    <phoneticPr fontId="7" type="noConversion"/>
  </si>
  <si>
    <t>SEME560022001</t>
    <phoneticPr fontId="7" type="noConversion"/>
  </si>
  <si>
    <t>2º</t>
    <phoneticPr fontId="7" type="noConversion"/>
  </si>
  <si>
    <t>SEME560022002</t>
    <phoneticPr fontId="7" type="noConversion"/>
  </si>
  <si>
    <t>SEME560022003</t>
    <phoneticPr fontId="7" type="noConversion"/>
  </si>
  <si>
    <t>SEME560023001</t>
    <phoneticPr fontId="7" type="noConversion"/>
  </si>
  <si>
    <t>3º</t>
    <phoneticPr fontId="7" type="noConversion"/>
  </si>
  <si>
    <t>SEME560023002</t>
    <phoneticPr fontId="7" type="noConversion"/>
  </si>
  <si>
    <t>SEME560023003</t>
    <phoneticPr fontId="7" type="noConversion"/>
  </si>
  <si>
    <t>SEME560025002</t>
    <phoneticPr fontId="7" type="noConversion"/>
  </si>
  <si>
    <t>5º</t>
    <phoneticPr fontId="7" type="noConversion"/>
  </si>
  <si>
    <t>SEME560025003</t>
    <phoneticPr fontId="7" type="noConversion"/>
  </si>
  <si>
    <t>SEME560030502</t>
    <phoneticPr fontId="7" type="noConversion"/>
  </si>
  <si>
    <t>0.6</t>
    <phoneticPr fontId="7" type="noConversion"/>
  </si>
  <si>
    <t>SEME560030503</t>
    <phoneticPr fontId="7" type="noConversion"/>
  </si>
  <si>
    <t>SEME560030504</t>
    <phoneticPr fontId="7" type="noConversion"/>
  </si>
  <si>
    <t>SEME560030505</t>
    <phoneticPr fontId="7" type="noConversion"/>
  </si>
  <si>
    <t>5</t>
    <phoneticPr fontId="7" type="noConversion"/>
  </si>
  <si>
    <t>GED7920090</t>
  </si>
  <si>
    <t>GED79200110</t>
  </si>
  <si>
    <t>GEE88005</t>
  </si>
  <si>
    <t>GEE88006</t>
  </si>
  <si>
    <t>GEE88007</t>
  </si>
  <si>
    <t>GEE88008</t>
  </si>
  <si>
    <t>GEE88009</t>
  </si>
  <si>
    <t>GEE88010</t>
  </si>
  <si>
    <t>GEE8801004</t>
  </si>
  <si>
    <t>GEE8801006</t>
  </si>
  <si>
    <t>GEE88012</t>
  </si>
  <si>
    <t>GEE8801206</t>
  </si>
  <si>
    <t>GEE8801208</t>
  </si>
  <si>
    <t>GEE88015</t>
  </si>
  <si>
    <t>GEE8801506</t>
  </si>
  <si>
    <t>GEE8801508</t>
  </si>
  <si>
    <t>GEE88020</t>
  </si>
  <si>
    <t>GEE8802008</t>
  </si>
  <si>
    <t>GEE8802010</t>
  </si>
  <si>
    <t>GEE8802012</t>
  </si>
  <si>
    <t>GEE88025</t>
  </si>
  <si>
    <t>GEE8802508</t>
  </si>
  <si>
    <t>GEE8802510</t>
  </si>
  <si>
    <t>SEME560033004</t>
    <phoneticPr fontId="7" type="noConversion"/>
  </si>
  <si>
    <t>SEME560033005</t>
    <phoneticPr fontId="7" type="noConversion"/>
  </si>
  <si>
    <t>SEME560035005</t>
    <phoneticPr fontId="7" type="noConversion"/>
  </si>
  <si>
    <t>SEME560040502</t>
    <phoneticPr fontId="7" type="noConversion"/>
  </si>
  <si>
    <t>0.8</t>
    <phoneticPr fontId="7" type="noConversion"/>
  </si>
  <si>
    <t>SEME560040503</t>
    <phoneticPr fontId="7" type="noConversion"/>
  </si>
  <si>
    <t>SEME560040504</t>
    <phoneticPr fontId="7" type="noConversion"/>
  </si>
  <si>
    <t>SEME560040505</t>
    <phoneticPr fontId="7" type="noConversion"/>
  </si>
  <si>
    <t>SEME560040506</t>
    <phoneticPr fontId="7" type="noConversion"/>
  </si>
  <si>
    <t>SEME560041002</t>
    <phoneticPr fontId="7" type="noConversion"/>
  </si>
  <si>
    <t>SEME560041003</t>
    <phoneticPr fontId="7" type="noConversion"/>
  </si>
  <si>
    <t>SEME560041004</t>
    <phoneticPr fontId="7" type="noConversion"/>
  </si>
  <si>
    <t>SEME560041005</t>
    <phoneticPr fontId="7" type="noConversion"/>
  </si>
  <si>
    <t>SEME560041006</t>
    <phoneticPr fontId="7" type="noConversion"/>
  </si>
  <si>
    <t>SEME560041502</t>
    <phoneticPr fontId="7" type="noConversion"/>
  </si>
  <si>
    <t>SEME560041503</t>
    <phoneticPr fontId="7" type="noConversion"/>
  </si>
  <si>
    <t>GED800033S</t>
  </si>
  <si>
    <t>GED80003</t>
  </si>
  <si>
    <t>GED800043S</t>
  </si>
  <si>
    <t>GED80004</t>
  </si>
  <si>
    <t>GED800053S</t>
  </si>
  <si>
    <t>GED80005</t>
  </si>
  <si>
    <t>GED800063S</t>
  </si>
  <si>
    <t>GED80006</t>
  </si>
  <si>
    <t>GED800073S</t>
  </si>
  <si>
    <t>GED80007</t>
  </si>
  <si>
    <t>GED800083S</t>
  </si>
  <si>
    <t>GED80008</t>
  </si>
  <si>
    <t>GED800093S</t>
  </si>
  <si>
    <t>GED80009</t>
  </si>
  <si>
    <t>GED800103S</t>
  </si>
  <si>
    <t>GED800104S</t>
  </si>
  <si>
    <t>GED80010</t>
  </si>
  <si>
    <t>GED8001004</t>
  </si>
  <si>
    <t>GED8001006</t>
  </si>
  <si>
    <t>GED800123S</t>
  </si>
  <si>
    <t>GED800124S</t>
  </si>
  <si>
    <t>GED80012</t>
  </si>
  <si>
    <t>GED800153S</t>
  </si>
  <si>
    <t>GED800154S</t>
  </si>
  <si>
    <t>GED80015</t>
  </si>
  <si>
    <t>GED8001506</t>
  </si>
  <si>
    <t>GED8001508</t>
  </si>
  <si>
    <t>GED800203S</t>
  </si>
  <si>
    <t>GED800204S</t>
  </si>
  <si>
    <t>GED80020</t>
  </si>
  <si>
    <t>GED8002008</t>
  </si>
  <si>
    <t>GED8002010</t>
  </si>
  <si>
    <t>GED800303S</t>
  </si>
  <si>
    <t>GED800304S</t>
  </si>
  <si>
    <t>GED80030</t>
  </si>
  <si>
    <t>GED8003010</t>
  </si>
  <si>
    <t>GED8003012</t>
  </si>
  <si>
    <t>GED800404S</t>
  </si>
  <si>
    <t>GED80040</t>
  </si>
  <si>
    <t>GED8004012</t>
  </si>
  <si>
    <t>GED8004016</t>
  </si>
  <si>
    <t>GED80060</t>
  </si>
  <si>
    <t>GED80080</t>
  </si>
  <si>
    <t>GED80100</t>
  </si>
  <si>
    <t>GED80160</t>
  </si>
  <si>
    <t>GED80200</t>
  </si>
  <si>
    <t>GEE90001005</t>
  </si>
  <si>
    <t>GEE9000101</t>
  </si>
  <si>
    <t>GEE9000201</t>
  </si>
  <si>
    <t>GEE90002015</t>
  </si>
  <si>
    <t>GEE9000202</t>
  </si>
  <si>
    <t>GEE9000203</t>
  </si>
  <si>
    <t>GEE9000301</t>
  </si>
  <si>
    <t>GEE90003015</t>
  </si>
  <si>
    <t>GEE9000302</t>
  </si>
  <si>
    <t>GEE90003025</t>
  </si>
  <si>
    <t>GEE9000303</t>
  </si>
  <si>
    <t>GEE9000304</t>
  </si>
  <si>
    <t>GEE9000305</t>
  </si>
  <si>
    <t>GEE90004015</t>
  </si>
  <si>
    <t>GEE9000402</t>
  </si>
  <si>
    <t>GEE90004025</t>
  </si>
  <si>
    <t>GEE9000403</t>
  </si>
  <si>
    <t>GEE9000404</t>
  </si>
  <si>
    <t>GEE9000405</t>
  </si>
  <si>
    <t>GEE9000406</t>
  </si>
  <si>
    <t>GEE9000408</t>
  </si>
  <si>
    <t>GEE9000410</t>
  </si>
  <si>
    <t>GEE90005015</t>
  </si>
  <si>
    <t>GEE9000502</t>
  </si>
  <si>
    <t>GEE90005025</t>
  </si>
  <si>
    <t>GEE9000503</t>
  </si>
  <si>
    <t>GEE9000504</t>
  </si>
  <si>
    <t>GEE9000505</t>
  </si>
  <si>
    <t>GEE9000506</t>
  </si>
  <si>
    <t>GEE9000508</t>
  </si>
  <si>
    <t>GEE9000510</t>
  </si>
  <si>
    <t>GEE9000512</t>
  </si>
  <si>
    <t>GEE9000514</t>
  </si>
  <si>
    <t>GEE9000516</t>
  </si>
  <si>
    <t>GEE9000602</t>
  </si>
  <si>
    <t>GEE9000603</t>
  </si>
  <si>
    <t>GEE9000604</t>
  </si>
  <si>
    <t>GEE9000605</t>
  </si>
  <si>
    <t>GEE9000606</t>
  </si>
  <si>
    <t>GEE9000608</t>
  </si>
  <si>
    <t>GEE9000610</t>
  </si>
  <si>
    <t>GEE9000612</t>
  </si>
  <si>
    <t>GEE9000614</t>
  </si>
  <si>
    <t>GEE9000616</t>
  </si>
  <si>
    <t>GEE9000702</t>
  </si>
  <si>
    <t>GEE9000704</t>
  </si>
  <si>
    <t>GEE9000706</t>
  </si>
  <si>
    <t>GEE9000708</t>
  </si>
  <si>
    <t>GEE9000710</t>
  </si>
  <si>
    <t>GEE9000712</t>
  </si>
  <si>
    <t>GEE9000802</t>
  </si>
  <si>
    <t>GEE9000803</t>
  </si>
  <si>
    <t>GEE9000804</t>
  </si>
  <si>
    <t>GEE9000805</t>
  </si>
  <si>
    <t>GEE9000806</t>
  </si>
  <si>
    <t>GEE9000808</t>
  </si>
  <si>
    <t>GEE9000810</t>
  </si>
  <si>
    <t>GEE9000812</t>
  </si>
  <si>
    <t>GEE9000814</t>
  </si>
  <si>
    <t>GEE9000816</t>
  </si>
  <si>
    <t>GEE9000820</t>
  </si>
  <si>
    <t>GEE9000904</t>
  </si>
  <si>
    <t>GEE9000906</t>
  </si>
  <si>
    <t>GEE9000908</t>
  </si>
  <si>
    <t>GEE9000910</t>
  </si>
  <si>
    <t>GEE9001003</t>
  </si>
  <si>
    <t>GEE9001004</t>
  </si>
  <si>
    <t>GEE9001005</t>
  </si>
  <si>
    <t>GEE9001006</t>
  </si>
  <si>
    <t>GEE9001007</t>
  </si>
  <si>
    <t>GEE9001008</t>
  </si>
  <si>
    <t>GEE9001009</t>
  </si>
  <si>
    <t>GEE9001010</t>
  </si>
  <si>
    <t>GEE9001012</t>
  </si>
  <si>
    <t>GEE9001014</t>
  </si>
  <si>
    <t>GEE9001016</t>
  </si>
  <si>
    <t>GEE9001018</t>
  </si>
  <si>
    <t>GEE9001020</t>
  </si>
  <si>
    <t>GEE9001022</t>
  </si>
  <si>
    <t>GEE9001026</t>
  </si>
  <si>
    <t>GEE9001030</t>
  </si>
  <si>
    <t>GEE9001040</t>
  </si>
  <si>
    <t>GEE9001050</t>
  </si>
  <si>
    <t>GEE9001204</t>
  </si>
  <si>
    <t>GEE9001206</t>
  </si>
  <si>
    <t>GEE9001208</t>
  </si>
  <si>
    <t>GEE9001210</t>
  </si>
  <si>
    <t>GEE9001212</t>
  </si>
  <si>
    <t>GEE9001216</t>
  </si>
  <si>
    <t>GEE9001220</t>
  </si>
  <si>
    <t>GEE9001226</t>
  </si>
  <si>
    <t>GEE9001406</t>
  </si>
  <si>
    <t>GEE9001408</t>
  </si>
  <si>
    <t>GEE9001410</t>
  </si>
  <si>
    <t>GEE9001412</t>
  </si>
  <si>
    <t>GEE9001416</t>
  </si>
  <si>
    <t>GEE9001504</t>
  </si>
  <si>
    <t>GEE9001505</t>
  </si>
  <si>
    <t>GEE9001506</t>
  </si>
  <si>
    <t>GEE9001507</t>
  </si>
  <si>
    <t>GEE9001508</t>
  </si>
  <si>
    <t>GEE9001510</t>
  </si>
  <si>
    <t>GEE9001512</t>
  </si>
  <si>
    <t>GEE9001514</t>
  </si>
  <si>
    <t>GEE9001516</t>
  </si>
  <si>
    <t>GEE9001518</t>
  </si>
  <si>
    <t>GEE9001520</t>
  </si>
  <si>
    <t>GEE9001522</t>
  </si>
  <si>
    <t>GEE9001526</t>
  </si>
  <si>
    <t>GEE9001530</t>
  </si>
  <si>
    <t>GEE9001535</t>
  </si>
  <si>
    <t>GEE9001540</t>
  </si>
  <si>
    <t>GEE9001604</t>
  </si>
  <si>
    <t>GEE9001606</t>
  </si>
  <si>
    <t>GEE9001608</t>
  </si>
  <si>
    <t>GEE9001610</t>
  </si>
  <si>
    <t>GEE9001612</t>
  </si>
  <si>
    <t>GEE9001616</t>
  </si>
  <si>
    <t>GEE9001620</t>
  </si>
  <si>
    <t>GEE9001806</t>
  </si>
  <si>
    <t>GEE9001808</t>
  </si>
  <si>
    <t>GEE9001810</t>
  </si>
  <si>
    <t>GEE9001812</t>
  </si>
  <si>
    <t>GEE9001816</t>
  </si>
  <si>
    <t>GEE9001820</t>
  </si>
  <si>
    <t>GEE9002006</t>
  </si>
  <si>
    <t>GEE9002008</t>
  </si>
  <si>
    <t>GEE9002010</t>
  </si>
  <si>
    <t>GEE9002012</t>
  </si>
  <si>
    <t>GEE9002014</t>
  </si>
  <si>
    <t>GEE9002016</t>
  </si>
  <si>
    <t>GEE9002018</t>
  </si>
  <si>
    <t>GEE9002020</t>
  </si>
  <si>
    <t>GEE9002022</t>
  </si>
  <si>
    <t>GEE9002026</t>
  </si>
  <si>
    <t>GEE9002030</t>
  </si>
  <si>
    <t>GEE9002035</t>
  </si>
  <si>
    <t>GEE9002040</t>
  </si>
  <si>
    <t>GEE9002045</t>
  </si>
  <si>
    <t>GEE9002050</t>
  </si>
  <si>
    <t>GEE9002060</t>
  </si>
  <si>
    <t>GEE9002508</t>
  </si>
  <si>
    <t>GEE9002510</t>
  </si>
  <si>
    <t>GEE9002512</t>
  </si>
  <si>
    <t>GEE9002516</t>
  </si>
  <si>
    <t>GEE9002520</t>
  </si>
  <si>
    <t>GEE9002522</t>
  </si>
  <si>
    <t>GEE9002526</t>
  </si>
  <si>
    <t>GEE9002530</t>
  </si>
  <si>
    <t>GEE9002535</t>
  </si>
  <si>
    <t>GEE9002540</t>
  </si>
  <si>
    <t>GEE9002545</t>
  </si>
  <si>
    <t>GEE9002550</t>
  </si>
  <si>
    <t>GEE9003008</t>
  </si>
  <si>
    <t>GEE9003010</t>
  </si>
  <si>
    <t>GEE9003012</t>
  </si>
  <si>
    <t>GEE9003014</t>
  </si>
  <si>
    <t>GEE9003016</t>
  </si>
  <si>
    <t>GEE9003018</t>
  </si>
  <si>
    <t>GEE9003020</t>
  </si>
  <si>
    <t>GEE9003022</t>
  </si>
  <si>
    <t>GEE9003026</t>
  </si>
  <si>
    <t>GEE9003030</t>
  </si>
  <si>
    <t>GEE9003035</t>
  </si>
  <si>
    <t>GEE9003040</t>
  </si>
  <si>
    <t>GEE9003045</t>
  </si>
  <si>
    <t>GEE9003050</t>
  </si>
  <si>
    <t>GEE9003060</t>
  </si>
  <si>
    <t>GEE9004010</t>
  </si>
  <si>
    <t>GEE9004012</t>
  </si>
  <si>
    <t>GEE9004014</t>
  </si>
  <si>
    <t>GEE9004016</t>
  </si>
  <si>
    <t>GEE9004018</t>
  </si>
  <si>
    <t>GEE9004020</t>
  </si>
  <si>
    <t>GEE9004022</t>
  </si>
  <si>
    <t>GEE9004026</t>
  </si>
  <si>
    <t>GEE9004030</t>
  </si>
  <si>
    <t>GEE9004035</t>
  </si>
  <si>
    <t>GEE9004040</t>
  </si>
  <si>
    <t>GEE9004045</t>
  </si>
  <si>
    <t>GEE9004050</t>
  </si>
  <si>
    <t>GEE9004055</t>
  </si>
  <si>
    <t>GEE9004060</t>
  </si>
  <si>
    <t>SEME6105001</t>
    <phoneticPr fontId="7" type="noConversion"/>
  </si>
  <si>
    <t>SEME6105002</t>
    <phoneticPr fontId="7" type="noConversion"/>
  </si>
  <si>
    <t>SEME6105003</t>
    <phoneticPr fontId="7" type="noConversion"/>
  </si>
  <si>
    <t>SEME6105005</t>
    <phoneticPr fontId="7" type="noConversion"/>
  </si>
  <si>
    <t>SEME6105010</t>
    <phoneticPr fontId="7" type="noConversion"/>
  </si>
  <si>
    <t>SEME6105015</t>
    <phoneticPr fontId="7" type="noConversion"/>
  </si>
  <si>
    <t>SEME6105020</t>
    <phoneticPr fontId="7" type="noConversion"/>
  </si>
  <si>
    <t>SEME6106001</t>
    <phoneticPr fontId="7" type="noConversion"/>
  </si>
  <si>
    <t>SEME6106002</t>
    <phoneticPr fontId="7" type="noConversion"/>
  </si>
  <si>
    <t>SEME6106003</t>
    <phoneticPr fontId="7" type="noConversion"/>
  </si>
  <si>
    <t>SEME6106005</t>
    <phoneticPr fontId="7" type="noConversion"/>
  </si>
  <si>
    <t>SEME6106010</t>
    <phoneticPr fontId="7" type="noConversion"/>
  </si>
  <si>
    <t>SEME6106015</t>
    <phoneticPr fontId="7" type="noConversion"/>
  </si>
  <si>
    <t>SEME6106020</t>
    <phoneticPr fontId="7" type="noConversion"/>
  </si>
  <si>
    <t>E5E88040</t>
    <phoneticPr fontId="2" type="noConversion"/>
  </si>
  <si>
    <t>E5E8804012</t>
  </si>
  <si>
    <t>E5E8804016</t>
  </si>
  <si>
    <t>E5E8804020</t>
  </si>
  <si>
    <t>E5E88050</t>
    <phoneticPr fontId="2" type="noConversion"/>
  </si>
  <si>
    <t>E5E8805020</t>
  </si>
  <si>
    <t>E5E8805025</t>
  </si>
  <si>
    <t>E5E88060</t>
    <phoneticPr fontId="2" type="noConversion"/>
  </si>
  <si>
    <t>E5E8806020</t>
  </si>
  <si>
    <t>E5E8806025</t>
  </si>
  <si>
    <t>E5E8806030</t>
  </si>
  <si>
    <t>E5E88080</t>
    <phoneticPr fontId="2" type="noConversion"/>
  </si>
  <si>
    <t>E5E8808025</t>
  </si>
  <si>
    <t>E5E8808030</t>
  </si>
  <si>
    <t>E5E88100</t>
    <phoneticPr fontId="2" type="noConversion"/>
  </si>
  <si>
    <t>E5E8810030</t>
  </si>
  <si>
    <t>E5E88120</t>
    <phoneticPr fontId="2" type="noConversion"/>
  </si>
  <si>
    <t>E5E8812035</t>
  </si>
  <si>
    <t>E5E8901004</t>
  </si>
  <si>
    <t>E5E8901006</t>
  </si>
  <si>
    <t>E5E89012</t>
  </si>
  <si>
    <t>E5E8901206</t>
  </si>
  <si>
    <t>E5E8901208</t>
  </si>
  <si>
    <t>E5E89015</t>
  </si>
  <si>
    <t>E5E8901506</t>
  </si>
  <si>
    <t>E5E8901508</t>
  </si>
  <si>
    <t>E5E8902008</t>
  </si>
  <si>
    <t>E5E8902010</t>
  </si>
  <si>
    <t>E5E89030</t>
  </si>
  <si>
    <t>E5E8903010</t>
  </si>
  <si>
    <t>E5E8903012</t>
  </si>
  <si>
    <t>E5E8903016</t>
  </si>
  <si>
    <t>E5E89040</t>
  </si>
  <si>
    <t>E5E8904012</t>
  </si>
  <si>
    <t>E5E8904016</t>
  </si>
  <si>
    <t>E5E8904020</t>
  </si>
  <si>
    <t>E5E89050</t>
  </si>
  <si>
    <t>E5E8905020</t>
  </si>
  <si>
    <t>E5E8905025</t>
  </si>
  <si>
    <t>E5E89060</t>
  </si>
  <si>
    <t>E5E8906020</t>
  </si>
  <si>
    <t>E5E8906025</t>
  </si>
  <si>
    <t>E5E8906030</t>
  </si>
  <si>
    <t>E5E89080</t>
  </si>
  <si>
    <t>E5E8908025</t>
  </si>
  <si>
    <t>E5E8908030</t>
  </si>
  <si>
    <t>E5E89100</t>
  </si>
  <si>
    <t>E5E8910030</t>
  </si>
  <si>
    <t>E5E89120</t>
  </si>
  <si>
    <t>E5E8912035</t>
  </si>
  <si>
    <t>E5D80001</t>
    <phoneticPr fontId="2" type="noConversion"/>
  </si>
  <si>
    <t>E5D80002</t>
    <phoneticPr fontId="2" type="noConversion"/>
  </si>
  <si>
    <t>E5D800033S</t>
    <phoneticPr fontId="2" type="noConversion"/>
  </si>
  <si>
    <t>E5D80003</t>
    <phoneticPr fontId="2" type="noConversion"/>
  </si>
  <si>
    <t>E5D800043S</t>
    <phoneticPr fontId="2" type="noConversion"/>
  </si>
  <si>
    <t>E5D80004</t>
    <phoneticPr fontId="2" type="noConversion"/>
  </si>
  <si>
    <t>E5D800053S</t>
    <phoneticPr fontId="2" type="noConversion"/>
  </si>
  <si>
    <t>E5D80005</t>
    <phoneticPr fontId="2" type="noConversion"/>
  </si>
  <si>
    <t>E5D800063S</t>
    <phoneticPr fontId="2" type="noConversion"/>
  </si>
  <si>
    <t>E5D80006</t>
    <phoneticPr fontId="2" type="noConversion"/>
  </si>
  <si>
    <t>E5D800073S</t>
    <phoneticPr fontId="2" type="noConversion"/>
  </si>
  <si>
    <t>E5D80007</t>
    <phoneticPr fontId="2" type="noConversion"/>
  </si>
  <si>
    <t>E5D800083S</t>
    <phoneticPr fontId="2" type="noConversion"/>
  </si>
  <si>
    <t>E5D80008</t>
    <phoneticPr fontId="2" type="noConversion"/>
  </si>
  <si>
    <t>E5D800093S</t>
    <phoneticPr fontId="2" type="noConversion"/>
  </si>
  <si>
    <t>E5D80009</t>
    <phoneticPr fontId="2" type="noConversion"/>
  </si>
  <si>
    <t>E5D800103S</t>
    <phoneticPr fontId="2" type="noConversion"/>
  </si>
  <si>
    <t>E5D800104S</t>
    <phoneticPr fontId="2" type="noConversion"/>
  </si>
  <si>
    <t>E5D80010</t>
  </si>
  <si>
    <t>E5D800123S</t>
    <phoneticPr fontId="2" type="noConversion"/>
  </si>
  <si>
    <t>E5D800124S</t>
    <phoneticPr fontId="2" type="noConversion"/>
  </si>
  <si>
    <t>E5D80012</t>
    <phoneticPr fontId="2" type="noConversion"/>
  </si>
  <si>
    <t>E5D800153S</t>
    <phoneticPr fontId="2" type="noConversion"/>
  </si>
  <si>
    <t>E5D800154S</t>
    <phoneticPr fontId="2" type="noConversion"/>
  </si>
  <si>
    <t>E5D80015</t>
  </si>
  <si>
    <t>E5D800203S</t>
    <phoneticPr fontId="2" type="noConversion"/>
  </si>
  <si>
    <t>E5D800204S</t>
    <phoneticPr fontId="2" type="noConversion"/>
  </si>
  <si>
    <t>E5D80020</t>
  </si>
  <si>
    <t>E5D800303S</t>
    <phoneticPr fontId="2" type="noConversion"/>
  </si>
  <si>
    <t>E5D800304S</t>
    <phoneticPr fontId="2" type="noConversion"/>
  </si>
  <si>
    <t>E5D80030</t>
  </si>
  <si>
    <t>E5D800404S</t>
    <phoneticPr fontId="2" type="noConversion"/>
  </si>
  <si>
    <t>E5D80040</t>
  </si>
  <si>
    <t>E5D80060</t>
  </si>
  <si>
    <t>E5D80080</t>
  </si>
  <si>
    <t>E5D80100</t>
  </si>
  <si>
    <t>E5D80160</t>
  </si>
  <si>
    <t>E5D80200</t>
  </si>
  <si>
    <t>ESE9401500504</t>
  </si>
  <si>
    <t>ESE9401500506</t>
  </si>
  <si>
    <t>ESE9401500508</t>
  </si>
  <si>
    <t>ESE9401500510</t>
  </si>
  <si>
    <t>ESE940150104</t>
  </si>
  <si>
    <t>ESE940150106</t>
  </si>
  <si>
    <t>ESE940150108</t>
  </si>
  <si>
    <t>ESE940150110</t>
  </si>
  <si>
    <t>ESE940150204</t>
  </si>
  <si>
    <t>ESE940150206</t>
  </si>
  <si>
    <t>ESE940150208</t>
  </si>
  <si>
    <t>ESE940150210</t>
  </si>
  <si>
    <t>ESE940150304</t>
  </si>
  <si>
    <t>ESE940150306</t>
  </si>
  <si>
    <t>ESE940150308</t>
  </si>
  <si>
    <t>ESE940150310</t>
  </si>
  <si>
    <t>ESE940150504</t>
  </si>
  <si>
    <t>ESE940150506</t>
  </si>
  <si>
    <t>ESE940150508</t>
  </si>
  <si>
    <t>ESE940150510</t>
  </si>
  <si>
    <t>ESE9402000508</t>
  </si>
  <si>
    <t>ESE9402000510</t>
  </si>
  <si>
    <t>ESE940200106</t>
  </si>
  <si>
    <t>ESE940200108</t>
  </si>
  <si>
    <t>ESE940200110</t>
  </si>
  <si>
    <t>ESE940200206</t>
  </si>
  <si>
    <t>ESE940200208</t>
  </si>
  <si>
    <t>ESE940200210</t>
  </si>
  <si>
    <t>ESE940200306</t>
  </si>
  <si>
    <t>ESE940200308</t>
  </si>
  <si>
    <t>ESE940200310</t>
  </si>
  <si>
    <t>ESE940200506</t>
  </si>
  <si>
    <t>ESE940200508</t>
  </si>
  <si>
    <t>ESE940200510</t>
  </si>
  <si>
    <t>ESE9403000508</t>
  </si>
  <si>
    <t>ESE9403000510</t>
  </si>
  <si>
    <t>ESE9403000512</t>
  </si>
  <si>
    <t>ESE9403000516</t>
  </si>
  <si>
    <t>ESE9403000520</t>
  </si>
  <si>
    <t>ESE940300108</t>
  </si>
  <si>
    <t>ESE940300110</t>
  </si>
  <si>
    <t>ESE940300112</t>
  </si>
  <si>
    <t>ESE940300116</t>
  </si>
  <si>
    <t>ESE940300120</t>
  </si>
  <si>
    <t>ESE940300208</t>
  </si>
  <si>
    <t>ESE940300210</t>
  </si>
  <si>
    <t>ESE940300212</t>
  </si>
  <si>
    <t>ESE940300216</t>
  </si>
  <si>
    <t>ESE940300220</t>
  </si>
  <si>
    <t>ESE940300308</t>
  </si>
  <si>
    <t>ESE940300310</t>
  </si>
  <si>
    <t>ESE940300312</t>
  </si>
  <si>
    <t>ESE940300316</t>
  </si>
  <si>
    <t>ESE940300320</t>
  </si>
  <si>
    <t>ESE940300508</t>
  </si>
  <si>
    <t>ESE940300510</t>
  </si>
  <si>
    <t>ESE940300512</t>
  </si>
  <si>
    <t>SEMD9908003070</t>
    <phoneticPr fontId="2" type="noConversion"/>
  </si>
  <si>
    <t>SEMD9908005070</t>
    <phoneticPr fontId="2" type="noConversion"/>
  </si>
  <si>
    <t>SEMD9908010070</t>
    <phoneticPr fontId="2" type="noConversion"/>
  </si>
  <si>
    <t>SEMD9910003075</t>
    <phoneticPr fontId="2" type="noConversion"/>
  </si>
  <si>
    <t>SEMD9910005075</t>
    <phoneticPr fontId="2" type="noConversion"/>
  </si>
  <si>
    <t>SEMD9910010075</t>
    <phoneticPr fontId="2" type="noConversion"/>
  </si>
  <si>
    <t>SEMD9912003080</t>
    <phoneticPr fontId="2" type="noConversion"/>
  </si>
  <si>
    <t>SEMD9912005080</t>
    <phoneticPr fontId="2" type="noConversion"/>
  </si>
  <si>
    <t>SEMD9912010080</t>
    <phoneticPr fontId="2" type="noConversion"/>
  </si>
  <si>
    <t>SEME6106003090</t>
    <phoneticPr fontId="7" type="noConversion"/>
  </si>
  <si>
    <t>SEME6106005090</t>
    <phoneticPr fontId="7" type="noConversion"/>
  </si>
  <si>
    <t>SEME6106010090</t>
    <phoneticPr fontId="7" type="noConversion"/>
  </si>
  <si>
    <t>SEME0108003070</t>
    <phoneticPr fontId="2" type="noConversion"/>
  </si>
  <si>
    <t>SEME0108005070</t>
    <phoneticPr fontId="2" type="noConversion"/>
  </si>
  <si>
    <t>SEME0108010070</t>
    <phoneticPr fontId="2" type="noConversion"/>
  </si>
  <si>
    <t>SEME0110003075</t>
    <phoneticPr fontId="2" type="noConversion"/>
  </si>
  <si>
    <t>SEME0110005075</t>
    <phoneticPr fontId="2" type="noConversion"/>
  </si>
  <si>
    <t>SEME0110010075</t>
    <phoneticPr fontId="2" type="noConversion"/>
  </si>
  <si>
    <t>SEME0112003080</t>
    <phoneticPr fontId="2" type="noConversion"/>
  </si>
  <si>
    <t>SEME0112005080</t>
    <phoneticPr fontId="2" type="noConversion"/>
  </si>
  <si>
    <t>SEME6100200501</t>
    <phoneticPr fontId="7" type="noConversion"/>
  </si>
  <si>
    <t>SEME61002005015</t>
    <phoneticPr fontId="7" type="noConversion"/>
  </si>
  <si>
    <t>SEME6100200502</t>
    <phoneticPr fontId="7" type="noConversion"/>
  </si>
  <si>
    <t>SEME6100300201</t>
    <phoneticPr fontId="7" type="noConversion"/>
  </si>
  <si>
    <t>SEME6100300202</t>
    <phoneticPr fontId="7" type="noConversion"/>
  </si>
  <si>
    <t>SEME6100300203</t>
    <phoneticPr fontId="7" type="noConversion"/>
  </si>
  <si>
    <t>SEME6100300501</t>
    <phoneticPr fontId="7" type="noConversion"/>
  </si>
  <si>
    <t>SEME6100300502</t>
    <phoneticPr fontId="7" type="noConversion"/>
  </si>
  <si>
    <t>SEME6100300503</t>
    <phoneticPr fontId="7" type="noConversion"/>
  </si>
  <si>
    <t>SEME6100400501</t>
    <phoneticPr fontId="7" type="noConversion"/>
  </si>
  <si>
    <t>SEME61004005015</t>
    <phoneticPr fontId="7" type="noConversion"/>
  </si>
  <si>
    <t>SEME6100400502</t>
    <phoneticPr fontId="7" type="noConversion"/>
  </si>
  <si>
    <t>SEME61004005025</t>
    <phoneticPr fontId="7" type="noConversion"/>
  </si>
  <si>
    <t>SEME6100400503</t>
    <phoneticPr fontId="7" type="noConversion"/>
  </si>
  <si>
    <t>SEME6100400504</t>
    <phoneticPr fontId="7" type="noConversion"/>
  </si>
  <si>
    <t>SEME610040101</t>
    <phoneticPr fontId="7" type="noConversion"/>
  </si>
  <si>
    <t>SEME6100401015</t>
    <phoneticPr fontId="7" type="noConversion"/>
  </si>
  <si>
    <t>SEME610040102</t>
    <phoneticPr fontId="7" type="noConversion"/>
  </si>
  <si>
    <t>SEME6100401025</t>
    <phoneticPr fontId="7" type="noConversion"/>
  </si>
  <si>
    <t>SEME610040103</t>
    <phoneticPr fontId="7" type="noConversion"/>
  </si>
  <si>
    <t>SEME610040104</t>
    <phoneticPr fontId="7" type="noConversion"/>
  </si>
  <si>
    <t>SEME6100500501</t>
    <phoneticPr fontId="7" type="noConversion"/>
  </si>
  <si>
    <t>SEME61005005015</t>
    <phoneticPr fontId="7" type="noConversion"/>
  </si>
  <si>
    <t>SEME6100500502</t>
    <phoneticPr fontId="7" type="noConversion"/>
  </si>
  <si>
    <t>SEME61005005025</t>
    <phoneticPr fontId="7" type="noConversion"/>
  </si>
  <si>
    <t>SEME6100500503</t>
    <phoneticPr fontId="7" type="noConversion"/>
  </si>
  <si>
    <t>SEME6100500504</t>
    <phoneticPr fontId="7" type="noConversion"/>
  </si>
  <si>
    <t>SEME6100500505</t>
    <phoneticPr fontId="7" type="noConversion"/>
  </si>
  <si>
    <t>SEME6100500506</t>
    <phoneticPr fontId="7" type="noConversion"/>
  </si>
  <si>
    <t>SEME610050101</t>
    <phoneticPr fontId="7" type="noConversion"/>
  </si>
  <si>
    <t>SEME6100501015</t>
    <phoneticPr fontId="7" type="noConversion"/>
  </si>
  <si>
    <t>SEME610050102</t>
    <phoneticPr fontId="7" type="noConversion"/>
  </si>
  <si>
    <t>SEME6100501025</t>
    <phoneticPr fontId="7" type="noConversion"/>
  </si>
  <si>
    <t>SEME610050103</t>
    <phoneticPr fontId="7" type="noConversion"/>
  </si>
  <si>
    <t>SEME610050104</t>
    <phoneticPr fontId="7" type="noConversion"/>
  </si>
  <si>
    <t>SEME610050105</t>
    <phoneticPr fontId="7" type="noConversion"/>
  </si>
  <si>
    <t>SEME610050106</t>
    <phoneticPr fontId="7" type="noConversion"/>
  </si>
  <si>
    <t>SEME6100600502</t>
    <phoneticPr fontId="7" type="noConversion"/>
  </si>
  <si>
    <t>SEME6100600503</t>
    <phoneticPr fontId="7" type="noConversion"/>
  </si>
  <si>
    <t>SEME6100600504</t>
    <phoneticPr fontId="7" type="noConversion"/>
  </si>
  <si>
    <t>SEME6100600506</t>
    <phoneticPr fontId="7" type="noConversion"/>
  </si>
  <si>
    <t>SEME6100600508</t>
    <phoneticPr fontId="7" type="noConversion"/>
  </si>
  <si>
    <t>SEME6100600510</t>
    <phoneticPr fontId="7" type="noConversion"/>
  </si>
  <si>
    <t>SEME610060102</t>
    <phoneticPr fontId="7" type="noConversion"/>
  </si>
  <si>
    <t>SEME610060103</t>
    <phoneticPr fontId="7" type="noConversion"/>
  </si>
  <si>
    <t>SEME610060104</t>
    <phoneticPr fontId="7" type="noConversion"/>
  </si>
  <si>
    <t>SEME610060106</t>
    <phoneticPr fontId="7" type="noConversion"/>
  </si>
  <si>
    <t>SEME610060108</t>
    <phoneticPr fontId="7" type="noConversion"/>
  </si>
  <si>
    <t>SEME610060110</t>
    <phoneticPr fontId="7" type="noConversion"/>
  </si>
  <si>
    <t>SEME610060202</t>
    <phoneticPr fontId="7" type="noConversion"/>
  </si>
  <si>
    <t>SEME610060203</t>
    <phoneticPr fontId="7" type="noConversion"/>
  </si>
  <si>
    <t>SEME610060204</t>
    <phoneticPr fontId="7" type="noConversion"/>
  </si>
  <si>
    <t>SEME610060206</t>
    <phoneticPr fontId="7" type="noConversion"/>
  </si>
  <si>
    <t>SEME610060208</t>
    <phoneticPr fontId="7" type="noConversion"/>
  </si>
  <si>
    <t>SEME610060210</t>
    <phoneticPr fontId="7" type="noConversion"/>
  </si>
  <si>
    <t>SEME6100700502</t>
    <phoneticPr fontId="7" type="noConversion"/>
  </si>
  <si>
    <t>SEME6100700504</t>
    <phoneticPr fontId="7" type="noConversion"/>
  </si>
  <si>
    <t>SEME6100700506</t>
    <phoneticPr fontId="7" type="noConversion"/>
  </si>
  <si>
    <t>SEME6100700508</t>
    <phoneticPr fontId="7" type="noConversion"/>
  </si>
  <si>
    <t>SEME6100700510</t>
    <phoneticPr fontId="7" type="noConversion"/>
  </si>
  <si>
    <t>SEME610070102</t>
    <phoneticPr fontId="7" type="noConversion"/>
  </si>
  <si>
    <t>SEME610070104</t>
    <phoneticPr fontId="7" type="noConversion"/>
  </si>
  <si>
    <t>SEME610070106</t>
    <phoneticPr fontId="7" type="noConversion"/>
  </si>
  <si>
    <t>SEME610070108</t>
    <phoneticPr fontId="7" type="noConversion"/>
  </si>
  <si>
    <t>SEME610070110</t>
    <phoneticPr fontId="7" type="noConversion"/>
  </si>
  <si>
    <t>SEME610070202</t>
    <phoneticPr fontId="7" type="noConversion"/>
  </si>
  <si>
    <t>SEME610070204</t>
    <phoneticPr fontId="7" type="noConversion"/>
  </si>
  <si>
    <t>SEME610070206</t>
    <phoneticPr fontId="7" type="noConversion"/>
  </si>
  <si>
    <t>SEME610070208</t>
    <phoneticPr fontId="7" type="noConversion"/>
  </si>
  <si>
    <t>SEME610070210</t>
    <phoneticPr fontId="7" type="noConversion"/>
  </si>
  <si>
    <t>SEME6100800502</t>
    <phoneticPr fontId="7" type="noConversion"/>
  </si>
  <si>
    <t>SEME6100800503</t>
    <phoneticPr fontId="7" type="noConversion"/>
  </si>
  <si>
    <t>SEME6100800504</t>
    <phoneticPr fontId="7" type="noConversion"/>
  </si>
  <si>
    <t>SEME6100800506</t>
    <phoneticPr fontId="7" type="noConversion"/>
  </si>
  <si>
    <t>SEME6100800508</t>
    <phoneticPr fontId="7" type="noConversion"/>
  </si>
  <si>
    <t>SEME6100800510</t>
    <phoneticPr fontId="7" type="noConversion"/>
  </si>
  <si>
    <t>SEME610080102</t>
    <phoneticPr fontId="7" type="noConversion"/>
  </si>
  <si>
    <t>SEME610080103</t>
    <phoneticPr fontId="7" type="noConversion"/>
  </si>
  <si>
    <t>SEME610080104</t>
    <phoneticPr fontId="7" type="noConversion"/>
  </si>
  <si>
    <t>SEME610080106</t>
    <phoneticPr fontId="7" type="noConversion"/>
  </si>
  <si>
    <t>SEME610080108</t>
    <phoneticPr fontId="7" type="noConversion"/>
  </si>
  <si>
    <t>SEME610080110</t>
    <phoneticPr fontId="7" type="noConversion"/>
  </si>
  <si>
    <t>SEME610080202</t>
    <phoneticPr fontId="7" type="noConversion"/>
  </si>
  <si>
    <t>SEME610080203</t>
    <phoneticPr fontId="7" type="noConversion"/>
  </si>
  <si>
    <t>SEME610080204</t>
    <phoneticPr fontId="7" type="noConversion"/>
  </si>
  <si>
    <t>SEME610080206</t>
    <phoneticPr fontId="7" type="noConversion"/>
  </si>
  <si>
    <t>SEME610080208</t>
    <phoneticPr fontId="7" type="noConversion"/>
  </si>
  <si>
    <t>SEME610080210</t>
    <phoneticPr fontId="7" type="noConversion"/>
  </si>
  <si>
    <t>SEME6101000503</t>
    <phoneticPr fontId="7" type="noConversion"/>
  </si>
  <si>
    <t>SEME6101000504</t>
    <phoneticPr fontId="7" type="noConversion"/>
  </si>
  <si>
    <t>SEME6101000506</t>
    <phoneticPr fontId="7" type="noConversion"/>
  </si>
  <si>
    <t>SEME6101000508</t>
    <phoneticPr fontId="7" type="noConversion"/>
  </si>
  <si>
    <t>SEME6101000510</t>
    <phoneticPr fontId="7" type="noConversion"/>
  </si>
  <si>
    <t>SEME6101000512</t>
    <phoneticPr fontId="7" type="noConversion"/>
  </si>
  <si>
    <t>SEME6101000514</t>
    <phoneticPr fontId="7" type="noConversion"/>
  </si>
  <si>
    <t>SEME6101000516</t>
    <phoneticPr fontId="7" type="noConversion"/>
  </si>
  <si>
    <t>SEME6101000520</t>
    <phoneticPr fontId="7" type="noConversion"/>
  </si>
  <si>
    <t>SEME610100103</t>
    <phoneticPr fontId="7" type="noConversion"/>
  </si>
  <si>
    <t>SEME610100104</t>
    <phoneticPr fontId="7" type="noConversion"/>
  </si>
  <si>
    <t>SEME610100106</t>
    <phoneticPr fontId="7" type="noConversion"/>
  </si>
  <si>
    <t>SEME610100108</t>
    <phoneticPr fontId="7" type="noConversion"/>
  </si>
  <si>
    <t>SEME610100110</t>
    <phoneticPr fontId="7" type="noConversion"/>
  </si>
  <si>
    <t>SEME610100112</t>
    <phoneticPr fontId="7" type="noConversion"/>
  </si>
  <si>
    <t>SEME610100114</t>
    <phoneticPr fontId="7" type="noConversion"/>
  </si>
  <si>
    <t>SEME610100116</t>
    <phoneticPr fontId="7" type="noConversion"/>
  </si>
  <si>
    <t>SEME610100120</t>
    <phoneticPr fontId="7" type="noConversion"/>
  </si>
  <si>
    <t>SEME610100203</t>
    <phoneticPr fontId="7" type="noConversion"/>
  </si>
  <si>
    <t>SEME610100204</t>
    <phoneticPr fontId="7" type="noConversion"/>
  </si>
  <si>
    <t>SEME610100206</t>
    <phoneticPr fontId="7" type="noConversion"/>
  </si>
  <si>
    <t>SEME610100208</t>
    <phoneticPr fontId="7" type="noConversion"/>
  </si>
  <si>
    <t>SEME610100210</t>
    <phoneticPr fontId="7" type="noConversion"/>
  </si>
  <si>
    <t>SEME610100212</t>
    <phoneticPr fontId="7" type="noConversion"/>
  </si>
  <si>
    <t>SEME610100214</t>
    <phoneticPr fontId="7" type="noConversion"/>
  </si>
  <si>
    <t>SEME610100216</t>
    <phoneticPr fontId="7" type="noConversion"/>
  </si>
  <si>
    <t>SEME610100220</t>
    <phoneticPr fontId="7" type="noConversion"/>
  </si>
  <si>
    <t>SEME610100303</t>
    <phoneticPr fontId="7" type="noConversion"/>
  </si>
  <si>
    <t>SEME610100304</t>
    <phoneticPr fontId="7" type="noConversion"/>
  </si>
  <si>
    <t>SEME610100306</t>
    <phoneticPr fontId="7" type="noConversion"/>
  </si>
  <si>
    <t>SEME610100308</t>
    <phoneticPr fontId="7" type="noConversion"/>
  </si>
  <si>
    <t>SEME610100310</t>
    <phoneticPr fontId="7" type="noConversion"/>
  </si>
  <si>
    <t>SEME610100312</t>
    <phoneticPr fontId="7" type="noConversion"/>
  </si>
  <si>
    <t>SEME610100314</t>
    <phoneticPr fontId="7" type="noConversion"/>
  </si>
  <si>
    <t>SEME610100316</t>
    <phoneticPr fontId="7" type="noConversion"/>
  </si>
  <si>
    <t>SEME610100320</t>
    <phoneticPr fontId="7" type="noConversion"/>
  </si>
  <si>
    <t>SEME6101200503</t>
    <phoneticPr fontId="7" type="noConversion"/>
  </si>
  <si>
    <t>SEME6101200504</t>
    <phoneticPr fontId="7" type="noConversion"/>
  </si>
  <si>
    <t>SEME6101200506</t>
    <phoneticPr fontId="7" type="noConversion"/>
  </si>
  <si>
    <t>SEME6101200508</t>
    <phoneticPr fontId="7" type="noConversion"/>
  </si>
  <si>
    <t>SEME6101200510</t>
    <phoneticPr fontId="7" type="noConversion"/>
  </si>
  <si>
    <t>SEME6101200512</t>
    <phoneticPr fontId="7" type="noConversion"/>
  </si>
  <si>
    <t>SEME6101200516</t>
    <phoneticPr fontId="7" type="noConversion"/>
  </si>
  <si>
    <t>SEME6101200520</t>
    <phoneticPr fontId="7" type="noConversion"/>
  </si>
  <si>
    <t>SEME610120103</t>
    <phoneticPr fontId="7" type="noConversion"/>
  </si>
  <si>
    <t>SEME610120104</t>
    <phoneticPr fontId="7" type="noConversion"/>
  </si>
  <si>
    <t>SEME610120106</t>
    <phoneticPr fontId="7" type="noConversion"/>
  </si>
  <si>
    <t>SEME610120108</t>
    <phoneticPr fontId="7" type="noConversion"/>
  </si>
  <si>
    <t>SEME610120110</t>
    <phoneticPr fontId="7" type="noConversion"/>
  </si>
  <si>
    <t>SEME610120112</t>
    <phoneticPr fontId="7" type="noConversion"/>
  </si>
  <si>
    <t>SEME610120116</t>
    <phoneticPr fontId="7" type="noConversion"/>
  </si>
  <si>
    <t>SEME610120120</t>
    <phoneticPr fontId="7" type="noConversion"/>
  </si>
  <si>
    <t>SEME610120203</t>
    <phoneticPr fontId="7" type="noConversion"/>
  </si>
  <si>
    <t>SEME610120204</t>
    <phoneticPr fontId="7" type="noConversion"/>
  </si>
  <si>
    <t>SEME610120206</t>
    <phoneticPr fontId="7" type="noConversion"/>
  </si>
  <si>
    <t>SEME610120208</t>
    <phoneticPr fontId="7" type="noConversion"/>
  </si>
  <si>
    <t>SEME610120210</t>
    <phoneticPr fontId="7" type="noConversion"/>
  </si>
  <si>
    <t>SEME610120212</t>
    <phoneticPr fontId="7" type="noConversion"/>
  </si>
  <si>
    <t>SEME610120216</t>
    <phoneticPr fontId="7" type="noConversion"/>
  </si>
  <si>
    <t>SEME610120220</t>
    <phoneticPr fontId="7" type="noConversion"/>
  </si>
  <si>
    <t>SEME610120303</t>
    <phoneticPr fontId="7" type="noConversion"/>
  </si>
  <si>
    <t>SEME610120304</t>
    <phoneticPr fontId="7" type="noConversion"/>
  </si>
  <si>
    <t>SEME610120306</t>
    <phoneticPr fontId="7" type="noConversion"/>
  </si>
  <si>
    <t>SEME610120308</t>
    <phoneticPr fontId="7" type="noConversion"/>
  </si>
  <si>
    <t>SEME610120310</t>
    <phoneticPr fontId="7" type="noConversion"/>
  </si>
  <si>
    <t>SEME610120312</t>
    <phoneticPr fontId="7" type="noConversion"/>
  </si>
  <si>
    <t>SEME610120316</t>
    <phoneticPr fontId="7" type="noConversion"/>
  </si>
  <si>
    <t>SEME610120320</t>
    <phoneticPr fontId="7" type="noConversion"/>
  </si>
  <si>
    <t>SEME6101500504</t>
    <phoneticPr fontId="7" type="noConversion"/>
  </si>
  <si>
    <t>SEME6101500506</t>
    <phoneticPr fontId="7" type="noConversion"/>
  </si>
  <si>
    <t>SEME6101500508</t>
    <phoneticPr fontId="7" type="noConversion"/>
  </si>
  <si>
    <t>SEME6101500510</t>
    <phoneticPr fontId="7" type="noConversion"/>
  </si>
  <si>
    <t>SEME6101500512</t>
    <phoneticPr fontId="7" type="noConversion"/>
  </si>
  <si>
    <t>SEME6101500514</t>
    <phoneticPr fontId="7" type="noConversion"/>
  </si>
  <si>
    <t>SEME6101500516</t>
    <phoneticPr fontId="7" type="noConversion"/>
  </si>
  <si>
    <t>SEME6101500520</t>
    <phoneticPr fontId="7" type="noConversion"/>
  </si>
  <si>
    <t>E5D70020</t>
  </si>
  <si>
    <t>E5D7002008</t>
  </si>
  <si>
    <t>E5D7002010</t>
  </si>
  <si>
    <t>E5D7002012</t>
  </si>
  <si>
    <t>E5D7002508</t>
  </si>
  <si>
    <t>E5D70025</t>
  </si>
  <si>
    <t>E5D7002512</t>
  </si>
  <si>
    <t>E5D7003004</t>
  </si>
  <si>
    <t>E5D7003008</t>
  </si>
  <si>
    <t>E5D70030</t>
  </si>
  <si>
    <t>E5D7003015</t>
  </si>
  <si>
    <t>E5D7003020</t>
  </si>
  <si>
    <t>E5D7003025</t>
  </si>
  <si>
    <t>E5D7003030</t>
  </si>
  <si>
    <t>E5D70035</t>
  </si>
  <si>
    <t>E5D7004005</t>
  </si>
  <si>
    <t>E5D7004011</t>
  </si>
  <si>
    <t>E5D70040</t>
  </si>
  <si>
    <t>E5D7004016</t>
  </si>
  <si>
    <t>E5D7004020</t>
  </si>
  <si>
    <t>E5D7004026</t>
  </si>
  <si>
    <t>E5D7004030</t>
  </si>
  <si>
    <t>E5D70045</t>
  </si>
  <si>
    <t>E5D7005006</t>
  </si>
  <si>
    <t>SEME7212060</t>
    <phoneticPr fontId="2" type="noConversion"/>
  </si>
  <si>
    <t>SEME7212065</t>
    <phoneticPr fontId="2" type="noConversion"/>
  </si>
  <si>
    <t>SEME7212070</t>
    <phoneticPr fontId="2" type="noConversion"/>
  </si>
  <si>
    <t>SEME7214050</t>
    <phoneticPr fontId="2" type="noConversion"/>
  </si>
  <si>
    <t>SEME7216040</t>
    <phoneticPr fontId="2" type="noConversion"/>
  </si>
  <si>
    <t>SEME7214060</t>
    <phoneticPr fontId="2" type="noConversion"/>
  </si>
  <si>
    <t>SEME7216050</t>
    <phoneticPr fontId="2" type="noConversion"/>
  </si>
  <si>
    <t>SEME7216060</t>
    <phoneticPr fontId="2" type="noConversion"/>
  </si>
  <si>
    <t>SEME7216070</t>
    <phoneticPr fontId="2" type="noConversion"/>
  </si>
  <si>
    <t>SEME7216080</t>
    <phoneticPr fontId="2" type="noConversion"/>
  </si>
  <si>
    <t>SEME7216090</t>
    <phoneticPr fontId="2" type="noConversion"/>
  </si>
  <si>
    <t>SEME72160110</t>
    <phoneticPr fontId="2" type="noConversion"/>
  </si>
  <si>
    <t>SEME72160120</t>
    <phoneticPr fontId="2" type="noConversion"/>
  </si>
  <si>
    <t>SEME7218050</t>
    <phoneticPr fontId="2" type="noConversion"/>
  </si>
  <si>
    <t>SEME7218070</t>
    <phoneticPr fontId="2" type="noConversion"/>
  </si>
  <si>
    <t>SEME72180100</t>
    <phoneticPr fontId="2" type="noConversion"/>
  </si>
  <si>
    <t>SEME7220050</t>
    <phoneticPr fontId="2" type="noConversion"/>
  </si>
  <si>
    <t>SEME7220060</t>
    <phoneticPr fontId="2" type="noConversion"/>
  </si>
  <si>
    <t>SEME7220070</t>
    <phoneticPr fontId="2" type="noConversion"/>
  </si>
  <si>
    <t>SEME7220080</t>
    <phoneticPr fontId="2" type="noConversion"/>
  </si>
  <si>
    <t>SEME7220090</t>
    <phoneticPr fontId="2" type="noConversion"/>
  </si>
  <si>
    <t>SEME72200110</t>
    <phoneticPr fontId="2" type="noConversion"/>
  </si>
  <si>
    <t>SEME72200120</t>
    <phoneticPr fontId="2" type="noConversion"/>
  </si>
  <si>
    <t>SEME7222075</t>
    <phoneticPr fontId="2" type="noConversion"/>
  </si>
  <si>
    <t>SEME72220110</t>
    <phoneticPr fontId="2" type="noConversion"/>
  </si>
  <si>
    <t>SEME7225070</t>
    <phoneticPr fontId="2" type="noConversion"/>
  </si>
  <si>
    <t>SEME7225090</t>
    <phoneticPr fontId="2" type="noConversion"/>
  </si>
  <si>
    <t>SEME72250110</t>
    <phoneticPr fontId="2" type="noConversion"/>
  </si>
  <si>
    <t>SEME72250120</t>
    <phoneticPr fontId="2" type="noConversion"/>
  </si>
  <si>
    <t>SEME7506020</t>
    <phoneticPr fontId="55" type="noConversion"/>
  </si>
  <si>
    <t>SEME7506030</t>
    <phoneticPr fontId="55" type="noConversion"/>
  </si>
  <si>
    <t>SEME7508030</t>
    <phoneticPr fontId="55" type="noConversion"/>
  </si>
  <si>
    <t>SEME7508035</t>
    <phoneticPr fontId="55" type="noConversion"/>
  </si>
  <si>
    <t>SEME7508040</t>
    <phoneticPr fontId="55" type="noConversion"/>
  </si>
  <si>
    <t>SEME7510030</t>
    <phoneticPr fontId="55" type="noConversion"/>
  </si>
  <si>
    <t>SEME7510040</t>
    <phoneticPr fontId="55" type="noConversion"/>
  </si>
  <si>
    <t>SEME7510050</t>
    <phoneticPr fontId="55" type="noConversion"/>
  </si>
  <si>
    <t>SEME7512040</t>
    <phoneticPr fontId="55" type="noConversion"/>
  </si>
  <si>
    <t>SEME7512050</t>
    <phoneticPr fontId="55" type="noConversion"/>
  </si>
  <si>
    <t>SEME7512060</t>
    <phoneticPr fontId="55" type="noConversion"/>
  </si>
  <si>
    <t>SEME7516050</t>
    <phoneticPr fontId="55" type="noConversion"/>
  </si>
  <si>
    <t>SEME7516060</t>
    <phoneticPr fontId="55" type="noConversion"/>
  </si>
  <si>
    <t>SEME7516090</t>
    <phoneticPr fontId="55" type="noConversion"/>
  </si>
  <si>
    <t>SEME75160110</t>
    <phoneticPr fontId="55" type="noConversion"/>
  </si>
  <si>
    <t>SEME7520060</t>
    <phoneticPr fontId="55" type="noConversion"/>
  </si>
  <si>
    <t>SEME7520070</t>
    <phoneticPr fontId="55" type="noConversion"/>
  </si>
  <si>
    <t>SEME75200110</t>
    <phoneticPr fontId="55" type="noConversion"/>
  </si>
  <si>
    <t>SEME75200110300</t>
    <phoneticPr fontId="2" type="noConversion"/>
  </si>
  <si>
    <t>SG9E7608025</t>
    <phoneticPr fontId="55" type="noConversion"/>
  </si>
  <si>
    <t>SG9E7610030</t>
    <phoneticPr fontId="55" type="noConversion"/>
  </si>
  <si>
    <t>SG9E7612035</t>
    <phoneticPr fontId="55" type="noConversion"/>
  </si>
  <si>
    <t>E5D7910030</t>
  </si>
  <si>
    <t>E5D7910035</t>
  </si>
  <si>
    <t>E5D7910040</t>
  </si>
  <si>
    <t>E5D7910050</t>
  </si>
  <si>
    <t>E5D7910060</t>
  </si>
  <si>
    <t>E5D79120</t>
  </si>
  <si>
    <t>E5D7912035</t>
  </si>
  <si>
    <t>E5D7912040</t>
  </si>
  <si>
    <t>E5D7912050</t>
  </si>
  <si>
    <t>E5D7912060</t>
  </si>
  <si>
    <t>E5D7912070</t>
  </si>
  <si>
    <t>E5D79160</t>
  </si>
  <si>
    <t>E5D7916050</t>
  </si>
  <si>
    <t>E5D7916060</t>
  </si>
  <si>
    <t>E5D7916070</t>
  </si>
  <si>
    <t>E5D7916080</t>
  </si>
  <si>
    <t>E5D7916090</t>
  </si>
  <si>
    <t>E5D79200</t>
  </si>
  <si>
    <t>E5D7920050</t>
  </si>
  <si>
    <t>E5D7920060</t>
  </si>
  <si>
    <t>E5D7920070</t>
  </si>
  <si>
    <t>E5D7920080</t>
  </si>
  <si>
    <t>E5D7920090</t>
  </si>
  <si>
    <t>E5D79200110</t>
  </si>
  <si>
    <t>E5E88005</t>
  </si>
  <si>
    <t>E5E88006</t>
  </si>
  <si>
    <t>E5E88007</t>
  </si>
  <si>
    <t>E5E88008</t>
  </si>
  <si>
    <t>E5E88009</t>
  </si>
  <si>
    <t>E5E88010</t>
  </si>
  <si>
    <t>E5E8801004</t>
    <phoneticPr fontId="2" type="noConversion"/>
  </si>
  <si>
    <t>E5E8801006</t>
    <phoneticPr fontId="2" type="noConversion"/>
  </si>
  <si>
    <t>E5E88012</t>
    <phoneticPr fontId="2" type="noConversion"/>
  </si>
  <si>
    <t>E5E8801206</t>
    <phoneticPr fontId="2" type="noConversion"/>
  </si>
  <si>
    <t>E5E8801208</t>
    <phoneticPr fontId="2" type="noConversion"/>
  </si>
  <si>
    <t>E5E88015</t>
    <phoneticPr fontId="2" type="noConversion"/>
  </si>
  <si>
    <t>E5E8801506</t>
    <phoneticPr fontId="2" type="noConversion"/>
  </si>
  <si>
    <t>E5E8801508</t>
    <phoneticPr fontId="2" type="noConversion"/>
  </si>
  <si>
    <t>E5E88020</t>
    <phoneticPr fontId="2" type="noConversion"/>
  </si>
  <si>
    <t>E5E8802008</t>
    <phoneticPr fontId="2" type="noConversion"/>
  </si>
  <si>
    <t>E5E8802010</t>
    <phoneticPr fontId="2" type="noConversion"/>
  </si>
  <si>
    <t>E5E8802012</t>
    <phoneticPr fontId="2" type="noConversion"/>
  </si>
  <si>
    <t>E5E88030</t>
    <phoneticPr fontId="2" type="noConversion"/>
  </si>
  <si>
    <t>E5E8803010</t>
    <phoneticPr fontId="2" type="noConversion"/>
  </si>
  <si>
    <t>E5E8803012</t>
    <phoneticPr fontId="2" type="noConversion"/>
  </si>
  <si>
    <t>E5E8803016</t>
    <phoneticPr fontId="2" type="noConversion"/>
  </si>
  <si>
    <t>SEME0112010080</t>
    <phoneticPr fontId="2" type="noConversion"/>
  </si>
  <si>
    <t>SEME6606002090</t>
    <phoneticPr fontId="55" type="noConversion"/>
  </si>
  <si>
    <t>SEME6606003090</t>
    <phoneticPr fontId="55" type="noConversion"/>
  </si>
  <si>
    <t>SEME6606005090</t>
    <phoneticPr fontId="55" type="noConversion"/>
  </si>
  <si>
    <t>SEME6606010090</t>
    <phoneticPr fontId="55" type="noConversion"/>
  </si>
  <si>
    <t>SEME6606020090</t>
    <phoneticPr fontId="55" type="noConversion"/>
  </si>
  <si>
    <t>SEME6612003110</t>
    <phoneticPr fontId="55" type="noConversion"/>
  </si>
  <si>
    <t>SEME6612005110</t>
    <phoneticPr fontId="55" type="noConversion"/>
  </si>
  <si>
    <t>SEME6612010110</t>
    <phoneticPr fontId="55" type="noConversion"/>
  </si>
  <si>
    <t>SEME6612015110</t>
    <phoneticPr fontId="55" type="noConversion"/>
  </si>
  <si>
    <t>SEME6612020110</t>
    <phoneticPr fontId="55" type="noConversion"/>
  </si>
  <si>
    <t>SEME6612030110</t>
    <phoneticPr fontId="55" type="noConversion"/>
  </si>
  <si>
    <t>SEME6708003070</t>
    <phoneticPr fontId="56" type="noConversion"/>
  </si>
  <si>
    <t>SEME6708005070</t>
    <phoneticPr fontId="56" type="noConversion"/>
  </si>
  <si>
    <t>SEME6708010070</t>
    <phoneticPr fontId="56" type="noConversion"/>
  </si>
  <si>
    <t>SEME6710003075</t>
    <phoneticPr fontId="56" type="noConversion"/>
  </si>
  <si>
    <t>SEME6710005075</t>
    <phoneticPr fontId="56" type="noConversion"/>
  </si>
  <si>
    <t>SEME6710010075</t>
    <phoneticPr fontId="56" type="noConversion"/>
  </si>
  <si>
    <t>SEME6712003080</t>
    <phoneticPr fontId="56" type="noConversion"/>
  </si>
  <si>
    <t>SEME6712005080</t>
    <phoneticPr fontId="56" type="noConversion"/>
  </si>
  <si>
    <t>SEME6712010080</t>
    <phoneticPr fontId="56" type="noConversion"/>
  </si>
  <si>
    <t>SEME71010</t>
    <phoneticPr fontId="2" type="noConversion"/>
  </si>
  <si>
    <t>SEME71012</t>
    <phoneticPr fontId="2" type="noConversion"/>
  </si>
  <si>
    <t>SEME71015</t>
    <phoneticPr fontId="2" type="noConversion"/>
  </si>
  <si>
    <t>SEME71020</t>
    <phoneticPr fontId="2" type="noConversion"/>
  </si>
  <si>
    <t>SEME71025</t>
    <phoneticPr fontId="2" type="noConversion"/>
  </si>
  <si>
    <t>SEME71030</t>
    <phoneticPr fontId="2" type="noConversion"/>
  </si>
  <si>
    <t>SEME71040</t>
    <phoneticPr fontId="2" type="noConversion"/>
  </si>
  <si>
    <t>SEME71050</t>
    <phoneticPr fontId="2" type="noConversion"/>
  </si>
  <si>
    <t>SEME71060</t>
    <phoneticPr fontId="2" type="noConversion"/>
  </si>
  <si>
    <t>SEME71080</t>
    <phoneticPr fontId="2" type="noConversion"/>
  </si>
  <si>
    <t>SEME71100</t>
    <phoneticPr fontId="2" type="noConversion"/>
  </si>
  <si>
    <t>SEME71120</t>
    <phoneticPr fontId="2" type="noConversion"/>
  </si>
  <si>
    <t>SEME71160</t>
    <phoneticPr fontId="2" type="noConversion"/>
  </si>
  <si>
    <t>SEME71180</t>
    <phoneticPr fontId="2" type="noConversion"/>
  </si>
  <si>
    <t>SEME71200</t>
    <phoneticPr fontId="2" type="noConversion"/>
  </si>
  <si>
    <t>SEME71140</t>
    <phoneticPr fontId="2" type="noConversion"/>
  </si>
  <si>
    <t>SEME74010</t>
    <phoneticPr fontId="55" type="noConversion"/>
  </si>
  <si>
    <t>SEME74015</t>
    <phoneticPr fontId="55" type="noConversion"/>
  </si>
  <si>
    <t>SEME350083S</t>
    <phoneticPr fontId="65" type="noConversion"/>
  </si>
  <si>
    <t>SEME350093S</t>
    <phoneticPr fontId="65" type="noConversion"/>
  </si>
  <si>
    <t>SEME350103S</t>
    <phoneticPr fontId="65" type="noConversion"/>
  </si>
  <si>
    <t>SEME350123S</t>
    <phoneticPr fontId="65" type="noConversion"/>
  </si>
  <si>
    <t>SEME350153S</t>
    <phoneticPr fontId="65" type="noConversion"/>
  </si>
  <si>
    <t>SEME350203S</t>
    <phoneticPr fontId="65" type="noConversion"/>
  </si>
  <si>
    <t>SEME350253S</t>
    <phoneticPr fontId="65" type="noConversion"/>
  </si>
  <si>
    <t>SEME350303S</t>
    <phoneticPr fontId="65" type="noConversion"/>
  </si>
  <si>
    <t>SEME6406005090</t>
    <phoneticPr fontId="7" type="noConversion"/>
  </si>
  <si>
    <t>표준</t>
    <phoneticPr fontId="55" type="noConversion"/>
  </si>
  <si>
    <t>표준</t>
    <phoneticPr fontId="55" type="noConversion"/>
  </si>
  <si>
    <t>SEME610400150</t>
    <phoneticPr fontId="7" type="noConversion"/>
  </si>
  <si>
    <t>SEME610400210</t>
    <phoneticPr fontId="7" type="noConversion"/>
  </si>
  <si>
    <t>SEME610400212</t>
    <phoneticPr fontId="7" type="noConversion"/>
  </si>
  <si>
    <t>SEME610400214</t>
    <phoneticPr fontId="7" type="noConversion"/>
  </si>
  <si>
    <t>SEME610400216</t>
    <phoneticPr fontId="7" type="noConversion"/>
  </si>
  <si>
    <t>SEME610400220</t>
    <phoneticPr fontId="7" type="noConversion"/>
  </si>
  <si>
    <t>SEME610400345</t>
    <phoneticPr fontId="7" type="noConversion"/>
  </si>
  <si>
    <t>SEME610400350</t>
    <phoneticPr fontId="7" type="noConversion"/>
  </si>
  <si>
    <t>SEME610400510</t>
  </si>
  <si>
    <t>SEME610400512</t>
  </si>
  <si>
    <t>SEME610400514</t>
  </si>
  <si>
    <t>SEME610400516</t>
  </si>
  <si>
    <t>SEME610400520</t>
  </si>
  <si>
    <t>SEME610400526</t>
  </si>
  <si>
    <t>SEME610400530</t>
  </si>
  <si>
    <t>SEME610400535</t>
  </si>
  <si>
    <t>SEME610400540</t>
  </si>
  <si>
    <t>SEME610400545</t>
  </si>
  <si>
    <t>SEME610400550</t>
  </si>
  <si>
    <t>SEME610401010</t>
  </si>
  <si>
    <t>SEME610401012</t>
  </si>
  <si>
    <t>SEME610401014</t>
  </si>
  <si>
    <t>SEME610401016</t>
  </si>
  <si>
    <t>SEME610401020</t>
  </si>
  <si>
    <t>SEME610401026</t>
  </si>
  <si>
    <t>SEME610401030</t>
  </si>
  <si>
    <t>SEME610401035</t>
  </si>
  <si>
    <t>SEME610401040</t>
  </si>
  <si>
    <t>SEME610401045</t>
  </si>
  <si>
    <t>SEME65012010220</t>
  </si>
  <si>
    <t>SEME65012010225</t>
  </si>
  <si>
    <t>SEME65012010230</t>
  </si>
  <si>
    <t>SEME65012020108</t>
  </si>
  <si>
    <t>1º</t>
    <phoneticPr fontId="2" type="noConversion"/>
  </si>
  <si>
    <t>SEME65012020112</t>
  </si>
  <si>
    <t>SEME65012020116</t>
  </si>
  <si>
    <t>SEME65012020120</t>
  </si>
  <si>
    <t>SEME65012020125</t>
  </si>
  <si>
    <t>SEME65012020130</t>
  </si>
  <si>
    <t>SEME65012020208</t>
  </si>
  <si>
    <t>2º</t>
    <phoneticPr fontId="2" type="noConversion"/>
  </si>
  <si>
    <t>SEME65012020212</t>
  </si>
  <si>
    <t>12</t>
    <phoneticPr fontId="7" type="noConversion"/>
  </si>
  <si>
    <t>SEME65012020216</t>
  </si>
  <si>
    <t>16</t>
    <phoneticPr fontId="7" type="noConversion"/>
  </si>
  <si>
    <t>SEME65012020220</t>
  </si>
  <si>
    <t>SEME65012020225</t>
  </si>
  <si>
    <t>SEME65012020230</t>
  </si>
  <si>
    <t>SEME65015010108</t>
  </si>
  <si>
    <t>SEME65015010110</t>
  </si>
  <si>
    <t>SEME65015010112</t>
  </si>
  <si>
    <t>SEME65015010116</t>
  </si>
  <si>
    <t>SEME65015010120</t>
  </si>
  <si>
    <t>SEME65015010125</t>
  </si>
  <si>
    <t>SEME65015010130</t>
  </si>
  <si>
    <t>SEME65015010140</t>
  </si>
  <si>
    <t>SEME65015010150</t>
  </si>
  <si>
    <t>SEME65015010208</t>
  </si>
  <si>
    <t>SEME65015010210</t>
  </si>
  <si>
    <t>SEME65015010212</t>
  </si>
  <si>
    <t>SEME65015010216</t>
  </si>
  <si>
    <t>SEME65015010220</t>
  </si>
  <si>
    <t>SEME65015010225</t>
  </si>
  <si>
    <t>SEME65015010230</t>
  </si>
  <si>
    <t>SEME65015010240</t>
  </si>
  <si>
    <t>SEME65015010250</t>
  </si>
  <si>
    <t>SEME65015020108</t>
  </si>
  <si>
    <t>SEME65015020110</t>
  </si>
  <si>
    <t>SEME65015020112</t>
  </si>
  <si>
    <t>SEME65015020116</t>
  </si>
  <si>
    <t>SEME65015020120</t>
  </si>
  <si>
    <t>SEME65015020125</t>
  </si>
  <si>
    <t>SEME65015020130</t>
  </si>
  <si>
    <t>SEME65015020140</t>
  </si>
  <si>
    <t>SEME65015020150</t>
  </si>
  <si>
    <t>SEME65015020208</t>
  </si>
  <si>
    <t>SEME65015020210</t>
  </si>
  <si>
    <t>SEME65015020212</t>
  </si>
  <si>
    <t>SEME65015020216</t>
  </si>
  <si>
    <t>SEME65015020220</t>
  </si>
  <si>
    <t>SEME65015020225</t>
  </si>
  <si>
    <t>SEME65015020230</t>
  </si>
  <si>
    <t>SEME65015020240</t>
  </si>
  <si>
    <t>SEME65015020250</t>
  </si>
  <si>
    <t>SEME65015030108</t>
  </si>
  <si>
    <t>SEME65015030110</t>
  </si>
  <si>
    <t>SEME65015030112</t>
  </si>
  <si>
    <t>SEME65015030116</t>
  </si>
  <si>
    <t>SEME65015030120</t>
  </si>
  <si>
    <t>SEME65015030125</t>
  </si>
  <si>
    <t>SEME65015030130</t>
  </si>
  <si>
    <t>SEME65015030140</t>
  </si>
  <si>
    <t>40</t>
    <phoneticPr fontId="7" type="noConversion"/>
  </si>
  <si>
    <t>SEME65015030150</t>
  </si>
  <si>
    <t>50</t>
    <phoneticPr fontId="7" type="noConversion"/>
  </si>
  <si>
    <t>SEME65015030208</t>
  </si>
  <si>
    <t>2º</t>
    <phoneticPr fontId="2" type="noConversion"/>
  </si>
  <si>
    <t>SEME65015030210</t>
  </si>
  <si>
    <t>SEME65015030212</t>
  </si>
  <si>
    <t>SEME65015030216</t>
  </si>
  <si>
    <t>SEME65015030220</t>
  </si>
  <si>
    <t>SEME65015030225</t>
  </si>
  <si>
    <t>SEME65015030230</t>
  </si>
  <si>
    <t>SEME65015030240</t>
  </si>
  <si>
    <t>SEME65015030250</t>
  </si>
  <si>
    <t>SEME65020010110</t>
  </si>
  <si>
    <t>1º</t>
    <phoneticPr fontId="2" type="noConversion"/>
  </si>
  <si>
    <t>10</t>
    <phoneticPr fontId="2" type="noConversion"/>
  </si>
  <si>
    <t>5</t>
    <phoneticPr fontId="7" type="noConversion"/>
  </si>
  <si>
    <t>SEME65020010112</t>
  </si>
  <si>
    <t>12</t>
    <phoneticPr fontId="2" type="noConversion"/>
  </si>
  <si>
    <t>SEME65020010116</t>
  </si>
  <si>
    <t>16</t>
    <phoneticPr fontId="2" type="noConversion"/>
  </si>
  <si>
    <t>SEME65020010120</t>
  </si>
  <si>
    <t>20</t>
    <phoneticPr fontId="2" type="noConversion"/>
  </si>
  <si>
    <t>SEME65020010125</t>
  </si>
  <si>
    <t>SEME65020010130</t>
  </si>
  <si>
    <t>SEME65020010140</t>
  </si>
  <si>
    <t>SEME65020010150</t>
  </si>
  <si>
    <t>SEME65020010160</t>
  </si>
  <si>
    <t>60</t>
    <phoneticPr fontId="7" type="noConversion"/>
  </si>
  <si>
    <t>SEME65020010180</t>
  </si>
  <si>
    <t>80</t>
    <phoneticPr fontId="7" type="noConversion"/>
  </si>
  <si>
    <t>SEME65020010210</t>
  </si>
  <si>
    <t>SEME65020010212</t>
  </si>
  <si>
    <t>SEME65020010216</t>
  </si>
  <si>
    <t>SEME65020010220</t>
  </si>
  <si>
    <t>SEME65020010225</t>
  </si>
  <si>
    <t>SEME65020010230</t>
  </si>
  <si>
    <t>SEME65020010240</t>
  </si>
  <si>
    <t>SEME65020010250</t>
  </si>
  <si>
    <t>SEME65020010260</t>
  </si>
  <si>
    <t>SEME65020010280</t>
  </si>
  <si>
    <t>SEME65020020110</t>
  </si>
  <si>
    <t>SEME65020020112</t>
  </si>
  <si>
    <t>SEME65020020116</t>
  </si>
  <si>
    <t>SEME65020020120</t>
  </si>
  <si>
    <t>SEME65020020125</t>
  </si>
  <si>
    <t>SEME65020020130</t>
  </si>
  <si>
    <t>SEME65020020140</t>
  </si>
  <si>
    <t>SEME65020020150</t>
  </si>
  <si>
    <t>SEME65020020160</t>
  </si>
  <si>
    <t>SEME65020020180</t>
  </si>
  <si>
    <t>SEME65020020210</t>
  </si>
  <si>
    <t>SEME65020020212</t>
  </si>
  <si>
    <t>SEME65020020216</t>
  </si>
  <si>
    <t>SEME65020020220</t>
  </si>
  <si>
    <t>SEME65020020225</t>
  </si>
  <si>
    <t>SEME65020020230</t>
  </si>
  <si>
    <t>SEME65020020240</t>
  </si>
  <si>
    <t>SEME65020020250</t>
  </si>
  <si>
    <t>SEME65020020260</t>
  </si>
  <si>
    <t>SEME65020020280</t>
  </si>
  <si>
    <t>SEME65020030110</t>
  </si>
  <si>
    <t>SEME65020030112</t>
  </si>
  <si>
    <t>SEME65020030116</t>
  </si>
  <si>
    <t>SEME65020030120</t>
  </si>
  <si>
    <t>SEME65020030125</t>
  </si>
  <si>
    <t>SEME65020030130</t>
  </si>
  <si>
    <t>SEME65020030140</t>
  </si>
  <si>
    <t>SEME65020030150</t>
  </si>
  <si>
    <t>SEME65020030160</t>
  </si>
  <si>
    <t>SEME65020030180</t>
  </si>
  <si>
    <t>SEME65020030210</t>
  </si>
  <si>
    <t>SEME65020030212</t>
  </si>
  <si>
    <t>SEME65020030216</t>
  </si>
  <si>
    <t>SEME65020030220</t>
  </si>
  <si>
    <t>SEME65020030225</t>
  </si>
  <si>
    <t>SEME65020030230</t>
  </si>
  <si>
    <t>SEME65020030240</t>
  </si>
  <si>
    <t>SEME65020030250</t>
  </si>
  <si>
    <t>SEME65020030260</t>
  </si>
  <si>
    <t>SEME65020030280</t>
  </si>
  <si>
    <t>SEME65020050110</t>
  </si>
  <si>
    <t>SEME65020050112</t>
  </si>
  <si>
    <t>SEME65020050116</t>
  </si>
  <si>
    <t>SEME65020050120</t>
  </si>
  <si>
    <t>SEME65020050125</t>
  </si>
  <si>
    <t>SEME65020050130</t>
  </si>
  <si>
    <t>SEME65020050140</t>
  </si>
  <si>
    <t>SEME65020050150</t>
  </si>
  <si>
    <t>SEME65020050160</t>
  </si>
  <si>
    <t>SEME65020050180</t>
  </si>
  <si>
    <t>SEME65020050210</t>
  </si>
  <si>
    <t>SEME65020050212</t>
  </si>
  <si>
    <t>SEME65020050216</t>
  </si>
  <si>
    <t>SEME65020050220</t>
  </si>
  <si>
    <t>SEME65020050225</t>
  </si>
  <si>
    <t>SEME65020050230</t>
  </si>
  <si>
    <t>SEME65020050240</t>
  </si>
  <si>
    <t>SEME65020050250</t>
  </si>
  <si>
    <t>SEME65020050260</t>
  </si>
  <si>
    <t>SEME65020050280</t>
  </si>
  <si>
    <t>SEME65030020116</t>
  </si>
  <si>
    <t>1º</t>
    <phoneticPr fontId="7" type="noConversion"/>
  </si>
  <si>
    <t>SEME65030020120</t>
  </si>
  <si>
    <t>SEME65030020130</t>
  </si>
  <si>
    <t>30</t>
    <phoneticPr fontId="7" type="noConversion"/>
  </si>
  <si>
    <t>SEME65030020140</t>
  </si>
  <si>
    <t>SEME65030020150</t>
  </si>
  <si>
    <t>SEME65030020160</t>
  </si>
  <si>
    <t>SEME65030020216</t>
  </si>
  <si>
    <t>2º</t>
    <phoneticPr fontId="7" type="noConversion"/>
  </si>
  <si>
    <t>SEME65030020220</t>
  </si>
  <si>
    <t>SEME65030020230</t>
  </si>
  <si>
    <t>SEME65030020240</t>
  </si>
  <si>
    <t>SEME65030020250</t>
  </si>
  <si>
    <t>SEME65030020260</t>
  </si>
  <si>
    <t>SEME65030020270</t>
  </si>
  <si>
    <t>SEME65030030116</t>
  </si>
  <si>
    <t>SEME65030030120</t>
  </si>
  <si>
    <t>SEME65030030130</t>
  </si>
  <si>
    <t>SEME65030030140</t>
  </si>
  <si>
    <t>SEME65030030150</t>
  </si>
  <si>
    <t>SEME65030030160</t>
  </si>
  <si>
    <t>SEME65030030216</t>
  </si>
  <si>
    <t>SEME65030030220</t>
  </si>
  <si>
    <t>SEME65030030230</t>
  </si>
  <si>
    <t>SEME65030030240</t>
  </si>
  <si>
    <t>SEME65030030250</t>
  </si>
  <si>
    <t>SEME65030030260</t>
  </si>
  <si>
    <t>SEME65030030270</t>
  </si>
  <si>
    <t>SEME65030050116</t>
  </si>
  <si>
    <t>SEME65030050120</t>
  </si>
  <si>
    <t>SEME65030050130</t>
  </si>
  <si>
    <t>SEME65030050140</t>
  </si>
  <si>
    <t>SEME65030050150</t>
  </si>
  <si>
    <t>SEME65030050160</t>
  </si>
  <si>
    <t>SEME65030050216</t>
  </si>
  <si>
    <t>SEME65030050220</t>
  </si>
  <si>
    <t>SEME65030050230</t>
  </si>
  <si>
    <t>SEME65030050240</t>
  </si>
  <si>
    <t>SEME65030050250</t>
  </si>
  <si>
    <t>SEME65030050260</t>
  </si>
  <si>
    <t>SEME65030050270</t>
  </si>
  <si>
    <t>SEME65040020140</t>
  </si>
  <si>
    <t>SEME65040020150</t>
  </si>
  <si>
    <t>SEME65040020160</t>
  </si>
  <si>
    <t>SEME65040020170</t>
  </si>
  <si>
    <t>SEME65040020240</t>
  </si>
  <si>
    <t>SEME65040020250</t>
  </si>
  <si>
    <t>SEME65040020260</t>
  </si>
  <si>
    <t>SEME65040020270</t>
  </si>
  <si>
    <t>SEME65040030140</t>
  </si>
  <si>
    <t>SEME65040030150</t>
  </si>
  <si>
    <t>SEME65040030160</t>
  </si>
  <si>
    <t>SEME65040030170</t>
  </si>
  <si>
    <t>SEME65040030240</t>
  </si>
  <si>
    <t>SEME65040030250</t>
  </si>
  <si>
    <t>SEME65040030260</t>
  </si>
  <si>
    <t>SEME65040030270</t>
  </si>
  <si>
    <t>SEME65040050140</t>
  </si>
  <si>
    <t>SEME65040050150</t>
  </si>
  <si>
    <t>SEME65040050160</t>
  </si>
  <si>
    <t>SEME65040050170</t>
  </si>
  <si>
    <t>SEME65040050240</t>
  </si>
  <si>
    <t>SEME65040050250</t>
  </si>
  <si>
    <t>SEME65040050260</t>
  </si>
  <si>
    <t>SEME65040050270</t>
  </si>
  <si>
    <t>EDP NO.</t>
    <phoneticPr fontId="2" type="noConversion"/>
  </si>
  <si>
    <t>인선</t>
    <phoneticPr fontId="2" type="noConversion"/>
  </si>
  <si>
    <t>코너R</t>
    <phoneticPr fontId="2" type="noConversion"/>
  </si>
  <si>
    <t>유효</t>
    <phoneticPr fontId="2" type="noConversion"/>
  </si>
  <si>
    <t>날길이</t>
    <phoneticPr fontId="2" type="noConversion"/>
  </si>
  <si>
    <t>생크</t>
    <phoneticPr fontId="2" type="noConversion"/>
  </si>
  <si>
    <t>전장</t>
    <phoneticPr fontId="2" type="noConversion"/>
  </si>
  <si>
    <t>비고</t>
    <phoneticPr fontId="2" type="noConversion"/>
  </si>
  <si>
    <t>SEME6601001</t>
  </si>
  <si>
    <t>SEME6601002</t>
  </si>
  <si>
    <t>SEME6601003</t>
  </si>
  <si>
    <t>SEME6601502</t>
  </si>
  <si>
    <t>SEME6601503</t>
  </si>
  <si>
    <t>SEME6601505</t>
  </si>
  <si>
    <t>SEME6602002</t>
  </si>
  <si>
    <t>SEME6602003</t>
  </si>
  <si>
    <t>SEME6602005</t>
  </si>
  <si>
    <t>SEME6603002</t>
  </si>
  <si>
    <t>SEME6603003</t>
  </si>
  <si>
    <t>SEME6603005</t>
  </si>
  <si>
    <t>SEME6604002</t>
  </si>
  <si>
    <t>SEME6604003</t>
  </si>
  <si>
    <t>SEME6604005</t>
  </si>
  <si>
    <t>SEME6604010</t>
  </si>
  <si>
    <t>SEME6606002</t>
  </si>
  <si>
    <t>SEME6606003</t>
  </si>
  <si>
    <t>SEME6606005</t>
  </si>
  <si>
    <t>SEME6606010</t>
  </si>
  <si>
    <t>SEME6606020</t>
  </si>
  <si>
    <t>SEME6608002</t>
  </si>
  <si>
    <t>SEME6608003</t>
  </si>
  <si>
    <t>SEME6608005</t>
  </si>
  <si>
    <t>SEME6608010</t>
  </si>
  <si>
    <t>SEME6608020</t>
  </si>
  <si>
    <t>SEME6608002100</t>
  </si>
  <si>
    <t>SEME6608003100</t>
  </si>
  <si>
    <t>SEME6608005100</t>
  </si>
  <si>
    <t>SEME6608010100</t>
  </si>
  <si>
    <t>SEME6608020100</t>
  </si>
  <si>
    <t>SEME6610002</t>
  </si>
  <si>
    <t>SEME6610003</t>
  </si>
  <si>
    <t>SEME6610005</t>
  </si>
  <si>
    <t>SEME6610010</t>
  </si>
  <si>
    <t>SEME6610015</t>
  </si>
  <si>
    <t>SEME6610020</t>
  </si>
  <si>
    <t>SEME6610002100</t>
  </si>
  <si>
    <t>SEME6610003100</t>
  </si>
  <si>
    <t>SEME6610005100</t>
  </si>
  <si>
    <t>SEME6610010100</t>
  </si>
  <si>
    <t>SEME6610015100</t>
  </si>
  <si>
    <t>SEME6610020100</t>
  </si>
  <si>
    <t>SEME6612003</t>
  </si>
  <si>
    <t>SEME6612005</t>
  </si>
  <si>
    <t>SEME6612010</t>
  </si>
  <si>
    <t>SEME6612015</t>
  </si>
  <si>
    <t>SEME6612020</t>
  </si>
  <si>
    <t>SEME6612030</t>
  </si>
  <si>
    <t>SEME6616005</t>
  </si>
  <si>
    <t>SEME6616010</t>
  </si>
  <si>
    <t>SEME6616020</t>
  </si>
  <si>
    <t>SEME6620005</t>
  </si>
  <si>
    <t>SEME6620010</t>
  </si>
  <si>
    <t>SEME6620020</t>
  </si>
  <si>
    <t>SEME6616005150</t>
    <phoneticPr fontId="55" type="noConversion"/>
  </si>
  <si>
    <t>SEME6616010150</t>
    <phoneticPr fontId="55" type="noConversion"/>
  </si>
  <si>
    <t>SEME6616020150</t>
    <phoneticPr fontId="55" type="noConversion"/>
  </si>
  <si>
    <t>SEME6620005150</t>
    <phoneticPr fontId="55" type="noConversion"/>
  </si>
  <si>
    <t>SEME6620010150</t>
    <phoneticPr fontId="55" type="noConversion"/>
  </si>
  <si>
    <t>SEME6620020150</t>
    <phoneticPr fontId="55" type="noConversion"/>
  </si>
  <si>
    <t>SEME6703002</t>
  </si>
  <si>
    <t>SEME6703003</t>
  </si>
  <si>
    <t>SEME6703005</t>
  </si>
  <si>
    <t>SEME6704003</t>
  </si>
  <si>
    <t>SEME6704005</t>
  </si>
  <si>
    <t>SEME6704010</t>
  </si>
  <si>
    <t>SEME6705005</t>
  </si>
  <si>
    <t>SEME6706003</t>
  </si>
  <si>
    <t>SEME6706005</t>
  </si>
  <si>
    <t>SEME6706010</t>
  </si>
  <si>
    <t>70</t>
    <phoneticPr fontId="7" type="noConversion"/>
  </si>
  <si>
    <t>SEME6708003</t>
  </si>
  <si>
    <t>SEME6708005</t>
  </si>
  <si>
    <t>SEME6708010</t>
  </si>
  <si>
    <t>SEME6710003</t>
  </si>
  <si>
    <t>SEME6710005</t>
  </si>
  <si>
    <t>SEME6710010</t>
  </si>
  <si>
    <t>SEME6712003</t>
  </si>
  <si>
    <t>SEME6712005</t>
  </si>
  <si>
    <t>SEME6712010</t>
  </si>
  <si>
    <t>SEME6716005</t>
  </si>
  <si>
    <t>SEME6716010</t>
  </si>
  <si>
    <t>SEME6716015</t>
  </si>
  <si>
    <t>SEME6716020</t>
  </si>
  <si>
    <t>SEME6720005</t>
  </si>
  <si>
    <t>SEME6720010</t>
  </si>
  <si>
    <t>SEME6720015</t>
  </si>
  <si>
    <t>SEME6720020</t>
  </si>
  <si>
    <t>SEME6806003</t>
  </si>
  <si>
    <t>SEME6806005</t>
  </si>
  <si>
    <t>SEME6806010</t>
  </si>
  <si>
    <t>SEME6808003</t>
  </si>
  <si>
    <t>SEME6808005</t>
  </si>
  <si>
    <t>SEME6808010</t>
  </si>
  <si>
    <t>SEME6810003</t>
  </si>
  <si>
    <t>SEME6810005</t>
  </si>
  <si>
    <t>SEME6810010</t>
  </si>
  <si>
    <t>SEME6812003</t>
  </si>
  <si>
    <t>SEME6812005</t>
  </si>
  <si>
    <t>SEME6812010</t>
  </si>
  <si>
    <t>SEME6816005</t>
  </si>
  <si>
    <t>SEME6816010</t>
  </si>
  <si>
    <t>SEME6816015</t>
  </si>
  <si>
    <t>SEME6816020</t>
  </si>
  <si>
    <t>SEME6820005</t>
  </si>
  <si>
    <t>SEME6820010</t>
  </si>
  <si>
    <t>SEME6820015</t>
  </si>
  <si>
    <t>SEME6820020</t>
  </si>
  <si>
    <t>전장</t>
    <phoneticPr fontId="7" type="noConversion"/>
  </si>
  <si>
    <t>SEME350003</t>
  </si>
  <si>
    <t>SEME350004</t>
  </si>
  <si>
    <t>SEME350005</t>
  </si>
  <si>
    <t>SEME350006</t>
  </si>
  <si>
    <t>SEME350007</t>
  </si>
  <si>
    <t>SEME350008</t>
    <phoneticPr fontId="2" type="noConversion"/>
  </si>
  <si>
    <t>SEME350009</t>
    <phoneticPr fontId="2" type="noConversion"/>
  </si>
  <si>
    <t>SEME35001</t>
  </si>
  <si>
    <t>SEME350015</t>
  </si>
  <si>
    <t>SEME35002</t>
  </si>
  <si>
    <t>SEME350025</t>
  </si>
  <si>
    <t>0.25</t>
    <phoneticPr fontId="7" type="noConversion"/>
  </si>
  <si>
    <t>SEME35003</t>
  </si>
  <si>
    <t>SEME350035</t>
  </si>
  <si>
    <t>0.35</t>
    <phoneticPr fontId="7" type="noConversion"/>
  </si>
  <si>
    <t>SEME35004</t>
  </si>
  <si>
    <t>SEME350045</t>
  </si>
  <si>
    <t>0.45</t>
    <phoneticPr fontId="7" type="noConversion"/>
  </si>
  <si>
    <t>SEME35005</t>
  </si>
  <si>
    <t>SEME350055</t>
  </si>
  <si>
    <t>0.55</t>
    <phoneticPr fontId="7" type="noConversion"/>
  </si>
  <si>
    <t>1.1</t>
    <phoneticPr fontId="7" type="noConversion"/>
  </si>
  <si>
    <t>SEME35006</t>
  </si>
  <si>
    <t>SEME350065</t>
  </si>
  <si>
    <t>0.65</t>
    <phoneticPr fontId="7" type="noConversion"/>
  </si>
  <si>
    <t>1.3</t>
    <phoneticPr fontId="7" type="noConversion"/>
  </si>
  <si>
    <t>SEME35007</t>
  </si>
  <si>
    <t>SEME350075</t>
  </si>
  <si>
    <t>0.75</t>
    <phoneticPr fontId="7" type="noConversion"/>
  </si>
  <si>
    <t>1.5</t>
    <phoneticPr fontId="7" type="noConversion"/>
  </si>
  <si>
    <t>SEME35008</t>
  </si>
  <si>
    <t>SEME7210055</t>
    <phoneticPr fontId="2" type="noConversion"/>
  </si>
  <si>
    <t>SEME7210060</t>
    <phoneticPr fontId="2" type="noConversion"/>
  </si>
  <si>
    <t>SEME7212035</t>
    <phoneticPr fontId="2" type="noConversion"/>
  </si>
  <si>
    <t>SEME7212040</t>
    <phoneticPr fontId="2" type="noConversion"/>
  </si>
  <si>
    <t>SEME7212045</t>
    <phoneticPr fontId="2" type="noConversion"/>
  </si>
  <si>
    <t>SEME7212050</t>
    <phoneticPr fontId="2" type="noConversion"/>
  </si>
  <si>
    <t>SEME7212055</t>
    <phoneticPr fontId="2" type="noConversion"/>
  </si>
  <si>
    <t>EDP NO.</t>
    <phoneticPr fontId="2" type="noConversion"/>
  </si>
  <si>
    <t>인선</t>
    <phoneticPr fontId="2" type="noConversion"/>
  </si>
  <si>
    <t>날장</t>
    <phoneticPr fontId="2" type="noConversion"/>
  </si>
  <si>
    <t>생크</t>
    <phoneticPr fontId="2" type="noConversion"/>
  </si>
  <si>
    <t>전장</t>
    <phoneticPr fontId="2" type="noConversion"/>
  </si>
  <si>
    <t>SEME7301002</t>
  </si>
  <si>
    <t>SEME7301003</t>
  </si>
  <si>
    <t>SEME7301004</t>
  </si>
  <si>
    <t>SEME7301005</t>
  </si>
  <si>
    <t>SEME7301006</t>
  </si>
  <si>
    <t>SEME7301007</t>
  </si>
  <si>
    <t>SEME7301008</t>
  </si>
  <si>
    <t>SEME7301010</t>
  </si>
  <si>
    <t>SEME7301012</t>
  </si>
  <si>
    <t>SEME7301014</t>
  </si>
  <si>
    <t>SEME7301016</t>
  </si>
  <si>
    <t>SEME7301018</t>
  </si>
  <si>
    <t>SEME7301020</t>
  </si>
  <si>
    <t>SEME7301022</t>
  </si>
  <si>
    <t>SEME7301026</t>
  </si>
  <si>
    <t>SEME7301030</t>
  </si>
  <si>
    <t>SEME7301040</t>
  </si>
  <si>
    <t>SEME7301050</t>
  </si>
  <si>
    <t>SEME7301204</t>
  </si>
  <si>
    <t>SEME7301206</t>
  </si>
  <si>
    <t>SEME7301208</t>
  </si>
  <si>
    <t>SEME7301210</t>
  </si>
  <si>
    <t>SEME7301212</t>
  </si>
  <si>
    <t>SEME7301214</t>
  </si>
  <si>
    <t>SEME7301216</t>
  </si>
  <si>
    <t>SEME7301220</t>
  </si>
  <si>
    <t>SEME7301230</t>
  </si>
  <si>
    <t>SEME7301504</t>
  </si>
  <si>
    <t>SEME7301505</t>
  </si>
  <si>
    <t>SEME7301506</t>
  </si>
  <si>
    <t>SEME7301507</t>
  </si>
  <si>
    <t>SEME7301508</t>
  </si>
  <si>
    <t>SEME7301510</t>
  </si>
  <si>
    <t>SEME7301512</t>
  </si>
  <si>
    <t>SEME7301514</t>
  </si>
  <si>
    <t>SEME7301516</t>
  </si>
  <si>
    <t>SEME7301518</t>
  </si>
  <si>
    <t>SEME7301520</t>
  </si>
  <si>
    <t>SEME7301522</t>
  </si>
  <si>
    <t>SEME7301526</t>
  </si>
  <si>
    <t>SEME7301530</t>
  </si>
  <si>
    <t>SEME7302006</t>
  </si>
  <si>
    <t>SEME7302008</t>
  </si>
  <si>
    <t>SEME7302010</t>
  </si>
  <si>
    <t>SEME7302012</t>
  </si>
  <si>
    <t>SEME7302014</t>
  </si>
  <si>
    <t>SEME7302016</t>
  </si>
  <si>
    <t>SEME7302018</t>
  </si>
  <si>
    <t>SEME7302020</t>
  </si>
  <si>
    <t>SEME7302022</t>
  </si>
  <si>
    <t>SEME7302026</t>
  </si>
  <si>
    <t>SEME7302030</t>
  </si>
  <si>
    <t>SEME7302035</t>
  </si>
  <si>
    <t>SEME7302040</t>
  </si>
  <si>
    <t>SEME7302045</t>
  </si>
  <si>
    <t>SEME7302050</t>
  </si>
  <si>
    <t>SEME7302060</t>
  </si>
  <si>
    <t>SEME7302508</t>
  </si>
  <si>
    <t>SEME7302510</t>
  </si>
  <si>
    <t>SEME7302512</t>
  </si>
  <si>
    <t>SEME7302514</t>
  </si>
  <si>
    <t>SEME7302516</t>
  </si>
  <si>
    <t>SEME7302518</t>
  </si>
  <si>
    <t>SEME7302520</t>
  </si>
  <si>
    <t>SEME7302522</t>
  </si>
  <si>
    <t>SEME7302526</t>
  </si>
  <si>
    <t>SEME7302530</t>
  </si>
  <si>
    <t>SEME7302535</t>
  </si>
  <si>
    <t>SEME7302540</t>
  </si>
  <si>
    <t>SEME7302545</t>
  </si>
  <si>
    <t>SEME7302550</t>
  </si>
  <si>
    <t>SEME7303006</t>
  </si>
  <si>
    <t>SEME7303008</t>
  </si>
  <si>
    <t>SEME7303010</t>
  </si>
  <si>
    <t>SEME7303012</t>
  </si>
  <si>
    <t>SEME7303014</t>
  </si>
  <si>
    <t>SEME7303016</t>
  </si>
  <si>
    <t>SEME7303018</t>
  </si>
  <si>
    <t>SEME7303020</t>
  </si>
  <si>
    <t>SEME7303022</t>
  </si>
  <si>
    <t>SEME7303026</t>
  </si>
  <si>
    <t>SEME7303030</t>
  </si>
  <si>
    <t>SEME7303035</t>
  </si>
  <si>
    <t>SEME7303040</t>
  </si>
  <si>
    <t>SEME7303045</t>
  </si>
  <si>
    <t>SEME7303050</t>
  </si>
  <si>
    <t>SEME7303060</t>
  </si>
  <si>
    <t>SEME7304008</t>
  </si>
  <si>
    <t>SEME7304010</t>
  </si>
  <si>
    <t>SEME7304012</t>
  </si>
  <si>
    <t>SEME7304014</t>
  </si>
  <si>
    <t>SEME7304016</t>
  </si>
  <si>
    <t>SEME7304018</t>
  </si>
  <si>
    <t>SEME7304020</t>
  </si>
  <si>
    <t>SEME7304022</t>
  </si>
  <si>
    <t>SEME7304026</t>
  </si>
  <si>
    <t>SEME7304030</t>
  </si>
  <si>
    <t>SEME7304035</t>
  </si>
  <si>
    <t>SEME7304040</t>
  </si>
  <si>
    <t>SEME7304045</t>
  </si>
  <si>
    <t>SEME7304050</t>
  </si>
  <si>
    <t>SEME7304060</t>
  </si>
  <si>
    <t>SEME7305016</t>
  </si>
  <si>
    <t>SEME7305020</t>
  </si>
  <si>
    <t>SEME7305026</t>
  </si>
  <si>
    <t>SEME7305030</t>
  </si>
  <si>
    <t>SEME7305035</t>
  </si>
  <si>
    <t>SEME7305040</t>
  </si>
  <si>
    <t>SEME7305050</t>
  </si>
  <si>
    <t>SEME7305060</t>
  </si>
  <si>
    <t>SEME7306015</t>
  </si>
  <si>
    <t>SEME7306020</t>
  </si>
  <si>
    <t>SEME7306030</t>
  </si>
  <si>
    <t>SEME7306032</t>
  </si>
  <si>
    <t>SEME7308025</t>
  </si>
  <si>
    <t>SEME7308030</t>
  </si>
  <si>
    <t>SEME7308042</t>
  </si>
  <si>
    <t>SEME7310030</t>
  </si>
  <si>
    <t>SEME7310035</t>
  </si>
  <si>
    <t>SEME7310045</t>
  </si>
  <si>
    <t>SEME7312035</t>
  </si>
  <si>
    <t>SEME7312040</t>
  </si>
  <si>
    <t>SEME7312050</t>
  </si>
  <si>
    <t>SEME7301226</t>
    <phoneticPr fontId="56" type="noConversion"/>
  </si>
  <si>
    <t>비고</t>
    <phoneticPr fontId="2" type="noConversion"/>
  </si>
  <si>
    <t>SEME7401004</t>
  </si>
  <si>
    <t>SEME7401006</t>
  </si>
  <si>
    <t>SEME7401506</t>
  </si>
  <si>
    <t>SEME7401508</t>
  </si>
  <si>
    <t>SEME7402008</t>
  </si>
  <si>
    <t>SEME7402010</t>
  </si>
  <si>
    <t>SEME7403010</t>
  </si>
  <si>
    <t>SEME7403012</t>
  </si>
  <si>
    <t>SEME7403016</t>
  </si>
  <si>
    <t>SEME7404012</t>
  </si>
  <si>
    <t>SEME7404016</t>
  </si>
  <si>
    <t>SEME7404020</t>
  </si>
  <si>
    <t>SEME7405030</t>
  </si>
  <si>
    <t>SEME7406020</t>
  </si>
  <si>
    <t>SEME7406030</t>
  </si>
  <si>
    <t>SEME7408030</t>
  </si>
  <si>
    <t>SEME7408035</t>
  </si>
  <si>
    <t>SEME7408040</t>
  </si>
  <si>
    <t>SEME7410030</t>
  </si>
  <si>
    <t>SEME7410040</t>
  </si>
  <si>
    <t>SEME7410050</t>
  </si>
  <si>
    <t>SEME7412040</t>
  </si>
  <si>
    <t>SEME7412050</t>
  </si>
  <si>
    <t>SEME7416050</t>
  </si>
  <si>
    <t>SEME7416060</t>
  </si>
  <si>
    <t>SEME74160110</t>
  </si>
  <si>
    <t>SEME7420060</t>
  </si>
  <si>
    <t>SEME7420070</t>
  </si>
  <si>
    <t>SEME74200110</t>
  </si>
  <si>
    <t>인선</t>
    <phoneticPr fontId="2" type="noConversion"/>
  </si>
  <si>
    <t>생크</t>
    <phoneticPr fontId="2" type="noConversion"/>
  </si>
  <si>
    <t>전장</t>
    <phoneticPr fontId="2" type="noConversion"/>
  </si>
  <si>
    <t>SG9E76030</t>
  </si>
  <si>
    <t>SG9E76040</t>
  </si>
  <si>
    <t>SG9E76050</t>
  </si>
  <si>
    <t>SG9E76060</t>
  </si>
  <si>
    <t>SG9E76070</t>
  </si>
  <si>
    <t>SG9E76080</t>
  </si>
  <si>
    <t>SG9E76090</t>
  </si>
  <si>
    <t>SG9E76100</t>
  </si>
  <si>
    <t>SG9E76110</t>
  </si>
  <si>
    <t>SG9E76120</t>
  </si>
  <si>
    <t>SG9E76130</t>
  </si>
  <si>
    <t>SG9E76140</t>
  </si>
  <si>
    <t>SG9E76160</t>
  </si>
  <si>
    <t>SG9E76180</t>
  </si>
  <si>
    <t>SG9E76200</t>
  </si>
  <si>
    <t>SG9E76250</t>
  </si>
  <si>
    <t>인선</t>
    <phoneticPr fontId="2" type="noConversion"/>
  </si>
  <si>
    <t>코너R</t>
    <phoneticPr fontId="2" type="noConversion"/>
  </si>
  <si>
    <t>비고</t>
    <phoneticPr fontId="2" type="noConversion"/>
  </si>
  <si>
    <t>날수</t>
    <phoneticPr fontId="2" type="noConversion"/>
  </si>
  <si>
    <t>SG9E7706010</t>
  </si>
  <si>
    <t>SG9E7708012</t>
  </si>
  <si>
    <t>SG9E7710015</t>
  </si>
  <si>
    <t>SG9E7712020</t>
  </si>
  <si>
    <t>SG9E7716025</t>
  </si>
  <si>
    <t>SG9E7720030</t>
  </si>
  <si>
    <t>EDP NO.</t>
    <phoneticPr fontId="2" type="noConversion"/>
  </si>
  <si>
    <t>테이퍼</t>
    <phoneticPr fontId="2" type="noConversion"/>
  </si>
  <si>
    <t>SEME7800303</t>
  </si>
  <si>
    <t>SEME7800305</t>
  </si>
  <si>
    <t>SEME7800307</t>
  </si>
  <si>
    <t>SEME7800310</t>
  </si>
  <si>
    <t>SEME78004005</t>
  </si>
  <si>
    <t>SEME7800401</t>
  </si>
  <si>
    <t>SEME78004015</t>
  </si>
  <si>
    <t>SEME7800402</t>
  </si>
  <si>
    <t>SEME7800403</t>
  </si>
  <si>
    <t>SEME7800405</t>
  </si>
  <si>
    <t>SEME7800407</t>
  </si>
  <si>
    <t>SEME7800410</t>
  </si>
  <si>
    <t>E5D7005025</t>
  </si>
  <si>
    <t>E5D7005030</t>
  </si>
  <si>
    <t>E5D7005035</t>
  </si>
  <si>
    <t>E5D7005040</t>
  </si>
  <si>
    <t>E5D7005045</t>
  </si>
  <si>
    <t>E5D70055</t>
  </si>
  <si>
    <t>E5D7006007</t>
  </si>
  <si>
    <t>E5D7006013</t>
  </si>
  <si>
    <t>E5D70060</t>
  </si>
  <si>
    <t>E5D7006022</t>
  </si>
  <si>
    <t>E5D7006025</t>
  </si>
  <si>
    <t>E5D7006030</t>
  </si>
  <si>
    <t>E5D7006035</t>
  </si>
  <si>
    <t>E5D7006042</t>
  </si>
  <si>
    <t>E5D7006050</t>
  </si>
  <si>
    <t>E5D70070</t>
  </si>
  <si>
    <t>E5D7008009</t>
  </si>
  <si>
    <t>E5D7008019</t>
  </si>
  <si>
    <t>E5D70080</t>
  </si>
  <si>
    <t>E5D7008028</t>
  </si>
  <si>
    <t>E5D7008030</t>
  </si>
  <si>
    <t>E5D7008035</t>
  </si>
  <si>
    <t>E5D7008040</t>
  </si>
  <si>
    <t>E5D7008045</t>
  </si>
  <si>
    <t>E5D7008050</t>
  </si>
  <si>
    <t>E5D7008055</t>
  </si>
  <si>
    <t>E5D7008065</t>
  </si>
  <si>
    <t>E5D70090</t>
  </si>
  <si>
    <t>E5D7010011</t>
  </si>
  <si>
    <t>E5D7010022</t>
  </si>
  <si>
    <t>E5D70100</t>
  </si>
  <si>
    <t>E5D7010032</t>
  </si>
  <si>
    <t>E5D7010035</t>
  </si>
  <si>
    <t>E5D7010040</t>
  </si>
  <si>
    <t>E5D7010045</t>
  </si>
  <si>
    <t>E5D7010050</t>
  </si>
  <si>
    <t>E5D7010055</t>
  </si>
  <si>
    <t>E5D7010060</t>
  </si>
  <si>
    <t>E5D7010065</t>
  </si>
  <si>
    <t>E5D7012013</t>
  </si>
  <si>
    <t>E5D7012026</t>
  </si>
  <si>
    <t>E5D70120</t>
  </si>
  <si>
    <t>E5D7012040</t>
  </si>
  <si>
    <t>E5D7012045</t>
  </si>
  <si>
    <t>E5D7012050</t>
  </si>
  <si>
    <t>E5D7012055</t>
  </si>
  <si>
    <t>E5D7012060</t>
  </si>
  <si>
    <t>E5D7012065</t>
  </si>
  <si>
    <t>E5D7012070</t>
  </si>
  <si>
    <t>E5D7012075</t>
  </si>
  <si>
    <t>E5D70140</t>
  </si>
  <si>
    <t>E5D7016018</t>
  </si>
  <si>
    <t>E5D7016032</t>
  </si>
  <si>
    <t>E5D70160</t>
  </si>
  <si>
    <t>E5D7016052</t>
  </si>
  <si>
    <t>E5D7016055</t>
  </si>
  <si>
    <t>E5D7016065</t>
  </si>
  <si>
    <t>E5D7016075</t>
  </si>
  <si>
    <t>E5D7016085</t>
  </si>
  <si>
    <t>E5D7016095</t>
  </si>
  <si>
    <t>E5D70160105</t>
  </si>
  <si>
    <t>E5D70160115</t>
  </si>
  <si>
    <t>E5D70180</t>
  </si>
  <si>
    <t>E5D7020022</t>
  </si>
  <si>
    <t>E5D7020038</t>
  </si>
  <si>
    <t>E5D70200</t>
  </si>
  <si>
    <t>E5D7020055</t>
  </si>
  <si>
    <t>E5D7020065</t>
  </si>
  <si>
    <t>E5D7020075</t>
  </si>
  <si>
    <t>E5D7020085</t>
  </si>
  <si>
    <t>E5D7020095</t>
  </si>
  <si>
    <t>E5D70200105</t>
  </si>
  <si>
    <t>E5D70200115</t>
  </si>
  <si>
    <t>E5D70200125</t>
  </si>
  <si>
    <t>GED7001002</t>
  </si>
  <si>
    <t>GED70010025</t>
  </si>
  <si>
    <t>GED70010</t>
  </si>
  <si>
    <t>GED7001004</t>
  </si>
  <si>
    <t>GED7001006</t>
  </si>
  <si>
    <t>GED70012</t>
  </si>
  <si>
    <t>GED7001503</t>
  </si>
  <si>
    <t>GED70015</t>
  </si>
  <si>
    <t>GED7001506</t>
  </si>
  <si>
    <t>GED7001508</t>
  </si>
  <si>
    <t>GED7001510</t>
  </si>
  <si>
    <t>GED7002003</t>
  </si>
  <si>
    <t>GED70020</t>
  </si>
  <si>
    <t>GED7002008</t>
  </si>
  <si>
    <t>GED7002010</t>
  </si>
  <si>
    <t>GED7002012</t>
  </si>
  <si>
    <t>GED7002508</t>
  </si>
  <si>
    <t>GED70025</t>
  </si>
  <si>
    <t>GED7002512</t>
  </si>
  <si>
    <t>GED7003004</t>
  </si>
  <si>
    <t>GED7003008</t>
  </si>
  <si>
    <t>GED70030</t>
  </si>
  <si>
    <t>GED7003015</t>
  </si>
  <si>
    <t>GED7003020</t>
  </si>
  <si>
    <t>GED7003025</t>
  </si>
  <si>
    <t>GED7003030</t>
  </si>
  <si>
    <t>GED70035</t>
  </si>
  <si>
    <t>GED7004005</t>
  </si>
  <si>
    <t>GED7004011</t>
  </si>
  <si>
    <t>GED70040</t>
  </si>
  <si>
    <t>GED7004016</t>
  </si>
  <si>
    <t>GED7004020</t>
  </si>
  <si>
    <t>GED7004026</t>
  </si>
  <si>
    <t>GED7004030</t>
  </si>
  <si>
    <t>GED70045</t>
  </si>
  <si>
    <t>GED7005006</t>
  </si>
  <si>
    <t>GED70050</t>
  </si>
  <si>
    <t>GED7005022</t>
  </si>
  <si>
    <t>GED7005025</t>
  </si>
  <si>
    <t>GED7005030</t>
  </si>
  <si>
    <t>GED7005035</t>
  </si>
  <si>
    <t>GED7005040</t>
  </si>
  <si>
    <t>GED7005045</t>
  </si>
  <si>
    <t>GED70055</t>
  </si>
  <si>
    <t>GED7006007</t>
  </si>
  <si>
    <t>GED7006013</t>
  </si>
  <si>
    <t>GED70060</t>
  </si>
  <si>
    <t>GED7006022</t>
  </si>
  <si>
    <t>GED7006025</t>
  </si>
  <si>
    <t>GED7006030</t>
  </si>
  <si>
    <t>GED7006035</t>
  </si>
  <si>
    <t>GED7006042</t>
  </si>
  <si>
    <t>GED7006050</t>
  </si>
  <si>
    <t>GED70070</t>
  </si>
  <si>
    <t>GED7008009</t>
  </si>
  <si>
    <t>GED7008019</t>
  </si>
  <si>
    <t>GED70080</t>
  </si>
  <si>
    <t>GED7008028</t>
  </si>
  <si>
    <t>GED7008030</t>
  </si>
  <si>
    <t>GED7008035</t>
  </si>
  <si>
    <t>GED7008040</t>
  </si>
  <si>
    <t>GED7008045</t>
  </si>
  <si>
    <t>GED7008050</t>
  </si>
  <si>
    <t>GED7008055</t>
  </si>
  <si>
    <t>GED7008065</t>
  </si>
  <si>
    <t>GED70090</t>
  </si>
  <si>
    <t>GED7010011</t>
  </si>
  <si>
    <t>GED7010022</t>
  </si>
  <si>
    <t>GED70100</t>
  </si>
  <si>
    <t>GED7010032</t>
  </si>
  <si>
    <t>GED7010035</t>
  </si>
  <si>
    <t>GED7010040</t>
  </si>
  <si>
    <t>GED7010045</t>
  </si>
  <si>
    <t>GED7010050</t>
  </si>
  <si>
    <t>GED7010055</t>
  </si>
  <si>
    <t>GED7010060</t>
  </si>
  <si>
    <t>GED7010065</t>
  </si>
  <si>
    <t>GED7012013</t>
  </si>
  <si>
    <t>GED7012026</t>
  </si>
  <si>
    <t>GED70120</t>
  </si>
  <si>
    <t>GED7012040</t>
  </si>
  <si>
    <t>GED7012045</t>
  </si>
  <si>
    <t>GED7012050</t>
  </si>
  <si>
    <t>GED7012055</t>
  </si>
  <si>
    <t>GED7012060</t>
  </si>
  <si>
    <t>GED7012065</t>
  </si>
  <si>
    <t>GED7012070</t>
  </si>
  <si>
    <t>GED7012075</t>
  </si>
  <si>
    <t>GED70140</t>
  </si>
  <si>
    <t>GED7016018</t>
  </si>
  <si>
    <t>GED7016032</t>
  </si>
  <si>
    <t>GED70160</t>
  </si>
  <si>
    <t>GED7016052</t>
  </si>
  <si>
    <t>GED7016055</t>
  </si>
  <si>
    <t>GED7016065</t>
  </si>
  <si>
    <t>GED7016075</t>
  </si>
  <si>
    <t>GED7016085</t>
  </si>
  <si>
    <t>GED7016095</t>
  </si>
  <si>
    <t>GED70160105</t>
  </si>
  <si>
    <t>GED70160115</t>
  </si>
  <si>
    <t>GED70180</t>
  </si>
  <si>
    <t>GED7020022</t>
  </si>
  <si>
    <t>GED7020038</t>
  </si>
  <si>
    <t>GED70200</t>
  </si>
  <si>
    <t>GED7020055</t>
  </si>
  <si>
    <t>GED7020065</t>
  </si>
  <si>
    <t>GED7020075</t>
  </si>
  <si>
    <t>GED7020085</t>
  </si>
  <si>
    <t>GED7020095</t>
  </si>
  <si>
    <t>GED70200105</t>
  </si>
  <si>
    <t>GED70200115</t>
  </si>
  <si>
    <t>GED70200125</t>
  </si>
  <si>
    <t>E5D74060</t>
  </si>
  <si>
    <t>E5D74080</t>
  </si>
  <si>
    <t>E5D74100</t>
  </si>
  <si>
    <t>E5D74120</t>
  </si>
  <si>
    <t>E5D74140</t>
  </si>
  <si>
    <t>E5D74160</t>
  </si>
  <si>
    <t>E5D74180</t>
  </si>
  <si>
    <t>E5D74200</t>
  </si>
  <si>
    <t>GED74060</t>
  </si>
  <si>
    <t>GED74080</t>
  </si>
  <si>
    <t>GED74100</t>
  </si>
  <si>
    <t>GED74120</t>
  </si>
  <si>
    <t>GED74140</t>
  </si>
  <si>
    <t>GED74160</t>
  </si>
  <si>
    <t>GED74180</t>
  </si>
  <si>
    <t>GED74200</t>
  </si>
  <si>
    <t>E5E85001005</t>
  </si>
  <si>
    <t>E5E85002006</t>
  </si>
  <si>
    <t>E5E8500201</t>
  </si>
  <si>
    <t>E5E85002015</t>
  </si>
  <si>
    <t>E5E8500202</t>
  </si>
  <si>
    <t>E5E8500301</t>
  </si>
  <si>
    <t>E5E85003015</t>
  </si>
  <si>
    <t>E5E8500302</t>
  </si>
  <si>
    <t>E5E85003025</t>
  </si>
  <si>
    <t>E5E8500303</t>
  </si>
  <si>
    <t>E5E8500304</t>
  </si>
  <si>
    <t>E5E8500305</t>
  </si>
  <si>
    <t>E5E85004015</t>
  </si>
  <si>
    <t>E5E8500402</t>
  </si>
  <si>
    <t>E5E85004025</t>
  </si>
  <si>
    <t>E5E8500403</t>
  </si>
  <si>
    <t>E5E8500404</t>
  </si>
  <si>
    <t>E5E8500405</t>
  </si>
  <si>
    <t>E5E8500406</t>
  </si>
  <si>
    <t>E5E8500408</t>
  </si>
  <si>
    <t>E5E8500410</t>
  </si>
  <si>
    <t>E5E85005015</t>
  </si>
  <si>
    <t>E5E8500502</t>
  </si>
  <si>
    <t>E5E85005025</t>
  </si>
  <si>
    <t>E5E8500503</t>
  </si>
  <si>
    <t>E5E8500504</t>
  </si>
  <si>
    <t>E5E8500505</t>
  </si>
  <si>
    <t>E5E8500506</t>
  </si>
  <si>
    <t>E5E8500508</t>
  </si>
  <si>
    <t>E5E8500510</t>
  </si>
  <si>
    <t>E5E8500512</t>
  </si>
  <si>
    <t>E5E8500514</t>
  </si>
  <si>
    <t>E5E8500516</t>
  </si>
  <si>
    <t>E5E8500602</t>
  </si>
  <si>
    <t>E5E8500603</t>
  </si>
  <si>
    <t>E5E8500604</t>
  </si>
  <si>
    <t>E5E8500605</t>
  </si>
  <si>
    <t>E5E8500606</t>
  </si>
  <si>
    <t>E5E8500608</t>
  </si>
  <si>
    <t>E5E8500610</t>
  </si>
  <si>
    <t>E5E8500612</t>
  </si>
  <si>
    <t>E5E8500614</t>
  </si>
  <si>
    <t>E5E8500616</t>
  </si>
  <si>
    <t>E5E8500702</t>
  </si>
  <si>
    <t>E5E8500704</t>
  </si>
  <si>
    <t>E5E8500706</t>
  </si>
  <si>
    <t>E5E8500708</t>
  </si>
  <si>
    <t>E5E8500710</t>
  </si>
  <si>
    <t>E5E8500712</t>
  </si>
  <si>
    <t>E5E8500802</t>
  </si>
  <si>
    <t>E5E8500803</t>
  </si>
  <si>
    <t>E5E8500804</t>
  </si>
  <si>
    <t>E5E8500805</t>
  </si>
  <si>
    <t>E5E8500806</t>
  </si>
  <si>
    <t>E5E8500808</t>
  </si>
  <si>
    <t>E5E8500810</t>
  </si>
  <si>
    <t>E5E8500812</t>
  </si>
  <si>
    <t>E5E8500814</t>
  </si>
  <si>
    <t>E5E8500816</t>
  </si>
  <si>
    <t>E5E8500820</t>
  </si>
  <si>
    <t>E5E8500906</t>
    <phoneticPr fontId="2" type="noConversion"/>
  </si>
  <si>
    <t>E5E8500908</t>
    <phoneticPr fontId="2" type="noConversion"/>
  </si>
  <si>
    <t>E5E8500910</t>
  </si>
  <si>
    <t>E5E8501003</t>
  </si>
  <si>
    <t>E5E8501004</t>
  </si>
  <si>
    <t>E5E8501005</t>
  </si>
  <si>
    <t>E5E8501006</t>
  </si>
  <si>
    <t>E5E8501007</t>
  </si>
  <si>
    <t>E5E8501008</t>
  </si>
  <si>
    <t>E5E8501010</t>
  </si>
  <si>
    <t>E5E8501012</t>
  </si>
  <si>
    <t>E5E8501014</t>
  </si>
  <si>
    <t>E5E8501016</t>
  </si>
  <si>
    <t>E5E8501018</t>
  </si>
  <si>
    <t>E5E8501020</t>
  </si>
  <si>
    <t>E5E8501022</t>
  </si>
  <si>
    <t>E5E8501026</t>
  </si>
  <si>
    <t>E5E8501030</t>
  </si>
  <si>
    <t>E5E8501040</t>
  </si>
  <si>
    <t>E5E8501050</t>
  </si>
  <si>
    <t>E5E8501204</t>
  </si>
  <si>
    <t>E5E8501206</t>
  </si>
  <si>
    <t>E5E8501208</t>
  </si>
  <si>
    <t>E5E8501210</t>
  </si>
  <si>
    <t>E5E8501212</t>
  </si>
  <si>
    <t>E5E8501214</t>
  </si>
  <si>
    <t>E5E8501216</t>
  </si>
  <si>
    <t>E5E8501220</t>
  </si>
  <si>
    <t>E5E8501230</t>
  </si>
  <si>
    <t>E5E8501406</t>
  </si>
  <si>
    <t>E5E8501408</t>
  </si>
  <si>
    <t>E5E8501410</t>
  </si>
  <si>
    <t>E5E8501414</t>
  </si>
  <si>
    <t>E5E8501416</t>
  </si>
  <si>
    <t>E5E8501420</t>
  </si>
  <si>
    <t>E5E8501504</t>
  </si>
  <si>
    <t>E5E8501505</t>
  </si>
  <si>
    <t>E5E8501506</t>
  </si>
  <si>
    <t>E5E8501507</t>
  </si>
  <si>
    <t>E5E8501508</t>
  </si>
  <si>
    <t>SEME8104007</t>
  </si>
  <si>
    <t>SEME8104010</t>
  </si>
  <si>
    <t>SEME81060005</t>
  </si>
  <si>
    <t>SEME8106001</t>
  </si>
  <si>
    <t>SEME81060015</t>
  </si>
  <si>
    <t>SEME8106002</t>
  </si>
  <si>
    <t>SEME8106003</t>
  </si>
  <si>
    <t>SEME8106005</t>
  </si>
  <si>
    <t>SEME8106007</t>
  </si>
  <si>
    <t>SEME8106010</t>
  </si>
  <si>
    <t>E5D7804016</t>
  </si>
  <si>
    <t>E5D7804020</t>
  </si>
  <si>
    <t>E5D78045</t>
  </si>
  <si>
    <t>E5D78050</t>
  </si>
  <si>
    <t>E5D78060</t>
  </si>
  <si>
    <t>E5D78070</t>
  </si>
  <si>
    <t>E5D78080</t>
  </si>
  <si>
    <t>E5D78100</t>
  </si>
  <si>
    <t>E5D78120</t>
  </si>
  <si>
    <t>E5D78160</t>
  </si>
  <si>
    <t>E5D78200</t>
  </si>
  <si>
    <t>E5E87015</t>
    <phoneticPr fontId="2" type="noConversion"/>
  </si>
  <si>
    <t>E5E87020</t>
    <phoneticPr fontId="2" type="noConversion"/>
  </si>
  <si>
    <t>E5E87025</t>
    <phoneticPr fontId="2" type="noConversion"/>
  </si>
  <si>
    <t>E5E87030</t>
    <phoneticPr fontId="2" type="noConversion"/>
  </si>
  <si>
    <t>E5E87040</t>
    <phoneticPr fontId="2" type="noConversion"/>
  </si>
  <si>
    <t>E5E87050</t>
    <phoneticPr fontId="2" type="noConversion"/>
  </si>
  <si>
    <t>E5E87060</t>
    <phoneticPr fontId="2" type="noConversion"/>
  </si>
  <si>
    <t>E5E87080</t>
    <phoneticPr fontId="2" type="noConversion"/>
  </si>
  <si>
    <t>E5E87100</t>
    <phoneticPr fontId="2" type="noConversion"/>
  </si>
  <si>
    <t>E5E87120</t>
    <phoneticPr fontId="2" type="noConversion"/>
  </si>
  <si>
    <t>E5E87160</t>
    <phoneticPr fontId="2" type="noConversion"/>
  </si>
  <si>
    <t>E5E87200</t>
    <phoneticPr fontId="2" type="noConversion"/>
  </si>
  <si>
    <t>E5D79015</t>
  </si>
  <si>
    <t>E5D79020</t>
  </si>
  <si>
    <t>E5D79025</t>
  </si>
  <si>
    <t>E5D79030</t>
  </si>
  <si>
    <t>E5D79040</t>
  </si>
  <si>
    <t>E5D79050</t>
  </si>
  <si>
    <t>E5D79060</t>
  </si>
  <si>
    <t>E5D79080</t>
  </si>
  <si>
    <t>SEME640400235</t>
  </si>
  <si>
    <t>SEME640400240</t>
  </si>
  <si>
    <t>SEME640400245</t>
  </si>
  <si>
    <t>SEME640400250</t>
  </si>
  <si>
    <t>SEME640400310</t>
  </si>
  <si>
    <t>SEME640400312</t>
  </si>
  <si>
    <t>SEME640400314</t>
  </si>
  <si>
    <t>SEME640400316</t>
  </si>
  <si>
    <t>SEME640400320</t>
  </si>
  <si>
    <t>SEME640400326</t>
  </si>
  <si>
    <t>SEME640400330</t>
  </si>
  <si>
    <t>SEME640400335</t>
  </si>
  <si>
    <t>SEME640400340</t>
  </si>
  <si>
    <t>SEME640400345</t>
  </si>
  <si>
    <t>SEME640400350</t>
  </si>
  <si>
    <t>SEME640400510</t>
  </si>
  <si>
    <t>SEME640400512</t>
  </si>
  <si>
    <t>SEME640400514</t>
  </si>
  <si>
    <t>SEME640400516</t>
  </si>
  <si>
    <t>SEME640400520</t>
  </si>
  <si>
    <t>SEME640400526</t>
  </si>
  <si>
    <t>SEME640400530</t>
  </si>
  <si>
    <t>SEME640400535</t>
  </si>
  <si>
    <t>SEME640400540</t>
  </si>
  <si>
    <t>SEME640400545</t>
  </si>
  <si>
    <t>SEME640400550</t>
  </si>
  <si>
    <t>SEME640401010</t>
  </si>
  <si>
    <t>SEME640401012</t>
  </si>
  <si>
    <t>SEME640401014</t>
  </si>
  <si>
    <t>SEME640401016</t>
  </si>
  <si>
    <t>SEME640401020</t>
  </si>
  <si>
    <t>SEME640401026</t>
  </si>
  <si>
    <t>SEME640401030</t>
  </si>
  <si>
    <t>SEME640401035</t>
  </si>
  <si>
    <t>SEME640401040</t>
  </si>
  <si>
    <t>SEME640401045</t>
  </si>
  <si>
    <t>SEME640401050</t>
  </si>
  <si>
    <t>15</t>
    <phoneticPr fontId="7" type="noConversion"/>
  </si>
  <si>
    <t>8</t>
    <phoneticPr fontId="7" type="noConversion"/>
  </si>
  <si>
    <t>2.0</t>
    <phoneticPr fontId="7" type="noConversion"/>
  </si>
  <si>
    <t>20</t>
    <phoneticPr fontId="7" type="noConversion"/>
  </si>
  <si>
    <t>0.3</t>
    <phoneticPr fontId="7" type="noConversion"/>
  </si>
  <si>
    <t>롱생크</t>
    <phoneticPr fontId="7" type="noConversion"/>
  </si>
  <si>
    <t>0.5</t>
    <phoneticPr fontId="7" type="noConversion"/>
  </si>
  <si>
    <t>25</t>
    <phoneticPr fontId="7" type="noConversion"/>
  </si>
  <si>
    <t>100</t>
    <phoneticPr fontId="7" type="noConversion"/>
  </si>
  <si>
    <t>10</t>
    <phoneticPr fontId="7" type="noConversion"/>
  </si>
  <si>
    <r>
      <t>0</t>
    </r>
    <r>
      <rPr>
        <b/>
        <sz val="11"/>
        <color indexed="8"/>
        <rFont val="맑은 고딕"/>
        <family val="3"/>
        <charset val="129"/>
      </rPr>
      <t>.3</t>
    </r>
    <phoneticPr fontId="7" type="noConversion"/>
  </si>
  <si>
    <t>32</t>
    <phoneticPr fontId="7" type="noConversion"/>
  </si>
  <si>
    <t>12</t>
    <phoneticPr fontId="7" type="noConversion"/>
  </si>
  <si>
    <t>110</t>
    <phoneticPr fontId="7" type="noConversion"/>
  </si>
  <si>
    <t>EDP NO.</t>
    <phoneticPr fontId="7" type="noConversion"/>
  </si>
  <si>
    <t>인선</t>
    <phoneticPr fontId="7" type="noConversion"/>
  </si>
  <si>
    <t>코너R</t>
    <phoneticPr fontId="2" type="noConversion"/>
  </si>
  <si>
    <t>테이퍼</t>
    <phoneticPr fontId="7" type="noConversion"/>
  </si>
  <si>
    <t>유효1</t>
    <phoneticPr fontId="7" type="noConversion"/>
  </si>
  <si>
    <t>유효2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</si>
  <si>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</si>
  <si>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</si>
  <si>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</si>
  <si>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SEME65010010106</t>
  </si>
  <si>
    <t>1º</t>
    <phoneticPr fontId="2" type="noConversion"/>
  </si>
  <si>
    <t>SEME65010010108</t>
  </si>
  <si>
    <t>SEME65010010110</t>
  </si>
  <si>
    <t>SEME65010010112</t>
  </si>
  <si>
    <t>SEME65010010116</t>
  </si>
  <si>
    <t>SEME65010010120</t>
  </si>
  <si>
    <t>SEME65010010125</t>
  </si>
  <si>
    <t>SEME65010010130</t>
  </si>
  <si>
    <t>SEME65010010140</t>
  </si>
  <si>
    <t>40</t>
    <phoneticPr fontId="7" type="noConversion"/>
  </si>
  <si>
    <t>SEME65010010150</t>
  </si>
  <si>
    <t>50</t>
    <phoneticPr fontId="7" type="noConversion"/>
  </si>
  <si>
    <t>SEME65010010206</t>
  </si>
  <si>
    <t>2º</t>
    <phoneticPr fontId="2" type="noConversion"/>
  </si>
  <si>
    <t>SEME65010010208</t>
  </si>
  <si>
    <t>SEME65010010210</t>
  </si>
  <si>
    <t>SEME65010010212</t>
  </si>
  <si>
    <t>SEME65010010216</t>
  </si>
  <si>
    <t>SEME65010010220</t>
  </si>
  <si>
    <t>SEME65010010225</t>
  </si>
  <si>
    <t>SEME65010010230</t>
  </si>
  <si>
    <t>SEME65010010240</t>
  </si>
  <si>
    <t>40</t>
    <phoneticPr fontId="7" type="noConversion"/>
  </si>
  <si>
    <t>SEME65010010250</t>
  </si>
  <si>
    <t>50</t>
    <phoneticPr fontId="7" type="noConversion"/>
  </si>
  <si>
    <t>SEME65010020106</t>
  </si>
  <si>
    <t>SEME65010020108</t>
  </si>
  <si>
    <t>SEME65010020110</t>
  </si>
  <si>
    <t>SEME65010020112</t>
  </si>
  <si>
    <t>SEME65010020116</t>
  </si>
  <si>
    <t>SEME65010020120</t>
  </si>
  <si>
    <t>SEME65010020125</t>
  </si>
  <si>
    <t>SEME65010020130</t>
  </si>
  <si>
    <t>SEME65010020140</t>
  </si>
  <si>
    <t>SEME65010020150</t>
  </si>
  <si>
    <t>SEME65010020206</t>
  </si>
  <si>
    <t>2º</t>
    <phoneticPr fontId="2" type="noConversion"/>
  </si>
  <si>
    <t>SEME65010020208</t>
  </si>
  <si>
    <t>SEME65010020210</t>
  </si>
  <si>
    <t>SEME65010020212</t>
  </si>
  <si>
    <t>SEME65010020216</t>
  </si>
  <si>
    <t>SEME65010020220</t>
  </si>
  <si>
    <t>SEME65010020225</t>
  </si>
  <si>
    <t>SEME65010020230</t>
  </si>
  <si>
    <t>SEME65010020240</t>
  </si>
  <si>
    <t>40</t>
    <phoneticPr fontId="7" type="noConversion"/>
  </si>
  <si>
    <t>SEME65010020250</t>
  </si>
  <si>
    <t>50</t>
    <phoneticPr fontId="7" type="noConversion"/>
  </si>
  <si>
    <t>SEME65012010108</t>
  </si>
  <si>
    <t>1º</t>
    <phoneticPr fontId="2" type="noConversion"/>
  </si>
  <si>
    <t>8</t>
    <phoneticPr fontId="7" type="noConversion"/>
  </si>
  <si>
    <t>3</t>
    <phoneticPr fontId="7" type="noConversion"/>
  </si>
  <si>
    <t>SEME65012010112</t>
  </si>
  <si>
    <t>12</t>
    <phoneticPr fontId="7" type="noConversion"/>
  </si>
  <si>
    <t>SEME65012010116</t>
  </si>
  <si>
    <t>16</t>
    <phoneticPr fontId="7" type="noConversion"/>
  </si>
  <si>
    <t>SEME65012010120</t>
  </si>
  <si>
    <t>20</t>
    <phoneticPr fontId="7" type="noConversion"/>
  </si>
  <si>
    <t>E5E8501510</t>
  </si>
  <si>
    <t>E5E8501512</t>
  </si>
  <si>
    <t>E5E8501514</t>
  </si>
  <si>
    <t>E5E8501516</t>
  </si>
  <si>
    <t>E5E8501518</t>
  </si>
  <si>
    <t>E5E8501520</t>
  </si>
  <si>
    <t>E5E8501522</t>
  </si>
  <si>
    <t>E5E8501526</t>
  </si>
  <si>
    <t>E5E8501530</t>
  </si>
  <si>
    <t>E5E8501608</t>
  </si>
  <si>
    <t>E5E8501610</t>
  </si>
  <si>
    <t>E5E8501612</t>
  </si>
  <si>
    <t>E5E8501616</t>
  </si>
  <si>
    <t>E5E8501620</t>
  </si>
  <si>
    <t>E5E8501808</t>
  </si>
  <si>
    <t>E5E8501810</t>
  </si>
  <si>
    <t>E5E8501812</t>
  </si>
  <si>
    <t>E5E8501816</t>
  </si>
  <si>
    <t>E5E8501820</t>
  </si>
  <si>
    <t>E5E8502006</t>
  </si>
  <si>
    <t>E5E8502008</t>
  </si>
  <si>
    <t>E5E8502010</t>
  </si>
  <si>
    <t>E5E8502012</t>
  </si>
  <si>
    <t>E5E8502014</t>
  </si>
  <si>
    <t>E5E8502016</t>
  </si>
  <si>
    <t>SEME7020080</t>
    <phoneticPr fontId="55" type="noConversion"/>
  </si>
  <si>
    <t>SEME7020090</t>
    <phoneticPr fontId="55" type="noConversion"/>
  </si>
  <si>
    <t>SEME70200110</t>
    <phoneticPr fontId="55" type="noConversion"/>
  </si>
  <si>
    <t>SEME70200120</t>
    <phoneticPr fontId="55" type="noConversion"/>
  </si>
  <si>
    <t>SEME7022075</t>
    <phoneticPr fontId="55" type="noConversion"/>
  </si>
  <si>
    <t>SEME70220110</t>
    <phoneticPr fontId="55" type="noConversion"/>
  </si>
  <si>
    <t>SEME7025070</t>
    <phoneticPr fontId="55" type="noConversion"/>
  </si>
  <si>
    <t>SEME7025090</t>
    <phoneticPr fontId="55" type="noConversion"/>
  </si>
  <si>
    <t>SEME70250110</t>
    <phoneticPr fontId="55" type="noConversion"/>
  </si>
  <si>
    <t>SEME70250120</t>
    <phoneticPr fontId="55" type="noConversion"/>
  </si>
  <si>
    <t>SEME7201003</t>
    <phoneticPr fontId="2" type="noConversion"/>
  </si>
  <si>
    <t>SEME7201004</t>
    <phoneticPr fontId="2" type="noConversion"/>
  </si>
  <si>
    <t>SEME7201005</t>
    <phoneticPr fontId="2" type="noConversion"/>
  </si>
  <si>
    <t>SEME7201006</t>
    <phoneticPr fontId="2" type="noConversion"/>
  </si>
  <si>
    <t>SEME7201007</t>
    <phoneticPr fontId="2" type="noConversion"/>
  </si>
  <si>
    <t>SEME7201008</t>
    <phoneticPr fontId="2" type="noConversion"/>
  </si>
  <si>
    <t>SEME7201010</t>
    <phoneticPr fontId="2" type="noConversion"/>
  </si>
  <si>
    <t>SEME7201012</t>
    <phoneticPr fontId="2" type="noConversion"/>
  </si>
  <si>
    <t>SEME7201204</t>
    <phoneticPr fontId="2" type="noConversion"/>
  </si>
  <si>
    <t>SEME7201206</t>
    <phoneticPr fontId="2" type="noConversion"/>
  </si>
  <si>
    <t>SEME7201208</t>
    <phoneticPr fontId="2" type="noConversion"/>
  </si>
  <si>
    <t>SEME7201210</t>
    <phoneticPr fontId="2" type="noConversion"/>
  </si>
  <si>
    <t>SEME7201212</t>
    <phoneticPr fontId="2" type="noConversion"/>
  </si>
  <si>
    <t>SEME7201506</t>
    <phoneticPr fontId="2" type="noConversion"/>
  </si>
  <si>
    <t>SEME7201508</t>
    <phoneticPr fontId="2" type="noConversion"/>
  </si>
  <si>
    <t>SEME7201510</t>
    <phoneticPr fontId="2" type="noConversion"/>
  </si>
  <si>
    <t>SEME7201512</t>
    <phoneticPr fontId="2" type="noConversion"/>
  </si>
  <si>
    <t>SEME7201514</t>
    <phoneticPr fontId="2" type="noConversion"/>
  </si>
  <si>
    <t>GED78001</t>
  </si>
  <si>
    <t>GED78002</t>
  </si>
  <si>
    <t>GED78003</t>
  </si>
  <si>
    <t>GED78004</t>
  </si>
  <si>
    <t>GED78005</t>
  </si>
  <si>
    <t>GED78006</t>
  </si>
  <si>
    <t>GED78007</t>
  </si>
  <si>
    <t>GED78008</t>
  </si>
  <si>
    <t>GED78009</t>
  </si>
  <si>
    <t>GED7801004</t>
  </si>
  <si>
    <t>GED7801006</t>
  </si>
  <si>
    <t>GED78015</t>
  </si>
  <si>
    <t>GED7801506</t>
  </si>
  <si>
    <t>GED7801508</t>
  </si>
  <si>
    <t>GED7801510</t>
  </si>
  <si>
    <t>GED78020</t>
  </si>
  <si>
    <t>GED7802008</t>
  </si>
  <si>
    <t>GED7802010</t>
  </si>
  <si>
    <t>GED7802012</t>
  </si>
  <si>
    <t>GED78025</t>
  </si>
  <si>
    <t>GED78030</t>
  </si>
  <si>
    <t>GED7803010</t>
  </si>
  <si>
    <t>GED7803020</t>
  </si>
  <si>
    <t>GED78035</t>
  </si>
  <si>
    <t>GED78040</t>
  </si>
  <si>
    <t>GED7804016</t>
  </si>
  <si>
    <t>GED7804020</t>
  </si>
  <si>
    <t>GED7804030</t>
  </si>
  <si>
    <t>GED78045</t>
  </si>
  <si>
    <t>GED78050</t>
  </si>
  <si>
    <t>GED78060</t>
  </si>
  <si>
    <t>GED7806020</t>
  </si>
  <si>
    <t>GED7806025</t>
  </si>
  <si>
    <t>GED7806030</t>
  </si>
  <si>
    <t>GED7806040</t>
  </si>
  <si>
    <t>GED78070</t>
  </si>
  <si>
    <t>GED78080</t>
  </si>
  <si>
    <t>GED7808025</t>
  </si>
  <si>
    <t>GED7808030</t>
  </si>
  <si>
    <t>GED7808040</t>
  </si>
  <si>
    <t>GED7808050</t>
  </si>
  <si>
    <t>GED78100</t>
  </si>
  <si>
    <t>GED7810030</t>
  </si>
  <si>
    <t>GED7810035</t>
  </si>
  <si>
    <t>GED7810040</t>
  </si>
  <si>
    <t>GED7810050</t>
  </si>
  <si>
    <t>GED7810060</t>
  </si>
  <si>
    <t>GED78120</t>
  </si>
  <si>
    <t>GED7812035</t>
  </si>
  <si>
    <t>GED7812040</t>
  </si>
  <si>
    <t>GED7812050</t>
  </si>
  <si>
    <t>GED7812060</t>
  </si>
  <si>
    <t>GED7812070</t>
  </si>
  <si>
    <t>GED78160</t>
  </si>
  <si>
    <t>GED7816050</t>
  </si>
  <si>
    <t>GED7816060</t>
  </si>
  <si>
    <t>GED7816070</t>
  </si>
  <si>
    <t>GED7816080</t>
  </si>
  <si>
    <t>GED7816090</t>
  </si>
  <si>
    <t>GED78200</t>
  </si>
  <si>
    <t>GED7820050</t>
  </si>
  <si>
    <t>GED7820060</t>
  </si>
  <si>
    <t>GED7820070</t>
  </si>
  <si>
    <t>GED7820080</t>
  </si>
  <si>
    <t>GED7820090</t>
  </si>
  <si>
    <t>GED78200110</t>
  </si>
  <si>
    <t>GEE85001005</t>
  </si>
  <si>
    <t>GEE8500101</t>
  </si>
  <si>
    <t>GEE85002006</t>
  </si>
  <si>
    <t>GEE8500201</t>
  </si>
  <si>
    <t>GEE85002015</t>
  </si>
  <si>
    <t>GEE8500202</t>
  </si>
  <si>
    <t>GEE8500301</t>
  </si>
  <si>
    <t>GEE85003015</t>
  </si>
  <si>
    <t>GEE8500302</t>
  </si>
  <si>
    <t>GEE85003025</t>
  </si>
  <si>
    <t>GEE8500303</t>
  </si>
  <si>
    <t>GEE8500304</t>
  </si>
  <si>
    <t>GEE8500305</t>
  </si>
  <si>
    <t>GEE85004015</t>
  </si>
  <si>
    <t>GEE8500402</t>
  </si>
  <si>
    <t>GEE85004025</t>
  </si>
  <si>
    <t>GEE8500403</t>
  </si>
  <si>
    <t>GEE8500404</t>
  </si>
  <si>
    <t>GEE8500405</t>
  </si>
  <si>
    <t>GEE8500406</t>
  </si>
  <si>
    <t>GEE8500408</t>
  </si>
  <si>
    <t>GEE8500410</t>
  </si>
  <si>
    <t>GEE85005015</t>
  </si>
  <si>
    <t>GEE8500502</t>
  </si>
  <si>
    <t>GEE85005025</t>
  </si>
  <si>
    <t>GEE8500503</t>
  </si>
  <si>
    <t>GEE8500504</t>
  </si>
  <si>
    <t>GEE8500505</t>
  </si>
  <si>
    <t>GEE8500506</t>
  </si>
  <si>
    <t>GEE8500508</t>
  </si>
  <si>
    <t>GEE8500510</t>
  </si>
  <si>
    <t>GEE8500512</t>
  </si>
  <si>
    <t>GEE8500514</t>
  </si>
  <si>
    <t>GEE8500516</t>
  </si>
  <si>
    <t>GEE8500602</t>
  </si>
  <si>
    <t>GEE8500603</t>
  </si>
  <si>
    <t>GEE8500604</t>
  </si>
  <si>
    <t>GEE8500605</t>
  </si>
  <si>
    <t>GEE8500606</t>
  </si>
  <si>
    <t>GEE8500608</t>
  </si>
  <si>
    <t>GEE8500610</t>
  </si>
  <si>
    <t>GEE8500612</t>
  </si>
  <si>
    <t>GEE8500614</t>
  </si>
  <si>
    <t>GEE8500616</t>
  </si>
  <si>
    <t>GEE8500702</t>
  </si>
  <si>
    <t>GEE8500704</t>
  </si>
  <si>
    <t>GEE8500706</t>
  </si>
  <si>
    <t>GEE8500708</t>
  </si>
  <si>
    <t>GEE8500710</t>
  </si>
  <si>
    <t>GEE8500712</t>
  </si>
  <si>
    <t>GEE8500802</t>
  </si>
  <si>
    <t>GEE8500803</t>
  </si>
  <si>
    <t>GEE8500804</t>
  </si>
  <si>
    <t>GEE8500805</t>
  </si>
  <si>
    <t>GEE8500806</t>
  </si>
  <si>
    <t>GEE8500808</t>
  </si>
  <si>
    <t>GEE8500810</t>
  </si>
  <si>
    <t>GEE8500812</t>
  </si>
  <si>
    <t>GEE8500814</t>
  </si>
  <si>
    <t>GEE8500816</t>
  </si>
  <si>
    <t>GEE8500820</t>
  </si>
  <si>
    <t>GEE8500906</t>
  </si>
  <si>
    <t>GEE8500908</t>
  </si>
  <si>
    <t>GEE8500910</t>
  </si>
  <si>
    <t>GEE8501003</t>
  </si>
  <si>
    <t>GEE8501004</t>
  </si>
  <si>
    <t>GEE8501005</t>
  </si>
  <si>
    <t>GEE8501006</t>
  </si>
  <si>
    <t>GEE8501007</t>
  </si>
  <si>
    <t>GEE8501008</t>
  </si>
  <si>
    <t>GEE8501010</t>
  </si>
  <si>
    <t>GEE8501012</t>
  </si>
  <si>
    <t>GEE8501014</t>
  </si>
  <si>
    <t>GEE8501016</t>
  </si>
  <si>
    <t>GEE8501018</t>
  </si>
  <si>
    <t>GEE8501020</t>
  </si>
  <si>
    <t>GEE8501022</t>
  </si>
  <si>
    <t>GEE8501026</t>
  </si>
  <si>
    <t>GEE8501030</t>
  </si>
  <si>
    <t>GEE8501040</t>
  </si>
  <si>
    <t>GEE8501050</t>
  </si>
  <si>
    <t>GEE8501204</t>
  </si>
  <si>
    <t>GEE8501206</t>
  </si>
  <si>
    <t>GEE8501208</t>
  </si>
  <si>
    <t>GEE8501210</t>
  </si>
  <si>
    <t>GEE8501212</t>
  </si>
  <si>
    <t>GEE8501214</t>
  </si>
  <si>
    <t>GEE8501216</t>
  </si>
  <si>
    <t>GEE8501220</t>
  </si>
  <si>
    <t>GEE86200300</t>
  </si>
  <si>
    <t>GEE87010</t>
  </si>
  <si>
    <t>GEE87015</t>
  </si>
  <si>
    <t>GEE87020</t>
  </si>
  <si>
    <t>GEE87025</t>
  </si>
  <si>
    <t>GEE87030</t>
  </si>
  <si>
    <t>GEE87040</t>
  </si>
  <si>
    <t>GED7908025</t>
  </si>
  <si>
    <t>GED7908030</t>
  </si>
  <si>
    <t>GED7908040</t>
  </si>
  <si>
    <t>GED7908050</t>
  </si>
  <si>
    <t>GED79100</t>
  </si>
  <si>
    <t>GED7910030</t>
  </si>
  <si>
    <t>GED7910035</t>
  </si>
  <si>
    <t>GED7910040</t>
  </si>
  <si>
    <t>GED7910050</t>
  </si>
  <si>
    <t>GED7910060</t>
  </si>
  <si>
    <t>GED79120</t>
  </si>
  <si>
    <t>GED7912035</t>
  </si>
  <si>
    <t>GED7912040</t>
  </si>
  <si>
    <t>GED7912050</t>
  </si>
  <si>
    <t>GED7912060</t>
  </si>
  <si>
    <t>GED7912070</t>
  </si>
  <si>
    <t>GED79160</t>
  </si>
  <si>
    <t>GED7916050</t>
  </si>
  <si>
    <t>GED7916060</t>
  </si>
  <si>
    <t>GED7916070</t>
  </si>
  <si>
    <t>GED7916080</t>
  </si>
  <si>
    <t>GED7916090</t>
  </si>
  <si>
    <t>GED79200</t>
  </si>
  <si>
    <t>GED7920050</t>
  </si>
  <si>
    <t>GED7920060</t>
  </si>
  <si>
    <t>GED7920070</t>
  </si>
  <si>
    <t>GED7920080</t>
  </si>
  <si>
    <t>GEE8802512</t>
  </si>
  <si>
    <t>GEE8802516</t>
  </si>
  <si>
    <t>GEE88030</t>
  </si>
  <si>
    <t>GEE8803010</t>
  </si>
  <si>
    <t>GEE8803012</t>
  </si>
  <si>
    <t>GEE8803016</t>
  </si>
  <si>
    <t>GEE88040</t>
  </si>
  <si>
    <t>GEE8804012</t>
  </si>
  <si>
    <t>GEE8804016</t>
  </si>
  <si>
    <t>GEE8804020</t>
  </si>
  <si>
    <t>GEE88050</t>
  </si>
  <si>
    <t>GEE8805020</t>
  </si>
  <si>
    <t>GEE8805025</t>
  </si>
  <si>
    <t>GEE88060</t>
  </si>
  <si>
    <t>GEE8806020</t>
  </si>
  <si>
    <t>GEE8806025</t>
  </si>
  <si>
    <t>GEE8806030</t>
  </si>
  <si>
    <t>GEE88080</t>
  </si>
  <si>
    <t>GEE8808025</t>
  </si>
  <si>
    <t>GEE8808030</t>
  </si>
  <si>
    <t>GEE88100</t>
  </si>
  <si>
    <t>GEE8810030</t>
  </si>
  <si>
    <t>GEE88120</t>
  </si>
  <si>
    <t>GEE8812035</t>
  </si>
  <si>
    <t>GED800013S</t>
  </si>
  <si>
    <t>GED80001</t>
  </si>
  <si>
    <t>GED800023S</t>
  </si>
  <si>
    <t>GED80002</t>
  </si>
  <si>
    <t>20</t>
    <phoneticPr fontId="7" type="noConversion"/>
  </si>
  <si>
    <t>25</t>
    <phoneticPr fontId="7" type="noConversion"/>
  </si>
  <si>
    <t>30</t>
    <phoneticPr fontId="7" type="noConversion"/>
  </si>
  <si>
    <t>32</t>
    <phoneticPr fontId="7" type="noConversion"/>
  </si>
  <si>
    <t>16</t>
    <phoneticPr fontId="7" type="noConversion"/>
  </si>
  <si>
    <t>SEME0108010120</t>
    <phoneticPr fontId="2" type="noConversion"/>
  </si>
  <si>
    <t>SEME0112005150</t>
    <phoneticPr fontId="2" type="noConversion"/>
  </si>
  <si>
    <t>0.2</t>
    <phoneticPr fontId="7" type="noConversion"/>
  </si>
  <si>
    <t>40</t>
    <phoneticPr fontId="7" type="noConversion"/>
  </si>
  <si>
    <t>1.2</t>
    <phoneticPr fontId="7" type="noConversion"/>
  </si>
  <si>
    <t>50</t>
    <phoneticPr fontId="7" type="noConversion"/>
  </si>
  <si>
    <t>2.5</t>
    <phoneticPr fontId="7" type="noConversion"/>
  </si>
  <si>
    <t>10</t>
    <phoneticPr fontId="7" type="noConversion"/>
  </si>
  <si>
    <t>60</t>
    <phoneticPr fontId="7" type="noConversion"/>
  </si>
  <si>
    <t>12</t>
    <phoneticPr fontId="7" type="noConversion"/>
  </si>
  <si>
    <t>100</t>
    <phoneticPr fontId="7" type="noConversion"/>
  </si>
  <si>
    <t>16</t>
    <phoneticPr fontId="7" type="noConversion"/>
  </si>
  <si>
    <t>45</t>
    <phoneticPr fontId="7" type="noConversion"/>
  </si>
  <si>
    <t>SEME800100112</t>
    <phoneticPr fontId="2" type="noConversion"/>
  </si>
  <si>
    <t>ESE93006</t>
  </si>
  <si>
    <t>ESE93008</t>
  </si>
  <si>
    <t>ESE93010</t>
  </si>
  <si>
    <t>ESE93012</t>
  </si>
  <si>
    <t>ESE93015</t>
  </si>
  <si>
    <t>ESE93020</t>
  </si>
  <si>
    <t>ESE93030</t>
  </si>
  <si>
    <t>ESE94004002</t>
  </si>
  <si>
    <t>E5E84060</t>
    <phoneticPr fontId="2" type="noConversion"/>
  </si>
  <si>
    <t>E5E84080</t>
    <phoneticPr fontId="2" type="noConversion"/>
  </si>
  <si>
    <t>E5E84100</t>
    <phoneticPr fontId="2" type="noConversion"/>
  </si>
  <si>
    <t>E5E84120</t>
    <phoneticPr fontId="2" type="noConversion"/>
  </si>
  <si>
    <t>E5E84140</t>
    <phoneticPr fontId="2" type="noConversion"/>
  </si>
  <si>
    <t>E5E84160</t>
    <phoneticPr fontId="2" type="noConversion"/>
  </si>
  <si>
    <t>E5E84180</t>
    <phoneticPr fontId="2" type="noConversion"/>
  </si>
  <si>
    <t>E5E84200</t>
    <phoneticPr fontId="2" type="noConversion"/>
  </si>
  <si>
    <t>E5E84060B</t>
    <phoneticPr fontId="2" type="noConversion"/>
  </si>
  <si>
    <t>E5E84080B</t>
    <phoneticPr fontId="2" type="noConversion"/>
  </si>
  <si>
    <t>E5E84100B</t>
    <phoneticPr fontId="2" type="noConversion"/>
  </si>
  <si>
    <t>E5E84120B</t>
    <phoneticPr fontId="2" type="noConversion"/>
  </si>
  <si>
    <t>E5E84160B</t>
    <phoneticPr fontId="2" type="noConversion"/>
  </si>
  <si>
    <t>E5E84200B</t>
    <phoneticPr fontId="2" type="noConversion"/>
  </si>
  <si>
    <t>E5D73040</t>
    <phoneticPr fontId="2" type="noConversion"/>
  </si>
  <si>
    <t>E5D73050</t>
    <phoneticPr fontId="2" type="noConversion"/>
  </si>
  <si>
    <t xml:space="preserve"> * ALU-CUT, 3날 래디우스(롱넥 타입)</t>
    <phoneticPr fontId="2" type="noConversion"/>
  </si>
  <si>
    <t>테이퍼</t>
    <phoneticPr fontId="86" type="noConversion"/>
  </si>
  <si>
    <t>대단경</t>
    <phoneticPr fontId="86" type="noConversion"/>
  </si>
  <si>
    <t>날길이</t>
    <phoneticPr fontId="86" type="noConversion"/>
  </si>
  <si>
    <t>전장</t>
    <phoneticPr fontId="86" type="noConversion"/>
  </si>
  <si>
    <t>생크</t>
    <phoneticPr fontId="86" type="noConversion"/>
  </si>
  <si>
    <t>대단경</t>
    <phoneticPr fontId="95" type="noConversion"/>
  </si>
  <si>
    <t>대단경</t>
    <phoneticPr fontId="75" type="noConversion"/>
  </si>
  <si>
    <t>1˚</t>
    <phoneticPr fontId="2" type="noConversion"/>
  </si>
  <si>
    <t>2˚</t>
    <phoneticPr fontId="2" type="noConversion"/>
  </si>
  <si>
    <t>3˚</t>
    <phoneticPr fontId="2" type="noConversion"/>
  </si>
  <si>
    <t>1˚</t>
    <phoneticPr fontId="2" type="noConversion"/>
  </si>
  <si>
    <t>2˚</t>
    <phoneticPr fontId="2" type="noConversion"/>
  </si>
  <si>
    <t>3˚</t>
    <phoneticPr fontId="2" type="noConversion"/>
  </si>
  <si>
    <t>EDP NO.</t>
    <phoneticPr fontId="2" type="noConversion"/>
  </si>
  <si>
    <t>인선</t>
    <phoneticPr fontId="2" type="noConversion"/>
  </si>
  <si>
    <t>코너R</t>
    <phoneticPr fontId="2" type="noConversion"/>
  </si>
  <si>
    <t>테이퍼</t>
    <phoneticPr fontId="2" type="noConversion"/>
  </si>
  <si>
    <t>날길이</t>
    <phoneticPr fontId="2" type="noConversion"/>
  </si>
  <si>
    <t>전장</t>
    <phoneticPr fontId="2" type="noConversion"/>
  </si>
  <si>
    <t>10</t>
    <phoneticPr fontId="65" type="noConversion"/>
  </si>
  <si>
    <t>10</t>
    <phoneticPr fontId="65" type="noConversion"/>
  </si>
  <si>
    <t>표준</t>
    <phoneticPr fontId="55" type="noConversion"/>
  </si>
  <si>
    <t>롱생크</t>
    <phoneticPr fontId="2" type="noConversion"/>
  </si>
  <si>
    <t>SEME6705003060</t>
    <phoneticPr fontId="56" type="noConversion"/>
  </si>
  <si>
    <t>SEME6705005060</t>
    <phoneticPr fontId="56" type="noConversion"/>
  </si>
  <si>
    <t>표준</t>
    <phoneticPr fontId="56" type="noConversion"/>
  </si>
  <si>
    <t>SEME6705003</t>
    <phoneticPr fontId="56" type="noConversion"/>
  </si>
  <si>
    <t>SEME6704002</t>
  </si>
  <si>
    <t>짧은길이</t>
    <phoneticPr fontId="7" type="noConversion"/>
  </si>
  <si>
    <t>유효</t>
    <phoneticPr fontId="56" type="noConversion"/>
  </si>
  <si>
    <t>SEME670600530</t>
    <phoneticPr fontId="56" type="noConversion"/>
  </si>
  <si>
    <t>SEME670601030</t>
    <phoneticPr fontId="56" type="noConversion"/>
  </si>
  <si>
    <t>SEME670800535</t>
    <phoneticPr fontId="56" type="noConversion"/>
  </si>
  <si>
    <t>SEME670801035</t>
    <phoneticPr fontId="56" type="noConversion"/>
  </si>
  <si>
    <t>SEME671000540</t>
    <phoneticPr fontId="56" type="noConversion"/>
  </si>
  <si>
    <t>SEME671001040</t>
    <phoneticPr fontId="56" type="noConversion"/>
  </si>
  <si>
    <t>SEME671200545</t>
    <phoneticPr fontId="56" type="noConversion"/>
  </si>
  <si>
    <t>SEME671201045</t>
    <phoneticPr fontId="56" type="noConversion"/>
  </si>
  <si>
    <t>SG9E7606020</t>
    <phoneticPr fontId="55" type="noConversion"/>
  </si>
  <si>
    <t>1˚</t>
    <phoneticPr fontId="2" type="noConversion"/>
  </si>
  <si>
    <t>날길이</t>
    <phoneticPr fontId="57" type="noConversion"/>
  </si>
  <si>
    <t>4˚</t>
    <phoneticPr fontId="2" type="noConversion"/>
  </si>
  <si>
    <t>날길이</t>
    <phoneticPr fontId="75" type="noConversion"/>
  </si>
  <si>
    <t>SEME78003005</t>
    <phoneticPr fontId="86" type="noConversion"/>
  </si>
  <si>
    <t>30'</t>
    <phoneticPr fontId="86" type="noConversion"/>
  </si>
  <si>
    <t>(0.32)</t>
  </si>
  <si>
    <t>SEME7800301</t>
    <phoneticPr fontId="86" type="noConversion"/>
  </si>
  <si>
    <t>1˚</t>
    <phoneticPr fontId="86" type="noConversion"/>
  </si>
  <si>
    <t>(0.34)</t>
  </si>
  <si>
    <t>SEME78003015</t>
    <phoneticPr fontId="86" type="noConversion"/>
  </si>
  <si>
    <t>1˚30'</t>
    <phoneticPr fontId="86" type="noConversion"/>
  </si>
  <si>
    <t>(0.36)</t>
  </si>
  <si>
    <t>SEME7800302</t>
    <phoneticPr fontId="86" type="noConversion"/>
  </si>
  <si>
    <t>(0.38)</t>
  </si>
  <si>
    <t>(0.45)</t>
  </si>
  <si>
    <t>(0.56)</t>
  </si>
  <si>
    <t>(0.67)</t>
  </si>
  <si>
    <t>(0.83)</t>
  </si>
  <si>
    <t>(0.43)</t>
  </si>
  <si>
    <t>(0.46)</t>
  </si>
  <si>
    <t>(0.48)</t>
  </si>
  <si>
    <t>(0.51)</t>
  </si>
  <si>
    <t>(0.57)</t>
  </si>
  <si>
    <t>(0.75)</t>
  </si>
  <si>
    <t>(0.89)</t>
  </si>
  <si>
    <t>(1.11)</t>
  </si>
  <si>
    <t>(0.53)</t>
  </si>
  <si>
    <t>(0.6)</t>
  </si>
  <si>
    <t>(0.64)</t>
  </si>
  <si>
    <t>(0.71)</t>
  </si>
  <si>
    <t>(0.94)</t>
  </si>
  <si>
    <t>(1.38)</t>
  </si>
  <si>
    <t>(0.68)</t>
  </si>
  <si>
    <t>(0.73)</t>
  </si>
  <si>
    <t>(0.77)</t>
  </si>
  <si>
    <t>(0.85)</t>
  </si>
  <si>
    <t>(1.12)</t>
  </si>
  <si>
    <t>(1.34)</t>
  </si>
  <si>
    <t>(1.66)</t>
  </si>
  <si>
    <t>(0.80)</t>
  </si>
  <si>
    <t>(0.90)</t>
  </si>
  <si>
    <t>(0.99)</t>
  </si>
  <si>
    <t>(1.31)</t>
  </si>
  <si>
    <t>(1.56)</t>
  </si>
  <si>
    <t>(1.93)</t>
  </si>
  <si>
    <t>(0.86)</t>
  </si>
  <si>
    <t>1˚</t>
    <phoneticPr fontId="86" type="noConversion"/>
  </si>
  <si>
    <t>(0.91)</t>
  </si>
  <si>
    <t>(0.97)</t>
  </si>
  <si>
    <t>(1.02)</t>
  </si>
  <si>
    <t>(1.14)</t>
  </si>
  <si>
    <t>(1.50)</t>
  </si>
  <si>
    <t>(1.78)</t>
  </si>
  <si>
    <t>(2.21)</t>
  </si>
  <si>
    <t>(1.07)</t>
  </si>
  <si>
    <t>(1.21)</t>
  </si>
  <si>
    <t>(1.42)</t>
  </si>
  <si>
    <t>(1.63)</t>
  </si>
  <si>
    <t>(2.40)</t>
  </si>
  <si>
    <t>(2.96)</t>
  </si>
  <si>
    <t>(3.82)</t>
  </si>
  <si>
    <t>(1.60)</t>
  </si>
  <si>
    <t>(1.71)</t>
  </si>
  <si>
    <t>(1.81)</t>
  </si>
  <si>
    <t>(2.06)</t>
  </si>
  <si>
    <t>(2.34)</t>
  </si>
  <si>
    <t>(3.25)</t>
  </si>
  <si>
    <t>(3.96)</t>
  </si>
  <si>
    <t>(5.03)</t>
  </si>
  <si>
    <t>(2.14)</t>
  </si>
  <si>
    <t>(2.28)</t>
  </si>
  <si>
    <t>(2.42)</t>
  </si>
  <si>
    <t>(2.70)</t>
  </si>
  <si>
    <t>(3.05)</t>
  </si>
  <si>
    <t>(4.10)</t>
  </si>
  <si>
    <t>(4.95)</t>
  </si>
  <si>
    <t>(6.23)</t>
  </si>
  <si>
    <t>(2.67)</t>
  </si>
  <si>
    <t>(2.85)</t>
  </si>
  <si>
    <t>(3.02)</t>
  </si>
  <si>
    <t>(3.34)</t>
  </si>
  <si>
    <t>(3.76)</t>
  </si>
  <si>
    <t>(5.94)</t>
  </si>
  <si>
    <t>(7.44)</t>
  </si>
  <si>
    <t>(3.21)</t>
  </si>
  <si>
    <t>(3.42)</t>
  </si>
  <si>
    <t>(3.63)</t>
  </si>
  <si>
    <t>(3.98)</t>
  </si>
  <si>
    <t>(4.47)</t>
  </si>
  <si>
    <t>(5.80)</t>
  </si>
  <si>
    <t>(6.93)</t>
  </si>
  <si>
    <t>(8.64)</t>
  </si>
  <si>
    <t>(4.28)</t>
  </si>
  <si>
    <t>(4.56)</t>
  </si>
  <si>
    <t>(4.84)</t>
  </si>
  <si>
    <t>(5.12)</t>
  </si>
  <si>
    <t>(5.99)</t>
  </si>
  <si>
    <t>(7.85)</t>
  </si>
  <si>
    <t>(7.93)</t>
  </si>
  <si>
    <t>(10.00)</t>
  </si>
  <si>
    <t>(6.35)</t>
  </si>
  <si>
    <t>(6.70)</t>
  </si>
  <si>
    <t>(7.05)</t>
  </si>
  <si>
    <t>(7.40)</t>
  </si>
  <si>
    <t>(7.99)</t>
  </si>
  <si>
    <t>(9.85)</t>
  </si>
  <si>
    <t>(11.89)</t>
  </si>
  <si>
    <t>(12.00)</t>
  </si>
  <si>
    <t>(7.49)</t>
  </si>
  <si>
    <t>(7.98)</t>
  </si>
  <si>
    <t>(8.47)</t>
  </si>
  <si>
    <t>(8.96)</t>
  </si>
  <si>
    <t>(9.93)</t>
  </si>
  <si>
    <t>(11.90)</t>
  </si>
  <si>
    <t>(8.61)</t>
  </si>
  <si>
    <t>(9.22)</t>
  </si>
  <si>
    <t>(9.83)</t>
  </si>
  <si>
    <t>(9.96)</t>
  </si>
  <si>
    <t>(11.98)</t>
  </si>
  <si>
    <t>(15.87)</t>
  </si>
  <si>
    <t>(15.86)</t>
  </si>
  <si>
    <t>(19.99)</t>
  </si>
  <si>
    <t>(10.70)</t>
  </si>
  <si>
    <t>(11.40)</t>
  </si>
  <si>
    <t>(11.99)</t>
  </si>
  <si>
    <t>(12.79)</t>
  </si>
  <si>
    <t>(14.19)</t>
  </si>
  <si>
    <t>(15.95)</t>
  </si>
  <si>
    <t>(19.82)</t>
  </si>
  <si>
    <t>(24.81)</t>
  </si>
  <si>
    <t>(0.87)</t>
  </si>
  <si>
    <t>(1.01)</t>
  </si>
  <si>
    <t>(1.08)</t>
  </si>
  <si>
    <t>(1.15)</t>
  </si>
  <si>
    <t>(1.22)</t>
  </si>
  <si>
    <t>(1.32)</t>
  </si>
  <si>
    <t>(1.43)</t>
  </si>
  <si>
    <t>(1.36)</t>
  </si>
  <si>
    <t>(1.64)</t>
  </si>
  <si>
    <t>(1.10)</t>
  </si>
  <si>
    <t>(1.17)</t>
  </si>
  <si>
    <t>(1.28)</t>
  </si>
  <si>
    <t>(1.35)</t>
  </si>
  <si>
    <t>(1.52)</t>
  </si>
  <si>
    <t>(1.84)</t>
  </si>
  <si>
    <t>(1.70)</t>
  </si>
  <si>
    <t>(2.12)</t>
  </si>
  <si>
    <t>(2.05)</t>
  </si>
  <si>
    <t>(2.26)</t>
  </si>
  <si>
    <t>(2.68)</t>
  </si>
  <si>
    <t>(1.30)</t>
  </si>
  <si>
    <t>(1.37)</t>
  </si>
  <si>
    <t>(1.41)</t>
  </si>
  <si>
    <t>(1.48)</t>
  </si>
  <si>
    <t>(1.55)</t>
  </si>
  <si>
    <t>(1.62)</t>
  </si>
  <si>
    <t>(1.76)</t>
  </si>
  <si>
    <t>(1.51)</t>
  </si>
  <si>
    <t>(1.72)</t>
  </si>
  <si>
    <t>(1.83)</t>
  </si>
  <si>
    <t>(2.04)</t>
  </si>
  <si>
    <t>(1.90)</t>
  </si>
  <si>
    <t>(2.32)</t>
  </si>
  <si>
    <t>(2.25)</t>
  </si>
  <si>
    <t>(2.46)</t>
  </si>
  <si>
    <t>(2.88)</t>
  </si>
  <si>
    <t>(1.67)</t>
  </si>
  <si>
    <t>(1.85)</t>
  </si>
  <si>
    <t>(1.92)</t>
  </si>
  <si>
    <t>(2.20)</t>
  </si>
  <si>
    <t>(2.02)</t>
  </si>
  <si>
    <t>(2.13)</t>
  </si>
  <si>
    <t>(2.55)</t>
  </si>
  <si>
    <t>(2.62)</t>
  </si>
  <si>
    <t>(2.90)</t>
  </si>
  <si>
    <t>(2.76)</t>
  </si>
  <si>
    <t>(3.18)</t>
  </si>
  <si>
    <t>(3.60)</t>
  </si>
  <si>
    <t>(2.17)</t>
  </si>
  <si>
    <t>(2.35)</t>
  </si>
  <si>
    <t>(2.44)</t>
  </si>
  <si>
    <t>(2.56)</t>
  </si>
  <si>
    <t>(2.87)</t>
  </si>
  <si>
    <t>(2.52)</t>
  </si>
  <si>
    <t>(2.63)</t>
  </si>
  <si>
    <t>(2.84)</t>
  </si>
  <si>
    <t>(3.31)</t>
  </si>
  <si>
    <t>(3.12)</t>
  </si>
  <si>
    <t>(3.40)</t>
  </si>
  <si>
    <t>(3.75)</t>
  </si>
  <si>
    <t>(3.26)</t>
  </si>
  <si>
    <t>(3.68)</t>
  </si>
  <si>
    <t>(4.62)</t>
  </si>
  <si>
    <t>(2.71)</t>
  </si>
  <si>
    <t>(2.78)</t>
  </si>
  <si>
    <t>(2.94)</t>
  </si>
  <si>
    <t>(2.92)</t>
  </si>
  <si>
    <t>(3.06)</t>
  </si>
  <si>
    <t>(3.20)</t>
  </si>
  <si>
    <t>(3.37)</t>
  </si>
  <si>
    <t>(3.55)</t>
  </si>
  <si>
    <t>(3.13)</t>
  </si>
  <si>
    <t>(3.81)</t>
  </si>
  <si>
    <t>(4.07)</t>
  </si>
  <si>
    <t>(3.62)</t>
  </si>
  <si>
    <t>(3.90)</t>
  </si>
  <si>
    <t>(4.25)</t>
  </si>
  <si>
    <t>(4.60)</t>
  </si>
  <si>
    <t>(4.18)</t>
  </si>
  <si>
    <t>(5.64)</t>
  </si>
  <si>
    <t>(0.37)</t>
  </si>
  <si>
    <t>(0.41)</t>
  </si>
  <si>
    <t>1.5</t>
    <phoneticPr fontId="2" type="noConversion"/>
  </si>
  <si>
    <t>(0.63)</t>
  </si>
  <si>
    <t>(0.78)</t>
  </si>
  <si>
    <t>(0.42)</t>
  </si>
  <si>
    <t>(0.47)</t>
  </si>
  <si>
    <t>(0.50)</t>
  </si>
  <si>
    <t>(0.55)</t>
  </si>
  <si>
    <t>(0.65)</t>
  </si>
  <si>
    <t>2</t>
    <phoneticPr fontId="2" type="noConversion"/>
  </si>
  <si>
    <t>(1.04)</t>
  </si>
  <si>
    <t>(0.59)</t>
  </si>
  <si>
    <t>(0.62)</t>
  </si>
  <si>
    <t>(0.81)</t>
  </si>
  <si>
    <t>2.5</t>
    <phoneticPr fontId="2" type="noConversion"/>
  </si>
  <si>
    <t>(1.06)</t>
  </si>
  <si>
    <t>(1.3)</t>
  </si>
  <si>
    <t>(0.66)</t>
  </si>
  <si>
    <t>(0.69)</t>
  </si>
  <si>
    <t>(0.72)</t>
  </si>
  <si>
    <t>(0.9)</t>
  </si>
  <si>
    <t>(1.39)</t>
  </si>
  <si>
    <t>(0.74)</t>
  </si>
  <si>
    <t>(0.93)</t>
  </si>
  <si>
    <t>3</t>
    <phoneticPr fontId="2" type="noConversion"/>
  </si>
  <si>
    <t>(1.65)</t>
  </si>
  <si>
    <t>(0.95)</t>
  </si>
  <si>
    <t>(1.00)</t>
  </si>
  <si>
    <t>(1.09)</t>
  </si>
  <si>
    <t>(1.29)</t>
  </si>
  <si>
    <t>(1.49)</t>
  </si>
  <si>
    <t>(1.80)</t>
  </si>
  <si>
    <t>(1.18)</t>
  </si>
  <si>
    <t>(1.25)</t>
  </si>
  <si>
    <t>(1.87)</t>
  </si>
  <si>
    <t>(1.59)</t>
  </si>
  <si>
    <t>(1.68)</t>
  </si>
  <si>
    <t>7</t>
    <phoneticPr fontId="2" type="noConversion"/>
  </si>
  <si>
    <t>(1.94)</t>
  </si>
  <si>
    <t>8</t>
    <phoneticPr fontId="2" type="noConversion"/>
  </si>
  <si>
    <t>10</t>
    <phoneticPr fontId="2" type="noConversion"/>
  </si>
  <si>
    <t>(3.78)</t>
  </si>
  <si>
    <t>(4.79)</t>
  </si>
  <si>
    <t>6</t>
    <phoneticPr fontId="2" type="noConversion"/>
  </si>
  <si>
    <t>(2.09)</t>
  </si>
  <si>
    <t>(2.95)</t>
  </si>
  <si>
    <t>(3.58)</t>
  </si>
  <si>
    <t>(4.23)</t>
  </si>
  <si>
    <t>(5.56)</t>
  </si>
  <si>
    <t>11</t>
    <phoneticPr fontId="2" type="noConversion"/>
  </si>
  <si>
    <t>대단경</t>
    <phoneticPr fontId="57" type="noConversion"/>
  </si>
  <si>
    <t>(1.40)</t>
  </si>
  <si>
    <t>(2.01)</t>
  </si>
  <si>
    <t>(2.36)</t>
  </si>
  <si>
    <t>(3.73)</t>
  </si>
  <si>
    <t>(4.42)</t>
  </si>
  <si>
    <t>(5.10)</t>
  </si>
  <si>
    <t>(5.93)</t>
  </si>
  <si>
    <t>(2.38)</t>
  </si>
  <si>
    <t>(2.66)</t>
  </si>
  <si>
    <t>(2.98)</t>
  </si>
  <si>
    <t>(3.33)</t>
  </si>
  <si>
    <t>(3.47)</t>
  </si>
  <si>
    <t>(3.99)</t>
  </si>
  <si>
    <t>(5.04)</t>
  </si>
  <si>
    <t>(4.66)</t>
  </si>
  <si>
    <t>(5.33)</t>
  </si>
  <si>
    <t>(7.08)</t>
  </si>
  <si>
    <t>(6.00)</t>
  </si>
  <si>
    <t>(7.90)</t>
  </si>
  <si>
    <t>(5.70)</t>
  </si>
  <si>
    <t>(7.91)</t>
  </si>
  <si>
    <t>(5.95)</t>
  </si>
  <si>
    <t>(7.92)</t>
  </si>
  <si>
    <t>(3.65)</t>
  </si>
  <si>
    <t>(4.00)</t>
  </si>
  <si>
    <t>(4.29)</t>
  </si>
  <si>
    <t>(4.94)</t>
  </si>
  <si>
    <t>(7.04)</t>
  </si>
  <si>
    <t>(5.59)</t>
  </si>
  <si>
    <t>(5.90)</t>
  </si>
  <si>
    <t>(8.00)</t>
  </si>
  <si>
    <t>(5.85)</t>
  </si>
  <si>
    <t>(7.96)</t>
  </si>
  <si>
    <t>(7.32)</t>
  </si>
  <si>
    <t>(10.00)</t>
    <phoneticPr fontId="2" type="noConversion"/>
  </si>
  <si>
    <t>(7.95)</t>
  </si>
  <si>
    <t>(9.92)</t>
  </si>
  <si>
    <t>(4.63)</t>
  </si>
  <si>
    <t>(5.05)</t>
  </si>
  <si>
    <t>(5.26)</t>
  </si>
  <si>
    <t>(5.96)</t>
  </si>
  <si>
    <t>(7.15)</t>
  </si>
  <si>
    <t>(6.53)</t>
  </si>
  <si>
    <t>(7.16)</t>
  </si>
  <si>
    <t>(9.26)</t>
  </si>
  <si>
    <t>(7.81)</t>
  </si>
  <si>
    <t>(9.91)</t>
  </si>
  <si>
    <t>(9.94)</t>
  </si>
  <si>
    <t>(7.01)</t>
  </si>
  <si>
    <t>(7.89)</t>
  </si>
  <si>
    <t>(9.05)</t>
  </si>
  <si>
    <t>(9.89)</t>
  </si>
  <si>
    <t>(9.09)</t>
  </si>
  <si>
    <t>(9.00)</t>
  </si>
  <si>
    <t>(11.10)</t>
  </si>
  <si>
    <t>(9.82)</t>
  </si>
  <si>
    <t>(11.92)</t>
  </si>
  <si>
    <t>(9.97)</t>
  </si>
  <si>
    <t>(11.94)</t>
  </si>
  <si>
    <t>(11.96)</t>
  </si>
  <si>
    <t>(1.20)</t>
  </si>
  <si>
    <t>(1.27)</t>
  </si>
  <si>
    <t>(1.69)</t>
  </si>
  <si>
    <t>(1.13)</t>
  </si>
  <si>
    <t>(1.82)</t>
  </si>
  <si>
    <t>(1.61)</t>
  </si>
  <si>
    <t>(2.03)</t>
  </si>
  <si>
    <t>(2.24)</t>
  </si>
  <si>
    <t>(1.19)</t>
  </si>
  <si>
    <t>(1.26)</t>
  </si>
  <si>
    <t>(1.54)</t>
  </si>
  <si>
    <t>(2.23)</t>
  </si>
  <si>
    <t>(1.75)</t>
  </si>
  <si>
    <t>(1.89)</t>
  </si>
  <si>
    <t>(2.45)</t>
  </si>
  <si>
    <t>(1.47)</t>
  </si>
  <si>
    <t>(1.88)</t>
  </si>
  <si>
    <t>(1.74)</t>
  </si>
  <si>
    <t>(2.22)</t>
  </si>
  <si>
    <t>(2.43)</t>
  </si>
  <si>
    <t>(2.19)</t>
  </si>
  <si>
    <t>(1.91)</t>
  </si>
  <si>
    <t>(2.33)</t>
  </si>
  <si>
    <t>(2.61)</t>
  </si>
  <si>
    <t>(2.89)</t>
  </si>
  <si>
    <t>(2.54)</t>
  </si>
  <si>
    <t>(2.75)</t>
  </si>
  <si>
    <t>(3.17)</t>
  </si>
  <si>
    <t>(3.59)</t>
  </si>
  <si>
    <t>(1.77)</t>
  </si>
  <si>
    <t>(2.18)</t>
  </si>
  <si>
    <t>(2.60)</t>
  </si>
  <si>
    <t>(2.11)</t>
  </si>
  <si>
    <t>(2.53)</t>
  </si>
  <si>
    <t>(2.74)</t>
  </si>
  <si>
    <t>(3.16)</t>
  </si>
  <si>
    <t>(2.10)</t>
  </si>
  <si>
    <t>(2.31)</t>
  </si>
  <si>
    <t>(2.73)</t>
  </si>
  <si>
    <t>(3.15)</t>
  </si>
  <si>
    <t>(3.57)</t>
  </si>
  <si>
    <t>(2.69)</t>
  </si>
  <si>
    <t>(2.83)</t>
  </si>
  <si>
    <t>(3.11)</t>
  </si>
  <si>
    <t>(3.39)</t>
  </si>
  <si>
    <t>(3.74)</t>
  </si>
  <si>
    <t>(3.04)</t>
  </si>
  <si>
    <t>(3.67)</t>
  </si>
  <si>
    <t>(4.09)</t>
  </si>
  <si>
    <t>(4.61)</t>
  </si>
  <si>
    <t>(2.27)</t>
  </si>
  <si>
    <t>(2.41)</t>
  </si>
  <si>
    <t>(2.82)</t>
  </si>
  <si>
    <t>(3.10)</t>
  </si>
  <si>
    <t>(3.38)</t>
  </si>
  <si>
    <t>(3.03)</t>
  </si>
  <si>
    <t>(3.24)</t>
  </si>
  <si>
    <t>(3.66)</t>
  </si>
  <si>
    <t>(4.08)</t>
  </si>
  <si>
    <t>(2.86)</t>
  </si>
  <si>
    <t>(2.81)</t>
  </si>
  <si>
    <t>(3.23)</t>
  </si>
  <si>
    <t>(4.59)</t>
  </si>
  <si>
    <t>(3.19)</t>
  </si>
  <si>
    <t>(3.54)</t>
  </si>
  <si>
    <t>(3.61)</t>
  </si>
  <si>
    <t>(3.89)</t>
  </si>
  <si>
    <t>(4.24)</t>
  </si>
  <si>
    <t>(4.17)</t>
  </si>
  <si>
    <t>(5.11)</t>
  </si>
  <si>
    <t>(5.63)</t>
  </si>
  <si>
    <t>(2.91)</t>
  </si>
  <si>
    <t>(3.32)</t>
  </si>
  <si>
    <t>(3.88)</t>
  </si>
  <si>
    <t>(4.58)</t>
  </si>
  <si>
    <t>(3.53)</t>
  </si>
  <si>
    <t>(4.16)</t>
  </si>
  <si>
    <t>(5.62)</t>
  </si>
  <si>
    <t>(3.36)</t>
  </si>
  <si>
    <t>(4.57)</t>
  </si>
  <si>
    <t>(3.52)</t>
  </si>
  <si>
    <t>(4.15)</t>
  </si>
  <si>
    <t>(5.09)</t>
  </si>
  <si>
    <t>(5.61)</t>
  </si>
  <si>
    <t>SEME780801025S</t>
    <phoneticPr fontId="57" type="noConversion"/>
  </si>
  <si>
    <t>소비자가</t>
    <phoneticPr fontId="65" type="noConversion"/>
  </si>
  <si>
    <t>소비자가</t>
    <phoneticPr fontId="65" type="noConversion"/>
  </si>
  <si>
    <t>소비자가</t>
    <phoneticPr fontId="2" type="noConversion"/>
  </si>
  <si>
    <t>소비자가</t>
    <phoneticPr fontId="75" type="noConversion"/>
  </si>
  <si>
    <t>소비자가</t>
    <phoneticPr fontId="7" type="noConversion"/>
  </si>
  <si>
    <t>소비자가</t>
    <phoneticPr fontId="65" type="noConversion"/>
  </si>
  <si>
    <t>소비자가</t>
    <phoneticPr fontId="55" type="noConversion"/>
  </si>
  <si>
    <t>소비자가</t>
    <phoneticPr fontId="58" type="noConversion"/>
  </si>
  <si>
    <t>소비자가</t>
    <phoneticPr fontId="56" type="noConversion"/>
  </si>
  <si>
    <t>소비자가</t>
    <phoneticPr fontId="56" type="noConversion"/>
  </si>
  <si>
    <t>4</t>
    <phoneticPr fontId="65" type="noConversion"/>
  </si>
  <si>
    <t>5</t>
    <phoneticPr fontId="65" type="noConversion"/>
  </si>
  <si>
    <t>6</t>
    <phoneticPr fontId="65" type="noConversion"/>
  </si>
  <si>
    <t>6</t>
    <phoneticPr fontId="65" type="noConversion"/>
  </si>
  <si>
    <t>0.1</t>
    <phoneticPr fontId="58" type="noConversion"/>
  </si>
  <si>
    <t>15,400</t>
  </si>
  <si>
    <t>소비자가</t>
    <phoneticPr fontId="57" type="noConversion"/>
  </si>
  <si>
    <t>12</t>
  </si>
  <si>
    <t>15</t>
  </si>
  <si>
    <t>20</t>
  </si>
  <si>
    <t>28</t>
  </si>
  <si>
    <t>34</t>
  </si>
  <si>
    <t>35</t>
  </si>
  <si>
    <t>변경전장</t>
    <phoneticPr fontId="86" type="noConversion"/>
  </si>
  <si>
    <t>EDP NO.</t>
  </si>
  <si>
    <t>유효</t>
  </si>
  <si>
    <t>SEM845 001 003</t>
  </si>
  <si>
    <t>4</t>
  </si>
  <si>
    <t>SEM845 001 005</t>
  </si>
  <si>
    <t>SEM845 001 01</t>
  </si>
  <si>
    <t>SEM845 002 005</t>
  </si>
  <si>
    <t>SEM845 002 01</t>
  </si>
  <si>
    <t>SEM845 002 015</t>
  </si>
  <si>
    <t>SEM845 002 02</t>
  </si>
  <si>
    <t>SEM845 003 01</t>
  </si>
  <si>
    <t>SEM845 003 015</t>
  </si>
  <si>
    <t>SEM845 003 02</t>
  </si>
  <si>
    <t>SEM845 003 025</t>
  </si>
  <si>
    <t>SEM845 003 03</t>
  </si>
  <si>
    <t>SEM845 003 04</t>
  </si>
  <si>
    <t>SEM845 003 05</t>
  </si>
  <si>
    <t>SEM845 004 01</t>
  </si>
  <si>
    <t>SEM845 004 015</t>
  </si>
  <si>
    <t>SEM845 004 02</t>
  </si>
  <si>
    <t>SEM845 004 025</t>
  </si>
  <si>
    <t>SEM845 004 03</t>
  </si>
  <si>
    <t>SEM845 004 04</t>
  </si>
  <si>
    <t>SEM845 004 05</t>
  </si>
  <si>
    <t>SEM845 004 06</t>
  </si>
  <si>
    <t>SEM845 004 08</t>
  </si>
  <si>
    <t>SEM845 004 10</t>
  </si>
  <si>
    <t>SEM845 005 01</t>
  </si>
  <si>
    <t>SEM845 005 015</t>
  </si>
  <si>
    <t>SEM845 005 02</t>
  </si>
  <si>
    <t>SEM845 005 025</t>
  </si>
  <si>
    <t>SEM845 005 03</t>
  </si>
  <si>
    <t>SEM845 005 04</t>
  </si>
  <si>
    <t>SEM845 005 05</t>
  </si>
  <si>
    <t>SEM845 005 06</t>
  </si>
  <si>
    <t>SEM845 005 08</t>
  </si>
  <si>
    <t>SEM845 005 10</t>
  </si>
  <si>
    <t>SEM845 005 12</t>
  </si>
  <si>
    <t>SEM845 005 14</t>
  </si>
  <si>
    <t>SEM845 005 16</t>
  </si>
  <si>
    <t>SEM845 006 02</t>
  </si>
  <si>
    <t>0.6</t>
  </si>
  <si>
    <t>SEM845 006 03</t>
  </si>
  <si>
    <t>SEM845 006 04</t>
  </si>
  <si>
    <t>SEM845 006 05</t>
  </si>
  <si>
    <t>SEM845 006 06</t>
  </si>
  <si>
    <t>SEM845 006 08</t>
  </si>
  <si>
    <t>SEM845 006 10</t>
  </si>
  <si>
    <t>SEM845 006 12</t>
  </si>
  <si>
    <t>SEM845 006 14</t>
  </si>
  <si>
    <t>SEM845 006 16</t>
  </si>
  <si>
    <t>SEM845 007 02</t>
  </si>
  <si>
    <t>1.2</t>
  </si>
  <si>
    <t>SEM845 007 04</t>
  </si>
  <si>
    <t>SEM845 007 06</t>
  </si>
  <si>
    <t>SEM845 007 08</t>
  </si>
  <si>
    <t>SEM845 007 10</t>
  </si>
  <si>
    <t>SEM845 007 12</t>
  </si>
  <si>
    <t>SEM845 008 02</t>
  </si>
  <si>
    <t>SEM845 008 03</t>
  </si>
  <si>
    <t>SEM845 008 04</t>
  </si>
  <si>
    <t>SEM845 008 05</t>
  </si>
  <si>
    <t>SEM845 008 06</t>
  </si>
  <si>
    <t>SEM845 008 08</t>
  </si>
  <si>
    <t>SEM845 008 10</t>
  </si>
  <si>
    <t>SEM845 008 12</t>
  </si>
  <si>
    <t>SEM845 008 14</t>
  </si>
  <si>
    <t>SEM845 008 16</t>
  </si>
  <si>
    <t>SEM845 008 20</t>
  </si>
  <si>
    <t>SEM845 009 06</t>
  </si>
  <si>
    <t>0.9</t>
  </si>
  <si>
    <t>1.3</t>
  </si>
  <si>
    <t>SEM845 009 08</t>
  </si>
  <si>
    <t>SEM845 009 10</t>
  </si>
  <si>
    <t>SEM845 010 02</t>
  </si>
  <si>
    <t>SEM845 010 03</t>
  </si>
  <si>
    <t>SEM845 010 04</t>
  </si>
  <si>
    <t>SEM845 010 05</t>
  </si>
  <si>
    <t>SEM845 010 06</t>
  </si>
  <si>
    <t>SEM845 010 07</t>
  </si>
  <si>
    <t>SEM845 010 08</t>
  </si>
  <si>
    <t>SEM845 010 10</t>
  </si>
  <si>
    <t>SEM845 010 12</t>
  </si>
  <si>
    <t>SEM845 010 14</t>
  </si>
  <si>
    <t>SEM845 010 16</t>
  </si>
  <si>
    <t>SEM845 010 18</t>
  </si>
  <si>
    <t>SEM845 010 20</t>
  </si>
  <si>
    <t>SEM845 010 22</t>
  </si>
  <si>
    <t>SEM845 010 26</t>
  </si>
  <si>
    <t>SEM845 010 30</t>
  </si>
  <si>
    <t>SEM845 010 40</t>
  </si>
  <si>
    <t>SEM845 010 50</t>
  </si>
  <si>
    <t>SEM845 012 04</t>
  </si>
  <si>
    <t>1.8</t>
  </si>
  <si>
    <t>SEM845 012 06</t>
  </si>
  <si>
    <t>SEM845 012 08</t>
  </si>
  <si>
    <t>SEM845 012 10</t>
  </si>
  <si>
    <t>SEM845 012 12</t>
  </si>
  <si>
    <t>SEM845 012 14</t>
  </si>
  <si>
    <t>SEM845 012 16</t>
  </si>
  <si>
    <t>SEM845 012 20</t>
  </si>
  <si>
    <t>SEM845 012 26</t>
  </si>
  <si>
    <t>SEM845 012 30</t>
  </si>
  <si>
    <t>SEM845 014 06</t>
  </si>
  <si>
    <t>1.4</t>
  </si>
  <si>
    <t>2.1</t>
  </si>
  <si>
    <t>SEM845 014 08</t>
  </si>
  <si>
    <t>SEM845 014 10</t>
  </si>
  <si>
    <t>SEM845 014 14</t>
  </si>
  <si>
    <t>SEM845 014 16</t>
  </si>
  <si>
    <t>SEM845 014 20</t>
  </si>
  <si>
    <t>SEM845 015 04</t>
  </si>
  <si>
    <t>SEM845 015 05</t>
  </si>
  <si>
    <t>SEM845 015 06</t>
  </si>
  <si>
    <t>SEM845 015 07</t>
  </si>
  <si>
    <t>SEM845 015 08</t>
  </si>
  <si>
    <t>SEM845 015 10</t>
  </si>
  <si>
    <t>SEM845 015 12</t>
  </si>
  <si>
    <t>SEM845 015 14</t>
  </si>
  <si>
    <t>SEM845 015 16</t>
  </si>
  <si>
    <t>SEM845 015 18</t>
  </si>
  <si>
    <t>SEM845 015 20</t>
  </si>
  <si>
    <t>SEM845 015 22</t>
  </si>
  <si>
    <t>SEM845 015 26</t>
  </si>
  <si>
    <t>SEM845 015 30</t>
  </si>
  <si>
    <t>SEM845 016 08</t>
  </si>
  <si>
    <t>1.6</t>
  </si>
  <si>
    <t>2.3</t>
  </si>
  <si>
    <t>SEM845 016 10</t>
  </si>
  <si>
    <t>SEM845 016 12</t>
  </si>
  <si>
    <t>SEM845 016 16</t>
  </si>
  <si>
    <t>SEM845 016 20</t>
  </si>
  <si>
    <t>SEM845 018 08</t>
  </si>
  <si>
    <t>2.7</t>
  </si>
  <si>
    <t>SEM845 018 10</t>
  </si>
  <si>
    <t>SEM845 018 12</t>
  </si>
  <si>
    <t>SEM845 018 16</t>
  </si>
  <si>
    <t>SEM845 018 20</t>
  </si>
  <si>
    <t>SEM845 020 06</t>
  </si>
  <si>
    <t>SEM845 020 08</t>
  </si>
  <si>
    <t>SEM845 020 10</t>
  </si>
  <si>
    <t>SEM845 020 12</t>
  </si>
  <si>
    <t>SEM845 020 14</t>
  </si>
  <si>
    <t>SEM845 020 16</t>
  </si>
  <si>
    <t>SEM845 020 18</t>
  </si>
  <si>
    <t>SEM845 020 20</t>
  </si>
  <si>
    <t>SEM845 020 22</t>
  </si>
  <si>
    <t>SEM845 020 26</t>
  </si>
  <si>
    <t>SEM845 020 30</t>
  </si>
  <si>
    <t>SEM845 020 35</t>
  </si>
  <si>
    <t>SEM845 020 40</t>
  </si>
  <si>
    <t>SEM845 020 45</t>
  </si>
  <si>
    <t>SEM845 020 50</t>
  </si>
  <si>
    <t>SEM845 020 60</t>
  </si>
  <si>
    <t>SEM845 025 08</t>
  </si>
  <si>
    <t>SEM845 025 10</t>
  </si>
  <si>
    <t>SEM845 025 12</t>
  </si>
  <si>
    <t>SEM845 025 14</t>
  </si>
  <si>
    <t>SEM845 025 16</t>
  </si>
  <si>
    <t>SEM845 025 18</t>
  </si>
  <si>
    <t>SEM845 025 20</t>
  </si>
  <si>
    <t>SEM845 025 22</t>
  </si>
  <si>
    <t>SEM845 025 26</t>
  </si>
  <si>
    <t>SEM845 025 30</t>
  </si>
  <si>
    <t>SEM845 025 35</t>
  </si>
  <si>
    <t>SEM845 025 40</t>
  </si>
  <si>
    <t>SEM845 025 45</t>
  </si>
  <si>
    <t>SEM845 025 50</t>
  </si>
  <si>
    <t>SEM845 030 06</t>
  </si>
  <si>
    <t>SEM845 030 08</t>
  </si>
  <si>
    <t>SEM845 030 10</t>
  </si>
  <si>
    <t>SEM845 030 12</t>
  </si>
  <si>
    <t>SEM845 030 14</t>
  </si>
  <si>
    <t>SEM845 030 16</t>
  </si>
  <si>
    <t>SEM845 030 18</t>
  </si>
  <si>
    <t>SEM845 030 20</t>
  </si>
  <si>
    <t>SEM845 030 22</t>
  </si>
  <si>
    <t>SEM845 030 26</t>
  </si>
  <si>
    <t>SEM845 030 30</t>
  </si>
  <si>
    <t>SEM845 030 35</t>
  </si>
  <si>
    <t>SEM845 030 40</t>
  </si>
  <si>
    <t>SEM845 030 45</t>
  </si>
  <si>
    <t>SEM845 030 50</t>
  </si>
  <si>
    <t>SEM845 030 60</t>
  </si>
  <si>
    <t>SEM845 040 08</t>
  </si>
  <si>
    <t>SEM845 040 10</t>
  </si>
  <si>
    <t>SEM845 040 12</t>
  </si>
  <si>
    <t>SEM845 040 14</t>
  </si>
  <si>
    <t>SEM845 040 16</t>
  </si>
  <si>
    <t>SEM845 040 18</t>
  </si>
  <si>
    <t>SEM845 040 20</t>
  </si>
  <si>
    <t>SEM845 040 22</t>
  </si>
  <si>
    <t>SEM845 040 26</t>
  </si>
  <si>
    <t>SEM845 040 30</t>
  </si>
  <si>
    <t>SEM845 040 35</t>
  </si>
  <si>
    <t>SEM845 040 40</t>
  </si>
  <si>
    <t>SEM845 040 45</t>
  </si>
  <si>
    <t>SEM845 040 50</t>
  </si>
  <si>
    <t>SEM845 040 60</t>
  </si>
  <si>
    <t>SEM845 050 16</t>
  </si>
  <si>
    <t>SEM845 050 20</t>
  </si>
  <si>
    <t>SEM845 050 26</t>
  </si>
  <si>
    <t>SEM845 050 30</t>
  </si>
  <si>
    <t>SEM845 050 35</t>
  </si>
  <si>
    <t>SEM845 050 40</t>
  </si>
  <si>
    <t>SEM845 050 50</t>
  </si>
  <si>
    <t>SEM845 050 60</t>
  </si>
  <si>
    <t>SEM845 060 15</t>
  </si>
  <si>
    <t>9</t>
  </si>
  <si>
    <t>SEM845 060 20</t>
  </si>
  <si>
    <t>SEM845 060 30</t>
  </si>
  <si>
    <t>SEM845 060 32</t>
  </si>
  <si>
    <t>SEM845 080 25</t>
  </si>
  <si>
    <t>8</t>
  </si>
  <si>
    <t>SEM845 080 30</t>
  </si>
  <si>
    <t>SEM845 080 42</t>
  </si>
  <si>
    <t>SEM845 100 30</t>
  </si>
  <si>
    <t>10</t>
  </si>
  <si>
    <t>SEM845 100 35</t>
  </si>
  <si>
    <t>SEM845 100 45</t>
  </si>
  <si>
    <t>SEM845 120 35</t>
  </si>
  <si>
    <t>SEM845 120 40</t>
  </si>
  <si>
    <t>SEM845 120 50</t>
  </si>
  <si>
    <t>소비자가</t>
    <phoneticPr fontId="128" type="noConversion"/>
  </si>
  <si>
    <t>0.4</t>
    <phoneticPr fontId="58" type="noConversion"/>
  </si>
  <si>
    <t>1.0</t>
    <phoneticPr fontId="58" type="noConversion"/>
  </si>
  <si>
    <t>1.2</t>
    <phoneticPr fontId="58" type="noConversion"/>
  </si>
  <si>
    <t>소비자가</t>
  </si>
  <si>
    <t>온길이</t>
  </si>
  <si>
    <t>비고</t>
  </si>
  <si>
    <t>0.1</t>
  </si>
  <si>
    <t>짧은길이</t>
  </si>
  <si>
    <t>표준</t>
  </si>
  <si>
    <t>3mm 생크</t>
  </si>
  <si>
    <t>SEMD980015S</t>
  </si>
  <si>
    <t>0.15</t>
  </si>
  <si>
    <t>SEMD980015</t>
  </si>
  <si>
    <t>0.3</t>
  </si>
  <si>
    <t>SEMD98002S</t>
  </si>
  <si>
    <t>0.2</t>
  </si>
  <si>
    <t>SEMD98002</t>
  </si>
  <si>
    <t>SEMD980023S</t>
  </si>
  <si>
    <t>SEMD98003S</t>
  </si>
  <si>
    <t>SEMD98003</t>
  </si>
  <si>
    <t>SEMD98003H</t>
  </si>
  <si>
    <t>SEMD980033S</t>
  </si>
  <si>
    <t>SEMD98004S</t>
  </si>
  <si>
    <t>0.4</t>
  </si>
  <si>
    <t>SEMD98004</t>
  </si>
  <si>
    <t>SEMD98004H</t>
  </si>
  <si>
    <t>SEMD980043S</t>
  </si>
  <si>
    <t>SEMD98005S</t>
  </si>
  <si>
    <t>0.5</t>
  </si>
  <si>
    <t>SEMD98005</t>
  </si>
  <si>
    <t>1.0</t>
  </si>
  <si>
    <t>SEMD98005H</t>
  </si>
  <si>
    <t>SEMD980053S</t>
  </si>
  <si>
    <t>SEMD98006S</t>
  </si>
  <si>
    <t>SEMD98006</t>
  </si>
  <si>
    <t>SEMD98006H</t>
  </si>
  <si>
    <t>SEMD980063S</t>
  </si>
  <si>
    <t>SEMD98007S</t>
  </si>
  <si>
    <t>0.7</t>
  </si>
  <si>
    <t>SEMD98007</t>
  </si>
  <si>
    <t>SEMD98007H</t>
  </si>
  <si>
    <t>SEMD980073S</t>
  </si>
  <si>
    <t>SEMD98008S</t>
  </si>
  <si>
    <t>0.8</t>
  </si>
  <si>
    <t>SEMD98008</t>
  </si>
  <si>
    <t>SEMD98008H</t>
  </si>
  <si>
    <t>SEMD980083S</t>
  </si>
  <si>
    <t>SEMD98009S</t>
  </si>
  <si>
    <t>SEMD98009</t>
  </si>
  <si>
    <t>SEMD98009H</t>
  </si>
  <si>
    <t>SEMD980093S</t>
  </si>
  <si>
    <t>SEMD98010040</t>
  </si>
  <si>
    <t>1.5</t>
  </si>
  <si>
    <t>SEMD980103S</t>
  </si>
  <si>
    <t>SEMD980104S</t>
  </si>
  <si>
    <t>SEMD98010</t>
  </si>
  <si>
    <t>SEMD98010H</t>
  </si>
  <si>
    <t>2.5</t>
  </si>
  <si>
    <t>SEMD98010070</t>
  </si>
  <si>
    <t>롱생크</t>
  </si>
  <si>
    <t>SEMD98010100</t>
  </si>
  <si>
    <t>SEMD98012040</t>
  </si>
  <si>
    <t>2</t>
  </si>
  <si>
    <t>SEMD980123S</t>
  </si>
  <si>
    <t>SEMD980124S</t>
  </si>
  <si>
    <t>SEMD98012</t>
  </si>
  <si>
    <t>SEMD98012H</t>
  </si>
  <si>
    <t>SEMD98012070</t>
  </si>
  <si>
    <t>SEMD98012100</t>
  </si>
  <si>
    <t>SEMD98015040</t>
  </si>
  <si>
    <t>SEMD980153S</t>
  </si>
  <si>
    <t>SEMD980154S</t>
  </si>
  <si>
    <t>SEMD98015</t>
  </si>
  <si>
    <t>SEMD98015H</t>
  </si>
  <si>
    <t>SEMD98015070</t>
  </si>
  <si>
    <t>SEMD98015100</t>
  </si>
  <si>
    <t>SEMD98020040</t>
  </si>
  <si>
    <t>SEMD980203S</t>
  </si>
  <si>
    <t>5</t>
  </si>
  <si>
    <t>SEMD980204S</t>
  </si>
  <si>
    <t>SEMD98020</t>
  </si>
  <si>
    <t>SEMD98020H</t>
  </si>
  <si>
    <t>SEMD98020080</t>
  </si>
  <si>
    <t>SEMD98020100</t>
  </si>
  <si>
    <t>SEMD98025040</t>
  </si>
  <si>
    <t>SEMD980253S</t>
  </si>
  <si>
    <t>SEMD980254S</t>
  </si>
  <si>
    <t>SEMD98025</t>
  </si>
  <si>
    <t>SEMD98025H</t>
  </si>
  <si>
    <t>SEMD98025080</t>
  </si>
  <si>
    <t>SEMD98025100</t>
  </si>
  <si>
    <t>SEMD98030040</t>
  </si>
  <si>
    <t>4.5</t>
  </si>
  <si>
    <t>SEMD980303S</t>
  </si>
  <si>
    <t>SEMD980304S</t>
  </si>
  <si>
    <t>SEMD98030</t>
  </si>
  <si>
    <t>SEMD98030H</t>
  </si>
  <si>
    <t>SEMD98030080</t>
  </si>
  <si>
    <t>SEMD98030100</t>
  </si>
  <si>
    <t>SEMD98035</t>
  </si>
  <si>
    <t>SEMD98040050</t>
  </si>
  <si>
    <t>SEMD980404S</t>
  </si>
  <si>
    <t>SEMD98040</t>
  </si>
  <si>
    <t>SEMD98040H</t>
  </si>
  <si>
    <t>SEMD980401004S</t>
  </si>
  <si>
    <t>SEMD980401204S</t>
  </si>
  <si>
    <t>SEMD98040100</t>
  </si>
  <si>
    <t>SEMD98040120</t>
  </si>
  <si>
    <t>SEMD98045</t>
  </si>
  <si>
    <t>SEMD98050060</t>
  </si>
  <si>
    <t>7.5</t>
  </si>
  <si>
    <t>SEMD98050</t>
  </si>
  <si>
    <t>SEMD98050H</t>
  </si>
  <si>
    <t>SEMD980505S</t>
  </si>
  <si>
    <t>5mm생크</t>
  </si>
  <si>
    <t>SEMD98055</t>
  </si>
  <si>
    <t>11</t>
  </si>
  <si>
    <t>SEMD98060050</t>
  </si>
  <si>
    <t>SEMD98060060</t>
  </si>
  <si>
    <t>SEMD98060080</t>
  </si>
  <si>
    <t>SEMD98060</t>
  </si>
  <si>
    <t>SEMD98060H</t>
  </si>
  <si>
    <t>SEMD98060110</t>
  </si>
  <si>
    <t>SEMD98060130</t>
  </si>
  <si>
    <t>SEMD98060150</t>
  </si>
  <si>
    <t>SEMD98065</t>
  </si>
  <si>
    <t>13</t>
  </si>
  <si>
    <t>SEMD98070</t>
  </si>
  <si>
    <t>SEMD98080050</t>
  </si>
  <si>
    <t>SEMD98080060</t>
  </si>
  <si>
    <t>SEMD98080080</t>
  </si>
  <si>
    <t>SEMD98080090</t>
  </si>
  <si>
    <t>SEMD98080</t>
  </si>
  <si>
    <t>14</t>
  </si>
  <si>
    <t>SEMD98080H</t>
  </si>
  <si>
    <t>SEMD98080130</t>
  </si>
  <si>
    <t>SEMD98080150</t>
  </si>
  <si>
    <t>SEMD98085</t>
  </si>
  <si>
    <t>16</t>
  </si>
  <si>
    <t>SEMD98090</t>
  </si>
  <si>
    <t>18</t>
  </si>
  <si>
    <t>SEMD98100050</t>
  </si>
  <si>
    <t>SEMD98100060</t>
  </si>
  <si>
    <t>SEMD98100080</t>
  </si>
  <si>
    <t>SEMD98100090</t>
  </si>
  <si>
    <t>SEMD98100</t>
  </si>
  <si>
    <t>SEMD98100H</t>
  </si>
  <si>
    <t>SEMD98100130</t>
  </si>
  <si>
    <t>SEMD98100150</t>
  </si>
  <si>
    <t>SEMD98100180</t>
  </si>
  <si>
    <t>SEMD98100200</t>
  </si>
  <si>
    <t>SEMD98110</t>
  </si>
  <si>
    <t>SEMD98120060</t>
  </si>
  <si>
    <t>SEMD98120080</t>
  </si>
  <si>
    <t>SEMD98120090</t>
  </si>
  <si>
    <t>SEMD98120100</t>
  </si>
  <si>
    <t>SEMD98120</t>
  </si>
  <si>
    <t>22</t>
  </si>
  <si>
    <t>SEMD98120H</t>
  </si>
  <si>
    <t>SEMD98120130</t>
  </si>
  <si>
    <t>SEMD98120150</t>
  </si>
  <si>
    <t>SEMD98120180</t>
  </si>
  <si>
    <t>SEMD98120220</t>
  </si>
  <si>
    <t>SEMD98130</t>
  </si>
  <si>
    <t>24</t>
  </si>
  <si>
    <t>SEMD98140</t>
  </si>
  <si>
    <t>26</t>
  </si>
  <si>
    <t>SEMD9814014S</t>
  </si>
  <si>
    <t>SEMD9814016S</t>
  </si>
  <si>
    <t>SEMD98150</t>
  </si>
  <si>
    <t>SEMD98160100</t>
  </si>
  <si>
    <t>SEMD98160130</t>
  </si>
  <si>
    <t>SEMD98160</t>
  </si>
  <si>
    <t>30</t>
  </si>
  <si>
    <t>SEMD98160180</t>
  </si>
  <si>
    <t>SEMD98160200</t>
  </si>
  <si>
    <t>SEMD9816018S</t>
  </si>
  <si>
    <t>SEMD98200100</t>
  </si>
  <si>
    <t>SEMD98200130</t>
  </si>
  <si>
    <t>SEMD98200</t>
  </si>
  <si>
    <t>38</t>
  </si>
  <si>
    <t>SEMD98200200</t>
  </si>
  <si>
    <t>SEMD98250120</t>
  </si>
  <si>
    <t>50</t>
  </si>
  <si>
    <t>SEMD98250</t>
  </si>
  <si>
    <t>기술부 검토 사항</t>
  </si>
  <si>
    <r>
      <t>S</t>
    </r>
    <r>
      <rPr>
        <b/>
        <sz val="11"/>
        <rFont val="맑은 고딕"/>
        <family val="3"/>
        <charset val="129"/>
      </rPr>
      <t>EMD98001H</t>
    </r>
  </si>
  <si>
    <r>
      <t>S</t>
    </r>
    <r>
      <rPr>
        <b/>
        <sz val="11"/>
        <rFont val="맑은 고딕"/>
        <family val="3"/>
        <charset val="129"/>
      </rPr>
      <t>EMD980015H</t>
    </r>
  </si>
  <si>
    <r>
      <t>S</t>
    </r>
    <r>
      <rPr>
        <b/>
        <sz val="11"/>
        <rFont val="맑은 고딕"/>
        <family val="3"/>
        <charset val="129"/>
      </rPr>
      <t>EMD98002H</t>
    </r>
  </si>
  <si>
    <t>품목코드</t>
  </si>
  <si>
    <t>코너 R</t>
  </si>
  <si>
    <t>생크직경</t>
  </si>
  <si>
    <t>EMD83 010</t>
  </si>
  <si>
    <t>EMD8301202</t>
  </si>
  <si>
    <r>
      <t>E</t>
    </r>
    <r>
      <rPr>
        <b/>
        <sz val="11"/>
        <color indexed="10"/>
        <rFont val="Arial Unicode MS"/>
        <family val="3"/>
        <charset val="129"/>
      </rPr>
      <t>MD83012</t>
    </r>
  </si>
  <si>
    <t>EMD83 015</t>
  </si>
  <si>
    <r>
      <t>E</t>
    </r>
    <r>
      <rPr>
        <b/>
        <sz val="11"/>
        <color indexed="10"/>
        <rFont val="Arial Unicode MS"/>
        <family val="3"/>
        <charset val="129"/>
      </rPr>
      <t>MD8301502</t>
    </r>
  </si>
  <si>
    <t>EMD83 020</t>
  </si>
  <si>
    <r>
      <t>E</t>
    </r>
    <r>
      <rPr>
        <b/>
        <sz val="11"/>
        <color indexed="10"/>
        <rFont val="Arial Unicode MS"/>
        <family val="3"/>
        <charset val="129"/>
      </rPr>
      <t>MD8302002</t>
    </r>
  </si>
  <si>
    <t>EMD83 025</t>
  </si>
  <si>
    <t>EMD83 030</t>
  </si>
  <si>
    <r>
      <t>E</t>
    </r>
    <r>
      <rPr>
        <b/>
        <sz val="11"/>
        <color indexed="10"/>
        <rFont val="Arial Unicode MS"/>
        <family val="3"/>
        <charset val="129"/>
      </rPr>
      <t>MD8303003</t>
    </r>
  </si>
  <si>
    <r>
      <t>E</t>
    </r>
    <r>
      <rPr>
        <b/>
        <sz val="11"/>
        <color indexed="10"/>
        <rFont val="Arial Unicode MS"/>
        <family val="3"/>
        <charset val="129"/>
      </rPr>
      <t>MD8303005</t>
    </r>
  </si>
  <si>
    <t>R0.5</t>
  </si>
  <si>
    <t>EMD83 040</t>
  </si>
  <si>
    <r>
      <t>E</t>
    </r>
    <r>
      <rPr>
        <b/>
        <sz val="11"/>
        <color indexed="10"/>
        <rFont val="Arial Unicode MS"/>
        <family val="3"/>
        <charset val="129"/>
      </rPr>
      <t>MD8304003</t>
    </r>
  </si>
  <si>
    <r>
      <t>E</t>
    </r>
    <r>
      <rPr>
        <b/>
        <sz val="11"/>
        <color indexed="10"/>
        <rFont val="Arial Unicode MS"/>
        <family val="3"/>
        <charset val="129"/>
      </rPr>
      <t>MD8304005</t>
    </r>
  </si>
  <si>
    <t>EMD83 050</t>
  </si>
  <si>
    <r>
      <t>E</t>
    </r>
    <r>
      <rPr>
        <b/>
        <sz val="11"/>
        <color indexed="10"/>
        <rFont val="Arial Unicode MS"/>
        <family val="3"/>
        <charset val="129"/>
      </rPr>
      <t>MD8305003</t>
    </r>
  </si>
  <si>
    <r>
      <t>E</t>
    </r>
    <r>
      <rPr>
        <b/>
        <sz val="11"/>
        <color indexed="10"/>
        <rFont val="Arial Unicode MS"/>
        <family val="3"/>
        <charset val="129"/>
      </rPr>
      <t>MD8305005</t>
    </r>
  </si>
  <si>
    <t>EMD83 060</t>
  </si>
  <si>
    <r>
      <t>E</t>
    </r>
    <r>
      <rPr>
        <b/>
        <sz val="11"/>
        <color indexed="10"/>
        <rFont val="Arial Unicode MS"/>
        <family val="3"/>
        <charset val="129"/>
      </rPr>
      <t>MD8306005</t>
    </r>
  </si>
  <si>
    <r>
      <t>E</t>
    </r>
    <r>
      <rPr>
        <b/>
        <sz val="11"/>
        <color indexed="10"/>
        <rFont val="Arial Unicode MS"/>
        <family val="3"/>
        <charset val="129"/>
      </rPr>
      <t>MD8306010</t>
    </r>
  </si>
  <si>
    <t>R1.0</t>
  </si>
  <si>
    <t>EMD83 080</t>
  </si>
  <si>
    <r>
      <t>E</t>
    </r>
    <r>
      <rPr>
        <b/>
        <sz val="11"/>
        <color indexed="10"/>
        <rFont val="Arial Unicode MS"/>
        <family val="3"/>
        <charset val="129"/>
      </rPr>
      <t>MD8308005</t>
    </r>
  </si>
  <si>
    <r>
      <t>E</t>
    </r>
    <r>
      <rPr>
        <b/>
        <sz val="11"/>
        <color indexed="10"/>
        <rFont val="Arial Unicode MS"/>
        <family val="3"/>
        <charset val="129"/>
      </rPr>
      <t>MD8308010</t>
    </r>
  </si>
  <si>
    <t>EMD83 100</t>
  </si>
  <si>
    <r>
      <t>E</t>
    </r>
    <r>
      <rPr>
        <b/>
        <sz val="11"/>
        <color indexed="10"/>
        <rFont val="Arial Unicode MS"/>
        <family val="3"/>
        <charset val="129"/>
      </rPr>
      <t>MD8310005</t>
    </r>
  </si>
  <si>
    <r>
      <t>E</t>
    </r>
    <r>
      <rPr>
        <b/>
        <sz val="11"/>
        <color indexed="10"/>
        <rFont val="Arial Unicode MS"/>
        <family val="3"/>
        <charset val="129"/>
      </rPr>
      <t>MD8310010</t>
    </r>
  </si>
  <si>
    <r>
      <t>E</t>
    </r>
    <r>
      <rPr>
        <b/>
        <sz val="11"/>
        <color indexed="10"/>
        <rFont val="Arial Unicode MS"/>
        <family val="3"/>
        <charset val="129"/>
      </rPr>
      <t>MD8310015</t>
    </r>
  </si>
  <si>
    <t>R1.5</t>
  </si>
  <si>
    <r>
      <t>E</t>
    </r>
    <r>
      <rPr>
        <b/>
        <sz val="11"/>
        <color indexed="10"/>
        <rFont val="Arial Unicode MS"/>
        <family val="3"/>
        <charset val="129"/>
      </rPr>
      <t>MD8310020</t>
    </r>
  </si>
  <si>
    <t>R2.0</t>
  </si>
  <si>
    <r>
      <t>E</t>
    </r>
    <r>
      <rPr>
        <b/>
        <sz val="11"/>
        <color indexed="10"/>
        <rFont val="Arial Unicode MS"/>
        <family val="3"/>
        <charset val="129"/>
      </rPr>
      <t>MD8310030</t>
    </r>
  </si>
  <si>
    <t>R3.0</t>
  </si>
  <si>
    <t>EMD83 120</t>
  </si>
  <si>
    <r>
      <t>E</t>
    </r>
    <r>
      <rPr>
        <b/>
        <sz val="11"/>
        <color indexed="10"/>
        <rFont val="Arial Unicode MS"/>
        <family val="3"/>
        <charset val="129"/>
      </rPr>
      <t>MD8312010</t>
    </r>
  </si>
  <si>
    <r>
      <t>E</t>
    </r>
    <r>
      <rPr>
        <b/>
        <sz val="11"/>
        <color indexed="10"/>
        <rFont val="Arial Unicode MS"/>
        <family val="3"/>
        <charset val="129"/>
      </rPr>
      <t>MD8312015</t>
    </r>
  </si>
  <si>
    <r>
      <t>E</t>
    </r>
    <r>
      <rPr>
        <b/>
        <sz val="11"/>
        <color indexed="10"/>
        <rFont val="Arial Unicode MS"/>
        <family val="3"/>
        <charset val="129"/>
      </rPr>
      <t>MD8312020</t>
    </r>
  </si>
  <si>
    <r>
      <t>E</t>
    </r>
    <r>
      <rPr>
        <b/>
        <sz val="11"/>
        <color indexed="10"/>
        <rFont val="Arial Unicode MS"/>
        <family val="3"/>
        <charset val="129"/>
      </rPr>
      <t>MD8312030</t>
    </r>
  </si>
  <si>
    <r>
      <t>E</t>
    </r>
    <r>
      <rPr>
        <b/>
        <sz val="11"/>
        <color indexed="10"/>
        <rFont val="Arial Unicode MS"/>
        <family val="3"/>
        <charset val="129"/>
      </rPr>
      <t>MD8312040</t>
    </r>
  </si>
  <si>
    <t>R4.0</t>
  </si>
  <si>
    <t>EMD83 140</t>
  </si>
  <si>
    <r>
      <t>E</t>
    </r>
    <r>
      <rPr>
        <b/>
        <sz val="11"/>
        <color indexed="10"/>
        <rFont val="Arial Unicode MS"/>
        <family val="3"/>
        <charset val="129"/>
      </rPr>
      <t>MD8314010</t>
    </r>
  </si>
  <si>
    <t>EMD83 160</t>
  </si>
  <si>
    <r>
      <t>E</t>
    </r>
    <r>
      <rPr>
        <b/>
        <sz val="11"/>
        <color indexed="10"/>
        <rFont val="Arial Unicode MS"/>
        <family val="3"/>
        <charset val="129"/>
      </rPr>
      <t>MD8316010</t>
    </r>
  </si>
  <si>
    <t>EMD83 180</t>
  </si>
  <si>
    <t>EMD83 200</t>
  </si>
  <si>
    <r>
      <t>E</t>
    </r>
    <r>
      <rPr>
        <b/>
        <sz val="11"/>
        <color indexed="10"/>
        <rFont val="Arial Unicode MS"/>
        <family val="3"/>
        <charset val="129"/>
      </rPr>
      <t>MD8320010</t>
    </r>
  </si>
  <si>
    <t>EMD82 010</t>
  </si>
  <si>
    <t>EMD82012</t>
  </si>
  <si>
    <t>EMD82 015</t>
  </si>
  <si>
    <t>EMD82 020</t>
  </si>
  <si>
    <t>EMD82 025</t>
  </si>
  <si>
    <t>EMD82 030</t>
  </si>
  <si>
    <t>EMD82 060</t>
  </si>
  <si>
    <t>EMD82 060 20</t>
  </si>
  <si>
    <t>EMD82 080 30</t>
  </si>
  <si>
    <t>EMD82 100 35</t>
  </si>
  <si>
    <t>EMD82 120 40</t>
  </si>
  <si>
    <t xml:space="preserve"> * SUS-CUT 3날 45도 헬릭스</t>
  </si>
  <si>
    <t>EHD84 010</t>
  </si>
  <si>
    <t>EHD84 012</t>
  </si>
  <si>
    <t>EHD84 015</t>
  </si>
  <si>
    <t>EHD84 020</t>
  </si>
  <si>
    <t>EHD84 025</t>
  </si>
  <si>
    <t>EHD84 030</t>
  </si>
  <si>
    <t>EHD84 030 10</t>
  </si>
  <si>
    <t>EHD84 040</t>
  </si>
  <si>
    <t>EHD84 040 12</t>
  </si>
  <si>
    <t>EHD84 050</t>
  </si>
  <si>
    <t>EHD84 060</t>
  </si>
  <si>
    <t>EHD84 060 20</t>
  </si>
  <si>
    <t>EHD84 080</t>
  </si>
  <si>
    <t>EHD84 080 30</t>
  </si>
  <si>
    <t>EHD84 100</t>
  </si>
  <si>
    <t>EHD84 100 35</t>
  </si>
  <si>
    <t>EHD84 120</t>
  </si>
  <si>
    <t>EHD84 120 40</t>
  </si>
  <si>
    <t>EHD84 140</t>
  </si>
  <si>
    <t>EHD84 160</t>
  </si>
  <si>
    <t>EHD84 180</t>
  </si>
  <si>
    <t>EHD84 200</t>
  </si>
  <si>
    <t>.</t>
    <phoneticPr fontId="75" type="noConversion"/>
  </si>
  <si>
    <t>소비자가</t>
    <phoneticPr fontId="75" type="noConversion"/>
  </si>
  <si>
    <r>
      <t xml:space="preserve">EDP NO.
</t>
    </r>
    <r>
      <rPr>
        <b/>
        <sz val="11"/>
        <color indexed="8"/>
        <rFont val="돋움"/>
        <family val="3"/>
        <charset val="129"/>
      </rPr>
      <t>비코팅</t>
    </r>
  </si>
  <si>
    <t>EDP NO.
DLC</t>
  </si>
  <si>
    <t>기술-확인사항</t>
  </si>
  <si>
    <t>E5D7114016S</t>
  </si>
  <si>
    <t>GED7114016S</t>
  </si>
  <si>
    <t>롱</t>
  </si>
  <si>
    <t xml:space="preserve"> EDP NO.</t>
    <phoneticPr fontId="2" type="noConversion"/>
  </si>
  <si>
    <t xml:space="preserve"> EDP NO.</t>
    <phoneticPr fontId="2" type="noConversion"/>
  </si>
  <si>
    <t>소비자가</t>
    <phoneticPr fontId="75" type="noConversion"/>
  </si>
  <si>
    <t>EDP NO.</t>
    <phoneticPr fontId="129" type="noConversion"/>
  </si>
  <si>
    <t xml:space="preserve"> EDP NO.</t>
    <phoneticPr fontId="129" type="noConversion"/>
  </si>
  <si>
    <t>EIE22050080</t>
  </si>
  <si>
    <t>30"</t>
    <phoneticPr fontId="2" type="noConversion"/>
  </si>
  <si>
    <t>생크직경</t>
    <phoneticPr fontId="2" type="noConversion"/>
  </si>
  <si>
    <t xml:space="preserve"> EDP NO.</t>
    <phoneticPr fontId="7" type="noConversion"/>
  </si>
  <si>
    <t>소비자가</t>
    <phoneticPr fontId="55" type="noConversion"/>
  </si>
  <si>
    <t>EDPNO.</t>
  </si>
  <si>
    <t>EIE3700503</t>
  </si>
  <si>
    <t>EIE3700504</t>
  </si>
  <si>
    <t>EIE3700506</t>
  </si>
  <si>
    <t>EIE3700508</t>
  </si>
  <si>
    <t>EIE3700604</t>
  </si>
  <si>
    <t>EIE3700606</t>
  </si>
  <si>
    <t>EIE3700608</t>
  </si>
  <si>
    <t>EIE3700610</t>
  </si>
  <si>
    <t>EIE3700804</t>
  </si>
  <si>
    <t>EIE3700806</t>
  </si>
  <si>
    <t>EIE3700808</t>
  </si>
  <si>
    <t>EIE3700810</t>
  </si>
  <si>
    <t>EIE3701010</t>
  </si>
  <si>
    <t>EIE3701012</t>
  </si>
  <si>
    <t>EIE3701015</t>
  </si>
  <si>
    <t>EIE3701020</t>
  </si>
  <si>
    <t>EIE3701025</t>
  </si>
  <si>
    <t>EIE3701030</t>
  </si>
  <si>
    <t>EIE3701510</t>
  </si>
  <si>
    <t>EIE3701515</t>
  </si>
  <si>
    <t>EIE3701520</t>
  </si>
  <si>
    <t>EIE3701530</t>
  </si>
  <si>
    <t>EIE3702010</t>
  </si>
  <si>
    <t>EIE3702012</t>
  </si>
  <si>
    <t>EIE3702015</t>
  </si>
  <si>
    <t>EIE3702020</t>
  </si>
  <si>
    <t>EIE3702025</t>
  </si>
  <si>
    <t>EIE3702030</t>
  </si>
  <si>
    <t>EIE3702035</t>
  </si>
  <si>
    <t>EIE3702040</t>
  </si>
  <si>
    <t>EIE3703015</t>
  </si>
  <si>
    <t>EIE3703020</t>
  </si>
  <si>
    <t>EIE3703025</t>
  </si>
  <si>
    <t>EIE3703030</t>
  </si>
  <si>
    <t>EIE3703040</t>
  </si>
  <si>
    <t>EIE3703050</t>
  </si>
  <si>
    <t>EIE3704020</t>
  </si>
  <si>
    <t>EIE3704025</t>
  </si>
  <si>
    <t>EIE3704030</t>
  </si>
  <si>
    <t>EIE3704040</t>
  </si>
  <si>
    <t>EIE3704050</t>
  </si>
  <si>
    <t>EIE37060090</t>
  </si>
  <si>
    <t>EIE37060110</t>
  </si>
  <si>
    <t>EIE37080100</t>
  </si>
  <si>
    <t>EIE37080130</t>
  </si>
  <si>
    <t>EIE37100110</t>
  </si>
  <si>
    <t>EIE37100150</t>
  </si>
  <si>
    <t>EIE37120110</t>
  </si>
  <si>
    <t>EIE37120150</t>
  </si>
  <si>
    <t>인선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</si>
  <si>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</si>
  <si>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</si>
  <si>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</si>
  <si>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EDP NO.</t>
    <phoneticPr fontId="7" type="noConversion"/>
  </si>
  <si>
    <t>소비자가</t>
    <phoneticPr fontId="2" type="noConversion"/>
  </si>
  <si>
    <t>코너R
(R2)</t>
    <phoneticPr fontId="7" type="noConversion"/>
  </si>
  <si>
    <t>바닥R
(R1)</t>
    <phoneticPr fontId="7" type="noConversion"/>
  </si>
  <si>
    <t>SEME6306005</t>
    <phoneticPr fontId="2" type="noConversion"/>
  </si>
  <si>
    <t>SEME6306010</t>
    <phoneticPr fontId="2" type="noConversion"/>
  </si>
  <si>
    <t>SEME6306020</t>
    <phoneticPr fontId="2" type="noConversion"/>
  </si>
  <si>
    <t>SEME6308005</t>
    <phoneticPr fontId="2" type="noConversion"/>
  </si>
  <si>
    <t>SEME6308010</t>
    <phoneticPr fontId="2" type="noConversion"/>
  </si>
  <si>
    <t>SEME6308020</t>
    <phoneticPr fontId="2" type="noConversion"/>
  </si>
  <si>
    <t>SEME6310005</t>
    <phoneticPr fontId="2" type="noConversion"/>
  </si>
  <si>
    <t>SEME6310010</t>
    <phoneticPr fontId="2" type="noConversion"/>
  </si>
  <si>
    <t>SEME6310020</t>
    <phoneticPr fontId="2" type="noConversion"/>
  </si>
  <si>
    <t>SEME6312005</t>
    <phoneticPr fontId="2" type="noConversion"/>
  </si>
  <si>
    <t>SEME6312010</t>
    <phoneticPr fontId="2" type="noConversion"/>
  </si>
  <si>
    <t>SEME6312020</t>
    <phoneticPr fontId="2" type="noConversion"/>
  </si>
  <si>
    <t>SEME6316005</t>
    <phoneticPr fontId="2" type="noConversion"/>
  </si>
  <si>
    <t>SEME6316010</t>
    <phoneticPr fontId="2" type="noConversion"/>
  </si>
  <si>
    <t>SEME6320005</t>
    <phoneticPr fontId="2" type="noConversion"/>
  </si>
  <si>
    <t>SEME6320010</t>
    <phoneticPr fontId="2" type="noConversion"/>
  </si>
  <si>
    <t>소비자가</t>
    <phoneticPr fontId="75" type="noConversion"/>
  </si>
  <si>
    <t>EIE380100520</t>
  </si>
  <si>
    <t>EIE380101020</t>
  </si>
  <si>
    <t>EIE380100530</t>
  </si>
  <si>
    <t>EIE380101030</t>
  </si>
  <si>
    <t>EIE380100540</t>
  </si>
  <si>
    <t>EIE380101040</t>
  </si>
  <si>
    <t>EIE380100550</t>
  </si>
  <si>
    <t>EIE380101050</t>
  </si>
  <si>
    <t>EIE380150530</t>
  </si>
  <si>
    <t>EIE380151030</t>
  </si>
  <si>
    <t>EIE380150540</t>
  </si>
  <si>
    <t>EIE380151040</t>
  </si>
  <si>
    <t>EIE380150550</t>
  </si>
  <si>
    <t>EIE380151050</t>
  </si>
  <si>
    <t>EIE380150560</t>
  </si>
  <si>
    <t>EIE380151060</t>
  </si>
  <si>
    <t>EIE380200530</t>
  </si>
  <si>
    <t>EIE380201030</t>
  </si>
  <si>
    <t>EIE380200540</t>
  </si>
  <si>
    <t>EIE380201040</t>
  </si>
  <si>
    <t>EIE380200550</t>
  </si>
  <si>
    <t>EIE380201050</t>
  </si>
  <si>
    <t>EIE380200560</t>
  </si>
  <si>
    <t>EIE380201060</t>
  </si>
  <si>
    <t>EIE380200570</t>
  </si>
  <si>
    <t>EIE380201070</t>
  </si>
  <si>
    <t>EIE380300540</t>
  </si>
  <si>
    <t>EIE380301040</t>
  </si>
  <si>
    <t>EIE380300550</t>
  </si>
  <si>
    <t>EIE380301050</t>
  </si>
  <si>
    <t>EIE380300560</t>
  </si>
  <si>
    <t>EIE380301060</t>
  </si>
  <si>
    <t>EIE380300570</t>
  </si>
  <si>
    <t>EIE380301070</t>
  </si>
  <si>
    <t>EIE380300590</t>
  </si>
  <si>
    <t>EIE380301090</t>
  </si>
  <si>
    <t>EIE380400580</t>
  </si>
  <si>
    <t>EIE380401080</t>
  </si>
  <si>
    <t>EIE380600590</t>
  </si>
  <si>
    <t>EIE380601090</t>
  </si>
  <si>
    <t>EIE3808005100</t>
  </si>
  <si>
    <t>EIE3808010100</t>
  </si>
  <si>
    <t>EIE3810010150</t>
  </si>
  <si>
    <t>EIE3810010200</t>
  </si>
  <si>
    <t>EIE3812010150</t>
  </si>
  <si>
    <t>EIE3812010200</t>
  </si>
  <si>
    <t>소비자가</t>
    <phoneticPr fontId="85" type="noConversion"/>
  </si>
  <si>
    <r>
      <t>E</t>
    </r>
    <r>
      <rPr>
        <b/>
        <sz val="11"/>
        <color indexed="10"/>
        <rFont val="맑은 고딕"/>
        <family val="3"/>
        <charset val="129"/>
      </rPr>
      <t>IE3701006</t>
    </r>
    <phoneticPr fontId="2" type="noConversion"/>
  </si>
  <si>
    <r>
      <t>E</t>
    </r>
    <r>
      <rPr>
        <b/>
        <sz val="11"/>
        <color indexed="10"/>
        <rFont val="맑은 고딕"/>
        <family val="3"/>
        <charset val="129"/>
      </rPr>
      <t>IE3701008</t>
    </r>
    <phoneticPr fontId="2" type="noConversion"/>
  </si>
  <si>
    <r>
      <t>E</t>
    </r>
    <r>
      <rPr>
        <b/>
        <sz val="11"/>
        <color indexed="10"/>
        <rFont val="맑은 고딕"/>
        <family val="3"/>
        <charset val="129"/>
      </rPr>
      <t>IE3703012</t>
    </r>
    <phoneticPr fontId="2" type="noConversion"/>
  </si>
  <si>
    <t>EIE3702008</t>
    <phoneticPr fontId="2" type="noConversion"/>
  </si>
  <si>
    <t>EIE3701512</t>
    <phoneticPr fontId="2" type="noConversion"/>
  </si>
  <si>
    <t>EIE3701506</t>
    <phoneticPr fontId="2" type="noConversion"/>
  </si>
  <si>
    <t>EIE3701508</t>
    <phoneticPr fontId="2" type="noConversion"/>
  </si>
  <si>
    <t>인선</t>
    <phoneticPr fontId="7" type="noConversion"/>
  </si>
  <si>
    <t>코너R</t>
    <phoneticPr fontId="2" type="noConversion"/>
  </si>
  <si>
    <t>유효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</si>
  <si>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</si>
  <si>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</si>
  <si>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</si>
  <si>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ND</t>
    <phoneticPr fontId="2" type="noConversion"/>
  </si>
  <si>
    <t>정밀급</t>
    <phoneticPr fontId="2" type="noConversion"/>
  </si>
  <si>
    <t>고정밀급</t>
    <phoneticPr fontId="2" type="noConversion"/>
  </si>
  <si>
    <t>ESE94002002</t>
    <phoneticPr fontId="2" type="noConversion"/>
  </si>
  <si>
    <t>ESE94002002P</t>
    <phoneticPr fontId="2" type="noConversion"/>
  </si>
  <si>
    <t>0.02</t>
    <phoneticPr fontId="2" type="noConversion"/>
  </si>
  <si>
    <t>-</t>
    <phoneticPr fontId="2" type="noConversion"/>
  </si>
  <si>
    <t>0.2</t>
    <phoneticPr fontId="2" type="noConversion"/>
  </si>
  <si>
    <t>0.17</t>
    <phoneticPr fontId="2" type="noConversion"/>
  </si>
  <si>
    <t>ESE94002002005</t>
    <phoneticPr fontId="2" type="noConversion"/>
  </si>
  <si>
    <t>ESE94002002005P</t>
    <phoneticPr fontId="2" type="noConversion"/>
  </si>
  <si>
    <t>ESE9400200201</t>
    <phoneticPr fontId="2" type="noConversion"/>
  </si>
  <si>
    <t>ESE9400200201P</t>
    <phoneticPr fontId="2" type="noConversion"/>
  </si>
  <si>
    <t>ESE94002005</t>
    <phoneticPr fontId="2" type="noConversion"/>
  </si>
  <si>
    <t>ESE94002005P</t>
    <phoneticPr fontId="2" type="noConversion"/>
  </si>
  <si>
    <t>0.05</t>
    <phoneticPr fontId="2" type="noConversion"/>
  </si>
  <si>
    <t>ESE94002005005</t>
    <phoneticPr fontId="2" type="noConversion"/>
  </si>
  <si>
    <t>ESE94002005005P</t>
    <phoneticPr fontId="2" type="noConversion"/>
  </si>
  <si>
    <t>ESE9400200501</t>
    <phoneticPr fontId="2" type="noConversion"/>
  </si>
  <si>
    <t>ESE9400200501P</t>
    <phoneticPr fontId="2" type="noConversion"/>
  </si>
  <si>
    <t>ESE94003002</t>
    <phoneticPr fontId="2" type="noConversion"/>
  </si>
  <si>
    <t>ESE94003002P</t>
    <phoneticPr fontId="2" type="noConversion"/>
  </si>
  <si>
    <t>0.3</t>
    <phoneticPr fontId="2" type="noConversion"/>
  </si>
  <si>
    <t>0.27</t>
    <phoneticPr fontId="2" type="noConversion"/>
  </si>
  <si>
    <t>ESE9400300201</t>
    <phoneticPr fontId="2" type="noConversion"/>
  </si>
  <si>
    <t>ESE9400300201P</t>
    <phoneticPr fontId="2" type="noConversion"/>
  </si>
  <si>
    <t>ESE94003002015</t>
    <phoneticPr fontId="2" type="noConversion"/>
  </si>
  <si>
    <t>ESE94003002015P</t>
    <phoneticPr fontId="2" type="noConversion"/>
  </si>
  <si>
    <t>ESE9400300202</t>
    <phoneticPr fontId="2" type="noConversion"/>
  </si>
  <si>
    <t>ESE9400300202P</t>
    <phoneticPr fontId="2" type="noConversion"/>
  </si>
  <si>
    <t>ESE94003005</t>
    <phoneticPr fontId="2" type="noConversion"/>
  </si>
  <si>
    <t>ESE94003005P</t>
    <phoneticPr fontId="2" type="noConversion"/>
  </si>
  <si>
    <t>ESE9400300501</t>
    <phoneticPr fontId="2" type="noConversion"/>
  </si>
  <si>
    <t>ESE9400300501P</t>
    <phoneticPr fontId="2" type="noConversion"/>
  </si>
  <si>
    <t>ESE94003005015</t>
    <phoneticPr fontId="2" type="noConversion"/>
  </si>
  <si>
    <t>ESE94003005015P</t>
    <phoneticPr fontId="2" type="noConversion"/>
  </si>
  <si>
    <t>ESE9400300502</t>
    <phoneticPr fontId="2" type="noConversion"/>
  </si>
  <si>
    <t>ESE9400300502P</t>
    <phoneticPr fontId="2" type="noConversion"/>
  </si>
  <si>
    <t>ESE94004002P</t>
    <phoneticPr fontId="2" type="noConversion"/>
  </si>
  <si>
    <t>0.4</t>
    <phoneticPr fontId="2" type="noConversion"/>
  </si>
  <si>
    <t>0.37</t>
    <phoneticPr fontId="2" type="noConversion"/>
  </si>
  <si>
    <t>ESE9400400201</t>
    <phoneticPr fontId="2" type="noConversion"/>
  </si>
  <si>
    <t>ESE9400400201P</t>
    <phoneticPr fontId="2" type="noConversion"/>
  </si>
  <si>
    <t>ESE94004002015</t>
    <phoneticPr fontId="2" type="noConversion"/>
  </si>
  <si>
    <t>ESE94004002015P</t>
    <phoneticPr fontId="2" type="noConversion"/>
  </si>
  <si>
    <t>ESE9400400202</t>
    <phoneticPr fontId="2" type="noConversion"/>
  </si>
  <si>
    <t>ESE9400400202P</t>
    <phoneticPr fontId="2" type="noConversion"/>
  </si>
  <si>
    <t>ESE9400400203</t>
    <phoneticPr fontId="2" type="noConversion"/>
  </si>
  <si>
    <t>ESE9400400203P</t>
    <phoneticPr fontId="2" type="noConversion"/>
  </si>
  <si>
    <t>ESE94004005</t>
    <phoneticPr fontId="2" type="noConversion"/>
  </si>
  <si>
    <t>ESE94004005P</t>
    <phoneticPr fontId="2" type="noConversion"/>
  </si>
  <si>
    <t>ESE9400400501</t>
    <phoneticPr fontId="2" type="noConversion"/>
  </si>
  <si>
    <t>ESE9400400501P</t>
    <phoneticPr fontId="2" type="noConversion"/>
  </si>
  <si>
    <t>ESE94004005015</t>
    <phoneticPr fontId="2" type="noConversion"/>
  </si>
  <si>
    <t>ESE94004005015P</t>
    <phoneticPr fontId="2" type="noConversion"/>
  </si>
  <si>
    <t>ESE9400400502</t>
    <phoneticPr fontId="2" type="noConversion"/>
  </si>
  <si>
    <t>ESE9400400502P</t>
    <phoneticPr fontId="2" type="noConversion"/>
  </si>
  <si>
    <t>ESE9400400503</t>
    <phoneticPr fontId="2" type="noConversion"/>
  </si>
  <si>
    <t>ESE9400400503P</t>
    <phoneticPr fontId="2" type="noConversion"/>
  </si>
  <si>
    <t>ESE9400401</t>
    <phoneticPr fontId="2" type="noConversion"/>
  </si>
  <si>
    <t>ESE9400401P</t>
    <phoneticPr fontId="2" type="noConversion"/>
  </si>
  <si>
    <t>0.1</t>
    <phoneticPr fontId="2" type="noConversion"/>
  </si>
  <si>
    <t>ESE940040101</t>
    <phoneticPr fontId="2" type="noConversion"/>
  </si>
  <si>
    <t>ESE940040101P</t>
    <phoneticPr fontId="2" type="noConversion"/>
  </si>
  <si>
    <t>ESE9400401015</t>
    <phoneticPr fontId="2" type="noConversion"/>
  </si>
  <si>
    <t>ESE9400401015P</t>
    <phoneticPr fontId="2" type="noConversion"/>
  </si>
  <si>
    <t>ESE940040102</t>
    <phoneticPr fontId="2" type="noConversion"/>
  </si>
  <si>
    <t>ESE940040102P</t>
    <phoneticPr fontId="2" type="noConversion"/>
  </si>
  <si>
    <t>ESE940040103</t>
    <phoneticPr fontId="2" type="noConversion"/>
  </si>
  <si>
    <t>ESE940040103P</t>
    <phoneticPr fontId="2" type="noConversion"/>
  </si>
  <si>
    <t>ESE94005002</t>
    <phoneticPr fontId="2" type="noConversion"/>
  </si>
  <si>
    <t>ESE94005002P</t>
    <phoneticPr fontId="2" type="noConversion"/>
  </si>
  <si>
    <t>0.5</t>
    <phoneticPr fontId="2" type="noConversion"/>
  </si>
  <si>
    <t>4</t>
    <phoneticPr fontId="2" type="noConversion"/>
  </si>
  <si>
    <t>0.46</t>
    <phoneticPr fontId="2" type="noConversion"/>
  </si>
  <si>
    <t>ESE9400500201</t>
    <phoneticPr fontId="2" type="noConversion"/>
  </si>
  <si>
    <t>ESE9400500201P</t>
    <phoneticPr fontId="2" type="noConversion"/>
  </si>
  <si>
    <t>ESE9400500202</t>
    <phoneticPr fontId="2" type="noConversion"/>
  </si>
  <si>
    <t>ESE9400500202P</t>
    <phoneticPr fontId="2" type="noConversion"/>
  </si>
  <si>
    <t>ESE9400500203</t>
    <phoneticPr fontId="2" type="noConversion"/>
  </si>
  <si>
    <t>ESE9400500203P</t>
    <phoneticPr fontId="2" type="noConversion"/>
  </si>
  <si>
    <t>ESE9400500204</t>
    <phoneticPr fontId="2" type="noConversion"/>
  </si>
  <si>
    <t>ESE9400500204P</t>
    <phoneticPr fontId="2" type="noConversion"/>
  </si>
  <si>
    <t>ESE94005005</t>
    <phoneticPr fontId="2" type="noConversion"/>
  </si>
  <si>
    <t>ESE94005005P</t>
    <phoneticPr fontId="2" type="noConversion"/>
  </si>
  <si>
    <t>ESE9400500501</t>
    <phoneticPr fontId="2" type="noConversion"/>
  </si>
  <si>
    <t>ESE9400500501P</t>
    <phoneticPr fontId="2" type="noConversion"/>
  </si>
  <si>
    <t>ESE9400500502</t>
    <phoneticPr fontId="2" type="noConversion"/>
  </si>
  <si>
    <t>ESE9400500502P</t>
    <phoneticPr fontId="2" type="noConversion"/>
  </si>
  <si>
    <t>ESE9400500503</t>
    <phoneticPr fontId="2" type="noConversion"/>
  </si>
  <si>
    <t>ESE9400500503P</t>
    <phoneticPr fontId="2" type="noConversion"/>
  </si>
  <si>
    <t>ESE9400500504</t>
    <phoneticPr fontId="2" type="noConversion"/>
  </si>
  <si>
    <t>ESE9400500504P</t>
    <phoneticPr fontId="2" type="noConversion"/>
  </si>
  <si>
    <t>ESE9400501</t>
    <phoneticPr fontId="2" type="noConversion"/>
  </si>
  <si>
    <t>ESE9400501P</t>
    <phoneticPr fontId="2" type="noConversion"/>
  </si>
  <si>
    <t>ESE940050101</t>
    <phoneticPr fontId="2" type="noConversion"/>
  </si>
  <si>
    <t>ESE940050101P</t>
    <phoneticPr fontId="2" type="noConversion"/>
  </si>
  <si>
    <t>ESE940050102</t>
    <phoneticPr fontId="2" type="noConversion"/>
  </si>
  <si>
    <t>ESE940050102P</t>
    <phoneticPr fontId="2" type="noConversion"/>
  </si>
  <si>
    <t>ESE940050103</t>
    <phoneticPr fontId="2" type="noConversion"/>
  </si>
  <si>
    <t>ESE940050103P</t>
    <phoneticPr fontId="2" type="noConversion"/>
  </si>
  <si>
    <t>ESE940050104</t>
    <phoneticPr fontId="2" type="noConversion"/>
  </si>
  <si>
    <t>ESE940050104P</t>
    <phoneticPr fontId="2" type="noConversion"/>
  </si>
  <si>
    <t>ESE94006002</t>
    <phoneticPr fontId="2" type="noConversion"/>
  </si>
  <si>
    <t>ESE94006002P</t>
    <phoneticPr fontId="2" type="noConversion"/>
  </si>
  <si>
    <t>0.6</t>
    <phoneticPr fontId="2" type="noConversion"/>
  </si>
  <si>
    <t>0.56</t>
    <phoneticPr fontId="2" type="noConversion"/>
  </si>
  <si>
    <t>ESE9400600202</t>
    <phoneticPr fontId="2" type="noConversion"/>
  </si>
  <si>
    <t>ESE9400600202P</t>
    <phoneticPr fontId="2" type="noConversion"/>
  </si>
  <si>
    <t>ESE9400600203</t>
    <phoneticPr fontId="2" type="noConversion"/>
  </si>
  <si>
    <t>ESE9400600203P</t>
    <phoneticPr fontId="2" type="noConversion"/>
  </si>
  <si>
    <t>ESE9400600204</t>
    <phoneticPr fontId="2" type="noConversion"/>
  </si>
  <si>
    <t>ESE9400600204P</t>
    <phoneticPr fontId="2" type="noConversion"/>
  </si>
  <si>
    <t>ESE94006005</t>
    <phoneticPr fontId="2" type="noConversion"/>
  </si>
  <si>
    <t>ESE94006005P</t>
    <phoneticPr fontId="2" type="noConversion"/>
  </si>
  <si>
    <t>ESE9400600502</t>
    <phoneticPr fontId="2" type="noConversion"/>
  </si>
  <si>
    <t>ESE9400600502P</t>
    <phoneticPr fontId="2" type="noConversion"/>
  </si>
  <si>
    <t>ESE9400600503</t>
    <phoneticPr fontId="2" type="noConversion"/>
  </si>
  <si>
    <t>ESE9400600503P</t>
    <phoneticPr fontId="2" type="noConversion"/>
  </si>
  <si>
    <t>ESE9400600504</t>
    <phoneticPr fontId="2" type="noConversion"/>
  </si>
  <si>
    <t>ESE9400600504P</t>
    <phoneticPr fontId="2" type="noConversion"/>
  </si>
  <si>
    <t>ESE9400601</t>
    <phoneticPr fontId="2" type="noConversion"/>
  </si>
  <si>
    <t>ESE9400601P</t>
    <phoneticPr fontId="2" type="noConversion"/>
  </si>
  <si>
    <t>ESE940060102</t>
    <phoneticPr fontId="2" type="noConversion"/>
  </si>
  <si>
    <t>ESE940060102P</t>
    <phoneticPr fontId="2" type="noConversion"/>
  </si>
  <si>
    <t>ESE940060103</t>
    <phoneticPr fontId="2" type="noConversion"/>
  </si>
  <si>
    <t>ESE940060103P</t>
    <phoneticPr fontId="2" type="noConversion"/>
  </si>
  <si>
    <t>ESE940060104</t>
    <phoneticPr fontId="2" type="noConversion"/>
  </si>
  <si>
    <t>ESE940060104P</t>
    <phoneticPr fontId="2" type="noConversion"/>
  </si>
  <si>
    <t>ESE9400602</t>
    <phoneticPr fontId="2" type="noConversion"/>
  </si>
  <si>
    <t>ESE9400602P</t>
    <phoneticPr fontId="2" type="noConversion"/>
  </si>
  <si>
    <t>ESE940060202</t>
    <phoneticPr fontId="2" type="noConversion"/>
  </si>
  <si>
    <t>ESE940060202P</t>
    <phoneticPr fontId="2" type="noConversion"/>
  </si>
  <si>
    <t>ESE940060203</t>
    <phoneticPr fontId="2" type="noConversion"/>
  </si>
  <si>
    <t>ESE940060203P</t>
    <phoneticPr fontId="2" type="noConversion"/>
  </si>
  <si>
    <t>ESE940060204</t>
    <phoneticPr fontId="2" type="noConversion"/>
  </si>
  <si>
    <t>ESE940060204P</t>
    <phoneticPr fontId="2" type="noConversion"/>
  </si>
  <si>
    <t>ESE94008002</t>
    <phoneticPr fontId="2" type="noConversion"/>
  </si>
  <si>
    <t>ESE94008002P</t>
    <phoneticPr fontId="2" type="noConversion"/>
  </si>
  <si>
    <t>0.8</t>
    <phoneticPr fontId="2" type="noConversion"/>
  </si>
  <si>
    <t>4</t>
    <phoneticPr fontId="7" type="noConversion"/>
  </si>
  <si>
    <t>0.76</t>
    <phoneticPr fontId="2" type="noConversion"/>
  </si>
  <si>
    <t>ESE9400800202</t>
    <phoneticPr fontId="2" type="noConversion"/>
  </si>
  <si>
    <t>ESE9400800202P</t>
    <phoneticPr fontId="2" type="noConversion"/>
  </si>
  <si>
    <t>ESE9400800204</t>
    <phoneticPr fontId="2" type="noConversion"/>
  </si>
  <si>
    <t>ESE9400800204P</t>
    <phoneticPr fontId="2" type="noConversion"/>
  </si>
  <si>
    <t>ESE9400800206</t>
    <phoneticPr fontId="2" type="noConversion"/>
  </si>
  <si>
    <t>ESE9400800206P</t>
    <phoneticPr fontId="2" type="noConversion"/>
  </si>
  <si>
    <t>ESE94008005</t>
    <phoneticPr fontId="2" type="noConversion"/>
  </si>
  <si>
    <t>ESE94008005P</t>
    <phoneticPr fontId="2" type="noConversion"/>
  </si>
  <si>
    <t>ESE9400800502</t>
    <phoneticPr fontId="2" type="noConversion"/>
  </si>
  <si>
    <t>ESE9400800502P</t>
    <phoneticPr fontId="2" type="noConversion"/>
  </si>
  <si>
    <t>ESE9400800504</t>
    <phoneticPr fontId="2" type="noConversion"/>
  </si>
  <si>
    <t>ESE9400800504P</t>
    <phoneticPr fontId="2" type="noConversion"/>
  </si>
  <si>
    <t>ESE9400800506</t>
    <phoneticPr fontId="2" type="noConversion"/>
  </si>
  <si>
    <t>ESE9400800506P</t>
    <phoneticPr fontId="2" type="noConversion"/>
  </si>
  <si>
    <t>ESE9400801</t>
    <phoneticPr fontId="2" type="noConversion"/>
  </si>
  <si>
    <t>ESE9400801P</t>
    <phoneticPr fontId="2" type="noConversion"/>
  </si>
  <si>
    <t>ESE940080102</t>
    <phoneticPr fontId="2" type="noConversion"/>
  </si>
  <si>
    <t>ESE940080102P</t>
    <phoneticPr fontId="2" type="noConversion"/>
  </si>
  <si>
    <t>ESE940080104</t>
    <phoneticPr fontId="2" type="noConversion"/>
  </si>
  <si>
    <t>ESE940080104P</t>
    <phoneticPr fontId="2" type="noConversion"/>
  </si>
  <si>
    <t>ESE940080106</t>
    <phoneticPr fontId="2" type="noConversion"/>
  </si>
  <si>
    <t>ESE940080106P</t>
    <phoneticPr fontId="2" type="noConversion"/>
  </si>
  <si>
    <t>ESE9400802</t>
    <phoneticPr fontId="2" type="noConversion"/>
  </si>
  <si>
    <t>ESE9400802P</t>
    <phoneticPr fontId="2" type="noConversion"/>
  </si>
  <si>
    <t>ESE940080202</t>
    <phoneticPr fontId="2" type="noConversion"/>
  </si>
  <si>
    <t>ESE940080202P</t>
    <phoneticPr fontId="2" type="noConversion"/>
  </si>
  <si>
    <t>ESE940080204</t>
    <phoneticPr fontId="2" type="noConversion"/>
  </si>
  <si>
    <t>ESE940080204P</t>
    <phoneticPr fontId="2" type="noConversion"/>
  </si>
  <si>
    <t>ESE940080206</t>
    <phoneticPr fontId="2" type="noConversion"/>
  </si>
  <si>
    <t>ESE940080206P</t>
    <phoneticPr fontId="2" type="noConversion"/>
  </si>
  <si>
    <t>ESE94010002</t>
    <phoneticPr fontId="2" type="noConversion"/>
  </si>
  <si>
    <t>ESE94010002P</t>
    <phoneticPr fontId="2" type="noConversion"/>
  </si>
  <si>
    <t>1</t>
    <phoneticPr fontId="2" type="noConversion"/>
  </si>
  <si>
    <t>0.95</t>
    <phoneticPr fontId="2" type="noConversion"/>
  </si>
  <si>
    <t>ESE94010002025</t>
    <phoneticPr fontId="2" type="noConversion"/>
  </si>
  <si>
    <t>ESE94010002025P</t>
    <phoneticPr fontId="2" type="noConversion"/>
  </si>
  <si>
    <t>ESE9401000204</t>
    <phoneticPr fontId="2" type="noConversion"/>
  </si>
  <si>
    <t>ESE9401000204P</t>
    <phoneticPr fontId="2" type="noConversion"/>
  </si>
  <si>
    <t>ESE9401000206</t>
    <phoneticPr fontId="2" type="noConversion"/>
  </si>
  <si>
    <t>ESE9401000206P</t>
    <phoneticPr fontId="2" type="noConversion"/>
  </si>
  <si>
    <t>ESE94010005</t>
    <phoneticPr fontId="2" type="noConversion"/>
  </si>
  <si>
    <t>ESE94010005P</t>
    <phoneticPr fontId="2" type="noConversion"/>
  </si>
  <si>
    <t>ESE94010005025</t>
    <phoneticPr fontId="2" type="noConversion"/>
  </si>
  <si>
    <t>ESE9401000504</t>
    <phoneticPr fontId="2" type="noConversion"/>
  </si>
  <si>
    <t>ESE9401000504P</t>
    <phoneticPr fontId="2" type="noConversion"/>
  </si>
  <si>
    <t>ESE9401000506</t>
    <phoneticPr fontId="2" type="noConversion"/>
  </si>
  <si>
    <t>ESE9401000506P</t>
    <phoneticPr fontId="2" type="noConversion"/>
  </si>
  <si>
    <t>ESE9401001</t>
    <phoneticPr fontId="2" type="noConversion"/>
  </si>
  <si>
    <t>ESE9401001P</t>
    <phoneticPr fontId="2" type="noConversion"/>
  </si>
  <si>
    <t>ESE9401001025</t>
    <phoneticPr fontId="2" type="noConversion"/>
  </si>
  <si>
    <t>ESE940100104</t>
    <phoneticPr fontId="2" type="noConversion"/>
  </si>
  <si>
    <t>ESE940100104P</t>
    <phoneticPr fontId="2" type="noConversion"/>
  </si>
  <si>
    <t>ESE940100106</t>
    <phoneticPr fontId="2" type="noConversion"/>
  </si>
  <si>
    <t>ESE940100106P</t>
    <phoneticPr fontId="2" type="noConversion"/>
  </si>
  <si>
    <t>ESE9401002</t>
    <phoneticPr fontId="2" type="noConversion"/>
  </si>
  <si>
    <t>ESE9401002P</t>
    <phoneticPr fontId="2" type="noConversion"/>
  </si>
  <si>
    <t>ESE9401002025</t>
    <phoneticPr fontId="2" type="noConversion"/>
  </si>
  <si>
    <t>ESE940100204</t>
    <phoneticPr fontId="2" type="noConversion"/>
  </si>
  <si>
    <t>ESE940100204P</t>
    <phoneticPr fontId="2" type="noConversion"/>
  </si>
  <si>
    <t>ESE940100206</t>
    <phoneticPr fontId="2" type="noConversion"/>
  </si>
  <si>
    <t>ESE940100206P</t>
    <phoneticPr fontId="2" type="noConversion"/>
  </si>
  <si>
    <t>ESE9401003</t>
    <phoneticPr fontId="2" type="noConversion"/>
  </si>
  <si>
    <t>ESE9401003P</t>
    <phoneticPr fontId="2" type="noConversion"/>
  </si>
  <si>
    <t>ESE9401003025</t>
    <phoneticPr fontId="2" type="noConversion"/>
  </si>
  <si>
    <t>ESE940100304</t>
    <phoneticPr fontId="2" type="noConversion"/>
  </si>
  <si>
    <t>ESE940100304P</t>
    <phoneticPr fontId="2" type="noConversion"/>
  </si>
  <si>
    <t>ESE940100306</t>
    <phoneticPr fontId="2" type="noConversion"/>
  </si>
  <si>
    <t>ESE940100306P</t>
    <phoneticPr fontId="2" type="noConversion"/>
  </si>
  <si>
    <t>ESE94015002</t>
    <phoneticPr fontId="2" type="noConversion"/>
  </si>
  <si>
    <t>ESE94015002P</t>
    <phoneticPr fontId="2" type="noConversion"/>
  </si>
  <si>
    <t>1.5</t>
    <phoneticPr fontId="2" type="noConversion"/>
  </si>
  <si>
    <t>1.45</t>
    <phoneticPr fontId="2" type="noConversion"/>
  </si>
  <si>
    <t>ESE9401500204</t>
    <phoneticPr fontId="2" type="noConversion"/>
  </si>
  <si>
    <t>ESE9401500204P</t>
    <phoneticPr fontId="2" type="noConversion"/>
  </si>
  <si>
    <t>ESE9401500206</t>
    <phoneticPr fontId="2" type="noConversion"/>
  </si>
  <si>
    <t>ESE9401500206P</t>
    <phoneticPr fontId="2" type="noConversion"/>
  </si>
  <si>
    <t>ESE9401500208</t>
    <phoneticPr fontId="2" type="noConversion"/>
  </si>
  <si>
    <t>ESE9401500208P</t>
    <phoneticPr fontId="2" type="noConversion"/>
  </si>
  <si>
    <t>ESE9401500210</t>
    <phoneticPr fontId="2" type="noConversion"/>
  </si>
  <si>
    <t>ESE9401500210P</t>
    <phoneticPr fontId="2" type="noConversion"/>
  </si>
  <si>
    <t>ESE94015005</t>
    <phoneticPr fontId="2" type="noConversion"/>
  </si>
  <si>
    <t>ESE94015005P</t>
    <phoneticPr fontId="2" type="noConversion"/>
  </si>
  <si>
    <t>ESE9401500504P</t>
    <phoneticPr fontId="2" type="noConversion"/>
  </si>
  <si>
    <t>ESE9401500506P</t>
    <phoneticPr fontId="2" type="noConversion"/>
  </si>
  <si>
    <t>ESE9401500508P</t>
    <phoneticPr fontId="2" type="noConversion"/>
  </si>
  <si>
    <t>ESE9401500510P</t>
    <phoneticPr fontId="2" type="noConversion"/>
  </si>
  <si>
    <t>ESE9401501</t>
    <phoneticPr fontId="2" type="noConversion"/>
  </si>
  <si>
    <t>ESE9401501P</t>
    <phoneticPr fontId="2" type="noConversion"/>
  </si>
  <si>
    <t>ESE940150104P</t>
    <phoneticPr fontId="2" type="noConversion"/>
  </si>
  <si>
    <t>ESE940150106P</t>
    <phoneticPr fontId="2" type="noConversion"/>
  </si>
  <si>
    <t>ESE940150108P</t>
    <phoneticPr fontId="2" type="noConversion"/>
  </si>
  <si>
    <t>ESE940150110P</t>
    <phoneticPr fontId="2" type="noConversion"/>
  </si>
  <si>
    <t>ESE9401502</t>
    <phoneticPr fontId="2" type="noConversion"/>
  </si>
  <si>
    <t>ESE9401502P</t>
    <phoneticPr fontId="2" type="noConversion"/>
  </si>
  <si>
    <t>ESE940150204P</t>
    <phoneticPr fontId="2" type="noConversion"/>
  </si>
  <si>
    <t>ESE940150206P</t>
    <phoneticPr fontId="2" type="noConversion"/>
  </si>
  <si>
    <t>ESE940150208P</t>
    <phoneticPr fontId="2" type="noConversion"/>
  </si>
  <si>
    <t>ESE940150210P</t>
    <phoneticPr fontId="2" type="noConversion"/>
  </si>
  <si>
    <t>ESE9401503</t>
    <phoneticPr fontId="2" type="noConversion"/>
  </si>
  <si>
    <t>ESE9401503P</t>
    <phoneticPr fontId="2" type="noConversion"/>
  </si>
  <si>
    <t>ESE940150304P</t>
    <phoneticPr fontId="2" type="noConversion"/>
  </si>
  <si>
    <t>ESE940150306P</t>
    <phoneticPr fontId="2" type="noConversion"/>
  </si>
  <si>
    <t>ESE940150308P</t>
    <phoneticPr fontId="2" type="noConversion"/>
  </si>
  <si>
    <t>ESE940150310P</t>
    <phoneticPr fontId="2" type="noConversion"/>
  </si>
  <si>
    <t>ESE9401505</t>
    <phoneticPr fontId="2" type="noConversion"/>
  </si>
  <si>
    <t>ESE9401505P</t>
    <phoneticPr fontId="2" type="noConversion"/>
  </si>
  <si>
    <t>ESE940150504P</t>
    <phoneticPr fontId="2" type="noConversion"/>
  </si>
  <si>
    <t>ESE940150506P</t>
    <phoneticPr fontId="2" type="noConversion"/>
  </si>
  <si>
    <t>ESE940150508P</t>
    <phoneticPr fontId="2" type="noConversion"/>
  </si>
  <si>
    <t>ESE940150510P</t>
    <phoneticPr fontId="2" type="noConversion"/>
  </si>
  <si>
    <t>ESE94020005</t>
    <phoneticPr fontId="2" type="noConversion"/>
  </si>
  <si>
    <t>ESE94020005P</t>
    <phoneticPr fontId="2" type="noConversion"/>
  </si>
  <si>
    <t>2</t>
    <phoneticPr fontId="2" type="noConversion"/>
  </si>
  <si>
    <t>1.95</t>
    <phoneticPr fontId="2" type="noConversion"/>
  </si>
  <si>
    <t>ESE9402000506</t>
    <phoneticPr fontId="2" type="noConversion"/>
  </si>
  <si>
    <t>ESE9402000506P</t>
    <phoneticPr fontId="2" type="noConversion"/>
  </si>
  <si>
    <t>ESE9402000508P</t>
    <phoneticPr fontId="2" type="noConversion"/>
  </si>
  <si>
    <t>ESE9402000510P</t>
    <phoneticPr fontId="2" type="noConversion"/>
  </si>
  <si>
    <t>ESE9402001</t>
    <phoneticPr fontId="2" type="noConversion"/>
  </si>
  <si>
    <t>ESE9402001P</t>
    <phoneticPr fontId="2" type="noConversion"/>
  </si>
  <si>
    <t>ESE940200106P</t>
    <phoneticPr fontId="2" type="noConversion"/>
  </si>
  <si>
    <t>ESE940200108P</t>
    <phoneticPr fontId="2" type="noConversion"/>
  </si>
  <si>
    <t>ESE940200110P</t>
    <phoneticPr fontId="2" type="noConversion"/>
  </si>
  <si>
    <t>ESE9402002</t>
    <phoneticPr fontId="2" type="noConversion"/>
  </si>
  <si>
    <t>ESE9402002P</t>
    <phoneticPr fontId="2" type="noConversion"/>
  </si>
  <si>
    <t>ESE940200206P</t>
    <phoneticPr fontId="2" type="noConversion"/>
  </si>
  <si>
    <t>ESE940200208P</t>
    <phoneticPr fontId="2" type="noConversion"/>
  </si>
  <si>
    <t>ESE940200210P</t>
    <phoneticPr fontId="2" type="noConversion"/>
  </si>
  <si>
    <t>ESE9402003</t>
    <phoneticPr fontId="2" type="noConversion"/>
  </si>
  <si>
    <t>ESE9402003P</t>
    <phoneticPr fontId="2" type="noConversion"/>
  </si>
  <si>
    <t>ESE940200306P</t>
    <phoneticPr fontId="2" type="noConversion"/>
  </si>
  <si>
    <t>ESE940200308P</t>
    <phoneticPr fontId="2" type="noConversion"/>
  </si>
  <si>
    <t>ESE940200310P</t>
    <phoneticPr fontId="2" type="noConversion"/>
  </si>
  <si>
    <t>ESE9402005</t>
    <phoneticPr fontId="2" type="noConversion"/>
  </si>
  <si>
    <t>ESE9402005P</t>
    <phoneticPr fontId="2" type="noConversion"/>
  </si>
  <si>
    <t>ESE940200506P</t>
    <phoneticPr fontId="2" type="noConversion"/>
  </si>
  <si>
    <t>ESE940200508P</t>
    <phoneticPr fontId="2" type="noConversion"/>
  </si>
  <si>
    <t>ESE940200510P</t>
    <phoneticPr fontId="2" type="noConversion"/>
  </si>
  <si>
    <t>ESE94030005</t>
    <phoneticPr fontId="2" type="noConversion"/>
  </si>
  <si>
    <t>ESE94030005P</t>
    <phoneticPr fontId="2" type="noConversion"/>
  </si>
  <si>
    <t>2.5</t>
    <phoneticPr fontId="2" type="noConversion"/>
  </si>
  <si>
    <t>2.85</t>
    <phoneticPr fontId="2" type="noConversion"/>
  </si>
  <si>
    <t>ESE9403000508P</t>
    <phoneticPr fontId="2" type="noConversion"/>
  </si>
  <si>
    <t>ESE9403000510P</t>
    <phoneticPr fontId="2" type="noConversion"/>
  </si>
  <si>
    <t>ESE9403000512P</t>
    <phoneticPr fontId="2" type="noConversion"/>
  </si>
  <si>
    <t>ESE9403000516P</t>
    <phoneticPr fontId="2" type="noConversion"/>
  </si>
  <si>
    <t>ESE9403000520P</t>
    <phoneticPr fontId="2" type="noConversion"/>
  </si>
  <si>
    <t>ESE9403001</t>
    <phoneticPr fontId="2" type="noConversion"/>
  </si>
  <si>
    <t>ESE9403001P</t>
    <phoneticPr fontId="2" type="noConversion"/>
  </si>
  <si>
    <t>ESE940300108P</t>
    <phoneticPr fontId="2" type="noConversion"/>
  </si>
  <si>
    <t>ESE940300110P</t>
    <phoneticPr fontId="2" type="noConversion"/>
  </si>
  <si>
    <t>ESE940300112P</t>
    <phoneticPr fontId="2" type="noConversion"/>
  </si>
  <si>
    <t>ESE940300116P</t>
    <phoneticPr fontId="2" type="noConversion"/>
  </si>
  <si>
    <t>ESE940300120P</t>
    <phoneticPr fontId="2" type="noConversion"/>
  </si>
  <si>
    <t>ESE9403002</t>
    <phoneticPr fontId="2" type="noConversion"/>
  </si>
  <si>
    <t>ESE9403002P</t>
    <phoneticPr fontId="2" type="noConversion"/>
  </si>
  <si>
    <t>ESE940300208P</t>
    <phoneticPr fontId="2" type="noConversion"/>
  </si>
  <si>
    <t>ESE940300210P</t>
    <phoneticPr fontId="2" type="noConversion"/>
  </si>
  <si>
    <t>ESE940300212P</t>
    <phoneticPr fontId="2" type="noConversion"/>
  </si>
  <si>
    <t>ESE940300216P</t>
    <phoneticPr fontId="2" type="noConversion"/>
  </si>
  <si>
    <t>ESE940300220P</t>
    <phoneticPr fontId="2" type="noConversion"/>
  </si>
  <si>
    <t>ESE9403003</t>
    <phoneticPr fontId="2" type="noConversion"/>
  </si>
  <si>
    <t>ESE9403003P</t>
    <phoneticPr fontId="2" type="noConversion"/>
  </si>
  <si>
    <t>ESE940300308P</t>
    <phoneticPr fontId="2" type="noConversion"/>
  </si>
  <si>
    <t>ESE940300310P</t>
    <phoneticPr fontId="2" type="noConversion"/>
  </si>
  <si>
    <t>ESE940300312P</t>
    <phoneticPr fontId="2" type="noConversion"/>
  </si>
  <si>
    <t>ESE940300316P</t>
    <phoneticPr fontId="2" type="noConversion"/>
  </si>
  <si>
    <t>ESE940300320P</t>
    <phoneticPr fontId="2" type="noConversion"/>
  </si>
  <si>
    <t>ESE9403005</t>
    <phoneticPr fontId="2" type="noConversion"/>
  </si>
  <si>
    <t>ESE9403005P</t>
    <phoneticPr fontId="2" type="noConversion"/>
  </si>
  <si>
    <t>ESE940300508P</t>
    <phoneticPr fontId="2" type="noConversion"/>
  </si>
  <si>
    <t>ESE940300510P</t>
    <phoneticPr fontId="2" type="noConversion"/>
  </si>
  <si>
    <t>ESE940300512P</t>
    <phoneticPr fontId="2" type="noConversion"/>
  </si>
  <si>
    <t>ESE940300516</t>
    <phoneticPr fontId="2" type="noConversion"/>
  </si>
  <si>
    <t>ESE940300516P</t>
    <phoneticPr fontId="2" type="noConversion"/>
  </si>
  <si>
    <t>ESE940300520</t>
    <phoneticPr fontId="2" type="noConversion"/>
  </si>
  <si>
    <t>ESE940300520P</t>
    <phoneticPr fontId="2" type="noConversion"/>
  </si>
  <si>
    <t>EDP NO.</t>
    <phoneticPr fontId="7" type="noConversion"/>
  </si>
  <si>
    <t>인선</t>
    <phoneticPr fontId="7" type="noConversion"/>
  </si>
  <si>
    <t>유효</t>
    <phoneticPr fontId="7" type="noConversion"/>
  </si>
  <si>
    <t>날길이</t>
    <phoneticPr fontId="7" type="noConversion"/>
  </si>
  <si>
    <t>온길이</t>
    <phoneticPr fontId="7" type="noConversion"/>
  </si>
  <si>
    <t>생크</t>
    <phoneticPr fontId="7" type="noConversion"/>
  </si>
  <si>
    <t>정밀급</t>
    <phoneticPr fontId="2" type="noConversion"/>
  </si>
  <si>
    <t>소비자가</t>
    <phoneticPr fontId="2" type="noConversion"/>
  </si>
  <si>
    <t>고정밀급</t>
    <phoneticPr fontId="2" type="noConversion"/>
  </si>
  <si>
    <t>ESE93002</t>
  </si>
  <si>
    <t>ESE93002P</t>
  </si>
  <si>
    <t>-</t>
    <phoneticPr fontId="2" type="noConversion"/>
  </si>
  <si>
    <t>ESE93002005</t>
  </si>
  <si>
    <t>ESE93002005P</t>
  </si>
  <si>
    <t>ESE9300201</t>
  </si>
  <si>
    <t>ESE9300201P</t>
  </si>
  <si>
    <t>ESE93003</t>
  </si>
  <si>
    <t>ESE93003P</t>
  </si>
  <si>
    <t>ESE9300301</t>
  </si>
  <si>
    <t>ESE9300301P</t>
  </si>
  <si>
    <t>ESE93003015</t>
  </si>
  <si>
    <t>ESE93003015P</t>
  </si>
  <si>
    <t>ESE9300302</t>
  </si>
  <si>
    <t>ESE9300302P</t>
  </si>
  <si>
    <t>ESE93004</t>
  </si>
  <si>
    <t>ESE93004P</t>
  </si>
  <si>
    <t>ESE9300401</t>
  </si>
  <si>
    <t>ESE9300401P</t>
  </si>
  <si>
    <t>ESE93004015</t>
  </si>
  <si>
    <t>ESE93004015P</t>
  </si>
  <si>
    <t>ESE9300402</t>
  </si>
  <si>
    <t>ESE9300402P</t>
  </si>
  <si>
    <t>ESE9300403</t>
  </si>
  <si>
    <t>ESE9300403P</t>
  </si>
  <si>
    <t>ESE93005</t>
  </si>
  <si>
    <t>ESE93005P</t>
  </si>
  <si>
    <t>0.46</t>
    <phoneticPr fontId="2" type="noConversion"/>
  </si>
  <si>
    <t>ESE9300501</t>
  </si>
  <si>
    <t>ESE9300501P</t>
  </si>
  <si>
    <t>ESE9300502</t>
  </si>
  <si>
    <t>ESE9300503</t>
  </si>
  <si>
    <t>ESE9300503P</t>
  </si>
  <si>
    <t>ESE9300504</t>
  </si>
  <si>
    <t>ESE9300504P</t>
  </si>
  <si>
    <t>ESE93006P</t>
  </si>
  <si>
    <t>0.56</t>
    <phoneticPr fontId="2" type="noConversion"/>
  </si>
  <si>
    <t>ESE9300602</t>
  </si>
  <si>
    <t>ESE9300602P</t>
  </si>
  <si>
    <t>ESE9300603</t>
  </si>
  <si>
    <t>ESE9300603P</t>
  </si>
  <si>
    <t>ESE9300604</t>
  </si>
  <si>
    <t>ESE9300604P</t>
  </si>
  <si>
    <t>ESE9300606</t>
  </si>
  <si>
    <t>ESE9300606P</t>
  </si>
  <si>
    <t>ESE93008P</t>
  </si>
  <si>
    <t>4</t>
    <phoneticPr fontId="7" type="noConversion"/>
  </si>
  <si>
    <t>0.76</t>
    <phoneticPr fontId="2" type="noConversion"/>
  </si>
  <si>
    <t>ESE9300802</t>
  </si>
  <si>
    <t>ESE9300802P</t>
  </si>
  <si>
    <t>ESE9300804</t>
  </si>
  <si>
    <t>ESE9300804P</t>
  </si>
  <si>
    <t>ESE9300806</t>
  </si>
  <si>
    <t>ESE9300806P</t>
  </si>
  <si>
    <t>ESE9300808</t>
  </si>
  <si>
    <t>ESE9300808P</t>
  </si>
  <si>
    <t>ESE93010P</t>
  </si>
  <si>
    <t>-</t>
    <phoneticPr fontId="2" type="noConversion"/>
  </si>
  <si>
    <t>4</t>
    <phoneticPr fontId="7" type="noConversion"/>
  </si>
  <si>
    <t>0.95</t>
    <phoneticPr fontId="2" type="noConversion"/>
  </si>
  <si>
    <t>ESE93010025</t>
  </si>
  <si>
    <t>ESE93010025P</t>
  </si>
  <si>
    <t>ESE9301004</t>
  </si>
  <si>
    <t>ESE9301004P</t>
  </si>
  <si>
    <t>ESE9301006</t>
  </si>
  <si>
    <t>ESE9301006P</t>
  </si>
  <si>
    <t>ESE9301008</t>
  </si>
  <si>
    <t>ESE9301008P</t>
  </si>
  <si>
    <t>ESE93012P</t>
  </si>
  <si>
    <t>1.15</t>
    <phoneticPr fontId="2" type="noConversion"/>
  </si>
  <si>
    <t>ESE9301203</t>
  </si>
  <si>
    <r>
      <t>ESE9301203</t>
    </r>
    <r>
      <rPr>
        <b/>
        <sz val="11"/>
        <color indexed="10"/>
        <rFont val="맑은 고딕"/>
        <family val="3"/>
        <charset val="129"/>
      </rPr>
      <t>P</t>
    </r>
  </si>
  <si>
    <t>ESE9301204</t>
  </si>
  <si>
    <t>ESE9301204P</t>
  </si>
  <si>
    <t>ESE9301206</t>
  </si>
  <si>
    <t>ESE9301206P</t>
  </si>
  <si>
    <t>ESE9301208</t>
  </si>
  <si>
    <t>ESE9301208P</t>
  </si>
  <si>
    <t>ESE93015P</t>
  </si>
  <si>
    <t>1.45</t>
    <phoneticPr fontId="2" type="noConversion"/>
  </si>
  <si>
    <t>ESE9301504</t>
  </si>
  <si>
    <t>ESE9301504P</t>
  </si>
  <si>
    <t>ESE9301506</t>
  </si>
  <si>
    <t>ESE9301506P</t>
  </si>
  <si>
    <t>ESE9301508</t>
  </si>
  <si>
    <t>ESE9301508P</t>
  </si>
  <si>
    <t>ESE9301510</t>
  </si>
  <si>
    <t>ESE9301510P</t>
  </si>
  <si>
    <t>ESE93020P</t>
  </si>
  <si>
    <t>-</t>
    <phoneticPr fontId="2" type="noConversion"/>
  </si>
  <si>
    <t>4</t>
    <phoneticPr fontId="7" type="noConversion"/>
  </si>
  <si>
    <t>1.95</t>
    <phoneticPr fontId="2" type="noConversion"/>
  </si>
  <si>
    <t>ESE9302006</t>
  </si>
  <si>
    <t>ESE9302006P</t>
  </si>
  <si>
    <t>ESE9302008</t>
  </si>
  <si>
    <t>ESE9302008P</t>
  </si>
  <si>
    <t>ESE9302010</t>
  </si>
  <si>
    <t>ESE9302010P</t>
  </si>
  <si>
    <t>ESE93030P</t>
  </si>
  <si>
    <t>2.85</t>
    <phoneticPr fontId="2" type="noConversion"/>
  </si>
  <si>
    <t>ESE9303008</t>
  </si>
  <si>
    <t>ESE9303008P</t>
  </si>
  <si>
    <t>ESE9303010</t>
  </si>
  <si>
    <t>ESE9303010P</t>
  </si>
  <si>
    <t>ESE9303012</t>
  </si>
  <si>
    <t>ESE9303012P</t>
  </si>
  <si>
    <t>ESE9303016</t>
  </si>
  <si>
    <t>ESE9303016P</t>
  </si>
  <si>
    <t>ESE9303020</t>
  </si>
  <si>
    <t>ESE9303020P</t>
  </si>
  <si>
    <t>-</t>
    <phoneticPr fontId="2" type="noConversion"/>
  </si>
  <si>
    <t>신규</t>
    <phoneticPr fontId="2" type="noConversion"/>
  </si>
  <si>
    <t>EIE210303S</t>
    <phoneticPr fontId="2" type="noConversion"/>
  </si>
  <si>
    <r>
      <t>0</t>
    </r>
    <r>
      <rPr>
        <b/>
        <sz val="11"/>
        <color indexed="8"/>
        <rFont val="맑은 고딕"/>
        <family val="3"/>
        <charset val="129"/>
      </rPr>
      <t>.2</t>
    </r>
    <phoneticPr fontId="2" type="noConversion"/>
  </si>
  <si>
    <t>4</t>
    <phoneticPr fontId="2" type="noConversion"/>
  </si>
  <si>
    <r>
      <t>0</t>
    </r>
    <r>
      <rPr>
        <b/>
        <sz val="11"/>
        <color indexed="8"/>
        <rFont val="맑은 고딕"/>
        <family val="3"/>
        <charset val="129"/>
      </rPr>
      <t>.4</t>
    </r>
    <phoneticPr fontId="2" type="noConversion"/>
  </si>
  <si>
    <t>4</t>
    <phoneticPr fontId="2" type="noConversion"/>
  </si>
  <si>
    <r>
      <t>0</t>
    </r>
    <r>
      <rPr>
        <b/>
        <sz val="11"/>
        <color indexed="8"/>
        <rFont val="맑은 고딕"/>
        <family val="3"/>
        <charset val="129"/>
      </rPr>
      <t>.6</t>
    </r>
    <phoneticPr fontId="2" type="noConversion"/>
  </si>
  <si>
    <r>
      <t>0</t>
    </r>
    <r>
      <rPr>
        <b/>
        <sz val="11"/>
        <color indexed="8"/>
        <rFont val="맑은 고딕"/>
        <family val="3"/>
        <charset val="129"/>
      </rPr>
      <t>.8</t>
    </r>
    <phoneticPr fontId="2" type="noConversion"/>
  </si>
  <si>
    <t>1</t>
    <phoneticPr fontId="2" type="noConversion"/>
  </si>
  <si>
    <t>4</t>
    <phoneticPr fontId="2" type="noConversion"/>
  </si>
  <si>
    <r>
      <t>1</t>
    </r>
    <r>
      <rPr>
        <b/>
        <sz val="11"/>
        <color indexed="8"/>
        <rFont val="맑은 고딕"/>
        <family val="3"/>
        <charset val="129"/>
      </rPr>
      <t>.2</t>
    </r>
    <phoneticPr fontId="2" type="noConversion"/>
  </si>
  <si>
    <r>
      <t>1</t>
    </r>
    <r>
      <rPr>
        <b/>
        <sz val="11"/>
        <color indexed="8"/>
        <rFont val="맑은 고딕"/>
        <family val="3"/>
        <charset val="129"/>
      </rPr>
      <t>.4</t>
    </r>
    <phoneticPr fontId="2" type="noConversion"/>
  </si>
  <si>
    <t>4</t>
    <phoneticPr fontId="7" type="noConversion"/>
  </si>
  <si>
    <r>
      <t>1</t>
    </r>
    <r>
      <rPr>
        <b/>
        <sz val="11"/>
        <color indexed="8"/>
        <rFont val="맑은 고딕"/>
        <family val="3"/>
        <charset val="129"/>
      </rPr>
      <t>.6</t>
    </r>
    <phoneticPr fontId="2" type="noConversion"/>
  </si>
  <si>
    <t>4</t>
    <phoneticPr fontId="2" type="noConversion"/>
  </si>
  <si>
    <r>
      <t>1</t>
    </r>
    <r>
      <rPr>
        <b/>
        <sz val="11"/>
        <color indexed="8"/>
        <rFont val="맑은 고딕"/>
        <family val="3"/>
        <charset val="129"/>
      </rPr>
      <t>.8</t>
    </r>
    <phoneticPr fontId="2" type="noConversion"/>
  </si>
  <si>
    <t>4</t>
    <phoneticPr fontId="7" type="noConversion"/>
  </si>
  <si>
    <t>2</t>
    <phoneticPr fontId="2" type="noConversion"/>
  </si>
  <si>
    <r>
      <t>2</t>
    </r>
    <r>
      <rPr>
        <b/>
        <sz val="11"/>
        <color indexed="8"/>
        <rFont val="맑은 고딕"/>
        <family val="3"/>
        <charset val="129"/>
      </rPr>
      <t>.4</t>
    </r>
    <phoneticPr fontId="2" type="noConversion"/>
  </si>
  <si>
    <t>4</t>
    <phoneticPr fontId="7" type="noConversion"/>
  </si>
  <si>
    <r>
      <t>2</t>
    </r>
    <r>
      <rPr>
        <b/>
        <sz val="11"/>
        <color indexed="8"/>
        <rFont val="맑은 고딕"/>
        <family val="3"/>
        <charset val="129"/>
      </rPr>
      <t>.8</t>
    </r>
    <phoneticPr fontId="2" type="noConversion"/>
  </si>
  <si>
    <t>4</t>
    <phoneticPr fontId="7" type="noConversion"/>
  </si>
  <si>
    <t>3</t>
    <phoneticPr fontId="2" type="noConversion"/>
  </si>
  <si>
    <r>
      <t>3</t>
    </r>
    <r>
      <rPr>
        <b/>
        <sz val="11"/>
        <color indexed="8"/>
        <rFont val="맑은 고딕"/>
        <family val="3"/>
        <charset val="129"/>
      </rPr>
      <t>.2</t>
    </r>
    <phoneticPr fontId="2" type="noConversion"/>
  </si>
  <si>
    <t>4</t>
    <phoneticPr fontId="7" type="noConversion"/>
  </si>
  <si>
    <r>
      <t>3</t>
    </r>
    <r>
      <rPr>
        <b/>
        <sz val="11"/>
        <color indexed="8"/>
        <rFont val="맑은 고딕"/>
        <family val="3"/>
        <charset val="129"/>
      </rPr>
      <t>.2</t>
    </r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</si>
  <si>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</si>
  <si>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</si>
  <si>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</si>
  <si>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</si>
  <si>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</si>
  <si>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8</t>
    <phoneticPr fontId="2" type="noConversion"/>
  </si>
  <si>
    <t>소비자가</t>
    <phoneticPr fontId="85" type="noConversion"/>
  </si>
  <si>
    <r>
      <t>0</t>
    </r>
    <r>
      <rPr>
        <b/>
        <sz val="11"/>
        <rFont val="맑은 고딕"/>
        <family val="3"/>
        <charset val="129"/>
      </rPr>
      <t>.1</t>
    </r>
    <phoneticPr fontId="2" type="noConversion"/>
  </si>
  <si>
    <r>
      <t>0</t>
    </r>
    <r>
      <rPr>
        <b/>
        <sz val="11"/>
        <rFont val="맑은 고딕"/>
        <family val="3"/>
        <charset val="129"/>
      </rPr>
      <t>.2</t>
    </r>
    <phoneticPr fontId="2" type="noConversion"/>
  </si>
  <si>
    <r>
      <t>0</t>
    </r>
    <r>
      <rPr>
        <b/>
        <sz val="11"/>
        <rFont val="맑은 고딕"/>
        <family val="3"/>
        <charset val="129"/>
      </rPr>
      <t>.4</t>
    </r>
    <phoneticPr fontId="2" type="noConversion"/>
  </si>
  <si>
    <t>0.6</t>
    <phoneticPr fontId="2" type="noConversion"/>
  </si>
  <si>
    <r>
      <t>0</t>
    </r>
    <r>
      <rPr>
        <b/>
        <sz val="11"/>
        <rFont val="맑은 고딕"/>
        <family val="3"/>
        <charset val="129"/>
      </rPr>
      <t>.8</t>
    </r>
    <phoneticPr fontId="2" type="noConversion"/>
  </si>
  <si>
    <r>
      <t>0</t>
    </r>
    <r>
      <rPr>
        <b/>
        <sz val="11"/>
        <rFont val="맑은 고딕"/>
        <family val="3"/>
        <charset val="129"/>
      </rPr>
      <t>.5</t>
    </r>
    <phoneticPr fontId="2" type="noConversion"/>
  </si>
  <si>
    <t>1</t>
    <phoneticPr fontId="2" type="noConversion"/>
  </si>
  <si>
    <t>0.6</t>
    <phoneticPr fontId="7" type="noConversion"/>
  </si>
  <si>
    <t>1.2</t>
    <phoneticPr fontId="2" type="noConversion"/>
  </si>
  <si>
    <t>1.4</t>
    <phoneticPr fontId="7" type="noConversion"/>
  </si>
  <si>
    <t>1.6</t>
    <phoneticPr fontId="2" type="noConversion"/>
  </si>
  <si>
    <t>0.9</t>
    <phoneticPr fontId="7" type="noConversion"/>
  </si>
  <si>
    <t>1.8</t>
    <phoneticPr fontId="7" type="noConversion"/>
  </si>
  <si>
    <t>1.0</t>
    <phoneticPr fontId="2" type="noConversion"/>
  </si>
  <si>
    <t>1.2</t>
    <phoneticPr fontId="7" type="noConversion"/>
  </si>
  <si>
    <t>2.4</t>
    <phoneticPr fontId="7" type="noConversion"/>
  </si>
  <si>
    <t>2.8</t>
    <phoneticPr fontId="7" type="noConversion"/>
  </si>
  <si>
    <t>3</t>
    <phoneticPr fontId="2" type="noConversion"/>
  </si>
  <si>
    <t>1.6</t>
    <phoneticPr fontId="7" type="noConversion"/>
  </si>
  <si>
    <t>3.2</t>
    <phoneticPr fontId="7" type="noConversion"/>
  </si>
  <si>
    <t>3.6</t>
    <phoneticPr fontId="7" type="noConversion"/>
  </si>
  <si>
    <t>5</t>
    <phoneticPr fontId="2" type="noConversion"/>
  </si>
  <si>
    <t>6</t>
    <phoneticPr fontId="2" type="noConversion"/>
  </si>
  <si>
    <t>8</t>
    <phoneticPr fontId="2" type="noConversion"/>
  </si>
  <si>
    <t>소비자가</t>
    <phoneticPr fontId="101" type="noConversion"/>
  </si>
  <si>
    <t>유효
길이</t>
  </si>
  <si>
    <t>소비자가</t>
    <phoneticPr fontId="101" type="noConversion"/>
  </si>
  <si>
    <t>코너R</t>
  </si>
  <si>
    <t>날장</t>
  </si>
  <si>
    <t xml:space="preserve">
소비자가</t>
    <phoneticPr fontId="101" type="noConversion"/>
  </si>
  <si>
    <t>소비자가</t>
    <phoneticPr fontId="2" type="noConversion"/>
  </si>
  <si>
    <t>1º</t>
    <phoneticPr fontId="2" type="noConversion"/>
  </si>
  <si>
    <t>8</t>
    <phoneticPr fontId="7" type="noConversion"/>
  </si>
  <si>
    <t>0.2</t>
    <phoneticPr fontId="58" type="noConversion"/>
  </si>
  <si>
    <t>1.6</t>
    <phoneticPr fontId="58" type="noConversion"/>
  </si>
  <si>
    <t>1.4</t>
    <phoneticPr fontId="58" type="noConversion"/>
  </si>
  <si>
    <t>1.2</t>
    <phoneticPr fontId="58" type="noConversion"/>
  </si>
  <si>
    <t>0.8</t>
    <phoneticPr fontId="58" type="noConversion"/>
  </si>
  <si>
    <t>0.6</t>
    <phoneticPr fontId="58" type="noConversion"/>
  </si>
  <si>
    <t>1.8</t>
    <phoneticPr fontId="58" type="noConversion"/>
  </si>
  <si>
    <t>SEME7412060</t>
    <phoneticPr fontId="55" type="noConversion"/>
  </si>
  <si>
    <r>
      <t>SEME350404S</t>
    </r>
    <r>
      <rPr>
        <b/>
        <sz val="11"/>
        <color indexed="10"/>
        <rFont val="맑은 고딕"/>
        <family val="3"/>
        <charset val="129"/>
      </rPr>
      <t xml:space="preserve"> </t>
    </r>
    <r>
      <rPr>
        <b/>
        <sz val="11"/>
        <color indexed="10"/>
        <rFont val="맑은 고딕"/>
        <family val="3"/>
        <charset val="129"/>
      </rPr>
      <t>080</t>
    </r>
    <phoneticPr fontId="65" type="noConversion"/>
  </si>
  <si>
    <t>WIDE-CUT 3날 테이퍼 볼</t>
    <phoneticPr fontId="2" type="noConversion"/>
  </si>
  <si>
    <t>SEME7810002</t>
    <phoneticPr fontId="57" type="noConversion"/>
  </si>
  <si>
    <t>소비자가</t>
    <phoneticPr fontId="133" type="noConversion"/>
  </si>
  <si>
    <t>소비자가</t>
    <phoneticPr fontId="133" type="noConversion"/>
  </si>
  <si>
    <t>EDP NO.
DLC Coated</t>
    <phoneticPr fontId="75" type="noConversion"/>
  </si>
  <si>
    <t>SEME610150506</t>
  </si>
  <si>
    <t>SEME610150508</t>
  </si>
  <si>
    <t>SEME610150510</t>
  </si>
  <si>
    <t>SEME610150512</t>
  </si>
  <si>
    <t>SEME610150514</t>
  </si>
  <si>
    <t>SEME610150516</t>
  </si>
  <si>
    <t>SEME610150520</t>
  </si>
  <si>
    <t>SEME610150522</t>
  </si>
  <si>
    <t>SEME610150526</t>
  </si>
  <si>
    <t>SEME610150504</t>
    <phoneticPr fontId="7" type="noConversion"/>
  </si>
  <si>
    <t>SEMD98001S</t>
    <phoneticPr fontId="129" type="noConversion"/>
  </si>
  <si>
    <t>E5E800100112</t>
    <phoneticPr fontId="133" type="noConversion"/>
  </si>
  <si>
    <t>E5E800100215</t>
  </si>
  <si>
    <t>E5E800100220</t>
  </si>
  <si>
    <t>E5E800100315</t>
  </si>
  <si>
    <t>E5E800100320</t>
  </si>
  <si>
    <t>E5E800100420</t>
  </si>
  <si>
    <t>E5E800100520</t>
  </si>
  <si>
    <t>E5E800100620</t>
  </si>
  <si>
    <t>E5E800100720</t>
  </si>
  <si>
    <t>E5E800100818</t>
  </si>
  <si>
    <t>E5E800200112</t>
  </si>
  <si>
    <t>E5E800200120</t>
  </si>
  <si>
    <t>E5E800200215</t>
  </si>
  <si>
    <t>E5E800200220</t>
  </si>
  <si>
    <t>E5E800200315</t>
  </si>
  <si>
    <t>E5E800200320</t>
  </si>
  <si>
    <t>E5E800200330</t>
  </si>
  <si>
    <t>E5E800200420</t>
  </si>
  <si>
    <t>E5E800200520</t>
  </si>
  <si>
    <t>E5E800200530</t>
  </si>
  <si>
    <t>E5E800200620</t>
  </si>
  <si>
    <t>E5E800200629</t>
  </si>
  <si>
    <t>E5E800200716</t>
  </si>
  <si>
    <t>E5E800200725</t>
  </si>
  <si>
    <t>E5E800200815</t>
  </si>
  <si>
    <t>E5E800200822</t>
  </si>
  <si>
    <t>E5E800300120</t>
  </si>
  <si>
    <t>E5E800300130</t>
  </si>
  <si>
    <t>E5E800300220</t>
  </si>
  <si>
    <t>E5E800300320</t>
  </si>
  <si>
    <t>E5E800300330</t>
  </si>
  <si>
    <t>E5E800300340</t>
  </si>
  <si>
    <t>E5E800300420</t>
  </si>
  <si>
    <t>E5E800300518</t>
  </si>
  <si>
    <t>E5E800300530</t>
  </si>
  <si>
    <t>E5E800300615</t>
  </si>
  <si>
    <t>E5E800300625</t>
  </si>
  <si>
    <t>E5E800300719</t>
  </si>
  <si>
    <t>E5E800300730</t>
  </si>
  <si>
    <t>E5E800300819</t>
  </si>
  <si>
    <t>E5E800300826</t>
  </si>
  <si>
    <t>E5E800400120</t>
  </si>
  <si>
    <t>E5E800400132</t>
  </si>
  <si>
    <t>E5E800400220</t>
  </si>
  <si>
    <t>E5E800400230</t>
  </si>
  <si>
    <t>E5E800400321</t>
  </si>
  <si>
    <t>E5E800400332</t>
  </si>
  <si>
    <t>E5E800400340</t>
  </si>
  <si>
    <t>E5E800400420</t>
  </si>
  <si>
    <t>E5E800400430</t>
  </si>
  <si>
    <t>E5E800400520</t>
  </si>
  <si>
    <t>E5E800400532</t>
  </si>
  <si>
    <t>E5E800400620</t>
  </si>
  <si>
    <t>E5E800400630</t>
  </si>
  <si>
    <t>E5E800400718</t>
  </si>
  <si>
    <t>E5E800400726</t>
  </si>
  <si>
    <t>E5E800400823</t>
  </si>
  <si>
    <t>E5E800600132</t>
  </si>
  <si>
    <t>E5E800600230</t>
  </si>
  <si>
    <t>E5E800600322</t>
  </si>
  <si>
    <t>E5E800600332</t>
  </si>
  <si>
    <t>E5E800600340</t>
  </si>
  <si>
    <t>E5E800600425</t>
  </si>
  <si>
    <t>E5E800600431</t>
  </si>
  <si>
    <t>E5E800600520</t>
  </si>
  <si>
    <t>E5E800600532</t>
  </si>
  <si>
    <t>E5E800600621</t>
  </si>
  <si>
    <t>E5E800600631</t>
  </si>
  <si>
    <t>E5E800600719</t>
  </si>
  <si>
    <t>E5E800600727</t>
  </si>
  <si>
    <t>E5E800600824</t>
  </si>
  <si>
    <t>E5E800100120</t>
    <phoneticPr fontId="133" type="noConversion"/>
  </si>
  <si>
    <t>GEE800100112</t>
  </si>
  <si>
    <t>GEE800100120</t>
  </si>
  <si>
    <t>GEE800100215</t>
  </si>
  <si>
    <t>GEE800100220</t>
  </si>
  <si>
    <t>GEE800100315</t>
  </si>
  <si>
    <t>GEE800100320</t>
  </si>
  <si>
    <t>GEE800100420</t>
  </si>
  <si>
    <t>GEE800100520</t>
  </si>
  <si>
    <t>GEE800100620</t>
  </si>
  <si>
    <t>GEE800100720</t>
  </si>
  <si>
    <t>GEE800100818</t>
  </si>
  <si>
    <t>GEE800200112</t>
  </si>
  <si>
    <t>GEE800200120</t>
  </si>
  <si>
    <t>GEE800200215</t>
  </si>
  <si>
    <t>GEE800200220</t>
  </si>
  <si>
    <t>GEE800200315</t>
  </si>
  <si>
    <t>GEE800200320</t>
  </si>
  <si>
    <t>GEE800200330</t>
  </si>
  <si>
    <t>GEE800200420</t>
  </si>
  <si>
    <t>GEE800200520</t>
  </si>
  <si>
    <t>GEE800200530</t>
  </si>
  <si>
    <t>GEE800200620</t>
  </si>
  <si>
    <t>GEE800200629</t>
  </si>
  <si>
    <t>GEE800200716</t>
  </si>
  <si>
    <t>GEE800200725</t>
  </si>
  <si>
    <t>GEE800200815</t>
  </si>
  <si>
    <t>GEE800200822</t>
  </si>
  <si>
    <t>GEE800300120</t>
  </si>
  <si>
    <t>GEE800300130</t>
  </si>
  <si>
    <t>GEE800300220</t>
  </si>
  <si>
    <t>GEE800300320</t>
  </si>
  <si>
    <t>GEE800300330</t>
  </si>
  <si>
    <t>GEE800300340</t>
  </si>
  <si>
    <t>GEE800300420</t>
  </si>
  <si>
    <t>GEE800300518</t>
  </si>
  <si>
    <t>GEE800300530</t>
  </si>
  <si>
    <t>GEE800300615</t>
  </si>
  <si>
    <t>GEE800300625</t>
  </si>
  <si>
    <t>GEE800300719</t>
  </si>
  <si>
    <t>GEE800300730</t>
  </si>
  <si>
    <t>GEE800300819</t>
  </si>
  <si>
    <t>GEE800300826</t>
  </si>
  <si>
    <t>GEE800400120</t>
  </si>
  <si>
    <t>GEE800400132</t>
  </si>
  <si>
    <t>GEE800400220</t>
  </si>
  <si>
    <t>GEE800400230</t>
  </si>
  <si>
    <t>GEE800400321</t>
  </si>
  <si>
    <t>GEE800400332</t>
  </si>
  <si>
    <t>GEE800400340</t>
  </si>
  <si>
    <t>GEE800400420</t>
  </si>
  <si>
    <t>GEE800400430</t>
  </si>
  <si>
    <t>GEE800400520</t>
  </si>
  <si>
    <t>GEE800400532</t>
  </si>
  <si>
    <t>GEE800400620</t>
  </si>
  <si>
    <t>GEE800400630</t>
  </si>
  <si>
    <t>GEE800400718</t>
  </si>
  <si>
    <t>GEE800400726</t>
  </si>
  <si>
    <t>GEE800400823</t>
  </si>
  <si>
    <t>GEE800600132</t>
  </si>
  <si>
    <t>GEE800600230</t>
  </si>
  <si>
    <t>GEE800600322</t>
  </si>
  <si>
    <t>GEE800600332</t>
  </si>
  <si>
    <t>GEE800600340</t>
  </si>
  <si>
    <t>GEE800600425</t>
  </si>
  <si>
    <t>GEE800600431</t>
  </si>
  <si>
    <t>GEE800600520</t>
  </si>
  <si>
    <t>GEE800600532</t>
  </si>
  <si>
    <t>GEE800600621</t>
  </si>
  <si>
    <t>GEE800600631</t>
  </si>
  <si>
    <t>GEE800600719</t>
  </si>
  <si>
    <t>GEE800600727</t>
  </si>
  <si>
    <t>GEE800600824</t>
  </si>
  <si>
    <t>G9E800100112</t>
  </si>
  <si>
    <t>G9E800100120</t>
  </si>
  <si>
    <t>G9E800100215</t>
  </si>
  <si>
    <t>G9E800100220</t>
  </si>
  <si>
    <t>G9E800100315</t>
  </si>
  <si>
    <t>G9E800100320</t>
  </si>
  <si>
    <t>G9E800100420</t>
  </si>
  <si>
    <t>G9E800100520</t>
  </si>
  <si>
    <t>G9E800100620</t>
  </si>
  <si>
    <t>G9E800100720</t>
  </si>
  <si>
    <t>G9E800100818</t>
  </si>
  <si>
    <t>G9E800200112</t>
  </si>
  <si>
    <t>G9E800200120</t>
  </si>
  <si>
    <t>G9E800200215</t>
  </si>
  <si>
    <t>G9E800200220</t>
  </si>
  <si>
    <t>G9E800200315</t>
  </si>
  <si>
    <t>G9E800200320</t>
  </si>
  <si>
    <t>G9E800200330</t>
  </si>
  <si>
    <t>G9E800200420</t>
  </si>
  <si>
    <t>G9E800200520</t>
  </si>
  <si>
    <t>G9E800200530</t>
  </si>
  <si>
    <t>G9E800200620</t>
  </si>
  <si>
    <t>G9E800200629</t>
  </si>
  <si>
    <t>G9E800200716</t>
  </si>
  <si>
    <t>G9E800200725</t>
  </si>
  <si>
    <t>G9E800200815</t>
  </si>
  <si>
    <t>G9E800200822</t>
  </si>
  <si>
    <t>G9E800300120</t>
  </si>
  <si>
    <t>G9E800300130</t>
  </si>
  <si>
    <t>G9E800300220</t>
  </si>
  <si>
    <t>G9E800300320</t>
  </si>
  <si>
    <t>G9E800300330</t>
  </si>
  <si>
    <t>G9E800300340</t>
  </si>
  <si>
    <t>G9E800300420</t>
  </si>
  <si>
    <t>G9E800300518</t>
  </si>
  <si>
    <t>G9E800300530</t>
  </si>
  <si>
    <t>G9E800300615</t>
  </si>
  <si>
    <t>G9E800300625</t>
  </si>
  <si>
    <t>G9E800300719</t>
  </si>
  <si>
    <t>G9E800300730</t>
  </si>
  <si>
    <t>G9E800300819</t>
  </si>
  <si>
    <t>G9E800300826</t>
  </si>
  <si>
    <t>G9E800400120</t>
  </si>
  <si>
    <t>G9E800400132</t>
  </si>
  <si>
    <t>G9E800400220</t>
  </si>
  <si>
    <t>G9E800400230</t>
  </si>
  <si>
    <t>G9E800400321</t>
  </si>
  <si>
    <t>G9E800400332</t>
  </si>
  <si>
    <t>G9E800400340</t>
  </si>
  <si>
    <t>G9E800400420</t>
  </si>
  <si>
    <t>G9E800400430</t>
  </si>
  <si>
    <t>G9E800400520</t>
  </si>
  <si>
    <t>G9E800400532</t>
  </si>
  <si>
    <t>G9E800400620</t>
  </si>
  <si>
    <t>G9E800400630</t>
  </si>
  <si>
    <t>G9E800400718</t>
  </si>
  <si>
    <t>G9E800400726</t>
  </si>
  <si>
    <t>G9E800400823</t>
  </si>
  <si>
    <t>G9E800600132</t>
  </si>
  <si>
    <t>G9E800600230</t>
  </si>
  <si>
    <t>G9E800600322</t>
  </si>
  <si>
    <t>G9E800600332</t>
  </si>
  <si>
    <t>G9E800600340</t>
  </si>
  <si>
    <t>G9E800600425</t>
  </si>
  <si>
    <t>G9E800600431</t>
  </si>
  <si>
    <t>G9E800600520</t>
  </si>
  <si>
    <t>G9E800600532</t>
  </si>
  <si>
    <t>G9E800600621</t>
  </si>
  <si>
    <t>G9E800600631</t>
  </si>
  <si>
    <t>G9E800600719</t>
  </si>
  <si>
    <t>G9E800600727</t>
  </si>
  <si>
    <t>G9E800600824</t>
  </si>
  <si>
    <t>EDP NO.
TIALN Coated</t>
    <phoneticPr fontId="2" type="noConversion"/>
  </si>
  <si>
    <t>E5E8802007</t>
  </si>
  <si>
    <t>E5E8802009</t>
  </si>
  <si>
    <t>GEE8802007</t>
  </si>
  <si>
    <t>GEE8802009</t>
  </si>
  <si>
    <t>GEE8803017</t>
  </si>
  <si>
    <t>GEE8803020</t>
  </si>
  <si>
    <t>GEE8803022</t>
  </si>
  <si>
    <t>GEE8803026</t>
  </si>
  <si>
    <t>E5E8803020</t>
  </si>
  <si>
    <t>E5E8803022</t>
  </si>
  <si>
    <t>E5E8803026</t>
  </si>
  <si>
    <t>GEE8804017</t>
  </si>
  <si>
    <t>E5E8804017</t>
  </si>
  <si>
    <t>GEE8804022</t>
  </si>
  <si>
    <t>GEE8804037</t>
  </si>
  <si>
    <t>E5E8804022</t>
  </si>
  <si>
    <t>E5E8804037</t>
  </si>
  <si>
    <t>GEE8805022</t>
  </si>
  <si>
    <t>E5E8805022</t>
  </si>
  <si>
    <t>GEE8805028</t>
  </si>
  <si>
    <t>E5E8805028</t>
  </si>
  <si>
    <t>GEE8806055</t>
  </si>
  <si>
    <t>GEE8806027</t>
  </si>
  <si>
    <t>GEE8806022</t>
  </si>
  <si>
    <t>E5E8806022</t>
  </si>
  <si>
    <t>E5E8806027</t>
  </si>
  <si>
    <t>E5E8806055</t>
  </si>
  <si>
    <t>E5E8808032</t>
  </si>
  <si>
    <t>GEE8808032</t>
  </si>
  <si>
    <t>E5D80120</t>
  </si>
  <si>
    <t>G9D80120</t>
  </si>
  <si>
    <t>GED80120</t>
    <phoneticPr fontId="75" type="noConversion"/>
  </si>
  <si>
    <t>SEMD98001</t>
    <phoneticPr fontId="129" type="noConversion"/>
  </si>
  <si>
    <t>SEM84606020090</t>
    <phoneticPr fontId="65" type="noConversion"/>
  </si>
  <si>
    <t>SEM84606030090</t>
    <phoneticPr fontId="65" type="noConversion"/>
  </si>
  <si>
    <t>SEMD980013S</t>
    <phoneticPr fontId="129" type="noConversion"/>
  </si>
  <si>
    <t>SEMD9800153S</t>
    <phoneticPr fontId="129" type="noConversion"/>
  </si>
  <si>
    <t>ESE9300502P</t>
    <phoneticPr fontId="107" type="noConversion"/>
  </si>
  <si>
    <t>EIE26160100</t>
    <phoneticPr fontId="2" type="noConversion"/>
  </si>
  <si>
    <t>SEME3514012S</t>
  </si>
  <si>
    <t>100</t>
  </si>
  <si>
    <t>SEME3614012S</t>
  </si>
  <si>
    <t xml:space="preserve">EIE21050080 </t>
  </si>
  <si>
    <t>EIE250404S</t>
    <phoneticPr fontId="2" type="noConversion"/>
  </si>
  <si>
    <t>EIE2301504</t>
  </si>
  <si>
    <t>EIE2302006</t>
  </si>
  <si>
    <t>EIE2303008</t>
  </si>
  <si>
    <t>EIE2304010</t>
  </si>
  <si>
    <t>EIE38 010 05 60</t>
  </si>
  <si>
    <t>EIE38 010 10 60</t>
  </si>
  <si>
    <t>EIE38 010 05 70</t>
  </si>
  <si>
    <t>EIE38 010 10 70</t>
  </si>
  <si>
    <t>EIE38 015 05 70</t>
  </si>
  <si>
    <t>EIE38 015 10 70</t>
  </si>
  <si>
    <t>EIE38 015 05 80</t>
  </si>
  <si>
    <t>EIE38 015 10 80</t>
  </si>
  <si>
    <t>EIE38 015 05 90</t>
  </si>
  <si>
    <t>EIE38 015 10 90</t>
  </si>
  <si>
    <t>EIE38 020 05 80</t>
  </si>
  <si>
    <t>EIE38 020 10 80</t>
  </si>
  <si>
    <t>EIE38 020 05 90</t>
  </si>
  <si>
    <t>EIE38 020 10 90</t>
  </si>
  <si>
    <t>EIE3803005100</t>
  </si>
  <si>
    <t>EIE3803010100</t>
  </si>
  <si>
    <t>EIE3803005110</t>
  </si>
  <si>
    <t>EIE3803010110</t>
  </si>
  <si>
    <t>EIE3804005100</t>
  </si>
  <si>
    <t>EIE3804010100</t>
  </si>
  <si>
    <t>EIE3806005110</t>
  </si>
  <si>
    <t>EIE3806010110</t>
  </si>
  <si>
    <t>EDP NO.
비코팅</t>
  </si>
  <si>
    <t>EDP NO.
AlTiN</t>
  </si>
  <si>
    <t>E5D7801007</t>
  </si>
  <si>
    <t>G9D7801007</t>
  </si>
  <si>
    <t>GED7801007</t>
  </si>
  <si>
    <t>E5D7801008</t>
  </si>
  <si>
    <t>G9D7801008</t>
  </si>
  <si>
    <t>GED7801008</t>
  </si>
  <si>
    <t>E5D7801010</t>
  </si>
  <si>
    <t>G9D7801010</t>
  </si>
  <si>
    <t>GED7801010</t>
  </si>
  <si>
    <t>E5D7801012</t>
  </si>
  <si>
    <t>G9D7801012</t>
  </si>
  <si>
    <t>GED7801012</t>
  </si>
  <si>
    <t>E5D78012</t>
  </si>
  <si>
    <t>G9D78012</t>
  </si>
  <si>
    <t>GED78012</t>
  </si>
  <si>
    <t>E5D7801204</t>
  </si>
  <si>
    <t>GED7801204</t>
  </si>
  <si>
    <t>E5D7801206</t>
  </si>
  <si>
    <t>G9D7801206</t>
  </si>
  <si>
    <t>GED7801206</t>
  </si>
  <si>
    <t>E5D7801208</t>
  </si>
  <si>
    <t>G9D7801208</t>
  </si>
  <si>
    <t>GED7801208</t>
  </si>
  <si>
    <t>E5D7801210</t>
  </si>
  <si>
    <t>G9D7801210</t>
  </si>
  <si>
    <t>GED7801210</t>
  </si>
  <si>
    <t>E5D7801212</t>
  </si>
  <si>
    <t>G9D7801212</t>
  </si>
  <si>
    <t>GED7801212</t>
  </si>
  <si>
    <t>E5D7801510</t>
  </si>
  <si>
    <t>E5D7801512</t>
  </si>
  <si>
    <t>G9D7801512</t>
  </si>
  <si>
    <t>GED7801512</t>
  </si>
  <si>
    <t>E5D7801514</t>
  </si>
  <si>
    <t>G9D7801514</t>
  </si>
  <si>
    <t>GED7801514</t>
  </si>
  <si>
    <t>E5D7801516</t>
  </si>
  <si>
    <t>G9D7801516</t>
  </si>
  <si>
    <t>GED7801516</t>
  </si>
  <si>
    <t>E5D7802012</t>
  </si>
  <si>
    <t>E5D7802014</t>
  </si>
  <si>
    <t>G9D7802014</t>
  </si>
  <si>
    <t>GED7802014</t>
  </si>
  <si>
    <t>E5D7802016</t>
  </si>
  <si>
    <t>G9D7802016</t>
  </si>
  <si>
    <t>GED7802016</t>
  </si>
  <si>
    <t>E5D7802510</t>
  </si>
  <si>
    <t>G9D7802510</t>
  </si>
  <si>
    <t>GED7802510</t>
  </si>
  <si>
    <t>E5D7802512</t>
  </si>
  <si>
    <t>G9D7802512</t>
  </si>
  <si>
    <t>GED7802512</t>
  </si>
  <si>
    <t>E5D7802516</t>
  </si>
  <si>
    <t>G9D7802516</t>
  </si>
  <si>
    <t>GED7802516</t>
  </si>
  <si>
    <t>E5D7802520</t>
  </si>
  <si>
    <t>G9D7802520</t>
  </si>
  <si>
    <t>GED7802520</t>
  </si>
  <si>
    <t>E5D7802526</t>
  </si>
  <si>
    <t>G9D7802526</t>
  </si>
  <si>
    <t>GED7802526</t>
  </si>
  <si>
    <t>E5D78030163S</t>
  </si>
  <si>
    <t>G9D78030163S</t>
  </si>
  <si>
    <t>GED78030163S</t>
  </si>
  <si>
    <t>E5D7803012</t>
  </si>
  <si>
    <t>G9D7803012</t>
  </si>
  <si>
    <t>GED7803012</t>
  </si>
  <si>
    <t>E5D7803014</t>
  </si>
  <si>
    <t>G9D7803014</t>
  </si>
  <si>
    <t>GED7803014</t>
  </si>
  <si>
    <t>E5D7803016</t>
  </si>
  <si>
    <t>G9D7803016</t>
  </si>
  <si>
    <t>GED7803016</t>
  </si>
  <si>
    <t>E5D7803020</t>
  </si>
  <si>
    <t>E5D7803026</t>
  </si>
  <si>
    <t>G9D7803026</t>
  </si>
  <si>
    <t>GED7803026</t>
  </si>
  <si>
    <t>E5D7803030</t>
  </si>
  <si>
    <t>G9D7803030</t>
  </si>
  <si>
    <t>GED7803030</t>
  </si>
  <si>
    <t>E5D78040204S</t>
  </si>
  <si>
    <t>G9D78040204S</t>
  </si>
  <si>
    <t>GED78040204S</t>
  </si>
  <si>
    <t>E5D7804012</t>
  </si>
  <si>
    <t>G9D7804012</t>
  </si>
  <si>
    <t>GED7804012</t>
  </si>
  <si>
    <t>E5D7804026</t>
  </si>
  <si>
    <t>G9D7804026</t>
  </si>
  <si>
    <t>GED7804026</t>
  </si>
  <si>
    <t>E5D7804030</t>
  </si>
  <si>
    <t>E5D7805020</t>
  </si>
  <si>
    <t>G9D7805020</t>
  </si>
  <si>
    <t>GED7805020</t>
  </si>
  <si>
    <t>E5D7805025</t>
  </si>
  <si>
    <t>G9D7805025</t>
  </si>
  <si>
    <t>GED7805025</t>
  </si>
  <si>
    <t>E5D7805025100</t>
  </si>
  <si>
    <t>G9D7805025100</t>
  </si>
  <si>
    <t>GED7805025100</t>
  </si>
  <si>
    <t>E5D7805030</t>
  </si>
  <si>
    <t>G9D7805030</t>
  </si>
  <si>
    <t>GED7805030</t>
  </si>
  <si>
    <t>E5D7805035</t>
  </si>
  <si>
    <t>G9D7805035</t>
  </si>
  <si>
    <t>GED7805035</t>
  </si>
  <si>
    <t>E5D7805040</t>
  </si>
  <si>
    <t>G9D7805040</t>
  </si>
  <si>
    <t>GED7805040</t>
  </si>
  <si>
    <t>E5D7806015080</t>
  </si>
  <si>
    <t>G9D7806015080</t>
  </si>
  <si>
    <t>GED7806015080</t>
  </si>
  <si>
    <t>E5D7806020</t>
  </si>
  <si>
    <t>E5D7806020090</t>
  </si>
  <si>
    <t>G9D7806020090</t>
  </si>
  <si>
    <t>GED7806020090</t>
  </si>
  <si>
    <t>E5D7806025</t>
  </si>
  <si>
    <t>E5D7806030</t>
  </si>
  <si>
    <t>E5D7806030100</t>
  </si>
  <si>
    <t>G9D7806030100</t>
  </si>
  <si>
    <t>GED7806030100</t>
  </si>
  <si>
    <t>E5D7806030150</t>
  </si>
  <si>
    <t>G9D7806030150</t>
  </si>
  <si>
    <t>GED7806030150</t>
  </si>
  <si>
    <t>E5D7806035</t>
  </si>
  <si>
    <t>G9D7806035</t>
  </si>
  <si>
    <t>GED7806035</t>
  </si>
  <si>
    <t>E5D7806040</t>
  </si>
  <si>
    <t>E5D7806040120</t>
  </si>
  <si>
    <t>G9D7806040120</t>
  </si>
  <si>
    <t>GED7806040120</t>
  </si>
  <si>
    <t>E5D7806045</t>
  </si>
  <si>
    <t>G9D7806045</t>
  </si>
  <si>
    <t>GED7806045</t>
  </si>
  <si>
    <t>E5D7808025</t>
  </si>
  <si>
    <t>E5D7808030</t>
  </si>
  <si>
    <t>E5D7808030100</t>
  </si>
  <si>
    <t>G9D7808030100</t>
  </si>
  <si>
    <t>GED7808030100</t>
  </si>
  <si>
    <t>E5D7808035</t>
  </si>
  <si>
    <t>G9D7808035</t>
  </si>
  <si>
    <t>GED7808035</t>
  </si>
  <si>
    <t>E5D7808040</t>
  </si>
  <si>
    <t>E5D7808040120</t>
  </si>
  <si>
    <t>G9D7808040120</t>
  </si>
  <si>
    <t>GED7808040120</t>
  </si>
  <si>
    <t>E5D7808040150</t>
  </si>
  <si>
    <t>G9D7808040150</t>
  </si>
  <si>
    <t>GED7808040150</t>
  </si>
  <si>
    <t>E5D7808045</t>
  </si>
  <si>
    <t>G9D7808045</t>
  </si>
  <si>
    <t>GED7808045</t>
  </si>
  <si>
    <t>E5D7808050</t>
  </si>
  <si>
    <t>E5D7808050150</t>
  </si>
  <si>
    <t>G9D7808050150</t>
  </si>
  <si>
    <t>GED7808050150</t>
  </si>
  <si>
    <t>E5D7810030</t>
  </si>
  <si>
    <t>E5D7810030100</t>
  </si>
  <si>
    <t>G9D7810030100</t>
  </si>
  <si>
    <t>GED7810030100</t>
  </si>
  <si>
    <t>E5D7810035</t>
  </si>
  <si>
    <t>E5D7810040</t>
  </si>
  <si>
    <t>E5D7810040120</t>
  </si>
  <si>
    <t>G9D7810040120</t>
  </si>
  <si>
    <t>GED7810040120</t>
  </si>
  <si>
    <t>E5D7810045</t>
  </si>
  <si>
    <t>G9D7810045</t>
  </si>
  <si>
    <t>GED7810045</t>
  </si>
  <si>
    <t>E5D7810050</t>
  </si>
  <si>
    <t>E5D7810050150</t>
  </si>
  <si>
    <t>G9D7810050150</t>
  </si>
  <si>
    <t>GED7810050150</t>
  </si>
  <si>
    <t>E5D7810050200</t>
  </si>
  <si>
    <t>G9D7810050200</t>
  </si>
  <si>
    <t>GED7810050200</t>
  </si>
  <si>
    <t>E5D7810055</t>
  </si>
  <si>
    <t>G9D7810055</t>
  </si>
  <si>
    <t>GED7810055</t>
  </si>
  <si>
    <t>E5D7810060</t>
  </si>
  <si>
    <t>E5D7810060200</t>
  </si>
  <si>
    <t>G9D7810060200</t>
  </si>
  <si>
    <t>GED7810060200</t>
  </si>
  <si>
    <t>E5D7812035</t>
  </si>
  <si>
    <t>E5D7812040</t>
  </si>
  <si>
    <t>E5D7812040120</t>
  </si>
  <si>
    <t>G9D7812040120</t>
  </si>
  <si>
    <t>GED7812040120</t>
  </si>
  <si>
    <t>E5D7812045</t>
  </si>
  <si>
    <t>G9D7812045</t>
  </si>
  <si>
    <t>GED7812045</t>
  </si>
  <si>
    <t>E5D7812050</t>
  </si>
  <si>
    <t>E5D7812050150</t>
  </si>
  <si>
    <t>G9D7812050150</t>
  </si>
  <si>
    <t>GED7812050150</t>
  </si>
  <si>
    <t>E5D7812055</t>
  </si>
  <si>
    <t>G9D7812055</t>
  </si>
  <si>
    <t>GED7812055</t>
  </si>
  <si>
    <t>E5D7812060</t>
  </si>
  <si>
    <t>E5D7812060150</t>
  </si>
  <si>
    <t>G9D7812060150</t>
  </si>
  <si>
    <t>GED7812060150</t>
  </si>
  <si>
    <t>E5D7812060200</t>
  </si>
  <si>
    <t>G9D7812060200</t>
  </si>
  <si>
    <t>GED7812060200</t>
  </si>
  <si>
    <t>E5D7812065</t>
  </si>
  <si>
    <t>G9D7812065</t>
  </si>
  <si>
    <t>GED7812065</t>
  </si>
  <si>
    <t>E5D7812070</t>
  </si>
  <si>
    <t>E5D7812070200</t>
  </si>
  <si>
    <t>G9D7812070200</t>
  </si>
  <si>
    <t>GED7812070200</t>
  </si>
  <si>
    <t>E5D78140</t>
  </si>
  <si>
    <t>G9D78140</t>
  </si>
  <si>
    <t>GED78140</t>
  </si>
  <si>
    <t>E5D7814050</t>
  </si>
  <si>
    <t>G9D7814050</t>
  </si>
  <si>
    <t>GED7814050</t>
  </si>
  <si>
    <t>E5D7814060</t>
  </si>
  <si>
    <t>G9D7814060</t>
  </si>
  <si>
    <t>GED7814060</t>
  </si>
  <si>
    <t>E5D7816040</t>
  </si>
  <si>
    <t>G9D7816040</t>
  </si>
  <si>
    <t>GED7816040</t>
  </si>
  <si>
    <t>E5D7816050</t>
  </si>
  <si>
    <t>E5D7816050150</t>
  </si>
  <si>
    <t>G9D7816050150</t>
  </si>
  <si>
    <t>GED7816050150</t>
  </si>
  <si>
    <t>E5D7816060</t>
  </si>
  <si>
    <t>E5D7816070</t>
  </si>
  <si>
    <t>E5D7816070150</t>
  </si>
  <si>
    <t>G9D7816070150</t>
  </si>
  <si>
    <t>GED7816070150</t>
  </si>
  <si>
    <t>E5D7816070200</t>
  </si>
  <si>
    <t>G9D7816070200</t>
  </si>
  <si>
    <t>GED7816070200</t>
  </si>
  <si>
    <t>E5D7816080</t>
  </si>
  <si>
    <t>E5D7816090</t>
  </si>
  <si>
    <t>E5D78160110</t>
  </si>
  <si>
    <t>G9D78160110</t>
  </si>
  <si>
    <t>GED78160110</t>
  </si>
  <si>
    <t>E5D78160120</t>
  </si>
  <si>
    <t>G9D78160120</t>
  </si>
  <si>
    <t>GED78160120</t>
  </si>
  <si>
    <t>E5D78180</t>
  </si>
  <si>
    <t>G9D78180</t>
  </si>
  <si>
    <t>GED78180</t>
  </si>
  <si>
    <t>E5D7818050</t>
  </si>
  <si>
    <t>G9D7818050</t>
  </si>
  <si>
    <t>GED7818050</t>
  </si>
  <si>
    <t>E5D7818070</t>
  </si>
  <si>
    <t>G9D7818070</t>
  </si>
  <si>
    <t>GED7818070</t>
  </si>
  <si>
    <t>E5D78180100</t>
  </si>
  <si>
    <t>G9D78180100</t>
  </si>
  <si>
    <t>GED78180100</t>
  </si>
  <si>
    <t>E5D7820050</t>
  </si>
  <si>
    <t>E5D7820050150</t>
  </si>
  <si>
    <t>G9D7820050150</t>
  </si>
  <si>
    <t>GED7820050150</t>
  </si>
  <si>
    <t>E5D7820060</t>
  </si>
  <si>
    <t>E5D7820070</t>
  </si>
  <si>
    <t>E5D7820080</t>
  </si>
  <si>
    <t>E5D7820090</t>
  </si>
  <si>
    <t>E5D7820090200</t>
  </si>
  <si>
    <t>G9D7820090200</t>
  </si>
  <si>
    <t>GED7820090200</t>
  </si>
  <si>
    <t>E5D78200110</t>
  </si>
  <si>
    <t>E5D78200120</t>
  </si>
  <si>
    <t>G9D78200120</t>
  </si>
  <si>
    <t>GED78200120</t>
  </si>
  <si>
    <t>E5D78220</t>
  </si>
  <si>
    <t>G9D78220</t>
  </si>
  <si>
    <t>GED78220</t>
  </si>
  <si>
    <t>E5D7822075</t>
  </si>
  <si>
    <t>G9D7822075</t>
  </si>
  <si>
    <t>GED7822075</t>
  </si>
  <si>
    <t>E5D78220110</t>
  </si>
  <si>
    <t>G9D78220110</t>
  </si>
  <si>
    <t>GED78220110</t>
  </si>
  <si>
    <t>E5D78250</t>
  </si>
  <si>
    <t>G9D78250</t>
  </si>
  <si>
    <t>GED78250</t>
  </si>
  <si>
    <t>E5D7825070</t>
  </si>
  <si>
    <t>G9D7825070</t>
  </si>
  <si>
    <t>GED7825070</t>
  </si>
  <si>
    <t>E5D7825090</t>
  </si>
  <si>
    <t>G9D7825090</t>
  </si>
  <si>
    <t>GED7825090</t>
  </si>
  <si>
    <t>E5D78250110</t>
  </si>
  <si>
    <t>G9D78250110</t>
  </si>
  <si>
    <t>GED78250110</t>
  </si>
  <si>
    <t>E5D78250120</t>
  </si>
  <si>
    <t>G9D78250120</t>
  </si>
  <si>
    <t>GED78250120</t>
  </si>
  <si>
    <t>E5D7901003</t>
  </si>
  <si>
    <t>G9D7901003</t>
  </si>
  <si>
    <t>GED7901003</t>
  </si>
  <si>
    <t>E5D7901004</t>
  </si>
  <si>
    <t>E5D7901005</t>
  </si>
  <si>
    <t>G9D7901005</t>
  </si>
  <si>
    <t>GED7901005</t>
  </si>
  <si>
    <t>E5D7901006</t>
  </si>
  <si>
    <t>E5D7901007</t>
  </si>
  <si>
    <t>G9D7901007</t>
  </si>
  <si>
    <t>GED7901007</t>
  </si>
  <si>
    <t>E5D7901008</t>
  </si>
  <si>
    <t>G9D7901008</t>
  </si>
  <si>
    <t>GED7901008</t>
  </si>
  <si>
    <t>E5D7901010</t>
  </si>
  <si>
    <t>G9D7901010</t>
  </si>
  <si>
    <t>GED7901010</t>
  </si>
  <si>
    <t>E5D7901012</t>
  </si>
  <si>
    <t>G9D7901012</t>
  </si>
  <si>
    <t>GED7901012</t>
  </si>
  <si>
    <t>E5D79012</t>
  </si>
  <si>
    <t>G9D79012</t>
  </si>
  <si>
    <t>GED79012</t>
  </si>
  <si>
    <t>E5D7901204</t>
  </si>
  <si>
    <t>G9D7901204</t>
  </si>
  <si>
    <t>GED7901204</t>
  </si>
  <si>
    <t>E5D7901206</t>
  </si>
  <si>
    <t>G9D7901206</t>
  </si>
  <si>
    <t>GED7901206</t>
  </si>
  <si>
    <t>E5D7901208</t>
  </si>
  <si>
    <t>G9D7901208</t>
  </si>
  <si>
    <t>GED7901208</t>
  </si>
  <si>
    <t>E5D7901210</t>
  </si>
  <si>
    <t>G9D7901210</t>
  </si>
  <si>
    <t>GED7901210</t>
  </si>
  <si>
    <t>E5D7901212</t>
  </si>
  <si>
    <t>G9D7901212</t>
  </si>
  <si>
    <t>GED7901212</t>
  </si>
  <si>
    <t>E5D7901506</t>
  </si>
  <si>
    <t>E5D7901508</t>
  </si>
  <si>
    <t>E5D7901510</t>
  </si>
  <si>
    <t>E5D7901512</t>
  </si>
  <si>
    <t>G9D7901512</t>
  </si>
  <si>
    <t>GED7901512</t>
  </si>
  <si>
    <t>E5D7901514</t>
  </si>
  <si>
    <t>G9D7901514</t>
  </si>
  <si>
    <t>GED7901514</t>
  </si>
  <si>
    <t>E5D7901516</t>
  </si>
  <si>
    <t>G9D7901516</t>
  </si>
  <si>
    <t>GED7901516</t>
  </si>
  <si>
    <t>E5D7902008</t>
  </si>
  <si>
    <t>E5D7902010</t>
  </si>
  <si>
    <t>E5D7902012</t>
  </si>
  <si>
    <t>E5D7902014</t>
  </si>
  <si>
    <t>G9D7902014</t>
  </si>
  <si>
    <t>GED7902014</t>
  </si>
  <si>
    <t>E5D7902016</t>
  </si>
  <si>
    <t>G9D7902016</t>
  </si>
  <si>
    <t>GED7902016</t>
  </si>
  <si>
    <t>E5D7902510</t>
  </si>
  <si>
    <t>G9D7902510</t>
  </si>
  <si>
    <t>GED7902510</t>
  </si>
  <si>
    <t>E5D7902512</t>
  </si>
  <si>
    <t>G9D7902512</t>
  </si>
  <si>
    <t>GED7902512</t>
  </si>
  <si>
    <t>E5D7902516</t>
  </si>
  <si>
    <t>G9D7902516</t>
  </si>
  <si>
    <t>GED7902516</t>
  </si>
  <si>
    <t>E5D7902520</t>
  </si>
  <si>
    <t>G9D7902520</t>
  </si>
  <si>
    <t>GED7902520</t>
  </si>
  <si>
    <t>E5D7902526</t>
  </si>
  <si>
    <t>G9D7902526</t>
  </si>
  <si>
    <t>GED7902526</t>
  </si>
  <si>
    <t>E5D79030163S</t>
  </si>
  <si>
    <t>G9D79030163S</t>
  </si>
  <si>
    <t>GED79030163S</t>
  </si>
  <si>
    <t>E5D7903010</t>
  </si>
  <si>
    <t>E5D7903012</t>
  </si>
  <si>
    <t>G9D7903012</t>
  </si>
  <si>
    <t>GED7903012</t>
  </si>
  <si>
    <t>E5D7903014</t>
  </si>
  <si>
    <t>G9D7903014</t>
  </si>
  <si>
    <t>GED7903014</t>
  </si>
  <si>
    <t>E5D7903016</t>
  </si>
  <si>
    <t>G9D7903016</t>
  </si>
  <si>
    <t>GED7903016</t>
  </si>
  <si>
    <t>E5D7903020</t>
  </si>
  <si>
    <t>E5D7903026</t>
  </si>
  <si>
    <t>G9D7903026</t>
  </si>
  <si>
    <t>GED7903026</t>
  </si>
  <si>
    <t>E5D7903030</t>
  </si>
  <si>
    <t>G9D7903030</t>
  </si>
  <si>
    <t>GED7903030</t>
  </si>
  <si>
    <t>E5D79040204S</t>
  </si>
  <si>
    <t>G9D79040204S</t>
  </si>
  <si>
    <t>GED79040204S</t>
  </si>
  <si>
    <t>E5D7904012</t>
  </si>
  <si>
    <t>G9D7904012</t>
  </si>
  <si>
    <t>GED7904012</t>
  </si>
  <si>
    <t>E5D7904016</t>
  </si>
  <si>
    <t>E5D7904020</t>
  </si>
  <si>
    <t>E5D7904026</t>
  </si>
  <si>
    <t>G9D7904026</t>
  </si>
  <si>
    <t>GED7904026</t>
  </si>
  <si>
    <t>E5D7904030</t>
  </si>
  <si>
    <t>E5D7905020</t>
  </si>
  <si>
    <t>G9D7905020</t>
  </si>
  <si>
    <t>GED7905020</t>
  </si>
  <si>
    <t>E5D7905025</t>
  </si>
  <si>
    <t>G9D7905025</t>
  </si>
  <si>
    <t>GED7905025</t>
  </si>
  <si>
    <t>E5D7905025100</t>
  </si>
  <si>
    <t>G9D7905025100</t>
  </si>
  <si>
    <t>GED7905025100</t>
  </si>
  <si>
    <t>E5D7905030</t>
  </si>
  <si>
    <t>G9D7905030</t>
  </si>
  <si>
    <t>GED7905030</t>
  </si>
  <si>
    <t>E5D7905035</t>
  </si>
  <si>
    <t>G9D7905035</t>
  </si>
  <si>
    <t>GED7905035</t>
  </si>
  <si>
    <t>E5D7905040</t>
  </si>
  <si>
    <t>G9D7905040</t>
  </si>
  <si>
    <t>GED7905040</t>
  </si>
  <si>
    <t>E5D7906015080</t>
  </si>
  <si>
    <t>G9D7906015080</t>
  </si>
  <si>
    <t>GED7906015080</t>
  </si>
  <si>
    <t>E5D7906020</t>
  </si>
  <si>
    <t>E5D7906020090</t>
  </si>
  <si>
    <t>G9D7906020090</t>
  </si>
  <si>
    <t>GED7906020090</t>
  </si>
  <si>
    <t>E5D7906025</t>
  </si>
  <si>
    <t>E5D7906030</t>
  </si>
  <si>
    <t>E5D7906030100</t>
  </si>
  <si>
    <t>G9D7906030100</t>
  </si>
  <si>
    <t>GED7906030100</t>
  </si>
  <si>
    <t>E5D7906030150</t>
  </si>
  <si>
    <t>G9D7906030150</t>
  </si>
  <si>
    <t>GED7906030150</t>
  </si>
  <si>
    <t>E5D7906035</t>
  </si>
  <si>
    <t>G9D7906035</t>
  </si>
  <si>
    <t>GED7906035</t>
  </si>
  <si>
    <t>E5D7906040</t>
  </si>
  <si>
    <t>E5D7906040120</t>
  </si>
  <si>
    <t>G9D7906040120</t>
  </si>
  <si>
    <t>GED7906040120</t>
  </si>
  <si>
    <t>E5D7906045</t>
  </si>
  <si>
    <t>G9D7906045</t>
  </si>
  <si>
    <t>GED7906045</t>
  </si>
  <si>
    <t>E5D7908025</t>
  </si>
  <si>
    <t>E5D7908030</t>
  </si>
  <si>
    <t>E5D7908030100</t>
  </si>
  <si>
    <t>G9D7908030100</t>
  </si>
  <si>
    <t>GED7908030100</t>
  </si>
  <si>
    <t>E5D7908035</t>
  </si>
  <si>
    <t>G9D7908035</t>
  </si>
  <si>
    <t>GED7908035</t>
  </si>
  <si>
    <t>E5D7908040</t>
  </si>
  <si>
    <t>E5D7908040120</t>
  </si>
  <si>
    <t>G9D7908040120</t>
  </si>
  <si>
    <t>GED7908040120</t>
  </si>
  <si>
    <t>E5D7908040150</t>
  </si>
  <si>
    <t>G9D7908040150</t>
  </si>
  <si>
    <t>GED7908040150</t>
  </si>
  <si>
    <t>E5D7908045</t>
  </si>
  <si>
    <t>G9D7908045</t>
  </si>
  <si>
    <t>GED7908045</t>
  </si>
  <si>
    <t>E5D7908050</t>
  </si>
  <si>
    <t>E5D7908050150</t>
  </si>
  <si>
    <t>G9D7908050150</t>
  </si>
  <si>
    <t>GED7908050150</t>
  </si>
  <si>
    <t>E5D79100</t>
  </si>
  <si>
    <t>E5D7910030100</t>
  </si>
  <si>
    <t>G9D7910030100</t>
  </si>
  <si>
    <t>GED7910030100</t>
  </si>
  <si>
    <t>E5D7910040120</t>
  </si>
  <si>
    <t>G9D7910040120</t>
  </si>
  <si>
    <t>GED7910040120</t>
  </si>
  <si>
    <t>E5D7910045</t>
  </si>
  <si>
    <t>G9D7910045</t>
  </si>
  <si>
    <t>GED7910045</t>
  </si>
  <si>
    <t>E5D7910050150</t>
  </si>
  <si>
    <t>G9D7910050150</t>
  </si>
  <si>
    <t>GED7910050150</t>
  </si>
  <si>
    <t>E5D7910050200</t>
  </si>
  <si>
    <t>G9D7910050200</t>
  </si>
  <si>
    <t>GED7910050200</t>
  </si>
  <si>
    <t>E5D7910055</t>
  </si>
  <si>
    <t>G9D7910055</t>
  </si>
  <si>
    <t>GED7910055</t>
  </si>
  <si>
    <t>E5D7910060200</t>
  </si>
  <si>
    <t>G9D7910060200</t>
  </si>
  <si>
    <t>GED7910060200</t>
  </si>
  <si>
    <t>E5D7912040120</t>
  </si>
  <si>
    <t>G9D7912040120</t>
  </si>
  <si>
    <t>GED7912040120</t>
  </si>
  <si>
    <t>E5D7912045</t>
  </si>
  <si>
    <t>G9D7912045</t>
  </si>
  <si>
    <t>GED7912045</t>
  </si>
  <si>
    <t>E5D7912050150</t>
  </si>
  <si>
    <t>G9D7912050150</t>
  </si>
  <si>
    <t>GED7912050150</t>
  </si>
  <si>
    <t>E5D7912055</t>
  </si>
  <si>
    <t>G9D7912055</t>
  </si>
  <si>
    <t>GED7912055</t>
  </si>
  <si>
    <t>E5D7912060150</t>
  </si>
  <si>
    <t>G9D7912060150</t>
  </si>
  <si>
    <t>GED7912060150</t>
  </si>
  <si>
    <t>E5D7912060200</t>
  </si>
  <si>
    <t>G9D7912060200</t>
  </si>
  <si>
    <t>GED7912060200</t>
  </si>
  <si>
    <t>E5D7912065</t>
  </si>
  <si>
    <t>G9D7912065</t>
  </si>
  <si>
    <t>GED7912065</t>
  </si>
  <si>
    <t>E5D7912070200</t>
  </si>
  <si>
    <t>G9D7912070200</t>
  </si>
  <si>
    <t>GED7912070200</t>
  </si>
  <si>
    <t>E5D79140</t>
  </si>
  <si>
    <t>G9D79140</t>
  </si>
  <si>
    <t>GED79140</t>
  </si>
  <si>
    <t>E5D7914050</t>
  </si>
  <si>
    <t>G9D7914050</t>
  </si>
  <si>
    <t>GED7914050</t>
  </si>
  <si>
    <t>E5D7914060</t>
  </si>
  <si>
    <t>G9D7914060</t>
  </si>
  <si>
    <t>GED7914060</t>
  </si>
  <si>
    <t>E5D7916040</t>
  </si>
  <si>
    <t>G9D7916040</t>
  </si>
  <si>
    <t>GED7916040</t>
  </si>
  <si>
    <t>E5D7916050150</t>
  </si>
  <si>
    <t>G9D7916050150</t>
  </si>
  <si>
    <t>GED7916050150</t>
  </si>
  <si>
    <t>E5D7916070150</t>
  </si>
  <si>
    <t>G9D7916070150</t>
  </si>
  <si>
    <t>GED7916070150</t>
  </si>
  <si>
    <t>E5D7916070200</t>
  </si>
  <si>
    <t>G9D7916070200</t>
  </si>
  <si>
    <t>GED7916070200</t>
  </si>
  <si>
    <t>E5D79160110</t>
  </si>
  <si>
    <t>G9D79160110</t>
  </si>
  <si>
    <t>GED79160110</t>
  </si>
  <si>
    <t>E5D79160120</t>
  </si>
  <si>
    <t>G9D79160120</t>
  </si>
  <si>
    <t>GED79160120</t>
  </si>
  <si>
    <t>E5D79180</t>
  </si>
  <si>
    <t>G9D79180</t>
  </si>
  <si>
    <t>GED79180</t>
  </si>
  <si>
    <t>E5D7918050</t>
  </si>
  <si>
    <t>G9D7918050</t>
  </si>
  <si>
    <t>GED7918050</t>
  </si>
  <si>
    <t>E5D7918070</t>
  </si>
  <si>
    <t>G9D7918070</t>
  </si>
  <si>
    <t>GED7918070</t>
  </si>
  <si>
    <t>E5D79180100</t>
  </si>
  <si>
    <t>G9D79180100</t>
  </si>
  <si>
    <t>GED79180100</t>
  </si>
  <si>
    <t>E5D7920050150</t>
  </si>
  <si>
    <t>G9D7920050150</t>
  </si>
  <si>
    <t>GED7920050150</t>
  </si>
  <si>
    <t>E5D7920090200</t>
  </si>
  <si>
    <t>G9D7920090200</t>
  </si>
  <si>
    <t>GED7920090200</t>
  </si>
  <si>
    <t>E5D79200120</t>
  </si>
  <si>
    <t>G9D79200120</t>
  </si>
  <si>
    <t>GED79200120</t>
  </si>
  <si>
    <t>E5D79220</t>
  </si>
  <si>
    <t>G9D79220</t>
  </si>
  <si>
    <t>GED79220</t>
  </si>
  <si>
    <t>E5D7922075</t>
  </si>
  <si>
    <t>G9D7922075</t>
  </si>
  <si>
    <t>GED7922075</t>
  </si>
  <si>
    <t>E5D79220110</t>
  </si>
  <si>
    <t>G9D79220110</t>
  </si>
  <si>
    <t>GED79220110</t>
  </si>
  <si>
    <t>E5D79250</t>
  </si>
  <si>
    <t>G9D79250</t>
  </si>
  <si>
    <t>GED79250</t>
  </si>
  <si>
    <t>E5D7925070</t>
  </si>
  <si>
    <t>G9D7925070</t>
  </si>
  <si>
    <t>GED7925070</t>
  </si>
  <si>
    <t>E5D7925090</t>
  </si>
  <si>
    <t>G9D7925090</t>
  </si>
  <si>
    <t>GED7925090</t>
  </si>
  <si>
    <t>E5D79250110</t>
  </si>
  <si>
    <t>G9D79250110</t>
  </si>
  <si>
    <t>GED79250110</t>
  </si>
  <si>
    <t>E5D79250120</t>
  </si>
  <si>
    <t>G9D79250120</t>
  </si>
  <si>
    <t>GED79250120</t>
  </si>
  <si>
    <t>GED7902012</t>
    <phoneticPr fontId="88" type="noConversion"/>
  </si>
  <si>
    <t>EIE27060</t>
    <phoneticPr fontId="2" type="noConversion"/>
  </si>
  <si>
    <t>SEMD99040011004S</t>
  </si>
  <si>
    <t>SEMD99040021004S</t>
  </si>
  <si>
    <t>SEMD99040031004S</t>
  </si>
  <si>
    <t>SEMD99040051004S</t>
  </si>
  <si>
    <t>SEMD99040101004S</t>
  </si>
  <si>
    <t>EIE21060110</t>
    <phoneticPr fontId="2" type="noConversion"/>
  </si>
  <si>
    <r>
      <t>E</t>
    </r>
    <r>
      <rPr>
        <b/>
        <sz val="11"/>
        <color indexed="10"/>
        <rFont val="맑은 고딕"/>
        <family val="3"/>
        <charset val="129"/>
      </rPr>
      <t>IE3704016</t>
    </r>
    <phoneticPr fontId="2" type="noConversion"/>
  </si>
  <si>
    <t>SEME01040014S</t>
    <phoneticPr fontId="2" type="noConversion"/>
  </si>
  <si>
    <t>SEME01040011004S</t>
    <phoneticPr fontId="65" type="noConversion"/>
  </si>
  <si>
    <t>SEME01040021004S</t>
    <phoneticPr fontId="65" type="noConversion"/>
  </si>
  <si>
    <t>SEME01040031004S</t>
    <phoneticPr fontId="65" type="noConversion"/>
  </si>
  <si>
    <t>SEME01040051004S</t>
    <phoneticPr fontId="65" type="noConversion"/>
  </si>
  <si>
    <t>SEME01040101004S</t>
    <phoneticPr fontId="65" type="noConversion"/>
  </si>
  <si>
    <t>SGNF01001S</t>
  </si>
  <si>
    <t>SGNF01001</t>
  </si>
  <si>
    <t>SGNF01002S</t>
  </si>
  <si>
    <t>SGNF01002</t>
  </si>
  <si>
    <t>SGNF01003S</t>
  </si>
  <si>
    <t>SGNF01003</t>
  </si>
  <si>
    <t>SGNF01004S</t>
  </si>
  <si>
    <t>SGNF01004</t>
  </si>
  <si>
    <t>SGNF01005S</t>
  </si>
  <si>
    <t>SGNF01005</t>
  </si>
  <si>
    <t>SGNF01006S</t>
  </si>
  <si>
    <t>SGNF01006</t>
  </si>
  <si>
    <t>SGNF01007</t>
  </si>
  <si>
    <t>SGNF01008S</t>
  </si>
  <si>
    <t>SGNF01008</t>
  </si>
  <si>
    <t>SGNF01009S</t>
  </si>
  <si>
    <t>SGNF01009</t>
  </si>
  <si>
    <t>SGNF01010040</t>
  </si>
  <si>
    <t>SGNF01010</t>
  </si>
  <si>
    <t>SGNF01012040</t>
  </si>
  <si>
    <t>SGNF01012</t>
  </si>
  <si>
    <t>SGNF01015040</t>
  </si>
  <si>
    <t>SGNF01015</t>
  </si>
  <si>
    <t>SGNF01020040</t>
  </si>
  <si>
    <t>SGNF01020</t>
  </si>
  <si>
    <t>SGNF01025</t>
  </si>
  <si>
    <t>SGNF01030050</t>
  </si>
  <si>
    <t>SGNF01030</t>
  </si>
  <si>
    <t>SGNF01040050</t>
  </si>
  <si>
    <t>SGNF01040</t>
  </si>
  <si>
    <t>SGNF01050050</t>
  </si>
  <si>
    <t>SGNF01050</t>
  </si>
  <si>
    <t>SGNF01060</t>
  </si>
  <si>
    <t>SGNF01080</t>
  </si>
  <si>
    <t>SGNF01100</t>
  </si>
  <si>
    <t>SGNF01120</t>
  </si>
  <si>
    <t>SGNF02001002</t>
  </si>
  <si>
    <t>SGNF02001003</t>
  </si>
  <si>
    <t>SGNF02001005</t>
  </si>
  <si>
    <t>SGNF02002006</t>
  </si>
  <si>
    <t>SGNF0200201</t>
  </si>
  <si>
    <t>SGNF02002015</t>
  </si>
  <si>
    <t>SGNF0200301</t>
  </si>
  <si>
    <t>SGNF0200302</t>
  </si>
  <si>
    <t>SGNF0200303</t>
  </si>
  <si>
    <t>SGNF0200401</t>
  </si>
  <si>
    <t>SGNF0200402</t>
  </si>
  <si>
    <t>SGNF0200403</t>
  </si>
  <si>
    <t>SGNF0200404</t>
  </si>
  <si>
    <t>SGNF0200501</t>
  </si>
  <si>
    <t>SGNF0200502</t>
  </si>
  <si>
    <t>SGNF0200504</t>
  </si>
  <si>
    <t>SGNF0200506</t>
  </si>
  <si>
    <t>SGNF0200602</t>
  </si>
  <si>
    <t>SGNF0200603</t>
  </si>
  <si>
    <t>SGNF0200604</t>
  </si>
  <si>
    <t>SGNF0200606</t>
  </si>
  <si>
    <t>SGNF0200608</t>
  </si>
  <si>
    <t>SGNF0200610</t>
  </si>
  <si>
    <t>SGNF0200802</t>
  </si>
  <si>
    <t>SGNF0200803</t>
  </si>
  <si>
    <t>SGNF0200804</t>
  </si>
  <si>
    <t>SGNF0200806</t>
  </si>
  <si>
    <t>SGNF0200808</t>
  </si>
  <si>
    <t>SGNF0200810</t>
  </si>
  <si>
    <t>SGNF0201003</t>
  </si>
  <si>
    <t>SGNF0201004</t>
  </si>
  <si>
    <t>SGNF0201005</t>
  </si>
  <si>
    <t>SGNF0201006</t>
  </si>
  <si>
    <t>SGNF0201008</t>
  </si>
  <si>
    <t>SGNF0201010</t>
  </si>
  <si>
    <t>SGNF0201012</t>
  </si>
  <si>
    <t>SGNF0201204</t>
  </si>
  <si>
    <t>SGNF0201206</t>
  </si>
  <si>
    <t>SGNF0201208</t>
  </si>
  <si>
    <t>SGNF0201210</t>
  </si>
  <si>
    <t>SGNF0201212</t>
  </si>
  <si>
    <t>SGNF0201504</t>
  </si>
  <si>
    <t>SGNF0201506</t>
  </si>
  <si>
    <t>SGNF0201508</t>
  </si>
  <si>
    <t>SGNF0201510</t>
  </si>
  <si>
    <t>SGNF0201512</t>
  </si>
  <si>
    <t>SGNF0202006</t>
  </si>
  <si>
    <t>SGNF0202008</t>
  </si>
  <si>
    <t>SGNF0202010</t>
  </si>
  <si>
    <t>SGNF0202012</t>
  </si>
  <si>
    <t>SGNF0202014</t>
  </si>
  <si>
    <t>SGNF0202016</t>
  </si>
  <si>
    <t>SGNF0203008</t>
  </si>
  <si>
    <t>SGNF0203010</t>
  </si>
  <si>
    <t>SGNF0203012</t>
  </si>
  <si>
    <t>SGNF0203014</t>
  </si>
  <si>
    <t>SGNF0203016</t>
  </si>
  <si>
    <t>SGNF0203020</t>
  </si>
  <si>
    <t>SGNF0204010</t>
  </si>
  <si>
    <t>SGNF0204012</t>
  </si>
  <si>
    <t>SGNF0204016</t>
  </si>
  <si>
    <t>SGNF0204020</t>
  </si>
  <si>
    <t>SGNF0204026</t>
  </si>
  <si>
    <t>SGNF0206015</t>
  </si>
  <si>
    <t>SGNF0206020</t>
  </si>
  <si>
    <t>SGNF0206030</t>
  </si>
  <si>
    <t>SGNF0206032</t>
  </si>
  <si>
    <t>SGNF0208015</t>
  </si>
  <si>
    <t>SGNF0208020</t>
  </si>
  <si>
    <t>SGNF0208030</t>
  </si>
  <si>
    <t>SGNF0210025</t>
  </si>
  <si>
    <t>SGNF0210035</t>
  </si>
  <si>
    <t>SGNF0212025</t>
  </si>
  <si>
    <t>SGNF0212040</t>
  </si>
  <si>
    <t>SGNF03002002</t>
  </si>
  <si>
    <t>SGNF03002005</t>
  </si>
  <si>
    <t>SGNF03003002</t>
  </si>
  <si>
    <t>SGNF03003005</t>
  </si>
  <si>
    <t>SGNF03004005</t>
  </si>
  <si>
    <t>SGNF0300401</t>
  </si>
  <si>
    <t>SGNF03005005</t>
  </si>
  <si>
    <t>SGNF0300501</t>
  </si>
  <si>
    <t>SGNF03006005</t>
  </si>
  <si>
    <t>SGNF0300601</t>
  </si>
  <si>
    <t>SGNF0300602</t>
  </si>
  <si>
    <t>SGNF03008005</t>
  </si>
  <si>
    <t>SGNF0300801</t>
  </si>
  <si>
    <t>SGNF0300802</t>
  </si>
  <si>
    <t>SGNF03010005</t>
  </si>
  <si>
    <t>SGNF0301001</t>
  </si>
  <si>
    <t>SGNF0301002</t>
  </si>
  <si>
    <t>SGNF0301003</t>
  </si>
  <si>
    <t>SGNF03012005</t>
  </si>
  <si>
    <t>SGNF0301201</t>
  </si>
  <si>
    <t>SGNF0301202</t>
  </si>
  <si>
    <t>SGNF0301203</t>
  </si>
  <si>
    <t>SGNF03015005</t>
  </si>
  <si>
    <t>SGNF0301501</t>
  </si>
  <si>
    <t>SGNF0301502</t>
  </si>
  <si>
    <t>SGNF0301503</t>
  </si>
  <si>
    <t>SGNF0301505</t>
  </si>
  <si>
    <t>SGNF0302001</t>
  </si>
  <si>
    <t>SGNF0302002</t>
  </si>
  <si>
    <t>SGNF0302003</t>
  </si>
  <si>
    <t>SGNF0302004</t>
  </si>
  <si>
    <t>SGNF0302005</t>
  </si>
  <si>
    <t>SGNF0303001</t>
  </si>
  <si>
    <t>SGNF0303002</t>
  </si>
  <si>
    <t>SGNF0303003</t>
  </si>
  <si>
    <t>SGNF0303005</t>
  </si>
  <si>
    <t>SGNF0304001</t>
  </si>
  <si>
    <t>SGNF0304002</t>
  </si>
  <si>
    <t>SGNF0304003</t>
  </si>
  <si>
    <t>SGNF0304005</t>
  </si>
  <si>
    <t>SGNF0304010</t>
  </si>
  <si>
    <t>SGNF0306001</t>
  </si>
  <si>
    <t>SGNF0306002</t>
  </si>
  <si>
    <t>SGNF0306003</t>
  </si>
  <si>
    <t>SGNF0306005</t>
  </si>
  <si>
    <t>SGNF0306010</t>
  </si>
  <si>
    <t>SGNF0308001</t>
  </si>
  <si>
    <t>SGNF0308002</t>
  </si>
  <si>
    <t>SGNF0308003</t>
  </si>
  <si>
    <t>SGNF0308005</t>
  </si>
  <si>
    <t>SGNF0308010</t>
  </si>
  <si>
    <t>SGNF0308020</t>
  </si>
  <si>
    <t>SGNF0310002</t>
  </si>
  <si>
    <t>SGNF0310003</t>
  </si>
  <si>
    <t>SGNF0310005</t>
  </si>
  <si>
    <t>SGNF0310010</t>
  </si>
  <si>
    <t>SGNF0310020</t>
  </si>
  <si>
    <t>SGNF0312002</t>
  </si>
  <si>
    <t>SGNF0312003</t>
  </si>
  <si>
    <t>SGNF0312005</t>
  </si>
  <si>
    <t>SGNF0312010</t>
  </si>
  <si>
    <t>SGNF0312020</t>
  </si>
  <si>
    <t>SGNF04002005005</t>
  </si>
  <si>
    <t>SGNF0400200501</t>
  </si>
  <si>
    <t>SGNF0400300501</t>
  </si>
  <si>
    <t>SGNF0400300502</t>
  </si>
  <si>
    <t>SGNF0400400501</t>
  </si>
  <si>
    <t>SGNF0400400502</t>
  </si>
  <si>
    <t>SGNF0400400503</t>
  </si>
  <si>
    <t>SGNF0400500501</t>
  </si>
  <si>
    <t>SGNF0400500502</t>
  </si>
  <si>
    <t>SGNF0400500503</t>
  </si>
  <si>
    <t>SGNF040060102</t>
  </si>
  <si>
    <t>SGNF040060104</t>
  </si>
  <si>
    <t>SGNF040060106</t>
  </si>
  <si>
    <t>SGNF040060202</t>
  </si>
  <si>
    <t>SGNF040060204</t>
  </si>
  <si>
    <t>SGNF040060206</t>
  </si>
  <si>
    <t>SGNF040080102</t>
  </si>
  <si>
    <t>SGNF040080104</t>
  </si>
  <si>
    <t>SGNF040080106</t>
  </si>
  <si>
    <t>SGNF040080108</t>
  </si>
  <si>
    <t>SGNF040080202</t>
  </si>
  <si>
    <t>SGNF040080204</t>
  </si>
  <si>
    <t>SGNF040080206</t>
  </si>
  <si>
    <t>SGNF040080208</t>
  </si>
  <si>
    <t>SGNF040100103</t>
  </si>
  <si>
    <t>SGNF040100104</t>
  </si>
  <si>
    <t>SGNF040100106</t>
  </si>
  <si>
    <t>SGNF040100203</t>
  </si>
  <si>
    <t>SGNF040100206</t>
  </si>
  <si>
    <t>SGNF040100303</t>
  </si>
  <si>
    <t>SGNF040100304</t>
  </si>
  <si>
    <t>SGNF040100306</t>
  </si>
  <si>
    <t>SGNF040150104</t>
  </si>
  <si>
    <t>SGNF040150106</t>
  </si>
  <si>
    <t>SGNF040150108</t>
  </si>
  <si>
    <t>SGNF040150110</t>
  </si>
  <si>
    <t>SGNF040150204</t>
  </si>
  <si>
    <t>SGNF040150206</t>
  </si>
  <si>
    <t>SGNF040150208</t>
  </si>
  <si>
    <t>SGNF040150210</t>
  </si>
  <si>
    <t>SGNF040150304</t>
  </si>
  <si>
    <t>SGNF040150306</t>
  </si>
  <si>
    <t>SGNF040150308</t>
  </si>
  <si>
    <t>SGNF040150310</t>
  </si>
  <si>
    <t>SGNF040150504</t>
  </si>
  <si>
    <t>SGNF040150506</t>
  </si>
  <si>
    <t>SGNF040150508</t>
  </si>
  <si>
    <t>SGNF040150510</t>
  </si>
  <si>
    <t>SGNF040200106</t>
  </si>
  <si>
    <t>SGNF040200108</t>
  </si>
  <si>
    <t>SGNF040200110</t>
  </si>
  <si>
    <t>SGNF040200112</t>
  </si>
  <si>
    <t>SGNF040200206</t>
  </si>
  <si>
    <t>SGNF040200208</t>
  </si>
  <si>
    <t>SGNF040200210</t>
  </si>
  <si>
    <t>SGNF040200212</t>
  </si>
  <si>
    <t>SGNF040200306</t>
  </si>
  <si>
    <t>SGNF040200308</t>
  </si>
  <si>
    <t>SGNF040200310</t>
  </si>
  <si>
    <t>SGNF040200312</t>
  </si>
  <si>
    <t>SGNF040200506</t>
  </si>
  <si>
    <t>SGNF040200508</t>
  </si>
  <si>
    <t>SGNF040200510</t>
  </si>
  <si>
    <t>SGNF040200512</t>
  </si>
  <si>
    <t>SGNF040300208</t>
  </si>
  <si>
    <t>SGNF040300210</t>
  </si>
  <si>
    <t>SGNF040300212</t>
  </si>
  <si>
    <t>SGNF040300216</t>
  </si>
  <si>
    <t>SGNF040300308</t>
  </si>
  <si>
    <t>SGNF040300310</t>
  </si>
  <si>
    <t>SGNF040300312</t>
  </si>
  <si>
    <t>SGNF040300316</t>
  </si>
  <si>
    <t>SGNF040300508</t>
  </si>
  <si>
    <t>SGNF040300510</t>
  </si>
  <si>
    <t>SGNF040300512</t>
  </si>
  <si>
    <t>SGNF040300516</t>
  </si>
  <si>
    <t>SGNF040400210</t>
  </si>
  <si>
    <t>SGNF040400212</t>
  </si>
  <si>
    <t>SGNF040400216</t>
  </si>
  <si>
    <t>SGNF040400220</t>
  </si>
  <si>
    <t>SGNF040400310</t>
  </si>
  <si>
    <t>SGNF040400312</t>
  </si>
  <si>
    <t>SGNF040400316</t>
  </si>
  <si>
    <t>SGNF040400320</t>
  </si>
  <si>
    <t>SGNF040400510</t>
  </si>
  <si>
    <t>SGNF040400512</t>
  </si>
  <si>
    <t>SGNF040400516</t>
  </si>
  <si>
    <t>SGNF040400520</t>
  </si>
  <si>
    <t>SGNF040401010</t>
  </si>
  <si>
    <t>SGNF040401012</t>
  </si>
  <si>
    <t>SGNF040401016</t>
  </si>
  <si>
    <t>SGNF040401020</t>
  </si>
  <si>
    <t>SGNF0406002</t>
  </si>
  <si>
    <t>SGNF0406003</t>
  </si>
  <si>
    <t>SGNF0406005</t>
  </si>
  <si>
    <t>SGNF0406010</t>
  </si>
  <si>
    <t>SGNF0408002</t>
  </si>
  <si>
    <t>SGNF0408003</t>
  </si>
  <si>
    <t>SGNF0408005</t>
  </si>
  <si>
    <t>SGNF0408010</t>
  </si>
  <si>
    <t>SGNF0410003</t>
  </si>
  <si>
    <t>SGNF0410005</t>
  </si>
  <si>
    <t>SGNF0410010</t>
  </si>
  <si>
    <t>SGNF0412003</t>
  </si>
  <si>
    <t>SGNF0412005</t>
  </si>
  <si>
    <t>SGNF0412010</t>
  </si>
  <si>
    <t>SGNF0503002</t>
  </si>
  <si>
    <t>SGNF0503003</t>
  </si>
  <si>
    <t>SGNF0503005</t>
  </si>
  <si>
    <t>SGNF0504001</t>
  </si>
  <si>
    <t>SGNF0504002</t>
  </si>
  <si>
    <t>SGNF0504003</t>
  </si>
  <si>
    <t>SGNF0504005</t>
  </si>
  <si>
    <t>SGNF0504010</t>
  </si>
  <si>
    <t>SGNF0506002</t>
  </si>
  <si>
    <t>SGNF0506003</t>
  </si>
  <si>
    <t>SGNF0506005</t>
  </si>
  <si>
    <t>SGNF0506010</t>
  </si>
  <si>
    <t>SGNF0508002</t>
  </si>
  <si>
    <t>SGNF0508003</t>
  </si>
  <si>
    <t>SGNF0508005</t>
  </si>
  <si>
    <t>SGNF0508010</t>
  </si>
  <si>
    <t>SGNF0510003</t>
  </si>
  <si>
    <t>SGNF0510005</t>
  </si>
  <si>
    <t>SGNF0510010</t>
  </si>
  <si>
    <t>SGNF0512003</t>
  </si>
  <si>
    <t>SGNF0512005</t>
  </si>
  <si>
    <t>SGNF0512010</t>
  </si>
  <si>
    <t>SGNF060300208</t>
  </si>
  <si>
    <t>SGNF060300210</t>
  </si>
  <si>
    <t>SGNF060300212</t>
  </si>
  <si>
    <t>SGNF060300216</t>
  </si>
  <si>
    <t>SGNF060300308</t>
  </si>
  <si>
    <t>SGNF060300310</t>
  </si>
  <si>
    <t>SGNF060300312</t>
  </si>
  <si>
    <t>SGNF060300316</t>
  </si>
  <si>
    <t>SGNF060300508</t>
  </si>
  <si>
    <t>SGNF060300510</t>
  </si>
  <si>
    <t>SGNF060300512</t>
  </si>
  <si>
    <t>SGNF060300516</t>
  </si>
  <si>
    <t>SGNF060400210</t>
  </si>
  <si>
    <t>SGNF060400212</t>
  </si>
  <si>
    <t>SGNF060400216</t>
  </si>
  <si>
    <t>SGNF060400220</t>
  </si>
  <si>
    <t>SGNF060400310</t>
  </si>
  <si>
    <t>SGNF060400312</t>
  </si>
  <si>
    <t>SGNF060400316</t>
  </si>
  <si>
    <t>SGNF060400320</t>
  </si>
  <si>
    <t>SGNF060400510</t>
  </si>
  <si>
    <t>SGNF060400512</t>
  </si>
  <si>
    <t>SGNF060400516</t>
  </si>
  <si>
    <t>SGNF060400520</t>
  </si>
  <si>
    <t>SGNF060401010</t>
  </si>
  <si>
    <t>SGNF060401012</t>
  </si>
  <si>
    <t>SGNF060401016</t>
  </si>
  <si>
    <t>SGNF060401020</t>
  </si>
  <si>
    <t>SGNF0606002</t>
  </si>
  <si>
    <t>SGNF0606003</t>
  </si>
  <si>
    <t>SGNF0606005</t>
  </si>
  <si>
    <t>SGNF0606010</t>
  </si>
  <si>
    <t>SGNF0608002</t>
  </si>
  <si>
    <t>SGNF0608003</t>
  </si>
  <si>
    <t>SGNF0608005</t>
  </si>
  <si>
    <t>SGNF0608010</t>
  </si>
  <si>
    <t>SGNF0610003</t>
  </si>
  <si>
    <t>SGNF0610005</t>
  </si>
  <si>
    <t>SGNF0610010</t>
  </si>
  <si>
    <t>SGNF0612003</t>
  </si>
  <si>
    <t>SGNF0612005</t>
  </si>
  <si>
    <t>SGNF0612010</t>
  </si>
  <si>
    <t>SGNF07001001</t>
  </si>
  <si>
    <t>SGNF07001</t>
  </si>
  <si>
    <t>SGNF07002002</t>
  </si>
  <si>
    <t>SGNF07002</t>
  </si>
  <si>
    <t>SGNF07003003</t>
  </si>
  <si>
    <t>SGNF07003</t>
  </si>
  <si>
    <t>SGNF07004004</t>
  </si>
  <si>
    <t>SGNF07004</t>
  </si>
  <si>
    <t>SGNF07005005</t>
  </si>
  <si>
    <t>SGNF07005</t>
  </si>
  <si>
    <t>SGNF07006006</t>
  </si>
  <si>
    <t>SGNF07006</t>
  </si>
  <si>
    <t>SGNF07008008</t>
  </si>
  <si>
    <t>SGNF07008</t>
  </si>
  <si>
    <t>SGNF07010</t>
  </si>
  <si>
    <t>SGNF07012</t>
  </si>
  <si>
    <t>SGNF07015</t>
  </si>
  <si>
    <t>SGNF07020</t>
  </si>
  <si>
    <t>SGNF07025</t>
  </si>
  <si>
    <t>SGNF07030</t>
  </si>
  <si>
    <t>SGNF07040</t>
  </si>
  <si>
    <t>SGNF07050</t>
  </si>
  <si>
    <t>SGNF07060</t>
  </si>
  <si>
    <t>SGNF07080</t>
  </si>
  <si>
    <t>SGNF07100</t>
  </si>
  <si>
    <t>SGNF07120</t>
  </si>
  <si>
    <t>SGNF08001003</t>
  </si>
  <si>
    <t>SGNF08001005</t>
  </si>
  <si>
    <t>SGNF08002006</t>
  </si>
  <si>
    <t>SGNF0800201</t>
  </si>
  <si>
    <t>SGNF08002015</t>
  </si>
  <si>
    <t>SGNF0800301</t>
  </si>
  <si>
    <t>SGNF0800302</t>
  </si>
  <si>
    <t>SGNF0800303</t>
  </si>
  <si>
    <t>SGNF0800401</t>
  </si>
  <si>
    <t>SGNF0800402</t>
  </si>
  <si>
    <t>SGNF0800403</t>
  </si>
  <si>
    <t>SGNF0800404</t>
  </si>
  <si>
    <t>SGNF0800501</t>
  </si>
  <si>
    <t>SGNF0800502</t>
  </si>
  <si>
    <t>SGNF0800504</t>
  </si>
  <si>
    <t>SGNF0800506</t>
  </si>
  <si>
    <t>SGNF0800602</t>
  </si>
  <si>
    <t>SGNF0800603</t>
  </si>
  <si>
    <t>SGNF0800604</t>
  </si>
  <si>
    <t>SGNF0800606</t>
  </si>
  <si>
    <t>SGNF0800608</t>
  </si>
  <si>
    <t>SGNF0800610</t>
  </si>
  <si>
    <t>SGNF0800802</t>
  </si>
  <si>
    <t>SGNF0800803</t>
  </si>
  <si>
    <t>SGNF0800804</t>
  </si>
  <si>
    <t>SGNF0800806</t>
  </si>
  <si>
    <t>SGNF0800808</t>
  </si>
  <si>
    <t>SGNF0800810</t>
  </si>
  <si>
    <t>SGNF0801003</t>
  </si>
  <si>
    <t>SGNF0801004</t>
  </si>
  <si>
    <t>SGNF0801005</t>
  </si>
  <si>
    <t>SGNF0801006</t>
  </si>
  <si>
    <t>SGNF0801008</t>
  </si>
  <si>
    <t>SGNF0801010</t>
  </si>
  <si>
    <t>SGNF0801012</t>
  </si>
  <si>
    <t>SGNF0801204</t>
  </si>
  <si>
    <t>SGNF0801206</t>
  </si>
  <si>
    <t>SGNF0801208</t>
  </si>
  <si>
    <t>SGNF0801210</t>
  </si>
  <si>
    <t>SGNF0801212</t>
  </si>
  <si>
    <t>SGNF0801504</t>
  </si>
  <si>
    <t>SGNF0801506</t>
  </si>
  <si>
    <t>SGNF0801508</t>
  </si>
  <si>
    <t>SGNF0801510</t>
  </si>
  <si>
    <t>SGNF0801512</t>
  </si>
  <si>
    <t>SGNF0802006</t>
  </si>
  <si>
    <t>SGNF0802008</t>
  </si>
  <si>
    <t>SGNF0802010</t>
  </si>
  <si>
    <t>SGNF0802012</t>
  </si>
  <si>
    <t>SGNF0802014</t>
  </si>
  <si>
    <t>SGNF0802016</t>
  </si>
  <si>
    <t>SGNF0803008</t>
  </si>
  <si>
    <t>SGNF0803010</t>
  </si>
  <si>
    <t>SGNF0803012</t>
  </si>
  <si>
    <t>SGNF0803016</t>
  </si>
  <si>
    <t>SGNF0803020</t>
  </si>
  <si>
    <t>SGNF0804010</t>
  </si>
  <si>
    <t>SGNF0804012</t>
  </si>
  <si>
    <t>SGNF0804016</t>
  </si>
  <si>
    <t>SGNF0804020</t>
  </si>
  <si>
    <t>SGNF0804026</t>
  </si>
  <si>
    <t>SGNF0806015</t>
  </si>
  <si>
    <t>SGNF0806020</t>
  </si>
  <si>
    <t>SGNF0806030</t>
  </si>
  <si>
    <t>SGNF0808020</t>
  </si>
  <si>
    <t>SGNF0808030</t>
  </si>
  <si>
    <t>SGNF0808040</t>
  </si>
  <si>
    <t>SGNF0810025</t>
  </si>
  <si>
    <t>SGNF0810035</t>
  </si>
  <si>
    <t>SGNF0812030</t>
  </si>
  <si>
    <t>SGNF0812040</t>
  </si>
  <si>
    <t>SGNF09010</t>
  </si>
  <si>
    <t>SGNF09015</t>
  </si>
  <si>
    <t>SGNF09020</t>
  </si>
  <si>
    <t>SGNF09030</t>
  </si>
  <si>
    <t>SGNF09040</t>
  </si>
  <si>
    <t>SGNF09050</t>
  </si>
  <si>
    <t>SGNF09060</t>
  </si>
  <si>
    <t>SGNF09080</t>
  </si>
  <si>
    <t>SGNF09100</t>
  </si>
  <si>
    <t>SGNF09120</t>
  </si>
  <si>
    <t>SGNF1001505</t>
  </si>
  <si>
    <t>SGNF1002005</t>
  </si>
  <si>
    <t>SGNF1003005</t>
  </si>
  <si>
    <t>SGNF1004005</t>
  </si>
  <si>
    <t>SGNF1006003</t>
  </si>
  <si>
    <t>SGNF1006005</t>
  </si>
  <si>
    <t>SGNF1006010</t>
  </si>
  <si>
    <t>SGNF1008003</t>
  </si>
  <si>
    <t>SGNF1008005</t>
  </si>
  <si>
    <t>SGNF1008010</t>
  </si>
  <si>
    <t>SGNF1008020</t>
  </si>
  <si>
    <t>SGNF1010003</t>
  </si>
  <si>
    <t>SGNF1010005</t>
  </si>
  <si>
    <t>SGNF1010010</t>
  </si>
  <si>
    <t>SGNF1010020</t>
  </si>
  <si>
    <t>SGNF1012005</t>
  </si>
  <si>
    <t>SGNF1012010</t>
  </si>
  <si>
    <t>SGNF1012020</t>
  </si>
  <si>
    <t>SGNF1016005</t>
  </si>
  <si>
    <t>SGNF1016010</t>
  </si>
  <si>
    <t>SGNF1020005</t>
  </si>
  <si>
    <t>SGNF1020010</t>
  </si>
  <si>
    <t>EMD92110</t>
    <phoneticPr fontId="2" type="noConversion"/>
  </si>
  <si>
    <t>EMD92160C</t>
    <phoneticPr fontId="2" type="noConversion"/>
  </si>
  <si>
    <t>EMD92200C</t>
    <phoneticPr fontId="2" type="noConversion"/>
  </si>
  <si>
    <t>EMD9220020C</t>
    <phoneticPr fontId="75" type="noConversion"/>
  </si>
  <si>
    <t>                           ---             이           상              ---</t>
  </si>
  <si>
    <t>EMD9216015C</t>
    <phoneticPr fontId="2" type="noConversion"/>
  </si>
  <si>
    <t>SE5E91001005</t>
  </si>
  <si>
    <t>SE5E9100101</t>
  </si>
  <si>
    <t>SE5E9100102</t>
  </si>
  <si>
    <t>SE5E91002</t>
  </si>
  <si>
    <t>SE5E9100201</t>
  </si>
  <si>
    <t>SE5E91002015</t>
  </si>
  <si>
    <t>SE5E9100202</t>
  </si>
  <si>
    <t>SE5E9100203</t>
  </si>
  <si>
    <t>SE5E91003</t>
  </si>
  <si>
    <t>SE5E9100302</t>
  </si>
  <si>
    <t>SE5E91003025</t>
  </si>
  <si>
    <t>SE5E9100303</t>
  </si>
  <si>
    <t>SE5E9100304</t>
  </si>
  <si>
    <t>SE5E9100305</t>
  </si>
  <si>
    <t>SE5E91004</t>
  </si>
  <si>
    <t>SE5E9100402</t>
  </si>
  <si>
    <t>SE5E9100403</t>
  </si>
  <si>
    <t>SE5E9100404</t>
  </si>
  <si>
    <t>SE5E9100405</t>
  </si>
  <si>
    <t>SE5E9100406</t>
  </si>
  <si>
    <t>SE5E9100408</t>
  </si>
  <si>
    <t>SE5E9100410</t>
  </si>
  <si>
    <t>SE5E91005</t>
  </si>
  <si>
    <t>SE5E9100502</t>
  </si>
  <si>
    <t>SE5E9100503</t>
  </si>
  <si>
    <t>SE5E9100504</t>
  </si>
  <si>
    <t>SE5E9100505</t>
  </si>
  <si>
    <t>SE5E9100506</t>
  </si>
  <si>
    <t>SE5E9100508</t>
  </si>
  <si>
    <t>SE5E9100510</t>
  </si>
  <si>
    <t>SE5E9100512</t>
  </si>
  <si>
    <t>SE5E9100516</t>
  </si>
  <si>
    <t>SE5E91006</t>
  </si>
  <si>
    <t>SE5E9100603</t>
  </si>
  <si>
    <t>SE5E9100604</t>
  </si>
  <si>
    <t>SE5E9100605</t>
  </si>
  <si>
    <t>SE5E9100606</t>
  </si>
  <si>
    <t>SE5E9100608</t>
  </si>
  <si>
    <t>SE5E9100610</t>
  </si>
  <si>
    <t>SE5E9100612</t>
  </si>
  <si>
    <t>SE5E9100614</t>
  </si>
  <si>
    <t>SE5E9100616</t>
  </si>
  <si>
    <t>SE5E91007</t>
  </si>
  <si>
    <t>SE5E9100704</t>
  </si>
  <si>
    <t>SE5E9100706</t>
  </si>
  <si>
    <t>SE5E9100708</t>
  </si>
  <si>
    <t>SE5E9100710</t>
  </si>
  <si>
    <t>SE5E9100712</t>
  </si>
  <si>
    <t>SE5E91008</t>
  </si>
  <si>
    <t>SE5E9100803</t>
  </si>
  <si>
    <t>SE5E9100804</t>
  </si>
  <si>
    <t>SE5E9100805</t>
  </si>
  <si>
    <t>SE5E9100806</t>
  </si>
  <si>
    <t>SE5E9100808</t>
  </si>
  <si>
    <t>SE5E9100810</t>
  </si>
  <si>
    <t>SE5E9100812</t>
  </si>
  <si>
    <t>SE5E9100814</t>
  </si>
  <si>
    <t>SE5E9100816</t>
  </si>
  <si>
    <t>SE5E9100820</t>
  </si>
  <si>
    <t>SE5E91009</t>
  </si>
  <si>
    <t>SE5E9100904</t>
  </si>
  <si>
    <t>SE5E9100906</t>
  </si>
  <si>
    <t>SE5E9100908</t>
  </si>
  <si>
    <t>SE5E9100910</t>
  </si>
  <si>
    <t>SE5E910103S</t>
  </si>
  <si>
    <t>SE5E91010103S</t>
  </si>
  <si>
    <t>SE5E91010163S</t>
  </si>
  <si>
    <t>SE5E91010203S</t>
  </si>
  <si>
    <t>SE5E91010263S</t>
  </si>
  <si>
    <t>SE5E91010303S</t>
  </si>
  <si>
    <t>SE5E91010353S</t>
  </si>
  <si>
    <t>SE5E91010403S</t>
  </si>
  <si>
    <t>SE5E91010503S</t>
  </si>
  <si>
    <t>SE5E91010</t>
  </si>
  <si>
    <t>SE5E9101010</t>
  </si>
  <si>
    <t>SE5E9101016</t>
  </si>
  <si>
    <t>SE5E9101020</t>
  </si>
  <si>
    <t>SE5E9101026</t>
  </si>
  <si>
    <t>SE5E9101030</t>
  </si>
  <si>
    <t>SE5E9101035</t>
  </si>
  <si>
    <t>SE5E9101040</t>
  </si>
  <si>
    <t>SE5E9101050</t>
  </si>
  <si>
    <t>SE5E910153S</t>
  </si>
  <si>
    <t>SE5E91015103S</t>
  </si>
  <si>
    <t>SE5E91015163S</t>
  </si>
  <si>
    <t>SE5E91015203S</t>
  </si>
  <si>
    <t>SE5E91015263S</t>
  </si>
  <si>
    <t>SE5E91015303S</t>
  </si>
  <si>
    <t>SE5E91015353S</t>
  </si>
  <si>
    <t>SE5E91015403S</t>
  </si>
  <si>
    <t>SE5E91015503S</t>
  </si>
  <si>
    <t>SE5E91015603S</t>
  </si>
  <si>
    <t>SE5E91015</t>
  </si>
  <si>
    <t>SE5E9101510</t>
  </si>
  <si>
    <t>SE5E9101516</t>
  </si>
  <si>
    <t>SE5E9101520</t>
  </si>
  <si>
    <t>SE5E9101526</t>
  </si>
  <si>
    <t>SE5E9101530</t>
  </si>
  <si>
    <t>SE5E9101535</t>
  </si>
  <si>
    <t>SE5E9101540</t>
  </si>
  <si>
    <t>SE5E9101550</t>
  </si>
  <si>
    <t>SE5E9101560</t>
  </si>
  <si>
    <t>SE5E910203S</t>
  </si>
  <si>
    <t>SE5E91020163S</t>
  </si>
  <si>
    <t>SE5E91020203S</t>
  </si>
  <si>
    <t>SE5E91020263S</t>
  </si>
  <si>
    <t>SE5E91020303S</t>
  </si>
  <si>
    <t>SE5E91020353S</t>
  </si>
  <si>
    <t>SE5E91020403S</t>
  </si>
  <si>
    <t>SE5E91020503S</t>
  </si>
  <si>
    <t>SE5E91020603S</t>
  </si>
  <si>
    <t>SE5E91020</t>
  </si>
  <si>
    <t>SE5E9102016</t>
  </si>
  <si>
    <t>SE5E9102020</t>
  </si>
  <si>
    <t>SE5E9102026</t>
  </si>
  <si>
    <t>SE5E9102030</t>
  </si>
  <si>
    <t>SE5E9102035</t>
  </si>
  <si>
    <t>SE5E9102040</t>
  </si>
  <si>
    <t>SE5E9102050</t>
  </si>
  <si>
    <t>SE5E9102060</t>
  </si>
  <si>
    <t>SE5E910300603S</t>
  </si>
  <si>
    <t>SE5E910300803S</t>
  </si>
  <si>
    <t>SE5E910301003S</t>
  </si>
  <si>
    <t>SE5E910301203S</t>
  </si>
  <si>
    <t>SE5E91030</t>
  </si>
  <si>
    <t>SE5E9103020</t>
  </si>
  <si>
    <t>SE5E9103026</t>
  </si>
  <si>
    <t>SE5E9103030</t>
  </si>
  <si>
    <t>SE5E9103040</t>
  </si>
  <si>
    <t>SE5E9103050</t>
  </si>
  <si>
    <t>SE5E9103060</t>
  </si>
  <si>
    <t>SE5E91030206S</t>
  </si>
  <si>
    <t>SE5E91030266S</t>
  </si>
  <si>
    <t>SE5E91030306S</t>
  </si>
  <si>
    <t>SE5E91030406S</t>
  </si>
  <si>
    <t>SE5E91030506S</t>
  </si>
  <si>
    <t>SE5E91030606S</t>
  </si>
  <si>
    <t>SE5E91040060</t>
  </si>
  <si>
    <t>SE5E91040080</t>
  </si>
  <si>
    <t>SE5E91040110</t>
  </si>
  <si>
    <t>SE5E91040130</t>
  </si>
  <si>
    <t>SE5E91040150</t>
  </si>
  <si>
    <t>SE5E91040266S</t>
  </si>
  <si>
    <t>SE5E91040306S</t>
  </si>
  <si>
    <t>SE5E91040406S</t>
  </si>
  <si>
    <t>SE5E91040506S</t>
  </si>
  <si>
    <t>SE5E91040606S</t>
  </si>
  <si>
    <t>SE5E91050</t>
  </si>
  <si>
    <t>SE5E91060090</t>
  </si>
  <si>
    <t>SE5E91060110</t>
  </si>
  <si>
    <t>SE5E91060130</t>
  </si>
  <si>
    <t>SE5E91060150</t>
  </si>
  <si>
    <t>SE5E91060180</t>
  </si>
  <si>
    <t>SE5E91060200</t>
  </si>
  <si>
    <t>SE5E91080080</t>
  </si>
  <si>
    <t>SE5E91080110</t>
  </si>
  <si>
    <t>SE5E91080130</t>
  </si>
  <si>
    <t>SE5E91080150</t>
  </si>
  <si>
    <t>SE5E91080200</t>
  </si>
  <si>
    <t>SE5E91100080</t>
  </si>
  <si>
    <t>SE5E91100110</t>
  </si>
  <si>
    <t>SE5E91100130</t>
  </si>
  <si>
    <t>SE5E91100150</t>
  </si>
  <si>
    <t>SE5E91100180</t>
  </si>
  <si>
    <t>SE5E91100200</t>
  </si>
  <si>
    <t>SE5E91100230</t>
  </si>
  <si>
    <t>SE5E91120110</t>
  </si>
  <si>
    <t>SE5E91120130</t>
  </si>
  <si>
    <t>SE5E91120150</t>
  </si>
  <si>
    <t>SE5E91120180</t>
  </si>
  <si>
    <t>SE5E91120200</t>
  </si>
  <si>
    <t>SE5E91120250</t>
  </si>
  <si>
    <t>SE5E91160150</t>
  </si>
  <si>
    <t>SE5E91160200</t>
  </si>
  <si>
    <t>SE5E91160250</t>
  </si>
  <si>
    <t>SE5E91160300</t>
  </si>
  <si>
    <t>SE5E91200150</t>
  </si>
  <si>
    <t>SE5E91200200</t>
  </si>
  <si>
    <t>SE5E91200250</t>
  </si>
  <si>
    <t>SE5E91200300</t>
  </si>
  <si>
    <t>SG9E91001</t>
  </si>
  <si>
    <t>SG9E91001005</t>
  </si>
  <si>
    <t>SG9E9100101</t>
  </si>
  <si>
    <t>SG9E9100102</t>
  </si>
  <si>
    <t>SG9E91002</t>
  </si>
  <si>
    <t>SG9E9100201</t>
  </si>
  <si>
    <t>SG9E91002015</t>
  </si>
  <si>
    <t>SG9E9100202</t>
  </si>
  <si>
    <t>SG9E9100203</t>
  </si>
  <si>
    <t>SG9E91003</t>
  </si>
  <si>
    <t>SG9E9100302</t>
  </si>
  <si>
    <t>SG9E91003025</t>
  </si>
  <si>
    <t>SG9E9100303</t>
  </si>
  <si>
    <t>SG9E9100304</t>
  </si>
  <si>
    <t>SG9E9100305</t>
  </si>
  <si>
    <t>SG9E91004</t>
  </si>
  <si>
    <t>SG9E9100403</t>
  </si>
  <si>
    <t>SG9E9100404</t>
  </si>
  <si>
    <t>SG9E9100405</t>
  </si>
  <si>
    <t>SG9E9100406</t>
  </si>
  <si>
    <t>SG9E9100408</t>
  </si>
  <si>
    <t>SG9E9100410</t>
  </si>
  <si>
    <t>SG9E91005</t>
  </si>
  <si>
    <t>SG9E9100502</t>
  </si>
  <si>
    <t>SG9E9100503</t>
  </si>
  <si>
    <t>SG9E9100504</t>
  </si>
  <si>
    <t>SG9E9100505</t>
  </si>
  <si>
    <t>SG9E9100506</t>
  </si>
  <si>
    <t>SG9E9100508</t>
  </si>
  <si>
    <t>SG9E9100510</t>
  </si>
  <si>
    <t>SG9E9100512</t>
  </si>
  <si>
    <t>SG9E9100516</t>
  </si>
  <si>
    <t>SG9E91006</t>
  </si>
  <si>
    <t>SG9E9100603</t>
  </si>
  <si>
    <t>SG9E9100604</t>
  </si>
  <si>
    <t>SG9E9100605</t>
  </si>
  <si>
    <t>SG9E9100606</t>
  </si>
  <si>
    <t>SG9E9100608</t>
  </si>
  <si>
    <t>SG9E9100610</t>
  </si>
  <si>
    <t>SG9E9100612</t>
  </si>
  <si>
    <t>SG9E9100614</t>
  </si>
  <si>
    <t>SG9E9100616</t>
  </si>
  <si>
    <t>SG9E91007</t>
  </si>
  <si>
    <t>SG9E9100704</t>
  </si>
  <si>
    <t>SG9E9100706</t>
  </si>
  <si>
    <t>SG9E9100708</t>
  </si>
  <si>
    <t>SG9E9100710</t>
  </si>
  <si>
    <t>SG9E9100712</t>
  </si>
  <si>
    <t>SG9E91008</t>
  </si>
  <si>
    <t>SG9E9100803</t>
  </si>
  <si>
    <t>SG9E9100804</t>
  </si>
  <si>
    <t>SG9E9100805</t>
  </si>
  <si>
    <t>SG9E9100806</t>
  </si>
  <si>
    <t>SG9E9100808</t>
  </si>
  <si>
    <t>SG9E9100810</t>
  </si>
  <si>
    <t>SG9E9100812</t>
  </si>
  <si>
    <t>SG9E9100814</t>
  </si>
  <si>
    <t>SG9E9100816</t>
  </si>
  <si>
    <t>SG9E9100820</t>
  </si>
  <si>
    <t>SG9E91009</t>
  </si>
  <si>
    <t>SG9E9100904</t>
  </si>
  <si>
    <t>SG9E9100906</t>
  </si>
  <si>
    <t>SG9E9100908</t>
  </si>
  <si>
    <t>SG9E9100910</t>
  </si>
  <si>
    <t>SG9E910103S</t>
  </si>
  <si>
    <t>SG9E91010103S</t>
  </si>
  <si>
    <t>SG9E91010163S</t>
  </si>
  <si>
    <t>SG9E91010203S</t>
  </si>
  <si>
    <t>SG9E91010263S</t>
  </si>
  <si>
    <t>SG9E91010303S</t>
  </si>
  <si>
    <t>SG9E91010353S</t>
  </si>
  <si>
    <t>SG9E91010403S</t>
  </si>
  <si>
    <t>SG9E91010503S</t>
  </si>
  <si>
    <t>SG9E91010</t>
  </si>
  <si>
    <t>SG9E9101010</t>
  </si>
  <si>
    <t>SG9E9101016</t>
  </si>
  <si>
    <t>SG9E9101020</t>
  </si>
  <si>
    <t>SG9E9101026</t>
  </si>
  <si>
    <t>SG9E9101030</t>
  </si>
  <si>
    <t>SG9E9101035</t>
  </si>
  <si>
    <t>SG9E9101040</t>
  </si>
  <si>
    <t>SG9E9101050</t>
  </si>
  <si>
    <t>SG9E910153S</t>
  </si>
  <si>
    <t>SG9E91015103S</t>
  </si>
  <si>
    <t>SG9E91015163S</t>
  </si>
  <si>
    <t>SG9E91015203S</t>
  </si>
  <si>
    <t>SG9E91015263S</t>
  </si>
  <si>
    <t>SG9E91015303S</t>
  </si>
  <si>
    <t>SG9E91015353S</t>
  </si>
  <si>
    <t>SG9E91015403S</t>
  </si>
  <si>
    <t>SG9E91015503S</t>
  </si>
  <si>
    <t>SG9E91015603S</t>
  </si>
  <si>
    <t>SG9E91015</t>
  </si>
  <si>
    <t>SG9E9101510</t>
  </si>
  <si>
    <t>SG9E9101516</t>
  </si>
  <si>
    <t>SG9E9101520</t>
  </si>
  <si>
    <t>SG9E9101526</t>
  </si>
  <si>
    <t>SG9E9101530</t>
  </si>
  <si>
    <t>SG9E9101535</t>
  </si>
  <si>
    <t>SG9E9101540</t>
  </si>
  <si>
    <t>SG9E9101550</t>
  </si>
  <si>
    <t>SG9E9101560</t>
  </si>
  <si>
    <t>SG9E910203S</t>
  </si>
  <si>
    <t>SG9E91020163S</t>
  </si>
  <si>
    <t>SG9E91020203S</t>
  </si>
  <si>
    <t>SG9E91020263S</t>
  </si>
  <si>
    <t>SG9E91020303S</t>
  </si>
  <si>
    <t>SG9E91020353S</t>
  </si>
  <si>
    <t>SG9E91020403S</t>
  </si>
  <si>
    <t>SG9E91020503S</t>
  </si>
  <si>
    <t>SG9E91020603S</t>
  </si>
  <si>
    <t>SG9E91020</t>
  </si>
  <si>
    <t>SG9E9102016</t>
  </si>
  <si>
    <t>SG9E9102020</t>
  </si>
  <si>
    <t>SG9E9102026</t>
  </si>
  <si>
    <t>SG9E9102030</t>
  </si>
  <si>
    <t>SG9E9102035</t>
  </si>
  <si>
    <t>SG9E9102040</t>
  </si>
  <si>
    <t>SG9E9102050</t>
  </si>
  <si>
    <t>SG9E9102060</t>
  </si>
  <si>
    <t>SG9E910300603S</t>
  </si>
  <si>
    <t>SG9E910300803S</t>
  </si>
  <si>
    <t>SG9E910301003S</t>
  </si>
  <si>
    <t>SG9E910301203S</t>
  </si>
  <si>
    <t>SG9E91030</t>
  </si>
  <si>
    <t>SG9E9103020</t>
  </si>
  <si>
    <t>SG9E9103026</t>
  </si>
  <si>
    <t>SG9E9103030</t>
  </si>
  <si>
    <t>SG9E9103040</t>
  </si>
  <si>
    <t>SG9E9103050</t>
  </si>
  <si>
    <t>SG9E9103060</t>
  </si>
  <si>
    <t>SG9E91030206S</t>
  </si>
  <si>
    <t>SG9E91030266S</t>
  </si>
  <si>
    <t>SG9E91030306S</t>
  </si>
  <si>
    <t>SG9E91030406S</t>
  </si>
  <si>
    <t>SG9E91030506S</t>
  </si>
  <si>
    <t>SG9E91030606S</t>
  </si>
  <si>
    <t>SG9E91040060</t>
  </si>
  <si>
    <t>SG9E91040080</t>
  </si>
  <si>
    <t>SG9E91040110</t>
  </si>
  <si>
    <t>SG9E91040130</t>
  </si>
  <si>
    <t>SG9E91040150</t>
  </si>
  <si>
    <t>SG9E91040266S</t>
  </si>
  <si>
    <t>SG9E91040306S</t>
  </si>
  <si>
    <t>SG9E91040406S</t>
  </si>
  <si>
    <t>SG9E91040506S</t>
  </si>
  <si>
    <t>SG9E91040606S</t>
  </si>
  <si>
    <t>SG9E91050</t>
  </si>
  <si>
    <t>SG9E91060090</t>
  </si>
  <si>
    <t>SG9E91060110</t>
  </si>
  <si>
    <t>SG9E91060130</t>
  </si>
  <si>
    <t>SG9E91060150</t>
  </si>
  <si>
    <t>SG9E91060180</t>
  </si>
  <si>
    <t>SG9E91060200</t>
  </si>
  <si>
    <t>SG9E91080080</t>
  </si>
  <si>
    <t>SG9E91080110</t>
  </si>
  <si>
    <t>SG9E91080130</t>
  </si>
  <si>
    <t>SG9E91080150</t>
  </si>
  <si>
    <t>SG9E91080200</t>
  </si>
  <si>
    <t>SG9E91100080</t>
  </si>
  <si>
    <t>SG9E91100110</t>
  </si>
  <si>
    <t>SG9E91100130</t>
  </si>
  <si>
    <t>SG9E91100150</t>
  </si>
  <si>
    <t>SG9E91100180</t>
  </si>
  <si>
    <t>SG9E91100200</t>
  </si>
  <si>
    <t>SG9E91100230</t>
  </si>
  <si>
    <t>SG9E91120110</t>
  </si>
  <si>
    <t>SG9E91120130</t>
  </si>
  <si>
    <t>SG9E91120150</t>
  </si>
  <si>
    <t>SG9E91120180</t>
  </si>
  <si>
    <t>SG9E91120200</t>
  </si>
  <si>
    <t>SG9E91120250</t>
  </si>
  <si>
    <t>SG9E91160150</t>
  </si>
  <si>
    <t>SG9E91160200</t>
  </si>
  <si>
    <t>SG9E91160250</t>
  </si>
  <si>
    <t>SG9E91160300</t>
  </si>
  <si>
    <t>SG9E91200150</t>
  </si>
  <si>
    <t>SG9E91200200</t>
  </si>
  <si>
    <t>SG9E91200250</t>
  </si>
  <si>
    <t>SG9E91200300</t>
  </si>
  <si>
    <t>SGEE91001</t>
  </si>
  <si>
    <t>SGEE91001005</t>
  </si>
  <si>
    <t>SGEE9100101</t>
  </si>
  <si>
    <t>SGEE9100102</t>
  </si>
  <si>
    <t>SGEE91002</t>
  </si>
  <si>
    <t>SGEE9100201</t>
  </si>
  <si>
    <t>SGEE91002015</t>
  </si>
  <si>
    <t>SGEE9100202</t>
  </si>
  <si>
    <t>SGEE9100203</t>
  </si>
  <si>
    <t>SGEE91003</t>
  </si>
  <si>
    <t>SGEE9100302</t>
  </si>
  <si>
    <t>SGEE91003025</t>
  </si>
  <si>
    <t>SGEE9100303</t>
  </si>
  <si>
    <t>SGEE9100304</t>
  </si>
  <si>
    <t>SGEE9100305</t>
  </si>
  <si>
    <t>SGEE91004</t>
  </si>
  <si>
    <t>SGEE9100402</t>
  </si>
  <si>
    <t>SGEE9100403</t>
  </si>
  <si>
    <t>SGEE9100404</t>
  </si>
  <si>
    <t>SGEE9100405</t>
  </si>
  <si>
    <t>SGEE9100406</t>
  </si>
  <si>
    <t>SGEE9100408</t>
  </si>
  <si>
    <t>SGEE9100410</t>
  </si>
  <si>
    <t>SGEE91005</t>
  </si>
  <si>
    <t>SGEE9100502</t>
  </si>
  <si>
    <t>SGEE9100503</t>
  </si>
  <si>
    <t>SGEE9100504</t>
  </si>
  <si>
    <t>SGEE9100505</t>
  </si>
  <si>
    <t>SGEE9100506</t>
  </si>
  <si>
    <t>SGEE9100508</t>
  </si>
  <si>
    <t>SGEE9100510</t>
  </si>
  <si>
    <t>SGEE9100512</t>
  </si>
  <si>
    <t>SGEE9100516</t>
  </si>
  <si>
    <t>SGEE91006</t>
  </si>
  <si>
    <t>SGEE9100603</t>
  </si>
  <si>
    <t>SGEE9100604</t>
  </si>
  <si>
    <t>SGEE9100605</t>
  </si>
  <si>
    <t>SGEE9100606</t>
  </si>
  <si>
    <t>SGEE9100608</t>
  </si>
  <si>
    <t>SGEE9100610</t>
  </si>
  <si>
    <t>SGEE9100612</t>
  </si>
  <si>
    <t>SGEE9100614</t>
  </si>
  <si>
    <t>SGEE9100616</t>
  </si>
  <si>
    <t>SGEE91007</t>
  </si>
  <si>
    <t>SGEE9100704</t>
  </si>
  <si>
    <t>SGEE9100706</t>
  </si>
  <si>
    <t>SGEE9100708</t>
  </si>
  <si>
    <t>SGEE9100710</t>
  </si>
  <si>
    <t>SGEE9100712</t>
  </si>
  <si>
    <t>SGEE91008</t>
  </si>
  <si>
    <t>SGEE9100803</t>
  </si>
  <si>
    <t>SGEE9100804</t>
  </si>
  <si>
    <t>SGEE9100805</t>
  </si>
  <si>
    <t>SGEE9100806</t>
  </si>
  <si>
    <t>SGEE9100808</t>
  </si>
  <si>
    <t>SGEE9100810</t>
  </si>
  <si>
    <t>SGEE9100812</t>
  </si>
  <si>
    <t>SGEE9100814</t>
  </si>
  <si>
    <t>SGEE9100816</t>
  </si>
  <si>
    <t>SGEE9100820</t>
  </si>
  <si>
    <t>SGEE91009</t>
  </si>
  <si>
    <t>SGEE9100904</t>
  </si>
  <si>
    <t>SGEE9100906</t>
  </si>
  <si>
    <t>SGEE9100908</t>
  </si>
  <si>
    <t>SGEE9100910</t>
  </si>
  <si>
    <t>SGEE910103S</t>
  </si>
  <si>
    <t>SGEE91010103S</t>
  </si>
  <si>
    <t>SGEE91010163S</t>
  </si>
  <si>
    <t>SGEE91010203S</t>
  </si>
  <si>
    <t>SGEE91010263S</t>
  </si>
  <si>
    <t>SGEE91010303S</t>
  </si>
  <si>
    <t>SGEE91010353S</t>
  </si>
  <si>
    <t>SGEE91010403S</t>
  </si>
  <si>
    <t>SGEE91010503S</t>
  </si>
  <si>
    <t>SGEE91010</t>
  </si>
  <si>
    <t>SGEE9101010</t>
  </si>
  <si>
    <t>SGEE9101016</t>
  </si>
  <si>
    <t>SGEE9101020</t>
  </si>
  <si>
    <t>SGEE9101026</t>
  </si>
  <si>
    <t>SGEE9101030</t>
  </si>
  <si>
    <t>SGEE9101035</t>
  </si>
  <si>
    <t>SGEE9101040</t>
  </si>
  <si>
    <t>SGEE9101050</t>
  </si>
  <si>
    <t>SGEE910153S</t>
  </si>
  <si>
    <t>SGEE91015103S</t>
  </si>
  <si>
    <t>SGEE91015163S</t>
  </si>
  <si>
    <t>SGEE91015203S</t>
  </si>
  <si>
    <t>SGEE91015263S</t>
  </si>
  <si>
    <t>SGEE91015303S</t>
  </si>
  <si>
    <t>SGEE91015353S</t>
  </si>
  <si>
    <t>SGEE91015403S</t>
  </si>
  <si>
    <t>SGEE91015503S</t>
  </si>
  <si>
    <t>SGEE91015603S</t>
  </si>
  <si>
    <t>SGEE91015</t>
  </si>
  <si>
    <t>SGEE9101510</t>
  </si>
  <si>
    <t>SGEE9101516</t>
  </si>
  <si>
    <t>SGEE9101520</t>
  </si>
  <si>
    <t>SGEE9101526</t>
  </si>
  <si>
    <t>SGEE9101530</t>
  </si>
  <si>
    <t>SGEE9101535</t>
  </si>
  <si>
    <t>SGEE9101540</t>
  </si>
  <si>
    <t>SGEE9101550</t>
  </si>
  <si>
    <t>SGEE9101560</t>
  </si>
  <si>
    <t>SGEE910203S</t>
  </si>
  <si>
    <t>SGEE91020163S</t>
  </si>
  <si>
    <t>SGEE91020203S</t>
  </si>
  <si>
    <t>SGEE91020263S</t>
  </si>
  <si>
    <t>SGEE91020303S</t>
  </si>
  <si>
    <t>SGEE91020353S</t>
  </si>
  <si>
    <t>SGEE91020403S</t>
  </si>
  <si>
    <t>SGEE91020503S</t>
  </si>
  <si>
    <t>SGEE91020603S</t>
  </si>
  <si>
    <t>SGEE91020</t>
  </si>
  <si>
    <t>SGEE9102016</t>
  </si>
  <si>
    <t>SGEE9102020</t>
  </si>
  <si>
    <t>SGEE9102026</t>
  </si>
  <si>
    <t>SGEE9102030</t>
  </si>
  <si>
    <t>SGEE9102035</t>
  </si>
  <si>
    <t>SGEE9102040</t>
  </si>
  <si>
    <t>SGEE9102050</t>
  </si>
  <si>
    <t>SGEE9102060</t>
  </si>
  <si>
    <t>SGEE910300603S</t>
  </si>
  <si>
    <t>SGEE910300803S</t>
  </si>
  <si>
    <t>SGEE910301003S</t>
  </si>
  <si>
    <t>SGEE910301203S</t>
  </si>
  <si>
    <t>SGEE91030</t>
  </si>
  <si>
    <t>SGEE9103020</t>
  </si>
  <si>
    <t>SGEE9103026</t>
  </si>
  <si>
    <t>SGEE9103030</t>
  </si>
  <si>
    <t>SGEE9103040</t>
  </si>
  <si>
    <t>SGEE9103050</t>
  </si>
  <si>
    <t>SGEE9103060</t>
  </si>
  <si>
    <t>SGEE91030206S</t>
  </si>
  <si>
    <t>SGEE91030266S</t>
  </si>
  <si>
    <t>SGEE91030306S</t>
  </si>
  <si>
    <t>SGEE91030406S</t>
  </si>
  <si>
    <t>SGEE91030506S</t>
  </si>
  <si>
    <t>SGEE91030606S</t>
  </si>
  <si>
    <t>SGEE91040060</t>
  </si>
  <si>
    <t>SGEE91040080</t>
  </si>
  <si>
    <t>SGEE91040110</t>
  </si>
  <si>
    <t>SGEE91040130</t>
  </si>
  <si>
    <t>SGEE91040150</t>
  </si>
  <si>
    <t>SGEE91040266S</t>
  </si>
  <si>
    <t>SGEE91040306S</t>
  </si>
  <si>
    <t>SGEE91040406S</t>
  </si>
  <si>
    <t>SGEE91040506S</t>
  </si>
  <si>
    <t>SGEE91040606S</t>
  </si>
  <si>
    <t>SGEE91050</t>
  </si>
  <si>
    <t>SGEE91060090</t>
  </si>
  <si>
    <t>SGEE91060110</t>
  </si>
  <si>
    <t>SGEE91060130</t>
  </si>
  <si>
    <t>SGEE91060150</t>
  </si>
  <si>
    <t>SGEE91060180</t>
  </si>
  <si>
    <t>SGEE91060200</t>
  </si>
  <si>
    <t>SGEE91080080</t>
  </si>
  <si>
    <t>SGEE91080110</t>
  </si>
  <si>
    <t>SGEE91080130</t>
  </si>
  <si>
    <t>SGEE91080150</t>
  </si>
  <si>
    <t>SGEE91080200</t>
  </si>
  <si>
    <t>SGEE91100080</t>
  </si>
  <si>
    <t>SGEE91100110</t>
  </si>
  <si>
    <t>SGEE91100130</t>
  </si>
  <si>
    <t>SGEE91100150</t>
  </si>
  <si>
    <t>SGEE91100180</t>
  </si>
  <si>
    <t>SGEE91100200</t>
  </si>
  <si>
    <t>SGEE91100230</t>
  </si>
  <si>
    <t>SGEE91120110</t>
  </si>
  <si>
    <t>SGEE91120130</t>
  </si>
  <si>
    <t>SGEE91120150</t>
  </si>
  <si>
    <t>SGEE91120180</t>
  </si>
  <si>
    <t>SGEE91120200</t>
  </si>
  <si>
    <t>SGEE91120250</t>
  </si>
  <si>
    <t>SGEE91160150</t>
  </si>
  <si>
    <t>SGEE91160200</t>
  </si>
  <si>
    <t>SGEE91160250</t>
  </si>
  <si>
    <t>SGEE91160300</t>
  </si>
  <si>
    <t>SGEE91200150</t>
  </si>
  <si>
    <t>SGEE91200200</t>
  </si>
  <si>
    <t>SGEE91200250</t>
  </si>
  <si>
    <t>SGEE91200300</t>
  </si>
  <si>
    <t>비고</t>
    <phoneticPr fontId="75" type="noConversion"/>
  </si>
  <si>
    <t xml:space="preserve"> * SUS-CUT, 5날 TN MILLS 라핑</t>
    <phoneticPr fontId="2" type="noConversion"/>
  </si>
  <si>
    <t>GEE89010</t>
  </si>
  <si>
    <t>GEE8901004</t>
  </si>
  <si>
    <t>GEE8901006</t>
  </si>
  <si>
    <t>GEE89012</t>
  </si>
  <si>
    <t>GEE8901206</t>
  </si>
  <si>
    <t>GEE8901208</t>
  </si>
  <si>
    <t>GEE89015</t>
  </si>
  <si>
    <t>GEE8901506</t>
  </si>
  <si>
    <t>GEE8901508</t>
  </si>
  <si>
    <t>GEE89020</t>
  </si>
  <si>
    <t>GEE8902008</t>
  </si>
  <si>
    <t>GEE8902010</t>
  </si>
  <si>
    <t>GEE8902012</t>
  </si>
  <si>
    <t>GEE89030</t>
  </si>
  <si>
    <t>GEE8903010</t>
  </si>
  <si>
    <t>GEE8903012</t>
  </si>
  <si>
    <t>GEE8903016</t>
  </si>
  <si>
    <t>GEE89040</t>
  </si>
  <si>
    <t>GEE8904012</t>
  </si>
  <si>
    <t>GEE8904016</t>
  </si>
  <si>
    <t>GEE8904020</t>
  </si>
  <si>
    <t>GEE89050</t>
  </si>
  <si>
    <t>GEE8905020</t>
  </si>
  <si>
    <t>GEE8905025</t>
  </si>
  <si>
    <t>GEE89060</t>
  </si>
  <si>
    <t>GEE8906020</t>
  </si>
  <si>
    <t>GEE8906025</t>
  </si>
  <si>
    <t>GEE8906030</t>
  </si>
  <si>
    <t>GEE89080</t>
  </si>
  <si>
    <t>GEE8908025</t>
  </si>
  <si>
    <t>GEE8908030</t>
  </si>
  <si>
    <t>GEE89100</t>
  </si>
  <si>
    <t>GEE8910030</t>
  </si>
  <si>
    <t>GEE89120</t>
  </si>
  <si>
    <t>GEE8912035</t>
  </si>
  <si>
    <t>DLC EDP NO.</t>
    <phoneticPr fontId="85" type="noConversion"/>
  </si>
  <si>
    <t>* Wide-CUT, 2날 롱넥 볼</t>
    <phoneticPr fontId="7" type="noConversion"/>
  </si>
  <si>
    <t>SEMD9908005150</t>
    <phoneticPr fontId="2" type="noConversion"/>
  </si>
  <si>
    <t>EIE3701525</t>
    <phoneticPr fontId="2" type="noConversion"/>
  </si>
  <si>
    <t>SGNF01007S</t>
    <phoneticPr fontId="101" type="noConversion"/>
  </si>
  <si>
    <t>45</t>
    <phoneticPr fontId="65" type="noConversion"/>
  </si>
  <si>
    <t>소비자가</t>
    <phoneticPr fontId="75" type="noConversion"/>
  </si>
  <si>
    <t>*G-CUT,2날 롱넥스퀘어</t>
    <phoneticPr fontId="2" type="noConversion"/>
  </si>
  <si>
    <t xml:space="preserve">Sereis No. : EIE22 </t>
    <phoneticPr fontId="2" type="noConversion"/>
  </si>
  <si>
    <t>생크경</t>
    <phoneticPr fontId="2" type="noConversion"/>
  </si>
  <si>
    <t>SGNF01060060</t>
    <phoneticPr fontId="101" type="noConversion"/>
  </si>
  <si>
    <t>SGNF01080070</t>
    <phoneticPr fontId="101" type="noConversion"/>
  </si>
  <si>
    <t>SGNF01100075</t>
    <phoneticPr fontId="101" type="noConversion"/>
  </si>
  <si>
    <t>SGNF01120080</t>
    <phoneticPr fontId="101" type="noConversion"/>
  </si>
  <si>
    <t>SGNF0503001</t>
    <phoneticPr fontId="2" type="noConversion"/>
  </si>
  <si>
    <t>1.6</t>
    <phoneticPr fontId="65" type="noConversion"/>
  </si>
  <si>
    <t>SEME9502500510</t>
  </si>
  <si>
    <t>SEME9502500512</t>
  </si>
  <si>
    <t>SEME9502500516</t>
  </si>
  <si>
    <t>SEME9502500520</t>
  </si>
  <si>
    <t>SEME9502500525</t>
  </si>
  <si>
    <t>SEME9502500530</t>
  </si>
  <si>
    <t>SEME950250110</t>
  </si>
  <si>
    <t>SEME950250112</t>
  </si>
  <si>
    <t>SEME950250116</t>
  </si>
  <si>
    <t>SEME950250120</t>
  </si>
  <si>
    <t>SEME950250125</t>
  </si>
  <si>
    <t>SEME950250130</t>
  </si>
  <si>
    <t>SEME9502501510</t>
  </si>
  <si>
    <t>SEME9502501512</t>
  </si>
  <si>
    <t>SEME9502501516</t>
  </si>
  <si>
    <t>SEME9502501520</t>
  </si>
  <si>
    <t>SEME9502501525</t>
  </si>
  <si>
    <t>SEME9502501530</t>
  </si>
  <si>
    <t>SEME950250210</t>
  </si>
  <si>
    <t>SEME950250212</t>
  </si>
  <si>
    <t>SEME950250216</t>
  </si>
  <si>
    <t>SEME950250220</t>
  </si>
  <si>
    <t>SEME950250225</t>
  </si>
  <si>
    <t>SEME950250230</t>
  </si>
  <si>
    <t>SEME950250310</t>
  </si>
  <si>
    <t>SEME950250312</t>
  </si>
  <si>
    <t>SEME950250316</t>
  </si>
  <si>
    <t>SEME950250320</t>
  </si>
  <si>
    <t>SEME950250325</t>
  </si>
  <si>
    <t>SEME950250330</t>
  </si>
  <si>
    <t>E5E860103S</t>
  </si>
  <si>
    <t>E5E86010103S</t>
  </si>
  <si>
    <t>E5E86010153S</t>
  </si>
  <si>
    <t>E5E86010203S</t>
  </si>
  <si>
    <t>E5E86010253S</t>
  </si>
  <si>
    <t>E5E86010303S</t>
  </si>
  <si>
    <t>E5E86010353S</t>
  </si>
  <si>
    <t>E5E86010403S</t>
  </si>
  <si>
    <t>E5E86010503S</t>
  </si>
  <si>
    <t>G9E860103S</t>
  </si>
  <si>
    <t>G9E86010103S</t>
  </si>
  <si>
    <t>G9E86010153S</t>
  </si>
  <si>
    <t>G9E86010203S</t>
  </si>
  <si>
    <t>G9E86010253S</t>
  </si>
  <si>
    <t>G9E86010303S</t>
  </si>
  <si>
    <t>G9E86010353S</t>
  </si>
  <si>
    <t>G9E86010403S</t>
  </si>
  <si>
    <t>G9E86010503S</t>
  </si>
  <si>
    <t>GEE860103S</t>
  </si>
  <si>
    <t>GEE86010103S</t>
  </si>
  <si>
    <t>GEE86010153S</t>
  </si>
  <si>
    <t>GEE86010203S</t>
  </si>
  <si>
    <t>GEE86010253S</t>
  </si>
  <si>
    <t>GEE86010303S</t>
  </si>
  <si>
    <t>GEE86010353S</t>
  </si>
  <si>
    <t>GEE86010403S</t>
  </si>
  <si>
    <t>GEE86010503S</t>
  </si>
  <si>
    <t>SEME0106003060</t>
  </si>
  <si>
    <t>SEME0106005060</t>
  </si>
  <si>
    <t>SEME0106010060</t>
  </si>
  <si>
    <t>추가</t>
    <phoneticPr fontId="65" type="noConversion"/>
  </si>
  <si>
    <t>추가</t>
    <phoneticPr fontId="65" type="noConversion"/>
  </si>
  <si>
    <t>E5E8902012</t>
    <phoneticPr fontId="85" type="noConversion"/>
  </si>
  <si>
    <t xml:space="preserve"> </t>
    <phoneticPr fontId="85" type="noConversion"/>
  </si>
  <si>
    <t>EDP 변경</t>
    <phoneticPr fontId="65" type="noConversion"/>
  </si>
  <si>
    <t>생크변경</t>
    <phoneticPr fontId="75" type="noConversion"/>
  </si>
  <si>
    <t>E5D7014016S</t>
    <phoneticPr fontId="75" type="noConversion"/>
  </si>
  <si>
    <t>GED7014016S</t>
    <phoneticPr fontId="75" type="noConversion"/>
  </si>
  <si>
    <t>생크16</t>
    <phoneticPr fontId="75" type="noConversion"/>
  </si>
  <si>
    <t>규격추가</t>
    <phoneticPr fontId="75" type="noConversion"/>
  </si>
  <si>
    <t>E5D78001</t>
    <phoneticPr fontId="75" type="noConversion"/>
  </si>
  <si>
    <t>E5E8500101</t>
    <phoneticPr fontId="85" type="noConversion"/>
  </si>
  <si>
    <t>E5E8600910</t>
    <phoneticPr fontId="85" type="noConversion"/>
  </si>
  <si>
    <t>E5E87010</t>
    <phoneticPr fontId="2" type="noConversion"/>
  </si>
  <si>
    <t>E5D79010</t>
    <phoneticPr fontId="88" type="noConversion"/>
  </si>
  <si>
    <t>E5E8802508</t>
    <phoneticPr fontId="2" type="noConversion"/>
  </si>
  <si>
    <t>E5E89010</t>
    <phoneticPr fontId="85" type="noConversion"/>
  </si>
  <si>
    <t>E5D800013S</t>
    <phoneticPr fontId="2" type="noConversion"/>
  </si>
  <si>
    <t>E5E9004016</t>
    <phoneticPr fontId="85" type="noConversion"/>
  </si>
  <si>
    <t>SE5E91001</t>
    <phoneticPr fontId="85" type="noConversion"/>
  </si>
  <si>
    <t>E5D800023S</t>
    <phoneticPr fontId="2" type="noConversion"/>
  </si>
  <si>
    <t>E5E89020</t>
    <phoneticPr fontId="85" type="noConversion"/>
  </si>
  <si>
    <t>E5D78010</t>
    <phoneticPr fontId="75" type="noConversion"/>
  </si>
  <si>
    <t>E5E8803017</t>
    <phoneticPr fontId="85" type="noConversion"/>
  </si>
  <si>
    <t>인선</t>
    <phoneticPr fontId="7" type="noConversion"/>
  </si>
  <si>
    <t xml:space="preserve">   </t>
    <phoneticPr fontId="85" type="noConversion"/>
  </si>
  <si>
    <t>가격수정</t>
    <phoneticPr fontId="57" type="noConversion"/>
  </si>
  <si>
    <t>가격수정</t>
    <phoneticPr fontId="57" type="noConversion"/>
  </si>
  <si>
    <t>1˚30'</t>
    <phoneticPr fontId="57" type="noConversion"/>
  </si>
  <si>
    <t>SG9E9100402</t>
    <phoneticPr fontId="85" type="noConversion"/>
  </si>
  <si>
    <t>EMD82 080 25</t>
    <phoneticPr fontId="75" type="noConversion"/>
  </si>
  <si>
    <t>추가규격</t>
    <phoneticPr fontId="75" type="noConversion"/>
  </si>
  <si>
    <t>SGNF02001010</t>
  </si>
  <si>
    <t>SGNF0200202</t>
  </si>
  <si>
    <t>SGNF0200203</t>
  </si>
  <si>
    <t>SGNF0200304</t>
  </si>
  <si>
    <t>SGNF0200305</t>
  </si>
  <si>
    <t>SGNF0200405</t>
  </si>
  <si>
    <t>SGNF0200406</t>
  </si>
  <si>
    <t>SGNF0200408</t>
  </si>
  <si>
    <t>SGNF0200410</t>
  </si>
  <si>
    <t>SGNF0200508</t>
  </si>
  <si>
    <t>SGNF0200510</t>
  </si>
  <si>
    <t>SGNF0200612</t>
  </si>
  <si>
    <t>SGNF0200812</t>
  </si>
  <si>
    <t>SGNF0201014</t>
  </si>
  <si>
    <t>SGNF0201016</t>
  </si>
  <si>
    <t>SGNF0201018</t>
  </si>
  <si>
    <t>SGNF0201020</t>
  </si>
  <si>
    <t>SGNF0201216</t>
  </si>
  <si>
    <t>SGNF0201220</t>
  </si>
  <si>
    <t>SGNF0201514</t>
  </si>
  <si>
    <t>SGNF0201516</t>
  </si>
  <si>
    <t>SGNF0201518</t>
  </si>
  <si>
    <t>SGNF0201520</t>
  </si>
  <si>
    <t>SGNF0202018</t>
  </si>
  <si>
    <t>SGNF0202020</t>
  </si>
  <si>
    <t>SGNF0202022</t>
  </si>
  <si>
    <t>SGNF0202026</t>
  </si>
  <si>
    <t>SGNF0202030</t>
  </si>
  <si>
    <t>SGNF0202508</t>
  </si>
  <si>
    <t>SGNF0202510</t>
  </si>
  <si>
    <t>SGNF0202512</t>
  </si>
  <si>
    <t>SGNF0202516</t>
  </si>
  <si>
    <t>SGNF0202520</t>
  </si>
  <si>
    <t>SGNF0202522</t>
  </si>
  <si>
    <t>SGNF0202526</t>
  </si>
  <si>
    <t>SGNF0203022</t>
  </si>
  <si>
    <t>SGNF0203026</t>
  </si>
  <si>
    <t>SGNF0203030</t>
  </si>
  <si>
    <t>SGNF0203035</t>
  </si>
  <si>
    <t>SGNF0204030</t>
  </si>
  <si>
    <t>SGNF0204035</t>
  </si>
  <si>
    <t>SGNF0204040</t>
  </si>
  <si>
    <t>SGNF0302501</t>
  </si>
  <si>
    <t>SGNF0302502</t>
  </si>
  <si>
    <t>SGNF0302503</t>
  </si>
  <si>
    <t>SGNF0302505</t>
  </si>
  <si>
    <t>SGNF0400400504</t>
  </si>
  <si>
    <t>SGNF0400500504</t>
  </si>
  <si>
    <t>SGNF0400600502</t>
  </si>
  <si>
    <t>SGNF0400600504</t>
  </si>
  <si>
    <t>SGNF0400600506</t>
  </si>
  <si>
    <t>SGNF0400800502</t>
  </si>
  <si>
    <t>SGNF0400800504</t>
  </si>
  <si>
    <t>SGNF0400800506</t>
  </si>
  <si>
    <t>SGNF0400800508</t>
  </si>
  <si>
    <t>SGNF0401000503</t>
  </si>
  <si>
    <t>SGNF0401000504</t>
  </si>
  <si>
    <t>SGNF0401000506</t>
  </si>
  <si>
    <t>SGNF0401000508</t>
  </si>
  <si>
    <t>SGNF0401000510</t>
  </si>
  <si>
    <t>SGNF040100108</t>
  </si>
  <si>
    <t>SGNF040100110</t>
  </si>
  <si>
    <t>SGNF040100208</t>
  </si>
  <si>
    <t>SGNF040100210</t>
  </si>
  <si>
    <t>SGNF040100308</t>
  </si>
  <si>
    <t>SGNF040100310</t>
  </si>
  <si>
    <t>SGNF0401200503</t>
  </si>
  <si>
    <t>SGNF0401200504</t>
  </si>
  <si>
    <t>SGNF0401200506</t>
  </si>
  <si>
    <t>SGNF0401200508</t>
  </si>
  <si>
    <t>SGNF040120103</t>
  </si>
  <si>
    <t>SGNF040120104</t>
  </si>
  <si>
    <t>SGNF040120106</t>
  </si>
  <si>
    <t>SGNF040120108</t>
  </si>
  <si>
    <t>SGNF040120110</t>
  </si>
  <si>
    <t>SGNF040120203</t>
  </si>
  <si>
    <t>SGNF040120204</t>
  </si>
  <si>
    <t>SGNF040120206</t>
  </si>
  <si>
    <t>SGNF040120208</t>
  </si>
  <si>
    <t>SGNF040120210</t>
  </si>
  <si>
    <t>SGNF040120303</t>
  </si>
  <si>
    <t>SGNF040120304</t>
  </si>
  <si>
    <t>SGNF040120306</t>
  </si>
  <si>
    <t>SGNF040120308</t>
  </si>
  <si>
    <t>SGNF040120310</t>
  </si>
  <si>
    <t>SGNF0401500504</t>
  </si>
  <si>
    <t>SGNF0401500506</t>
  </si>
  <si>
    <t>SGNF0401500508</t>
  </si>
  <si>
    <t>SGNF0401500510</t>
  </si>
  <si>
    <t>SGNF0401500512</t>
  </si>
  <si>
    <t>SGNF040150112</t>
  </si>
  <si>
    <t>SGNF040150212</t>
  </si>
  <si>
    <t>SGNF040150312</t>
  </si>
  <si>
    <t>SGNF040150512</t>
  </si>
  <si>
    <t>SGNF040200116</t>
  </si>
  <si>
    <t>SGNF040200120</t>
  </si>
  <si>
    <t>SGNF040200216</t>
  </si>
  <si>
    <t>SGNF040200220</t>
  </si>
  <si>
    <t>SGNF040200316</t>
  </si>
  <si>
    <t>SGNF040200320</t>
  </si>
  <si>
    <t>SGNF040200516</t>
  </si>
  <si>
    <t>SGNF040200520</t>
  </si>
  <si>
    <t>SGNF040250108</t>
  </si>
  <si>
    <t>SGNF040250110</t>
  </si>
  <si>
    <t>SGNF040250112</t>
  </si>
  <si>
    <t>SGNF040250116</t>
  </si>
  <si>
    <t>SGNF040250208</t>
  </si>
  <si>
    <t>SGNF040250210</t>
  </si>
  <si>
    <t>SGNF040250212</t>
  </si>
  <si>
    <t>SGNF040250216</t>
  </si>
  <si>
    <t>SGNF040250308</t>
  </si>
  <si>
    <t>SGNF040250310</t>
  </si>
  <si>
    <t>SGNF040250312</t>
  </si>
  <si>
    <t>SGNF040250316</t>
  </si>
  <si>
    <t>SGNF040250508</t>
  </si>
  <si>
    <t>SGNF040250510</t>
  </si>
  <si>
    <t>SGNF040250512</t>
  </si>
  <si>
    <t>SGNF040250516</t>
  </si>
  <si>
    <t>SGNF040300108</t>
  </si>
  <si>
    <t>SGNF040300110</t>
  </si>
  <si>
    <t>SGNF040300112</t>
  </si>
  <si>
    <t>SGNF040300116</t>
  </si>
  <si>
    <t>SGNF040300120</t>
  </si>
  <si>
    <t>SGNF040300220</t>
  </si>
  <si>
    <t>SGNF040300320</t>
  </si>
  <si>
    <t>SGNF040300520</t>
  </si>
  <si>
    <t>SGNF040301008</t>
  </si>
  <si>
    <t>SGNF040301010</t>
  </si>
  <si>
    <t>SGNF040301012</t>
  </si>
  <si>
    <t>SGNF040301016</t>
  </si>
  <si>
    <t>SGNF040301020</t>
  </si>
  <si>
    <t>SGNF040400110</t>
  </si>
  <si>
    <t>SGNF040400112</t>
  </si>
  <si>
    <t>SGNF040400116</t>
  </si>
  <si>
    <t>SGNF040400120</t>
  </si>
  <si>
    <t>SGNF040400126</t>
  </si>
  <si>
    <t>SGNF040400226</t>
  </si>
  <si>
    <t>SGNF040400326</t>
  </si>
  <si>
    <t>SGNF040400526</t>
  </si>
  <si>
    <t>SGNF040401026</t>
  </si>
  <si>
    <t>SGNF0610015</t>
  </si>
  <si>
    <t>SGNF0610020</t>
  </si>
  <si>
    <t>SGNF0612015</t>
  </si>
  <si>
    <t>SGNF0612020</t>
  </si>
  <si>
    <t>SGNF0800304</t>
  </si>
  <si>
    <t>SGNF0800305</t>
  </si>
  <si>
    <t>SGNF08004015</t>
  </si>
  <si>
    <t>SGNF0800405</t>
  </si>
  <si>
    <t>SGNF08005015</t>
  </si>
  <si>
    <t>SGNF0800503</t>
  </si>
  <si>
    <t>SGNF0800508</t>
  </si>
  <si>
    <t>SGNF0800812</t>
  </si>
  <si>
    <t>SGNF0801014</t>
  </si>
  <si>
    <t>SGNF0801016</t>
  </si>
  <si>
    <t>SGNF0801020</t>
  </si>
  <si>
    <t>SGNF0801026</t>
  </si>
  <si>
    <t>SGNF0801216</t>
  </si>
  <si>
    <t>SGNF0801514</t>
  </si>
  <si>
    <t>SGNF0801516</t>
  </si>
  <si>
    <t>SGNF0801520</t>
  </si>
  <si>
    <t>SGNF0801526</t>
  </si>
  <si>
    <t>SGNF0802020</t>
  </si>
  <si>
    <t>SGNF0802026</t>
  </si>
  <si>
    <t>SGNF0802030</t>
  </si>
  <si>
    <t>SGNF0803026</t>
  </si>
  <si>
    <t>SGNF0803030</t>
  </si>
  <si>
    <t>SGNF0803035</t>
  </si>
  <si>
    <t>SGNF0803040</t>
  </si>
  <si>
    <t>SGNF0804030</t>
  </si>
  <si>
    <t>SGNF0804035</t>
  </si>
  <si>
    <t>SGNF0804040</t>
  </si>
  <si>
    <t>EIE2410005130</t>
    <phoneticPr fontId="2" type="noConversion"/>
  </si>
  <si>
    <t>EIE2410010130</t>
    <phoneticPr fontId="2" type="noConversion"/>
  </si>
  <si>
    <t>EIE2412005130</t>
    <phoneticPr fontId="2" type="noConversion"/>
  </si>
  <si>
    <t>EIE2412010130</t>
    <phoneticPr fontId="2" type="noConversion"/>
  </si>
  <si>
    <t>SGNF0501001</t>
  </si>
  <si>
    <t>SGNF0501002</t>
  </si>
  <si>
    <t>SGNF0501003</t>
  </si>
  <si>
    <t>SGNF0501201</t>
  </si>
  <si>
    <t>SGNF0501202</t>
  </si>
  <si>
    <t>SGNF0501203</t>
  </si>
  <si>
    <t>SGNF0501501</t>
  </si>
  <si>
    <t>SGNF0501502</t>
  </si>
  <si>
    <t>SGNF0501503</t>
  </si>
  <si>
    <t>SGNF0501505</t>
  </si>
  <si>
    <t>SGNF0502001</t>
  </si>
  <si>
    <t>SGNF0502002</t>
  </si>
  <si>
    <t>SGNF0502003</t>
  </si>
  <si>
    <t>SGNF0502005</t>
  </si>
  <si>
    <t>SGNF0502501</t>
  </si>
  <si>
    <t>SGNF0502502</t>
  </si>
  <si>
    <t>SGNF0502503</t>
  </si>
  <si>
    <t>SGNF0502505</t>
  </si>
  <si>
    <t>SGNF060100103</t>
  </si>
  <si>
    <t>SGNF060100104</t>
  </si>
  <si>
    <t>SGNF060100106</t>
  </si>
  <si>
    <t>SGNF060100108</t>
  </si>
  <si>
    <t>SGNF060100110</t>
  </si>
  <si>
    <t>SGNF060100203</t>
  </si>
  <si>
    <t>SGNF060100204</t>
  </si>
  <si>
    <t>SGNF060100206</t>
  </si>
  <si>
    <t>SGNF060100208</t>
  </si>
  <si>
    <t>SGNF060100210</t>
  </si>
  <si>
    <t>SGNF060100303</t>
  </si>
  <si>
    <t>SGNF060100304</t>
  </si>
  <si>
    <t>SGNF060100306</t>
  </si>
  <si>
    <t>SGNF060100308</t>
  </si>
  <si>
    <t>SGNF060100310</t>
  </si>
  <si>
    <t>SGNF060120103</t>
  </si>
  <si>
    <t>SGNF060120104</t>
  </si>
  <si>
    <t>SGNF060120106</t>
  </si>
  <si>
    <t>SGNF060120108</t>
  </si>
  <si>
    <t>SGNF060120110</t>
  </si>
  <si>
    <t>SGNF060120203</t>
  </si>
  <si>
    <t>SGNF060120204</t>
  </si>
  <si>
    <t>SGNF060120206</t>
  </si>
  <si>
    <t>SGNF060120208</t>
  </si>
  <si>
    <t>SGNF060120210</t>
  </si>
  <si>
    <t>SGNF060120303</t>
  </si>
  <si>
    <t>SGNF060120304</t>
  </si>
  <si>
    <t>SGNF060120306</t>
  </si>
  <si>
    <t>SGNF060120308</t>
  </si>
  <si>
    <t>SGNF060120310</t>
  </si>
  <si>
    <t>SGNF060150104</t>
  </si>
  <si>
    <t>SGNF060150106</t>
  </si>
  <si>
    <t>SGNF060150108</t>
  </si>
  <si>
    <t>SGNF060150110</t>
  </si>
  <si>
    <t>SGNF060150112</t>
  </si>
  <si>
    <t>SGNF060150204</t>
  </si>
  <si>
    <t>SGNF060150206</t>
  </si>
  <si>
    <t>SGNF060150208</t>
  </si>
  <si>
    <t>SGNF060150210</t>
  </si>
  <si>
    <t>SGNF060150212</t>
  </si>
  <si>
    <t>SGNF060150304</t>
  </si>
  <si>
    <t>SGNF060150306</t>
  </si>
  <si>
    <t>SGNF060150308</t>
  </si>
  <si>
    <t>SGNF060150310</t>
  </si>
  <si>
    <t>SGNF060150312</t>
  </si>
  <si>
    <t>SGNF060150504</t>
  </si>
  <si>
    <t>SGNF060150506</t>
  </si>
  <si>
    <t>SGNF060150508</t>
  </si>
  <si>
    <t>SGNF060150510</t>
  </si>
  <si>
    <t>SGNF060150512</t>
  </si>
  <si>
    <t>SGNF060200106</t>
  </si>
  <si>
    <t>SGNF060200108</t>
  </si>
  <si>
    <t>SGNF060200110</t>
  </si>
  <si>
    <t>SGNF060200112</t>
  </si>
  <si>
    <t>SGNF060200116</t>
  </si>
  <si>
    <t>SGNF060200120</t>
  </si>
  <si>
    <t>SGNF060200206</t>
  </si>
  <si>
    <t>SGNF060200208</t>
  </si>
  <si>
    <t>SGNF060200210</t>
  </si>
  <si>
    <t>SGNF060200212</t>
  </si>
  <si>
    <t>SGNF060200216</t>
  </si>
  <si>
    <t>SGNF060200220</t>
  </si>
  <si>
    <t>SGNF060200306</t>
  </si>
  <si>
    <t>SGNF060200308</t>
  </si>
  <si>
    <t>SGNF060200310</t>
  </si>
  <si>
    <t>SGNF060200312</t>
  </si>
  <si>
    <t>SGNF060200316</t>
  </si>
  <si>
    <t>SGNF060200320</t>
  </si>
  <si>
    <t>SGNF060200506</t>
  </si>
  <si>
    <t>SGNF060200508</t>
  </si>
  <si>
    <t>SGNF060200510</t>
  </si>
  <si>
    <t>SGNF060200512</t>
  </si>
  <si>
    <t>SGNF060200516</t>
  </si>
  <si>
    <t>SGNF060200520</t>
  </si>
  <si>
    <t>SGNF060250108</t>
  </si>
  <si>
    <t>SGNF060250110</t>
  </si>
  <si>
    <t>SGNF060250112</t>
  </si>
  <si>
    <t>SGNF060250116</t>
  </si>
  <si>
    <t>SGNF060250208</t>
  </si>
  <si>
    <t>SGNF060250210</t>
  </si>
  <si>
    <t>SGNF060250212</t>
  </si>
  <si>
    <t>SGNF060250216</t>
  </si>
  <si>
    <t>SGNF060250308</t>
  </si>
  <si>
    <t>SGNF060250310</t>
  </si>
  <si>
    <t>SGNF060250312</t>
  </si>
  <si>
    <t>SGNF060250316</t>
  </si>
  <si>
    <t>SGNF060250508</t>
  </si>
  <si>
    <t>SGNF060250510</t>
  </si>
  <si>
    <t>SGNF060250512</t>
  </si>
  <si>
    <t>SGNF060250516</t>
  </si>
  <si>
    <t>GEE86015103S</t>
    <phoneticPr fontId="85" type="noConversion"/>
  </si>
  <si>
    <t>G9D800093S</t>
    <phoneticPr fontId="181" type="noConversion"/>
  </si>
  <si>
    <t>* NX-5070 2날 롱넥 볼</t>
    <phoneticPr fontId="101" type="noConversion"/>
  </si>
  <si>
    <t>* NX-5070 2날 래디우스</t>
    <phoneticPr fontId="101" type="noConversion"/>
  </si>
  <si>
    <t>* NX-5070 4날 래디우스</t>
    <phoneticPr fontId="2" type="noConversion"/>
  </si>
  <si>
    <t>* NX-5070 4날 롱넥 래디우스</t>
    <phoneticPr fontId="101" type="noConversion"/>
  </si>
  <si>
    <t>* NX-5070 2날 스퀘어</t>
    <phoneticPr fontId="101" type="noConversion"/>
  </si>
  <si>
    <t>* NX-5070 2날 롱넥 스퀘어</t>
    <phoneticPr fontId="101" type="noConversion"/>
  </si>
  <si>
    <t>* NX-5070 4날 스퀘어</t>
    <phoneticPr fontId="101" type="noConversion"/>
  </si>
  <si>
    <t>* NX-5070 4날 아우토밀</t>
    <phoneticPr fontId="7" type="noConversion"/>
  </si>
  <si>
    <t>* CBN 볼</t>
    <phoneticPr fontId="7" type="noConversion"/>
  </si>
  <si>
    <t>ESE94010005025P</t>
    <phoneticPr fontId="2" type="noConversion"/>
  </si>
  <si>
    <t>ESE9401001025P</t>
    <phoneticPr fontId="2" type="noConversion"/>
  </si>
  <si>
    <t>ESE9401002025P</t>
    <phoneticPr fontId="2" type="noConversion"/>
  </si>
  <si>
    <t>ESE9401003025P</t>
    <phoneticPr fontId="2" type="noConversion"/>
  </si>
  <si>
    <t>* CBN 래디우스</t>
    <phoneticPr fontId="7" type="noConversion"/>
  </si>
  <si>
    <t xml:space="preserve">* 4G MILLS 볼 (짧은길이+표준+롱생크) </t>
    <phoneticPr fontId="129" type="noConversion"/>
  </si>
  <si>
    <t>* 4G MILLS 고정밀 볼</t>
    <phoneticPr fontId="129" type="noConversion"/>
  </si>
  <si>
    <t>* 4G MILLS 롱넥 볼</t>
    <phoneticPr fontId="7" type="noConversion"/>
  </si>
  <si>
    <r>
      <t>* 4G MILLS 롱넥 볼</t>
    </r>
    <r>
      <rPr>
        <b/>
        <sz val="14"/>
        <rFont val="맑은 고딕"/>
        <family val="3"/>
        <charset val="129"/>
      </rPr>
      <t>(6mm생크)</t>
    </r>
    <phoneticPr fontId="7" type="noConversion"/>
  </si>
  <si>
    <t>SEM84602060</t>
    <phoneticPr fontId="65" type="noConversion"/>
  </si>
  <si>
    <t>* 4G MILLS 테이퍼넥 볼</t>
    <phoneticPr fontId="7" type="noConversion"/>
  </si>
  <si>
    <t>0.6</t>
    <phoneticPr fontId="7" type="noConversion"/>
  </si>
  <si>
    <t>6</t>
    <phoneticPr fontId="7" type="noConversion"/>
  </si>
  <si>
    <t>* 4G MILLS MMC SPHERE BALL</t>
    <phoneticPr fontId="7" type="noConversion"/>
  </si>
  <si>
    <t xml:space="preserve"> * 4G MILLS Straight Flute 볼</t>
    <phoneticPr fontId="7" type="noConversion"/>
  </si>
  <si>
    <t xml:space="preserve"> * 4G MILLS 3날 볼</t>
    <phoneticPr fontId="7" type="noConversion"/>
  </si>
  <si>
    <t xml:space="preserve"> * 4G MILLS 4날 볼</t>
    <phoneticPr fontId="7" type="noConversion"/>
  </si>
  <si>
    <t>* 4G MILLS 2날 래디우스(짧은길이+표준+롱생크)</t>
    <phoneticPr fontId="7" type="noConversion"/>
  </si>
  <si>
    <t>*4G MILLS 2날 롱넥 래디우스</t>
    <phoneticPr fontId="7" type="noConversion"/>
  </si>
  <si>
    <t>1</t>
    <phoneticPr fontId="7" type="noConversion"/>
  </si>
  <si>
    <t>2.3</t>
    <phoneticPr fontId="7" type="noConversion"/>
  </si>
  <si>
    <t>2</t>
    <phoneticPr fontId="7" type="noConversion"/>
  </si>
  <si>
    <t>3</t>
    <phoneticPr fontId="7" type="noConversion"/>
  </si>
  <si>
    <t>4</t>
    <phoneticPr fontId="7" type="noConversion"/>
  </si>
  <si>
    <t>* 4G MILLS 2날 테이퍼넥 래디우스</t>
    <phoneticPr fontId="7" type="noConversion"/>
  </si>
  <si>
    <t>2.5</t>
    <phoneticPr fontId="55" type="noConversion"/>
  </si>
  <si>
    <t>3</t>
    <phoneticPr fontId="55" type="noConversion"/>
  </si>
  <si>
    <t>5</t>
    <phoneticPr fontId="55" type="noConversion"/>
  </si>
  <si>
    <t>6</t>
    <phoneticPr fontId="55" type="noConversion"/>
  </si>
  <si>
    <t xml:space="preserve">* 4G MILLS 고이송용 3날 래디우스 (Double Corner) </t>
    <phoneticPr fontId="7" type="noConversion"/>
  </si>
  <si>
    <t>&lt;&lt;더블코너 R&gt;&gt;</t>
    <phoneticPr fontId="58" type="noConversion"/>
  </si>
  <si>
    <t>* 4G MILLS 4날 래디우스(짧은길이+표준+롱생크)</t>
    <phoneticPr fontId="7" type="noConversion"/>
  </si>
  <si>
    <t>*4G MILLS 4날 롱넥 래디우스</t>
    <phoneticPr fontId="7" type="noConversion"/>
  </si>
  <si>
    <t>1.2</t>
    <phoneticPr fontId="7" type="noConversion"/>
  </si>
  <si>
    <t>1.8</t>
    <phoneticPr fontId="7" type="noConversion"/>
  </si>
  <si>
    <t>* 4G MILLS 4날 테이퍼넥 래디우스</t>
    <phoneticPr fontId="7" type="noConversion"/>
  </si>
  <si>
    <t>3</t>
    <phoneticPr fontId="56" type="noConversion"/>
  </si>
  <si>
    <t xml:space="preserve"> *4G MILLS 고이송용 4날 래디우스 (아우토밀)</t>
    <phoneticPr fontId="2" type="noConversion"/>
  </si>
  <si>
    <t>*4G MILLS 4날 다기능용 래디우스 (짧은길이+표준)</t>
    <phoneticPr fontId="7" type="noConversion"/>
  </si>
  <si>
    <t xml:space="preserve">*4G MILLS 4날 다기능용 롱넥 래디우스 </t>
    <phoneticPr fontId="7" type="noConversion"/>
  </si>
  <si>
    <t>* 4G MILLS 6날 45도 래디우스(짧은길이+표준)</t>
    <phoneticPr fontId="7" type="noConversion"/>
  </si>
  <si>
    <t>* 4G MILLS 2날 롱넥 스퀘어</t>
    <phoneticPr fontId="128" type="noConversion"/>
  </si>
  <si>
    <t xml:space="preserve"> * 4G MILLS 2날 스퀘어 </t>
    <phoneticPr fontId="7" type="noConversion"/>
  </si>
  <si>
    <t xml:space="preserve"> * 4G MILLS 2날 스퀘어 (0.1mm단위/4mm생크)</t>
    <phoneticPr fontId="7" type="noConversion"/>
  </si>
  <si>
    <t>*4G MILLS 2날 스퀘어 (3mm생크) - 신규제원</t>
    <phoneticPr fontId="65" type="noConversion"/>
  </si>
  <si>
    <t xml:space="preserve"> * 4G MILLS 2날 스퀘어 강력절삭용</t>
    <phoneticPr fontId="7" type="noConversion"/>
  </si>
  <si>
    <t>소비자가</t>
    <phoneticPr fontId="58" type="noConversion"/>
  </si>
  <si>
    <t xml:space="preserve"> *4G MILLS 2날 롱 스퀘어</t>
    <phoneticPr fontId="7" type="noConversion"/>
  </si>
  <si>
    <t xml:space="preserve"> * 4G MILLS 4날 스퀘어 </t>
    <phoneticPr fontId="7" type="noConversion"/>
  </si>
  <si>
    <t xml:space="preserve"> * 4G MILLS 4날 강력절삭용</t>
    <phoneticPr fontId="7" type="noConversion"/>
  </si>
  <si>
    <t xml:space="preserve"> *4G MILLS 4날 롱 스퀘어</t>
    <phoneticPr fontId="7" type="noConversion"/>
  </si>
  <si>
    <t>* 4G MILLS 롱넥 스퀘어</t>
    <phoneticPr fontId="7" type="noConversion"/>
  </si>
  <si>
    <t xml:space="preserve"> * 4G MILLS 4날 45도 헬릭스(표준+롱)</t>
    <phoneticPr fontId="2" type="noConversion"/>
  </si>
  <si>
    <t xml:space="preserve"> * 4G MILLS 6날 45도 헬릭스</t>
    <phoneticPr fontId="2" type="noConversion"/>
  </si>
  <si>
    <t xml:space="preserve"> * 4G MILLS 라핑 </t>
    <phoneticPr fontId="2" type="noConversion"/>
  </si>
  <si>
    <t xml:space="preserve"> * 4G MILLS X-SPEED 라핑</t>
    <phoneticPr fontId="2" type="noConversion"/>
  </si>
  <si>
    <t xml:space="preserve"> *4G MILLS 2날 테이퍼</t>
    <phoneticPr fontId="2" type="noConversion"/>
  </si>
  <si>
    <t xml:space="preserve"> *4G MILLS 4날 테이퍼</t>
    <phoneticPr fontId="2" type="noConversion"/>
  </si>
  <si>
    <t xml:space="preserve"> * 4G MILLS 4날 테이퍼 리브 엔드밀</t>
    <phoneticPr fontId="2" type="noConversion"/>
  </si>
  <si>
    <t xml:space="preserve"> * 4G MILLS 2날 테이퍼 볼</t>
    <phoneticPr fontId="2" type="noConversion"/>
  </si>
  <si>
    <t xml:space="preserve"> * 4G MILLS 3날 테이퍼 볼</t>
    <phoneticPr fontId="75" type="noConversion"/>
  </si>
  <si>
    <t xml:space="preserve"> * 4G MILLS 4날 테이퍼 코너래디우스 엔드밀</t>
    <phoneticPr fontId="2" type="noConversion"/>
  </si>
  <si>
    <t xml:space="preserve"> * SUS-CUT 4날 래디우스</t>
    <phoneticPr fontId="75" type="noConversion"/>
  </si>
  <si>
    <t xml:space="preserve"> * SUS-CUT 4날 스퀘어</t>
    <phoneticPr fontId="75" type="noConversion"/>
  </si>
  <si>
    <t xml:space="preserve"> * SUS-CUT 2날 스퀘어</t>
    <phoneticPr fontId="75" type="noConversion"/>
  </si>
  <si>
    <t xml:space="preserve"> * SUS-CUT 6날 45도 헬릭스</t>
    <phoneticPr fontId="2" type="noConversion"/>
  </si>
  <si>
    <t xml:space="preserve"> * SUS-CUT 4날 볼</t>
    <phoneticPr fontId="2" type="noConversion"/>
  </si>
  <si>
    <t xml:space="preserve"> * ALU-CUT, 2날 스퀘어</t>
  </si>
  <si>
    <t xml:space="preserve"> * ALU-CUT 3날 롱넥 스퀘어</t>
    <phoneticPr fontId="2" type="noConversion"/>
  </si>
  <si>
    <t>EDP NO.
비코팅</t>
    <phoneticPr fontId="2" type="noConversion"/>
  </si>
  <si>
    <t xml:space="preserve"> * ALU-CUT 라핑 엔드밀</t>
    <phoneticPr fontId="2" type="noConversion"/>
  </si>
  <si>
    <t xml:space="preserve"> * ALU-CUT 고이송용 라핑(코너R) </t>
    <phoneticPr fontId="75" type="noConversion"/>
  </si>
  <si>
    <t>*A타입</t>
    <phoneticPr fontId="75" type="noConversion"/>
  </si>
  <si>
    <t>*B타입 - 롱넥타입</t>
    <phoneticPr fontId="75" type="noConversion"/>
  </si>
  <si>
    <t xml:space="preserve"> * ALU-CUT 3날 웨이브컷</t>
    <phoneticPr fontId="2" type="noConversion"/>
  </si>
  <si>
    <t>* G-CUT 2날 볼</t>
    <phoneticPr fontId="2" type="noConversion"/>
  </si>
  <si>
    <t>G9D78030</t>
    <phoneticPr fontId="75" type="noConversion"/>
  </si>
  <si>
    <t>G9D7801204</t>
    <phoneticPr fontId="75" type="noConversion"/>
  </si>
  <si>
    <t>GED78010</t>
    <phoneticPr fontId="75" type="noConversion"/>
  </si>
  <si>
    <t>ND(목부직경)</t>
    <phoneticPr fontId="2" type="noConversion"/>
  </si>
  <si>
    <t>EIE2103035</t>
    <phoneticPr fontId="2" type="noConversion"/>
  </si>
  <si>
    <t>신규</t>
    <phoneticPr fontId="2" type="noConversion"/>
  </si>
  <si>
    <t>4</t>
    <phoneticPr fontId="7" type="noConversion"/>
  </si>
  <si>
    <t>*G-CUT , 2날테이퍼넥볼</t>
    <phoneticPr fontId="2" type="noConversion"/>
  </si>
  <si>
    <t>0.4</t>
    <phoneticPr fontId="85" type="noConversion"/>
  </si>
  <si>
    <t>SEME36 150</t>
    <phoneticPr fontId="2" type="noConversion"/>
  </si>
  <si>
    <t>0.4</t>
    <phoneticPr fontId="85" type="noConversion"/>
  </si>
  <si>
    <t>* NX-5070 2날 볼</t>
    <phoneticPr fontId="7" type="noConversion"/>
  </si>
  <si>
    <t>* NX-5070, 2날 롱넥 볼(고정밀)</t>
  </si>
  <si>
    <t>EDP NO</t>
  </si>
  <si>
    <t>SGNF02001005H</t>
  </si>
  <si>
    <t>SGNF02002006H</t>
  </si>
  <si>
    <t>SGNF0200201H</t>
  </si>
  <si>
    <t>SGNF0200301H</t>
  </si>
  <si>
    <t>SGNF0200302H</t>
  </si>
  <si>
    <t>SGNF0200303H</t>
  </si>
  <si>
    <t>SGNF0200401H</t>
  </si>
  <si>
    <t>SGNF0200402H</t>
  </si>
  <si>
    <t>SGNF0200403H</t>
  </si>
  <si>
    <t>SGNF0200404H</t>
  </si>
  <si>
    <t>SGNF0200602H</t>
  </si>
  <si>
    <t>SGNF0200603H</t>
  </si>
  <si>
    <t>SGNF0200604H</t>
  </si>
  <si>
    <t>SGNF0200606H</t>
  </si>
  <si>
    <t>SGNF0200608H</t>
  </si>
  <si>
    <t>SGNF0200802H</t>
  </si>
  <si>
    <t>SGNF0200803H</t>
  </si>
  <si>
    <t>SGNF0200804H</t>
  </si>
  <si>
    <t>SGNF0200806H</t>
  </si>
  <si>
    <t>SGNF0200808H</t>
  </si>
  <si>
    <t>SGNF0201003H</t>
  </si>
  <si>
    <t>SGNF0201004H</t>
  </si>
  <si>
    <t>SGNF0201005H</t>
  </si>
  <si>
    <t>SGNF0201006H</t>
  </si>
  <si>
    <t>SGNF0201008H</t>
  </si>
  <si>
    <t>SGNF0201010H</t>
  </si>
  <si>
    <t>SGNF0202006H</t>
  </si>
  <si>
    <t>SGNF0202008H</t>
  </si>
  <si>
    <t>SGNF0202010H</t>
  </si>
  <si>
    <t>SGNF0202012H</t>
  </si>
  <si>
    <t>SGNF0202016H</t>
  </si>
  <si>
    <t>SGNF0203008H</t>
  </si>
  <si>
    <t>SGNF0203010H</t>
  </si>
  <si>
    <t>SGNF0203012H</t>
  </si>
  <si>
    <t>SGNF0203016H</t>
  </si>
  <si>
    <t>SGNF0204010H</t>
  </si>
  <si>
    <t>SGNF0204012H</t>
  </si>
  <si>
    <t>SGNF0204016H</t>
  </si>
  <si>
    <t>SGNF0204020H</t>
  </si>
  <si>
    <t>SGNF0206015H</t>
  </si>
  <si>
    <t>SGNF0206020H</t>
  </si>
  <si>
    <t>소비자가</t>
    <phoneticPr fontId="207" type="noConversion"/>
  </si>
  <si>
    <t>생크</t>
    <phoneticPr fontId="207" type="noConversion"/>
  </si>
  <si>
    <t>전장</t>
    <phoneticPr fontId="207" type="noConversion"/>
  </si>
  <si>
    <t>날길이</t>
    <phoneticPr fontId="207" type="noConversion"/>
  </si>
  <si>
    <t>유효길이</t>
    <phoneticPr fontId="207" type="noConversion"/>
  </si>
  <si>
    <t>SGNF1101003</t>
  </si>
  <si>
    <t>SGNF1101004</t>
  </si>
  <si>
    <t>SGNF1101005</t>
  </si>
  <si>
    <t>SGNF1101006</t>
  </si>
  <si>
    <t>SGNF1101008</t>
  </si>
  <si>
    <t>SGNF1101010</t>
  </si>
  <si>
    <t>SGNF1101012</t>
  </si>
  <si>
    <t>SGNF1101016</t>
  </si>
  <si>
    <t>SGNF1101204</t>
  </si>
  <si>
    <t>SGNF1101206</t>
  </si>
  <si>
    <t>SGNF1101208</t>
  </si>
  <si>
    <t>SGNF1101210</t>
  </si>
  <si>
    <t>SGNF1101212</t>
  </si>
  <si>
    <t>SGNF1101216</t>
  </si>
  <si>
    <t>SGNF1101504</t>
  </si>
  <si>
    <t>SGNF1101506</t>
  </si>
  <si>
    <t>SGNF1101508</t>
  </si>
  <si>
    <t>SGNF1101510</t>
  </si>
  <si>
    <t>SGNF1101512</t>
  </si>
  <si>
    <t>SGNF1101514</t>
  </si>
  <si>
    <t>SGNF1101516</t>
  </si>
  <si>
    <t>SGNF1101520</t>
  </si>
  <si>
    <t>SGNF1102006</t>
  </si>
  <si>
    <t>SGNF1102008</t>
  </si>
  <si>
    <t>SGNF1102010</t>
  </si>
  <si>
    <t>SGNF1102012</t>
  </si>
  <si>
    <t>SGNF1102014</t>
  </si>
  <si>
    <t>SGNF1102016</t>
  </si>
  <si>
    <t>SGNF1102020</t>
  </si>
  <si>
    <t>SGNF1102026</t>
  </si>
  <si>
    <t>SGNF1102030</t>
  </si>
  <si>
    <t>SGNF1103008</t>
  </si>
  <si>
    <t>SGNF1103010</t>
  </si>
  <si>
    <t>SGNF1103012</t>
  </si>
  <si>
    <t>SGNF1103016</t>
  </si>
  <si>
    <t>SGNF1103020</t>
  </si>
  <si>
    <t>SGNF1103026</t>
  </si>
  <si>
    <t>SGNF1103030</t>
  </si>
  <si>
    <t>SGNF1104010</t>
  </si>
  <si>
    <t>SGNF1104012</t>
  </si>
  <si>
    <t>SGNF1104016</t>
  </si>
  <si>
    <t>SGNF1104020</t>
  </si>
  <si>
    <t>SGNF1104026</t>
  </si>
  <si>
    <t>SGNF1104030</t>
  </si>
  <si>
    <t>SGNF1104035</t>
  </si>
  <si>
    <t>SGNF1104040</t>
  </si>
  <si>
    <t>SGNF1106015</t>
  </si>
  <si>
    <t>SGNF1106020</t>
  </si>
  <si>
    <t>SGNF1106030</t>
  </si>
  <si>
    <t>SGNF1108020</t>
  </si>
  <si>
    <t>SGNF1108030</t>
  </si>
  <si>
    <t>SGNF1108040</t>
  </si>
  <si>
    <t>SGNF1110025</t>
  </si>
  <si>
    <t>SGNF1110035</t>
  </si>
  <si>
    <t>SGNF1112030</t>
  </si>
  <si>
    <t>SGNF1112040</t>
  </si>
  <si>
    <t>소비자가</t>
    <phoneticPr fontId="207" type="noConversion"/>
  </si>
  <si>
    <t>생크</t>
    <phoneticPr fontId="207" type="noConversion"/>
  </si>
  <si>
    <t>전장</t>
    <phoneticPr fontId="207" type="noConversion"/>
  </si>
  <si>
    <t>날길이</t>
    <phoneticPr fontId="207" type="noConversion"/>
  </si>
  <si>
    <t>인선</t>
    <phoneticPr fontId="207" type="noConversion"/>
  </si>
  <si>
    <t>짧은길이</t>
    <phoneticPr fontId="101" type="noConversion"/>
  </si>
  <si>
    <t>SGNF0400800510</t>
  </si>
  <si>
    <t>SGNF040080110</t>
  </si>
  <si>
    <t>SGNF040080210</t>
  </si>
  <si>
    <t>SGNF0401000512</t>
  </si>
  <si>
    <t>SGNF0401000516</t>
  </si>
  <si>
    <t>SGNF040100112</t>
  </si>
  <si>
    <t>SGNF040100116</t>
  </si>
  <si>
    <t>SGNF040100204</t>
    <phoneticPr fontId="101" type="noConversion"/>
  </si>
  <si>
    <t>SGNF040100212</t>
  </si>
  <si>
    <t>SGNF040100216</t>
  </si>
  <si>
    <t>SGNF040100312</t>
  </si>
  <si>
    <t>SGNF040100316</t>
  </si>
  <si>
    <t>SGNF0401200512</t>
    <phoneticPr fontId="101" type="noConversion"/>
  </si>
  <si>
    <t>SGNF0401200510</t>
    <phoneticPr fontId="101" type="noConversion"/>
  </si>
  <si>
    <t>SGNF0401200516</t>
    <phoneticPr fontId="101" type="noConversion"/>
  </si>
  <si>
    <t>SGNF040120112</t>
  </si>
  <si>
    <t>SGNF040120116</t>
  </si>
  <si>
    <t>SGNF040120216</t>
  </si>
  <si>
    <t>SGNF040120212</t>
    <phoneticPr fontId="101" type="noConversion"/>
  </si>
  <si>
    <t>SGNF040120312</t>
  </si>
  <si>
    <t>SGNF040120316</t>
  </si>
  <si>
    <t>SGNF0401500516</t>
  </si>
  <si>
    <t>SGNF040150116</t>
  </si>
  <si>
    <t>SGNF040150216</t>
  </si>
  <si>
    <t>SGNF040150316</t>
  </si>
  <si>
    <t>SGNF040150516</t>
  </si>
  <si>
    <t>SGNF040200104</t>
  </si>
  <si>
    <t>SGNF040200126</t>
  </si>
  <si>
    <t>SGNF040200204</t>
  </si>
  <si>
    <t>SGNF040200226</t>
  </si>
  <si>
    <t>SGNF040200304</t>
  </si>
  <si>
    <t>SGNF040200326</t>
  </si>
  <si>
    <t>SGNF040200504</t>
  </si>
  <si>
    <t>SGNF040200526</t>
  </si>
  <si>
    <t>SGNF040250120</t>
  </si>
  <si>
    <t>SGNF040250126</t>
  </si>
  <si>
    <t>SGNF040250220</t>
  </si>
  <si>
    <t>SGNF040250226</t>
  </si>
  <si>
    <t>SGNF040250320</t>
  </si>
  <si>
    <t>SGNF040250326</t>
  </si>
  <si>
    <t>SGNF040250520</t>
  </si>
  <si>
    <t>SGNF040250526</t>
  </si>
  <si>
    <t>SGNF040300126</t>
  </si>
  <si>
    <t>SGNF040300130</t>
  </si>
  <si>
    <t>SGNF040300226</t>
  </si>
  <si>
    <t>SGNF040300230</t>
  </si>
  <si>
    <t>SGNF040300236</t>
  </si>
  <si>
    <t>SGNF040300326</t>
  </si>
  <si>
    <t>SGNF040300330</t>
  </si>
  <si>
    <t>SGNF040300336</t>
  </si>
  <si>
    <t>SGNF040300526</t>
  </si>
  <si>
    <t>SGNF040300530</t>
  </si>
  <si>
    <t>SGNF040300536</t>
  </si>
  <si>
    <t>SGNF040301026</t>
  </si>
  <si>
    <t>SGNF040301030</t>
  </si>
  <si>
    <t>SGNF040301036</t>
  </si>
  <si>
    <t>SGNF040400130</t>
  </si>
  <si>
    <t>SGNF040400140</t>
  </si>
  <si>
    <t>SGNF040400230</t>
  </si>
  <si>
    <t>SGNF040400240</t>
  </si>
  <si>
    <t>SGNF040400340</t>
  </si>
  <si>
    <t>SGNF040400330</t>
    <phoneticPr fontId="101" type="noConversion"/>
  </si>
  <si>
    <t>SGNF040400530</t>
  </si>
  <si>
    <t>SGNF040400540</t>
  </si>
  <si>
    <t>SGNF040401030</t>
  </si>
  <si>
    <t>SGNF040401040</t>
  </si>
  <si>
    <t>SGNF040600230</t>
  </si>
  <si>
    <t>SGNF040600330</t>
  </si>
  <si>
    <t>SGNF040600530</t>
  </si>
  <si>
    <t>SGNF040601030</t>
  </si>
  <si>
    <t>SGNF040800235</t>
  </si>
  <si>
    <t>SGNF040800335</t>
  </si>
  <si>
    <t>SGNF040800535</t>
  </si>
  <si>
    <t>SGNF040801035</t>
  </si>
  <si>
    <t xml:space="preserve">* NX-5070 2날 롱넥 래디우스 </t>
    <phoneticPr fontId="101" type="noConversion"/>
  </si>
  <si>
    <t>SGNF05010005</t>
  </si>
  <si>
    <t>SGNF05012005</t>
  </si>
  <si>
    <t>SGNF05015005</t>
  </si>
  <si>
    <t>SGNF0503010</t>
  </si>
  <si>
    <t>SGNF0506015</t>
  </si>
  <si>
    <t>SGNF0506020</t>
  </si>
  <si>
    <t>SGNF0508020</t>
  </si>
  <si>
    <t>SGNF0508015</t>
    <phoneticPr fontId="2" type="noConversion"/>
  </si>
  <si>
    <t>SGNF0510002</t>
  </si>
  <si>
    <t>SGNF0510015</t>
  </si>
  <si>
    <t>SGNF0510020</t>
  </si>
  <si>
    <t>SGNF0512015</t>
  </si>
  <si>
    <t>SGNF0512020</t>
  </si>
  <si>
    <t>짧은길이</t>
    <phoneticPr fontId="101" type="noConversion"/>
  </si>
  <si>
    <t>SGNF0601000503</t>
  </si>
  <si>
    <t>SGNF0601000504</t>
  </si>
  <si>
    <t>SGNF0601000506</t>
  </si>
  <si>
    <t>SGNF0601000508</t>
  </si>
  <si>
    <t>SGNF0601000510</t>
  </si>
  <si>
    <t>SGNF0601000512</t>
  </si>
  <si>
    <t>SGNF0601000516</t>
  </si>
  <si>
    <t>SGNF060100116</t>
  </si>
  <si>
    <t>SGNF060100212</t>
  </si>
  <si>
    <t>SGNF060100216</t>
  </si>
  <si>
    <t>SGNF060100312</t>
  </si>
  <si>
    <t>SGNF060100316</t>
  </si>
  <si>
    <t>SGNF060120112</t>
  </si>
  <si>
    <t>SGNF060120116</t>
  </si>
  <si>
    <t>SGNF060150116</t>
  </si>
  <si>
    <t>SGNF060150216</t>
  </si>
  <si>
    <t>SGNF060150316</t>
  </si>
  <si>
    <t>SGNF060150516</t>
  </si>
  <si>
    <t>SGNF060200104</t>
  </si>
  <si>
    <t>SGNF060200126</t>
  </si>
  <si>
    <t>SGNF060200204</t>
  </si>
  <si>
    <t>SGNF060200226</t>
  </si>
  <si>
    <t>SGNF060200304</t>
  </si>
  <si>
    <t>SGNF060200326</t>
  </si>
  <si>
    <t>SGNF060200504</t>
  </si>
  <si>
    <t>SGNF060200526</t>
  </si>
  <si>
    <t>SGNF060250120</t>
  </si>
  <si>
    <t>SGNF060250126</t>
  </si>
  <si>
    <t>SGNF060250220</t>
  </si>
  <si>
    <t>SGNF060250226</t>
  </si>
  <si>
    <t>SGNF060250320</t>
  </si>
  <si>
    <t>SGNF060250326</t>
  </si>
  <si>
    <t>SGNF060250520</t>
  </si>
  <si>
    <t>SGNF060250526</t>
  </si>
  <si>
    <t>SGNF060300108</t>
  </si>
  <si>
    <t>SGNF060300110</t>
  </si>
  <si>
    <t>SGNF060300112</t>
  </si>
  <si>
    <t>SGNF060300116</t>
  </si>
  <si>
    <t>SGNF060300120</t>
  </si>
  <si>
    <t>SGNF060300126</t>
  </si>
  <si>
    <t>SGNF060300130</t>
  </si>
  <si>
    <t>SGNF060300220</t>
  </si>
  <si>
    <t>SGNF060300226</t>
  </si>
  <si>
    <t>SGNF060300230</t>
  </si>
  <si>
    <t>SGNF060300320</t>
  </si>
  <si>
    <t>SGNF060300326</t>
  </si>
  <si>
    <t>SGNF060300330</t>
  </si>
  <si>
    <t>SGNF060300520</t>
  </si>
  <si>
    <t>SGNF060300526</t>
  </si>
  <si>
    <t>SGNF060300530</t>
  </si>
  <si>
    <t>SGNF060301008</t>
  </si>
  <si>
    <t>SGNF060301010</t>
  </si>
  <si>
    <t>SGNF060301012</t>
  </si>
  <si>
    <t>SGNF060301016</t>
  </si>
  <si>
    <t>SGNF060301020</t>
  </si>
  <si>
    <t>SGNF060301026</t>
  </si>
  <si>
    <t>SGNF060301030</t>
  </si>
  <si>
    <t>SGNF060400110</t>
  </si>
  <si>
    <t>SGNF060400112</t>
  </si>
  <si>
    <t>SGNF060400116</t>
  </si>
  <si>
    <t>SGNF060400120</t>
  </si>
  <si>
    <t>SGNF060400126</t>
  </si>
  <si>
    <t>SGNF060400130</t>
  </si>
  <si>
    <t>SGNF060400140</t>
  </si>
  <si>
    <t>SGNF060400226</t>
  </si>
  <si>
    <t>SGNF060400230</t>
  </si>
  <si>
    <t>SGNF060400240</t>
  </si>
  <si>
    <t>SGNF060400326</t>
  </si>
  <si>
    <t>SGNF060400330</t>
  </si>
  <si>
    <t>SGNF060400340</t>
  </si>
  <si>
    <t>SGNF060400526</t>
  </si>
  <si>
    <t>SGNF060400530</t>
  </si>
  <si>
    <t>SGNF060400536</t>
  </si>
  <si>
    <t>SGNF060400540</t>
  </si>
  <si>
    <t>SGNF060401026</t>
  </si>
  <si>
    <t>SGNF060401030</t>
  </si>
  <si>
    <t>SGNF060401036</t>
  </si>
  <si>
    <t>SGNF060401040</t>
  </si>
  <si>
    <t>SGNF060600120</t>
  </si>
  <si>
    <t>SGNF060600140</t>
  </si>
  <si>
    <t>SGNF0610002</t>
  </si>
  <si>
    <t>SGNF060600230</t>
  </si>
  <si>
    <t>SGNF060600330</t>
  </si>
  <si>
    <t>SGNF060600530</t>
  </si>
  <si>
    <t>SGNF060601030</t>
  </si>
  <si>
    <t>SGNF060800235</t>
  </si>
  <si>
    <t>SGNF060800335</t>
  </si>
  <si>
    <t>SGNF060800535</t>
  </si>
  <si>
    <t>SGNF060801035</t>
  </si>
  <si>
    <t>* NX-5070, 4날 롱넥 스퀘어</t>
    <phoneticPr fontId="207" type="noConversion"/>
  </si>
  <si>
    <t>SGNF060100112</t>
    <phoneticPr fontId="101" type="noConversion"/>
  </si>
  <si>
    <t>SEM84606020</t>
    <phoneticPr fontId="65" type="noConversion"/>
  </si>
  <si>
    <t xml:space="preserve"> * Wide-cut, 4날 스퀘어</t>
    <phoneticPr fontId="88" type="noConversion"/>
  </si>
  <si>
    <t>유효길이</t>
    <phoneticPr fontId="2" type="noConversion"/>
  </si>
  <si>
    <t>생크</t>
    <phoneticPr fontId="85" type="noConversion"/>
  </si>
  <si>
    <r>
      <t xml:space="preserve"> * ALU-CUT 3</t>
    </r>
    <r>
      <rPr>
        <b/>
        <sz val="25"/>
        <color indexed="8"/>
        <rFont val="돋움"/>
        <family val="3"/>
        <charset val="129"/>
      </rPr>
      <t>날</t>
    </r>
    <r>
      <rPr>
        <b/>
        <sz val="25"/>
        <color indexed="8"/>
        <rFont val="Arial"/>
        <family val="2"/>
      </rPr>
      <t xml:space="preserve"> </t>
    </r>
    <r>
      <rPr>
        <b/>
        <sz val="25"/>
        <color indexed="8"/>
        <rFont val="돋움"/>
        <family val="3"/>
        <charset val="129"/>
      </rPr>
      <t>스퀘어</t>
    </r>
    <phoneticPr fontId="75" type="noConversion"/>
  </si>
  <si>
    <t>SGNF060120212</t>
  </si>
  <si>
    <t>SGNF060120216</t>
  </si>
  <si>
    <t>SGNF060120312</t>
  </si>
  <si>
    <t>SGNF060120316</t>
  </si>
  <si>
    <t>EDP NO변경</t>
    <phoneticPr fontId="101" type="noConversion"/>
  </si>
  <si>
    <r>
      <t>SGNF04030013</t>
    </r>
    <r>
      <rPr>
        <b/>
        <sz val="11"/>
        <color indexed="10"/>
        <rFont val="맑은 고딕"/>
        <family val="3"/>
        <charset val="129"/>
      </rPr>
      <t>6</t>
    </r>
    <phoneticPr fontId="101" type="noConversion"/>
  </si>
  <si>
    <r>
      <t>SGNF0404001</t>
    </r>
    <r>
      <rPr>
        <b/>
        <sz val="11"/>
        <color indexed="10"/>
        <rFont val="맑은 고딕"/>
        <family val="3"/>
        <charset val="129"/>
      </rPr>
      <t>36</t>
    </r>
    <phoneticPr fontId="101" type="noConversion"/>
  </si>
  <si>
    <r>
      <t>SGNF04040023</t>
    </r>
    <r>
      <rPr>
        <b/>
        <sz val="11"/>
        <color indexed="10"/>
        <rFont val="맑은 고딕"/>
        <family val="3"/>
        <charset val="129"/>
      </rPr>
      <t>6</t>
    </r>
    <phoneticPr fontId="101" type="noConversion"/>
  </si>
  <si>
    <r>
      <t>SGNF0404003</t>
    </r>
    <r>
      <rPr>
        <b/>
        <sz val="11"/>
        <color indexed="10"/>
        <rFont val="맑은 고딕"/>
        <family val="3"/>
        <charset val="129"/>
      </rPr>
      <t>36</t>
    </r>
    <phoneticPr fontId="101" type="noConversion"/>
  </si>
  <si>
    <r>
      <t>SGNF04040053</t>
    </r>
    <r>
      <rPr>
        <b/>
        <sz val="11"/>
        <color indexed="10"/>
        <rFont val="맑은 고딕"/>
        <family val="3"/>
        <charset val="129"/>
      </rPr>
      <t>6</t>
    </r>
    <phoneticPr fontId="101" type="noConversion"/>
  </si>
  <si>
    <r>
      <t>SGNF0404010</t>
    </r>
    <r>
      <rPr>
        <b/>
        <sz val="11"/>
        <color indexed="10"/>
        <rFont val="맑은 고딕"/>
        <family val="3"/>
        <charset val="129"/>
      </rPr>
      <t>36</t>
    </r>
    <phoneticPr fontId="101" type="noConversion"/>
  </si>
  <si>
    <t>EDP NO.변경</t>
    <phoneticPr fontId="101" type="noConversion"/>
  </si>
  <si>
    <r>
      <t>SGNF06030013</t>
    </r>
    <r>
      <rPr>
        <b/>
        <sz val="11"/>
        <color indexed="10"/>
        <rFont val="맑은 고딕"/>
        <family val="3"/>
        <charset val="129"/>
      </rPr>
      <t>6</t>
    </r>
    <phoneticPr fontId="101" type="noConversion"/>
  </si>
  <si>
    <r>
      <t>SGNF06030023</t>
    </r>
    <r>
      <rPr>
        <b/>
        <sz val="11"/>
        <color indexed="10"/>
        <rFont val="맑은 고딕"/>
        <family val="3"/>
        <charset val="129"/>
      </rPr>
      <t>6</t>
    </r>
    <phoneticPr fontId="101" type="noConversion"/>
  </si>
  <si>
    <r>
      <t>SGNF06030033</t>
    </r>
    <r>
      <rPr>
        <b/>
        <sz val="11"/>
        <color indexed="10"/>
        <rFont val="맑은 고딕"/>
        <family val="3"/>
        <charset val="129"/>
      </rPr>
      <t>6</t>
    </r>
    <phoneticPr fontId="101" type="noConversion"/>
  </si>
  <si>
    <r>
      <t>SGNF0603005</t>
    </r>
    <r>
      <rPr>
        <b/>
        <sz val="11"/>
        <color indexed="10"/>
        <rFont val="맑은 고딕"/>
        <family val="3"/>
        <charset val="129"/>
      </rPr>
      <t>36</t>
    </r>
    <phoneticPr fontId="101" type="noConversion"/>
  </si>
  <si>
    <r>
      <t>SGNF0603010</t>
    </r>
    <r>
      <rPr>
        <b/>
        <sz val="11"/>
        <color indexed="10"/>
        <rFont val="맑은 고딕"/>
        <family val="3"/>
        <charset val="129"/>
      </rPr>
      <t>36</t>
    </r>
    <phoneticPr fontId="101" type="noConversion"/>
  </si>
  <si>
    <r>
      <t>SGNF0604001</t>
    </r>
    <r>
      <rPr>
        <b/>
        <sz val="11"/>
        <color indexed="10"/>
        <rFont val="맑은 고딕"/>
        <family val="3"/>
        <charset val="129"/>
      </rPr>
      <t>36</t>
    </r>
    <phoneticPr fontId="101" type="noConversion"/>
  </si>
  <si>
    <r>
      <t>SGNF06040023</t>
    </r>
    <r>
      <rPr>
        <b/>
        <sz val="11"/>
        <color indexed="10"/>
        <rFont val="맑은 고딕"/>
        <family val="3"/>
        <charset val="129"/>
      </rPr>
      <t>6</t>
    </r>
    <phoneticPr fontId="101" type="noConversion"/>
  </si>
  <si>
    <r>
      <t>SGNF0604003</t>
    </r>
    <r>
      <rPr>
        <b/>
        <sz val="11"/>
        <color indexed="10"/>
        <rFont val="맑은 고딕"/>
        <family val="3"/>
        <charset val="129"/>
      </rPr>
      <t>36</t>
    </r>
    <phoneticPr fontId="101" type="noConversion"/>
  </si>
  <si>
    <t>SEME560201012</t>
    <phoneticPr fontId="7" type="noConversion"/>
  </si>
  <si>
    <t>SEME560201016</t>
    <phoneticPr fontId="7" type="noConversion"/>
  </si>
  <si>
    <t>SEME560201020</t>
    <phoneticPr fontId="7" type="noConversion"/>
  </si>
  <si>
    <t>SEME560201025</t>
    <phoneticPr fontId="7" type="noConversion"/>
  </si>
  <si>
    <t>SEME560201030</t>
    <phoneticPr fontId="7" type="noConversion"/>
  </si>
  <si>
    <t>SEME560201040</t>
    <phoneticPr fontId="7" type="noConversion"/>
  </si>
  <si>
    <t>SEME560201050</t>
    <phoneticPr fontId="7" type="noConversion"/>
  </si>
  <si>
    <t>SEME560201060</t>
    <phoneticPr fontId="7" type="noConversion"/>
  </si>
  <si>
    <t>SEME560201080</t>
    <phoneticPr fontId="7" type="noConversion"/>
  </si>
  <si>
    <t>0.4</t>
    <phoneticPr fontId="65" type="noConversion"/>
  </si>
  <si>
    <t>SEME7800501</t>
    <phoneticPr fontId="57" type="noConversion"/>
  </si>
  <si>
    <t>생크</t>
    <phoneticPr fontId="75" type="noConversion"/>
  </si>
  <si>
    <t xml:space="preserve"> * Wide-CUT, 2날 볼</t>
    <phoneticPr fontId="2" type="noConversion"/>
  </si>
  <si>
    <t>* Wide-CUT, 2날 롱 볼,수지가공용</t>
    <phoneticPr fontId="2" type="noConversion"/>
  </si>
  <si>
    <t xml:space="preserve"> * Wide-CUT,1날 스퀘어</t>
    <phoneticPr fontId="2" type="noConversion"/>
  </si>
  <si>
    <t>* Wide-CUT, 수지가공용 롱 스퀘어</t>
    <phoneticPr fontId="2" type="noConversion"/>
  </si>
  <si>
    <r>
      <t xml:space="preserve">* </t>
    </r>
    <r>
      <rPr>
        <b/>
        <sz val="20"/>
        <rFont val="맑은 고딕"/>
        <family val="3"/>
        <charset val="129"/>
      </rPr>
      <t>Wide-CUT, 2날 롱넥 스퀘어</t>
    </r>
    <phoneticPr fontId="85" type="noConversion"/>
  </si>
  <si>
    <t xml:space="preserve"> * Wide-cut,  2날 스퀘어</t>
    <phoneticPr fontId="75" type="noConversion"/>
  </si>
  <si>
    <r>
      <t>SGN</t>
    </r>
    <r>
      <rPr>
        <b/>
        <sz val="11"/>
        <color indexed="10"/>
        <rFont val="맑은 고딕"/>
        <family val="3"/>
        <charset val="129"/>
      </rPr>
      <t>F01060050</t>
    </r>
    <phoneticPr fontId="101" type="noConversion"/>
  </si>
  <si>
    <t>SGNF01080050</t>
    <phoneticPr fontId="101" type="noConversion"/>
  </si>
  <si>
    <r>
      <t>S</t>
    </r>
    <r>
      <rPr>
        <b/>
        <sz val="11"/>
        <color indexed="10"/>
        <rFont val="맑은 고딕"/>
        <family val="3"/>
        <charset val="129"/>
      </rPr>
      <t>GN</t>
    </r>
    <r>
      <rPr>
        <b/>
        <sz val="11"/>
        <color indexed="10"/>
        <rFont val="맑은 고딕"/>
        <family val="3"/>
        <charset val="129"/>
      </rPr>
      <t>F01100060</t>
    </r>
    <phoneticPr fontId="101" type="noConversion"/>
  </si>
  <si>
    <r>
      <t>S</t>
    </r>
    <r>
      <rPr>
        <b/>
        <sz val="11"/>
        <color indexed="10"/>
        <rFont val="맑은 고딕"/>
        <family val="3"/>
        <charset val="129"/>
      </rPr>
      <t>GN</t>
    </r>
    <r>
      <rPr>
        <b/>
        <sz val="11"/>
        <color indexed="10"/>
        <rFont val="맑은 고딕"/>
        <family val="3"/>
        <charset val="129"/>
      </rPr>
      <t>F01120060</t>
    </r>
    <phoneticPr fontId="10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</si>
</sst>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₩&quot;#,##0;[Red]\-&quot;₩&quot;#,##0"/>
    <numFmt numFmtId="41" formatCode="_-* #,##0_-;\-* #,##0_-;_-* &quot;-&quot;_-;_-@_-"/>
    <numFmt numFmtId="176" formatCode="0.0_);[Red]\(0.0\)"/>
    <numFmt numFmtId="177" formatCode="0_);[Red]\(0\)"/>
    <numFmt numFmtId="178" formatCode="0.0_ "/>
    <numFmt numFmtId="179" formatCode="0_);\(0\)"/>
    <numFmt numFmtId="180" formatCode="0.0_);\(0.0\)"/>
    <numFmt numFmtId="181" formatCode="0_ "/>
    <numFmt numFmtId="182" formatCode="#,##0_);[Red]\(#,##0\)"/>
    <numFmt numFmtId="183" formatCode="#,##0_);\(#,##0\)"/>
    <numFmt numFmtId="184" formatCode="#,##0_ "/>
    <numFmt numFmtId="185" formatCode="0.00_);[Red]\(0.00\)"/>
    <numFmt numFmtId="186" formatCode="0.00_);\(0.00\)"/>
    <numFmt numFmtId="187" formatCode="0.00_ "/>
    <numFmt numFmtId="188" formatCode="#,##0.00_ "/>
    <numFmt numFmtId="189" formatCode="#,##0.00_);\(#,##0.00\)"/>
    <numFmt numFmtId="190" formatCode="mm&quot;월&quot;\ dd&quot;일&quot;"/>
    <numFmt numFmtId="191" formatCode="#,##0.0_ "/>
    <numFmt numFmtId="192" formatCode="#,###"/>
  </numFmts>
  <fonts count="247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6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11"/>
      <color indexed="12"/>
      <name val="돋움"/>
      <family val="3"/>
      <charset val="129"/>
    </font>
    <font>
      <b/>
      <sz val="10"/>
      <color indexed="8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8"/>
      <color indexed="8"/>
      <name val="굴림"/>
      <family val="3"/>
      <charset val="129"/>
    </font>
    <font>
      <sz val="11"/>
      <color indexed="8"/>
      <name val="돋움"/>
      <family val="3"/>
      <charset val="129"/>
    </font>
    <font>
      <b/>
      <sz val="10"/>
      <color indexed="8"/>
      <name val="Arial"/>
      <family val="2"/>
    </font>
    <font>
      <b/>
      <sz val="11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b/>
      <sz val="11"/>
      <color indexed="12"/>
      <name val="Arial"/>
      <family val="2"/>
    </font>
    <font>
      <b/>
      <sz val="10"/>
      <name val="굴림"/>
      <family val="3"/>
      <charset val="129"/>
    </font>
    <font>
      <b/>
      <sz val="10"/>
      <name val="Arial"/>
      <family val="2"/>
    </font>
    <font>
      <b/>
      <sz val="11"/>
      <name val="굴림"/>
      <family val="3"/>
      <charset val="129"/>
    </font>
    <font>
      <b/>
      <sz val="9"/>
      <name val="굴림"/>
      <family val="3"/>
      <charset val="129"/>
    </font>
    <font>
      <b/>
      <sz val="10"/>
      <name val="돋움"/>
      <family val="3"/>
      <charset val="129"/>
    </font>
    <font>
      <b/>
      <sz val="10"/>
      <color indexed="18"/>
      <name val="Arial"/>
      <family val="2"/>
    </font>
    <font>
      <b/>
      <sz val="11"/>
      <color indexed="18"/>
      <name val="굴림"/>
      <family val="3"/>
      <charset val="129"/>
    </font>
    <font>
      <b/>
      <sz val="11"/>
      <color indexed="18"/>
      <name val="돋움"/>
      <family val="3"/>
      <charset val="129"/>
    </font>
    <font>
      <b/>
      <sz val="9"/>
      <color indexed="8"/>
      <name val="돋움"/>
      <family val="3"/>
      <charset val="129"/>
    </font>
    <font>
      <b/>
      <sz val="11"/>
      <name val="Arial"/>
      <family val="2"/>
    </font>
    <font>
      <sz val="11"/>
      <color indexed="18"/>
      <name val="돋움"/>
      <family val="3"/>
      <charset val="129"/>
    </font>
    <font>
      <sz val="12"/>
      <color indexed="12"/>
      <name val="돋움"/>
      <family val="3"/>
      <charset val="129"/>
    </font>
    <font>
      <sz val="12"/>
      <color indexed="12"/>
      <name val="Arial"/>
      <family val="2"/>
    </font>
    <font>
      <b/>
      <sz val="12"/>
      <color indexed="12"/>
      <name val="굴림"/>
      <family val="3"/>
      <charset val="129"/>
    </font>
    <font>
      <b/>
      <sz val="12"/>
      <color indexed="12"/>
      <name val="돋움"/>
      <family val="3"/>
      <charset val="129"/>
    </font>
    <font>
      <b/>
      <sz val="12"/>
      <color indexed="12"/>
      <name val="Arial"/>
      <family val="2"/>
    </font>
    <font>
      <b/>
      <sz val="12"/>
      <color indexed="12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8"/>
      <color indexed="8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2"/>
      <color indexed="8"/>
      <name val="돋움"/>
      <family val="3"/>
      <charset val="129"/>
    </font>
    <font>
      <b/>
      <sz val="12"/>
      <name val="굴림"/>
      <family val="3"/>
      <charset val="129"/>
    </font>
    <font>
      <b/>
      <sz val="12"/>
      <name val="돋움"/>
      <family val="3"/>
      <charset val="129"/>
    </font>
    <font>
      <b/>
      <sz val="16"/>
      <color indexed="8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indexed="18"/>
      <name val="돋움"/>
      <family val="3"/>
      <charset val="129"/>
    </font>
    <font>
      <b/>
      <sz val="10"/>
      <color indexed="12"/>
      <name val="돋움"/>
      <family val="3"/>
      <charset val="129"/>
    </font>
    <font>
      <b/>
      <sz val="11"/>
      <color indexed="12"/>
      <name val="굴림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b/>
      <sz val="11"/>
      <color indexed="12"/>
      <name val="맑은 고딕"/>
      <family val="3"/>
      <charset val="129"/>
    </font>
    <font>
      <b/>
      <sz val="11"/>
      <color indexed="8"/>
      <name val="Arial"/>
      <family val="2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name val="Arial Unicode MS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12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indexed="14"/>
      <name val="맑은 고딕"/>
      <family val="3"/>
      <charset val="129"/>
    </font>
    <font>
      <b/>
      <sz val="11"/>
      <color indexed="36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Arial Unicode MS"/>
      <family val="3"/>
      <charset val="129"/>
    </font>
    <font>
      <b/>
      <sz val="11"/>
      <color indexed="8"/>
      <name val="Arial Unicode MS"/>
      <family val="3"/>
      <charset val="129"/>
    </font>
    <font>
      <b/>
      <sz val="11"/>
      <color indexed="10"/>
      <name val="Arial Unicode MS"/>
      <family val="3"/>
      <charset val="129"/>
    </font>
    <font>
      <b/>
      <sz val="12"/>
      <color indexed="81"/>
      <name val="Tahoma"/>
      <family val="2"/>
    </font>
    <font>
      <b/>
      <sz val="12"/>
      <color indexed="81"/>
      <name val="돋움"/>
      <family val="3"/>
      <charset val="129"/>
    </font>
    <font>
      <b/>
      <sz val="10"/>
      <color indexed="8"/>
      <name val="Arial Unicode MS"/>
      <family val="3"/>
      <charset val="129"/>
    </font>
    <font>
      <sz val="12"/>
      <color indexed="81"/>
      <name val="Tahoma"/>
      <family val="2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30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1"/>
      <color indexed="12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b/>
      <sz val="20"/>
      <color indexed="12"/>
      <name val="HY견고딕"/>
      <family val="1"/>
      <charset val="129"/>
    </font>
    <font>
      <sz val="11"/>
      <color indexed="8"/>
      <name val="맑"/>
      <family val="3"/>
      <charset val="129"/>
    </font>
    <font>
      <b/>
      <sz val="1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1"/>
      <color indexed="1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sz val="18"/>
      <name val="맑은 고딕"/>
      <family val="3"/>
      <charset val="129"/>
    </font>
    <font>
      <sz val="12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12"/>
      <name val="맑은 고딕"/>
      <family val="3"/>
      <charset val="129"/>
    </font>
    <font>
      <b/>
      <sz val="20"/>
      <color indexed="12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36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3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20"/>
      <color indexed="8"/>
      <name val="맑은 고딕"/>
      <family val="3"/>
      <charset val="129"/>
    </font>
    <font>
      <b/>
      <sz val="13"/>
      <color indexed="8"/>
      <name val="맑은 고딕"/>
      <family val="3"/>
      <charset val="129"/>
    </font>
    <font>
      <sz val="13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b/>
      <sz val="13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b/>
      <sz val="12"/>
      <color indexed="12"/>
      <name val="맑은 고딕"/>
      <family val="3"/>
      <charset val="129"/>
    </font>
    <font>
      <sz val="2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25"/>
      <name val="맑은 고딕"/>
      <family val="3"/>
      <charset val="129"/>
    </font>
    <font>
      <sz val="13"/>
      <name val="맑은 고딕"/>
      <family val="3"/>
      <charset val="129"/>
    </font>
    <font>
      <b/>
      <sz val="25"/>
      <color indexed="8"/>
      <name val="돋움"/>
      <family val="3"/>
      <charset val="129"/>
    </font>
    <font>
      <b/>
      <sz val="25"/>
      <color indexed="8"/>
      <name val="Arial"/>
      <family val="2"/>
    </font>
    <font>
      <b/>
      <sz val="11"/>
      <color rgb="FFFF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4"/>
      <color indexed="8"/>
      <name val="Arial Unicode MS"/>
      <family val="3"/>
      <charset val="129"/>
    </font>
    <font>
      <sz val="20"/>
      <name val="맑은 고딕"/>
      <family val="3"/>
      <charset val="129"/>
      <scheme val="minor"/>
    </font>
  </fonts>
  <fills count="7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211">
    <xf numFmtId="0" fontId="0" fillId="0" borderId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2" borderId="0" applyNumberFormat="0" applyBorder="0" applyAlignment="0" applyProtection="0">
      <alignment vertical="center"/>
    </xf>
    <xf numFmtId="0" fontId="219" fillId="2" borderId="0" applyNumberFormat="0" applyBorder="0" applyAlignment="0" applyProtection="0">
      <alignment vertical="center"/>
    </xf>
    <xf numFmtId="0" fontId="21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5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3" borderId="0" applyNumberFormat="0" applyBorder="0" applyAlignment="0" applyProtection="0">
      <alignment vertical="center"/>
    </xf>
    <xf numFmtId="0" fontId="219" fillId="3" borderId="0" applyNumberFormat="0" applyBorder="0" applyAlignment="0" applyProtection="0">
      <alignment vertical="center"/>
    </xf>
    <xf numFmtId="0" fontId="219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" borderId="0" applyNumberFormat="0" applyBorder="0" applyAlignment="0" applyProtection="0">
      <alignment vertical="center"/>
    </xf>
    <xf numFmtId="0" fontId="219" fillId="4" borderId="0" applyNumberFormat="0" applyBorder="0" applyAlignment="0" applyProtection="0">
      <alignment vertical="center"/>
    </xf>
    <xf numFmtId="0" fontId="21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7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5" borderId="0" applyNumberFormat="0" applyBorder="0" applyAlignment="0" applyProtection="0">
      <alignment vertical="center"/>
    </xf>
    <xf numFmtId="0" fontId="219" fillId="5" borderId="0" applyNumberFormat="0" applyBorder="0" applyAlignment="0" applyProtection="0">
      <alignment vertical="center"/>
    </xf>
    <xf numFmtId="0" fontId="219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8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49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219" fillId="50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1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2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10" borderId="0" applyNumberFormat="0" applyBorder="0" applyAlignment="0" applyProtection="0">
      <alignment vertical="center"/>
    </xf>
    <xf numFmtId="0" fontId="219" fillId="10" borderId="0" applyNumberFormat="0" applyBorder="0" applyAlignment="0" applyProtection="0">
      <alignment vertical="center"/>
    </xf>
    <xf numFmtId="0" fontId="219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3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4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5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219" fillId="56" borderId="0" applyNumberFormat="0" applyBorder="0" applyAlignment="0" applyProtection="0">
      <alignment vertical="center"/>
    </xf>
    <xf numFmtId="0" fontId="9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109" fillId="12" borderId="0" applyNumberFormat="0" applyBorder="0" applyAlignment="0" applyProtection="0"/>
    <xf numFmtId="0" fontId="109" fillId="12" borderId="0" applyNumberFormat="0" applyBorder="0" applyAlignment="0" applyProtection="0"/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7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109" fillId="9" borderId="0" applyNumberFormat="0" applyBorder="0" applyAlignment="0" applyProtection="0"/>
    <xf numFmtId="0" fontId="109" fillId="9" borderId="0" applyNumberFormat="0" applyBorder="0" applyAlignment="0" applyProtection="0"/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8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10" borderId="0" applyNumberFormat="0" applyBorder="0" applyAlignment="0" applyProtection="0">
      <alignment vertical="center"/>
    </xf>
    <xf numFmtId="0" fontId="220" fillId="10" borderId="0" applyNumberFormat="0" applyBorder="0" applyAlignment="0" applyProtection="0">
      <alignment vertical="center"/>
    </xf>
    <xf numFmtId="0" fontId="220" fillId="10" borderId="0" applyNumberFormat="0" applyBorder="0" applyAlignment="0" applyProtection="0">
      <alignment vertical="center"/>
    </xf>
    <xf numFmtId="0" fontId="109" fillId="10" borderId="0" applyNumberFormat="0" applyBorder="0" applyAlignment="0" applyProtection="0"/>
    <xf numFmtId="0" fontId="109" fillId="10" borderId="0" applyNumberFormat="0" applyBorder="0" applyAlignment="0" applyProtection="0"/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59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13" borderId="0" applyNumberFormat="0" applyBorder="0" applyAlignment="0" applyProtection="0">
      <alignment vertical="center"/>
    </xf>
    <xf numFmtId="0" fontId="220" fillId="13" borderId="0" applyNumberFormat="0" applyBorder="0" applyAlignment="0" applyProtection="0">
      <alignment vertical="center"/>
    </xf>
    <xf numFmtId="0" fontId="220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/>
    <xf numFmtId="0" fontId="109" fillId="13" borderId="0" applyNumberFormat="0" applyBorder="0" applyAlignment="0" applyProtection="0"/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0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109" fillId="14" borderId="0" applyNumberFormat="0" applyBorder="0" applyAlignment="0" applyProtection="0"/>
    <xf numFmtId="0" fontId="109" fillId="14" borderId="0" applyNumberFormat="0" applyBorder="0" applyAlignment="0" applyProtection="0"/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1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15" borderId="0" applyNumberFormat="0" applyBorder="0" applyAlignment="0" applyProtection="0">
      <alignment vertical="center"/>
    </xf>
    <xf numFmtId="0" fontId="220" fillId="15" borderId="0" applyNumberFormat="0" applyBorder="0" applyAlignment="0" applyProtection="0">
      <alignment vertical="center"/>
    </xf>
    <xf numFmtId="0" fontId="220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/>
    <xf numFmtId="0" fontId="109" fillId="15" borderId="0" applyNumberFormat="0" applyBorder="0" applyAlignment="0" applyProtection="0"/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220" fillId="62" borderId="0" applyNumberFormat="0" applyBorder="0" applyAlignment="0" applyProtection="0">
      <alignment vertical="center"/>
    </xf>
    <xf numFmtId="0" fontId="147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09" fillId="12" borderId="0" applyNumberFormat="0" applyBorder="0" applyAlignment="0" applyProtection="0">
      <alignment vertical="center"/>
    </xf>
    <xf numFmtId="0" fontId="147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09" fillId="9" borderId="0" applyNumberFormat="0" applyBorder="0" applyAlignment="0" applyProtection="0">
      <alignment vertical="center"/>
    </xf>
    <xf numFmtId="0" fontId="147" fillId="10" borderId="0" applyNumberFormat="0" applyBorder="0" applyAlignment="0" applyProtection="0">
      <alignment vertical="center"/>
    </xf>
    <xf numFmtId="0" fontId="109" fillId="10" borderId="0" applyNumberFormat="0" applyBorder="0" applyAlignment="0" applyProtection="0">
      <alignment vertical="center"/>
    </xf>
    <xf numFmtId="0" fontId="109" fillId="10" borderId="0" applyNumberFormat="0" applyBorder="0" applyAlignment="0" applyProtection="0">
      <alignment vertical="center"/>
    </xf>
    <xf numFmtId="0" fontId="147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47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47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109" fillId="16" borderId="0" applyNumberFormat="0" applyBorder="0" applyAlignment="0" applyProtection="0"/>
    <xf numFmtId="0" fontId="109" fillId="16" borderId="0" applyNumberFormat="0" applyBorder="0" applyAlignment="0" applyProtection="0"/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3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109" fillId="17" borderId="0" applyNumberFormat="0" applyBorder="0" applyAlignment="0" applyProtection="0"/>
    <xf numFmtId="0" fontId="109" fillId="17" borderId="0" applyNumberFormat="0" applyBorder="0" applyAlignment="0" applyProtection="0"/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4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109" fillId="18" borderId="0" applyNumberFormat="0" applyBorder="0" applyAlignment="0" applyProtection="0"/>
    <xf numFmtId="0" fontId="109" fillId="18" borderId="0" applyNumberFormat="0" applyBorder="0" applyAlignment="0" applyProtection="0"/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5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109" fillId="13" borderId="0" applyNumberFormat="0" applyBorder="0" applyAlignment="0" applyProtection="0"/>
    <xf numFmtId="0" fontId="109" fillId="13" borderId="0" applyNumberFormat="0" applyBorder="0" applyAlignment="0" applyProtection="0"/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6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109" fillId="14" borderId="0" applyNumberFormat="0" applyBorder="0" applyAlignment="0" applyProtection="0"/>
    <xf numFmtId="0" fontId="109" fillId="14" borderId="0" applyNumberFormat="0" applyBorder="0" applyAlignment="0" applyProtection="0"/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7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109" fillId="19" borderId="0" applyNumberFormat="0" applyBorder="0" applyAlignment="0" applyProtection="0"/>
    <xf numFmtId="0" fontId="109" fillId="19" borderId="0" applyNumberFormat="0" applyBorder="0" applyAlignment="0" applyProtection="0"/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0" fillId="68" borderId="0" applyNumberFormat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110" fillId="20" borderId="1" applyNumberFormat="0" applyAlignment="0" applyProtection="0"/>
    <xf numFmtId="0" fontId="110" fillId="20" borderId="1" applyNumberFormat="0" applyAlignment="0" applyProtection="0"/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2" fillId="69" borderId="47" applyNumberFormat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111" fillId="3" borderId="0" applyNumberFormat="0" applyBorder="0" applyAlignment="0" applyProtection="0"/>
    <xf numFmtId="0" fontId="111" fillId="3" borderId="0" applyNumberFormat="0" applyBorder="0" applyAlignment="0" applyProtection="0"/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223" fillId="70" borderId="0" applyNumberFormat="0" applyBorder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3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6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0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3" fillId="71" borderId="48" applyNumberFormat="0" applyFont="0" applyAlignment="0" applyProtection="0">
      <alignment vertical="center"/>
    </xf>
    <xf numFmtId="0" fontId="200" fillId="71" borderId="48" applyNumberFormat="0" applyFont="0" applyAlignment="0" applyProtection="0">
      <alignment vertical="center"/>
    </xf>
    <xf numFmtId="0" fontId="20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6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67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92" fillId="21" borderId="2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21" borderId="2" applyNumberFormat="0" applyFont="0" applyAlignment="0" applyProtection="0"/>
    <xf numFmtId="0" fontId="1" fillId="21" borderId="2" applyNumberFormat="0" applyFont="0" applyAlignment="0" applyProtection="0"/>
    <xf numFmtId="0" fontId="1" fillId="21" borderId="2" applyNumberFormat="0" applyFont="0" applyAlignment="0" applyProtection="0"/>
    <xf numFmtId="0" fontId="1" fillId="21" borderId="2" applyNumberFormat="0" applyFont="0" applyAlignment="0" applyProtection="0"/>
    <xf numFmtId="0" fontId="1" fillId="21" borderId="2" applyNumberFormat="0" applyFont="0" applyAlignment="0" applyProtection="0"/>
    <xf numFmtId="0" fontId="1" fillId="21" borderId="2" applyNumberFormat="0" applyFont="0" applyAlignment="0" applyProtection="0"/>
    <xf numFmtId="0" fontId="1" fillId="21" borderId="2" applyNumberFormat="0" applyFont="0" applyAlignment="0" applyProtection="0"/>
    <xf numFmtId="0" fontId="1" fillId="21" borderId="2" applyNumberFormat="0" applyFont="0" applyAlignment="0" applyProtection="0"/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3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6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0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3" fillId="71" borderId="48" applyNumberFormat="0" applyFont="0" applyAlignment="0" applyProtection="0">
      <alignment vertical="center"/>
    </xf>
    <xf numFmtId="0" fontId="200" fillId="71" borderId="48" applyNumberFormat="0" applyFont="0" applyAlignment="0" applyProtection="0">
      <alignment vertical="center"/>
    </xf>
    <xf numFmtId="0" fontId="20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3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6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0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3" fillId="71" borderId="48" applyNumberFormat="0" applyFont="0" applyAlignment="0" applyProtection="0">
      <alignment vertical="center"/>
    </xf>
    <xf numFmtId="0" fontId="200" fillId="71" borderId="48" applyNumberFormat="0" applyFont="0" applyAlignment="0" applyProtection="0">
      <alignment vertical="center"/>
    </xf>
    <xf numFmtId="0" fontId="20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3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6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0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3" fillId="71" borderId="48" applyNumberFormat="0" applyFont="0" applyAlignment="0" applyProtection="0">
      <alignment vertical="center"/>
    </xf>
    <xf numFmtId="0" fontId="200" fillId="71" borderId="48" applyNumberFormat="0" applyFont="0" applyAlignment="0" applyProtection="0">
      <alignment vertical="center"/>
    </xf>
    <xf numFmtId="0" fontId="20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3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6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0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3" fillId="71" borderId="48" applyNumberFormat="0" applyFont="0" applyAlignment="0" applyProtection="0">
      <alignment vertical="center"/>
    </xf>
    <xf numFmtId="0" fontId="200" fillId="71" borderId="48" applyNumberFormat="0" applyFont="0" applyAlignment="0" applyProtection="0">
      <alignment vertical="center"/>
    </xf>
    <xf numFmtId="0" fontId="20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3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64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0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83" fillId="71" borderId="48" applyNumberFormat="0" applyFont="0" applyAlignment="0" applyProtection="0">
      <alignment vertical="center"/>
    </xf>
    <xf numFmtId="0" fontId="200" fillId="71" borderId="48" applyNumberFormat="0" applyFont="0" applyAlignment="0" applyProtection="0">
      <alignment vertical="center"/>
    </xf>
    <xf numFmtId="0" fontId="202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0" fontId="1" fillId="71" borderId="4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2" fillId="0" borderId="0" applyFont="0" applyFill="0" applyBorder="0" applyAlignment="0" applyProtection="0">
      <alignment vertical="center"/>
    </xf>
    <xf numFmtId="9" fontId="183" fillId="0" borderId="0" applyFont="0" applyFill="0" applyBorder="0" applyAlignment="0" applyProtection="0">
      <alignment vertical="center"/>
    </xf>
    <xf numFmtId="9" fontId="200" fillId="0" borderId="0" applyFont="0" applyFill="0" applyBorder="0" applyAlignment="0" applyProtection="0">
      <alignment vertical="center"/>
    </xf>
    <xf numFmtId="9" fontId="202" fillId="0" borderId="0" applyFont="0" applyFill="0" applyBorder="0" applyAlignment="0" applyProtection="0">
      <alignment vertical="center"/>
    </xf>
    <xf numFmtId="9" fontId="199" fillId="0" borderId="0" applyFont="0" applyFill="0" applyBorder="0" applyAlignment="0" applyProtection="0">
      <alignment vertical="center"/>
    </xf>
    <xf numFmtId="9" fontId="201" fillId="0" borderId="0" applyFont="0" applyFill="0" applyBorder="0" applyAlignment="0" applyProtection="0">
      <alignment vertical="center"/>
    </xf>
    <xf numFmtId="9" fontId="203" fillId="0" borderId="0" applyFont="0" applyFill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112" fillId="22" borderId="0" applyNumberFormat="0" applyBorder="0" applyAlignment="0" applyProtection="0"/>
    <xf numFmtId="0" fontId="112" fillId="22" borderId="0" applyNumberFormat="0" applyBorder="0" applyAlignment="0" applyProtection="0"/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4" fillId="72" borderId="0" applyNumberFormat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5" fillId="0" borderId="0" applyNumberFormat="0" applyFill="0" applyBorder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114" fillId="23" borderId="3" applyNumberFormat="0" applyAlignment="0" applyProtection="0"/>
    <xf numFmtId="0" fontId="114" fillId="23" borderId="3" applyNumberFormat="0" applyAlignment="0" applyProtection="0"/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0" fontId="226" fillId="73" borderId="49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9" fillId="0" borderId="0" applyFont="0" applyFill="0" applyBorder="0" applyAlignment="0" applyProtection="0">
      <alignment vertical="center"/>
    </xf>
    <xf numFmtId="41" fontId="201" fillId="0" borderId="0" applyFont="0" applyFill="0" applyBorder="0" applyAlignment="0" applyProtection="0">
      <alignment vertical="center"/>
    </xf>
    <xf numFmtId="41" fontId="20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3" fillId="0" borderId="0" applyFont="0" applyFill="0" applyBorder="0" applyAlignment="0" applyProtection="0">
      <alignment vertical="center"/>
    </xf>
    <xf numFmtId="41" fontId="200" fillId="0" borderId="0" applyFont="0" applyFill="0" applyBorder="0" applyAlignment="0" applyProtection="0">
      <alignment vertical="center"/>
    </xf>
    <xf numFmtId="41" fontId="202" fillId="0" borderId="0" applyFont="0" applyFill="0" applyBorder="0" applyAlignment="0" applyProtection="0">
      <alignment vertical="center"/>
    </xf>
    <xf numFmtId="41" fontId="134" fillId="0" borderId="0" applyFont="0" applyFill="0" applyBorder="0" applyAlignment="0" applyProtection="0">
      <alignment vertical="center"/>
    </xf>
    <xf numFmtId="41" fontId="13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115" fillId="0" borderId="4" applyNumberFormat="0" applyFill="0" applyAlignment="0" applyProtection="0"/>
    <xf numFmtId="0" fontId="115" fillId="0" borderId="4" applyNumberFormat="0" applyFill="0" applyAlignment="0" applyProtection="0"/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7" fillId="0" borderId="50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8" fillId="0" borderId="51" applyNumberFormat="0" applyFill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116" fillId="7" borderId="1" applyNumberFormat="0" applyAlignment="0" applyProtection="0"/>
    <xf numFmtId="0" fontId="116" fillId="7" borderId="1" applyNumberFormat="0" applyAlignment="0" applyProtection="0"/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29" fillId="74" borderId="47" applyNumberFormat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118" fillId="0" borderId="6" applyNumberFormat="0" applyFill="0" applyAlignment="0" applyProtection="0"/>
    <xf numFmtId="0" fontId="118" fillId="0" borderId="6" applyNumberFormat="0" applyFill="0" applyAlignment="0" applyProtection="0"/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1" fillId="0" borderId="52" applyNumberFormat="0" applyFill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119" fillId="0" borderId="7" applyNumberFormat="0" applyFill="0" applyAlignment="0" applyProtection="0"/>
    <xf numFmtId="0" fontId="119" fillId="0" borderId="7" applyNumberFormat="0" applyFill="0" applyAlignment="0" applyProtection="0"/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2" fillId="0" borderId="53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60" fillId="0" borderId="8" applyNumberFormat="0" applyFill="0" applyAlignment="0" applyProtection="0"/>
    <xf numFmtId="0" fontId="60" fillId="0" borderId="8" applyNumberFormat="0" applyFill="0" applyAlignment="0" applyProtection="0"/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54" applyNumberFormat="0" applyFill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230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230" fillId="0" borderId="0" applyNumberFormat="0" applyFill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4" fillId="75" borderId="0" applyNumberFormat="0" applyBorder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121" fillId="20" borderId="9" applyNumberFormat="0" applyAlignment="0" applyProtection="0"/>
    <xf numFmtId="0" fontId="121" fillId="20" borderId="9" applyNumberFormat="0" applyAlignment="0" applyProtection="0"/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35" fillId="69" borderId="55" applyNumberFormat="0" applyAlignment="0" applyProtection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/>
    <xf numFmtId="0" fontId="219" fillId="0" borderId="0"/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/>
    <xf numFmtId="0" fontId="219" fillId="0" borderId="0"/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/>
    <xf numFmtId="0" fontId="6" fillId="0" borderId="0"/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/>
    <xf numFmtId="0" fontId="219" fillId="0" borderId="0"/>
    <xf numFmtId="0" fontId="219" fillId="0" borderId="0"/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36" fillId="0" borderId="0">
      <alignment vertical="center"/>
    </xf>
    <xf numFmtId="0" fontId="1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/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219" fillId="0" borderId="0">
      <alignment vertical="center"/>
    </xf>
    <xf numFmtId="0" fontId="92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147" fillId="16" borderId="0" applyNumberFormat="0" applyBorder="0" applyAlignment="0" applyProtection="0">
      <alignment vertical="center"/>
    </xf>
    <xf numFmtId="0" fontId="109" fillId="16" borderId="0" applyNumberFormat="0" applyBorder="0" applyAlignment="0" applyProtection="0">
      <alignment vertical="center"/>
    </xf>
    <xf numFmtId="0" fontId="109" fillId="16" borderId="0" applyNumberFormat="0" applyBorder="0" applyAlignment="0" applyProtection="0">
      <alignment vertical="center"/>
    </xf>
    <xf numFmtId="0" fontId="147" fillId="17" borderId="0" applyNumberFormat="0" applyBorder="0" applyAlignment="0" applyProtection="0">
      <alignment vertical="center"/>
    </xf>
    <xf numFmtId="0" fontId="109" fillId="17" borderId="0" applyNumberFormat="0" applyBorder="0" applyAlignment="0" applyProtection="0">
      <alignment vertical="center"/>
    </xf>
    <xf numFmtId="0" fontId="109" fillId="17" borderId="0" applyNumberFormat="0" applyBorder="0" applyAlignment="0" applyProtection="0">
      <alignment vertical="center"/>
    </xf>
    <xf numFmtId="0" fontId="147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47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09" fillId="13" borderId="0" applyNumberFormat="0" applyBorder="0" applyAlignment="0" applyProtection="0">
      <alignment vertical="center"/>
    </xf>
    <xf numFmtId="0" fontId="147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0" fontId="147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48" fillId="3" borderId="0" applyNumberFormat="0" applyBorder="0" applyAlignment="0" applyProtection="0">
      <alignment vertical="center"/>
    </xf>
    <xf numFmtId="0" fontId="111" fillId="3" borderId="0" applyNumberFormat="0" applyBorder="0" applyAlignment="0" applyProtection="0">
      <alignment vertical="center"/>
    </xf>
    <xf numFmtId="0" fontId="111" fillId="3" borderId="0" applyNumberFormat="0" applyBorder="0" applyAlignment="0" applyProtection="0">
      <alignment vertical="center"/>
    </xf>
    <xf numFmtId="0" fontId="149" fillId="20" borderId="1" applyNumberFormat="0" applyAlignment="0" applyProtection="0">
      <alignment vertical="center"/>
    </xf>
    <xf numFmtId="0" fontId="110" fillId="20" borderId="1" applyNumberFormat="0" applyAlignment="0" applyProtection="0">
      <alignment vertical="center"/>
    </xf>
    <xf numFmtId="0" fontId="110" fillId="20" borderId="1" applyNumberFormat="0" applyAlignment="0" applyProtection="0">
      <alignment vertical="center"/>
    </xf>
    <xf numFmtId="0" fontId="150" fillId="23" borderId="3" applyNumberFormat="0" applyAlignment="0" applyProtection="0">
      <alignment vertical="center"/>
    </xf>
    <xf numFmtId="0" fontId="114" fillId="23" borderId="3" applyNumberFormat="0" applyAlignment="0" applyProtection="0">
      <alignment vertical="center"/>
    </xf>
    <xf numFmtId="0" fontId="114" fillId="23" borderId="3" applyNumberFormat="0" applyAlignment="0" applyProtection="0">
      <alignment vertical="center"/>
    </xf>
    <xf numFmtId="6" fontId="127" fillId="0" borderId="0" applyFont="0" applyFill="0" applyBorder="0" applyAlignment="0" applyProtection="0"/>
    <xf numFmtId="41" fontId="127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52" fillId="4" borderId="0" applyNumberFormat="0" applyBorder="0" applyAlignment="0" applyProtection="0">
      <alignment vertical="center"/>
    </xf>
    <xf numFmtId="0" fontId="120" fillId="4" borderId="0" applyNumberFormat="0" applyBorder="0" applyAlignment="0" applyProtection="0">
      <alignment vertical="center"/>
    </xf>
    <xf numFmtId="0" fontId="120" fillId="4" borderId="0" applyNumberFormat="0" applyBorder="0" applyAlignment="0" applyProtection="0">
      <alignment vertical="center"/>
    </xf>
    <xf numFmtId="0" fontId="153" fillId="0" borderId="6" applyNumberFormat="0" applyFill="0" applyAlignment="0" applyProtection="0">
      <alignment vertical="center"/>
    </xf>
    <xf numFmtId="0" fontId="118" fillId="0" borderId="6" applyNumberFormat="0" applyFill="0" applyAlignment="0" applyProtection="0">
      <alignment vertical="center"/>
    </xf>
    <xf numFmtId="0" fontId="118" fillId="0" borderId="6" applyNumberFormat="0" applyFill="0" applyAlignment="0" applyProtection="0">
      <alignment vertical="center"/>
    </xf>
    <xf numFmtId="0" fontId="154" fillId="0" borderId="7" applyNumberFormat="0" applyFill="0" applyAlignment="0" applyProtection="0">
      <alignment vertical="center"/>
    </xf>
    <xf numFmtId="0" fontId="119" fillId="0" borderId="7" applyNumberFormat="0" applyFill="0" applyAlignment="0" applyProtection="0">
      <alignment vertical="center"/>
    </xf>
    <xf numFmtId="0" fontId="119" fillId="0" borderId="7" applyNumberFormat="0" applyFill="0" applyAlignment="0" applyProtection="0">
      <alignment vertical="center"/>
    </xf>
    <xf numFmtId="0" fontId="155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60" fillId="0" borderId="8" applyNumberFormat="0" applyFill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56" fillId="7" borderId="1" applyNumberFormat="0" applyAlignment="0" applyProtection="0">
      <alignment vertical="center"/>
    </xf>
    <xf numFmtId="0" fontId="116" fillId="7" borderId="1" applyNumberFormat="0" applyAlignment="0" applyProtection="0">
      <alignment vertical="center"/>
    </xf>
    <xf numFmtId="0" fontId="116" fillId="7" borderId="1" applyNumberFormat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15" fillId="0" borderId="4" applyNumberFormat="0" applyFill="0" applyAlignment="0" applyProtection="0">
      <alignment vertical="center"/>
    </xf>
    <xf numFmtId="0" fontId="115" fillId="0" borderId="4" applyNumberFormat="0" applyFill="0" applyAlignment="0" applyProtection="0">
      <alignment vertical="center"/>
    </xf>
    <xf numFmtId="0" fontId="158" fillId="22" borderId="0" applyNumberFormat="0" applyBorder="0" applyAlignment="0" applyProtection="0">
      <alignment vertical="center"/>
    </xf>
    <xf numFmtId="0" fontId="112" fillId="22" borderId="0" applyNumberFormat="0" applyBorder="0" applyAlignment="0" applyProtection="0">
      <alignment vertical="center"/>
    </xf>
    <xf numFmtId="0" fontId="112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127" fillId="0" borderId="0"/>
    <xf numFmtId="0" fontId="92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92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59" fillId="20" borderId="9" applyNumberFormat="0" applyAlignment="0" applyProtection="0">
      <alignment vertical="center"/>
    </xf>
    <xf numFmtId="0" fontId="121" fillId="20" borderId="9" applyNumberFormat="0" applyAlignment="0" applyProtection="0">
      <alignment vertical="center"/>
    </xf>
    <xf numFmtId="0" fontId="121" fillId="20" borderId="9" applyNumberFormat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6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</cellStyleXfs>
  <cellXfs count="175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82" fontId="3" fillId="0" borderId="0" xfId="0" applyNumberFormat="1" applyFont="1">
      <alignment vertical="center"/>
    </xf>
    <xf numFmtId="0" fontId="16" fillId="24" borderId="10" xfId="2134" applyFont="1" applyFill="1" applyBorder="1" applyAlignment="1">
      <alignment horizontal="center" vertical="center" shrinkToFit="1"/>
    </xf>
    <xf numFmtId="0" fontId="9" fillId="25" borderId="10" xfId="2134" applyFont="1" applyFill="1" applyBorder="1" applyAlignment="1">
      <alignment horizontal="center" vertical="center" shrinkToFit="1"/>
    </xf>
    <xf numFmtId="0" fontId="14" fillId="25" borderId="0" xfId="2134" applyFont="1" applyFill="1"/>
    <xf numFmtId="0" fontId="11" fillId="25" borderId="0" xfId="2134" applyFont="1" applyFill="1"/>
    <xf numFmtId="0" fontId="9" fillId="25" borderId="10" xfId="2134" applyFont="1" applyFill="1" applyBorder="1" applyAlignment="1">
      <alignment horizontal="center" vertical="center"/>
    </xf>
    <xf numFmtId="0" fontId="10" fillId="25" borderId="0" xfId="2134" applyFont="1" applyFill="1"/>
    <xf numFmtId="0" fontId="8" fillId="25" borderId="0" xfId="2134" applyFont="1" applyFill="1"/>
    <xf numFmtId="0" fontId="18" fillId="0" borderId="0" xfId="2134" applyFont="1" applyFill="1" applyBorder="1" applyAlignment="1">
      <alignment horizontal="left"/>
    </xf>
    <xf numFmtId="0" fontId="19" fillId="0" borderId="0" xfId="2134" applyFont="1" applyFill="1" applyBorder="1" applyAlignment="1">
      <alignment horizontal="center" vertical="center"/>
    </xf>
    <xf numFmtId="0" fontId="19" fillId="0" borderId="0" xfId="2134" applyFont="1" applyFill="1" applyBorder="1" applyAlignment="1">
      <alignment horizontal="left" vertical="center"/>
    </xf>
    <xf numFmtId="181" fontId="19" fillId="0" borderId="0" xfId="2134" applyNumberFormat="1" applyFont="1" applyFill="1" applyBorder="1" applyAlignment="1">
      <alignment horizontal="left" vertical="center"/>
    </xf>
    <xf numFmtId="0" fontId="20" fillId="25" borderId="0" xfId="2134" applyFont="1" applyFill="1" applyAlignment="1">
      <alignment horizontal="left"/>
    </xf>
    <xf numFmtId="0" fontId="21" fillId="24" borderId="10" xfId="2134" applyFont="1" applyFill="1" applyBorder="1" applyAlignment="1">
      <alignment horizontal="center" vertical="center" shrinkToFit="1"/>
    </xf>
    <xf numFmtId="176" fontId="22" fillId="24" borderId="10" xfId="2134" applyNumberFormat="1" applyFont="1" applyFill="1" applyBorder="1" applyAlignment="1">
      <alignment horizontal="center" vertical="center" shrinkToFit="1"/>
    </xf>
    <xf numFmtId="0" fontId="23" fillId="25" borderId="0" xfId="2134" applyFont="1" applyFill="1"/>
    <xf numFmtId="49" fontId="21" fillId="25" borderId="10" xfId="2134" applyNumberFormat="1" applyFont="1" applyFill="1" applyBorder="1" applyAlignment="1">
      <alignment horizontal="center" vertical="center" shrinkToFit="1"/>
    </xf>
    <xf numFmtId="49" fontId="21" fillId="25" borderId="10" xfId="2134" applyNumberFormat="1" applyFont="1" applyFill="1" applyBorder="1" applyAlignment="1">
      <alignment horizontal="center" vertical="center"/>
    </xf>
    <xf numFmtId="0" fontId="19" fillId="25" borderId="11" xfId="2134" applyFont="1" applyFill="1" applyBorder="1" applyAlignment="1">
      <alignment horizontal="center" vertical="center"/>
    </xf>
    <xf numFmtId="0" fontId="19" fillId="25" borderId="0" xfId="2134" applyFont="1" applyFill="1" applyAlignment="1">
      <alignment horizontal="center" vertical="center"/>
    </xf>
    <xf numFmtId="181" fontId="19" fillId="25" borderId="0" xfId="2134" applyNumberFormat="1" applyFont="1" applyFill="1" applyAlignment="1">
      <alignment horizontal="center" vertical="center"/>
    </xf>
    <xf numFmtId="0" fontId="9" fillId="25" borderId="0" xfId="2134" applyFont="1" applyFill="1"/>
    <xf numFmtId="0" fontId="18" fillId="25" borderId="0" xfId="2134" applyFont="1" applyFill="1" applyAlignment="1">
      <alignment horizontal="left"/>
    </xf>
    <xf numFmtId="0" fontId="17" fillId="25" borderId="0" xfId="2134" applyFont="1" applyFill="1" applyBorder="1" applyAlignment="1">
      <alignment vertical="center"/>
    </xf>
    <xf numFmtId="0" fontId="17" fillId="25" borderId="0" xfId="2134" applyFont="1" applyFill="1" applyBorder="1" applyAlignment="1">
      <alignment horizontal="left" vertical="center"/>
    </xf>
    <xf numFmtId="0" fontId="15" fillId="25" borderId="0" xfId="2134" applyFont="1" applyFill="1" applyAlignment="1">
      <alignment horizontal="left"/>
    </xf>
    <xf numFmtId="0" fontId="10" fillId="24" borderId="10" xfId="2134" applyFont="1" applyFill="1" applyBorder="1" applyAlignment="1">
      <alignment horizontal="center" vertical="center"/>
    </xf>
    <xf numFmtId="0" fontId="9" fillId="25" borderId="0" xfId="2134" applyFont="1" applyFill="1" applyAlignment="1"/>
    <xf numFmtId="0" fontId="24" fillId="25" borderId="0" xfId="2134" applyFont="1" applyFill="1" applyAlignment="1">
      <alignment horizontal="left" shrinkToFit="1"/>
    </xf>
    <xf numFmtId="0" fontId="25" fillId="24" borderId="10" xfId="2134" applyFont="1" applyFill="1" applyBorder="1" applyAlignment="1">
      <alignment horizontal="center" vertical="center" shrinkToFit="1"/>
    </xf>
    <xf numFmtId="0" fontId="26" fillId="25" borderId="10" xfId="2134" applyFont="1" applyFill="1" applyBorder="1" applyAlignment="1">
      <alignment shrinkToFit="1"/>
    </xf>
    <xf numFmtId="0" fontId="26" fillId="25" borderId="0" xfId="2134" applyFont="1" applyFill="1" applyAlignment="1">
      <alignment shrinkToFit="1"/>
    </xf>
    <xf numFmtId="0" fontId="21" fillId="25" borderId="0" xfId="2134" applyFont="1" applyFill="1" applyBorder="1" applyAlignment="1">
      <alignment horizontal="left" vertical="center"/>
    </xf>
    <xf numFmtId="0" fontId="28" fillId="25" borderId="0" xfId="2134" applyFont="1" applyFill="1" applyAlignment="1">
      <alignment horizontal="left"/>
    </xf>
    <xf numFmtId="0" fontId="8" fillId="25" borderId="10" xfId="2134" applyFont="1" applyFill="1" applyBorder="1" applyAlignment="1">
      <alignment horizontal="center" vertical="center"/>
    </xf>
    <xf numFmtId="0" fontId="21" fillId="25" borderId="0" xfId="2134" applyFont="1" applyFill="1"/>
    <xf numFmtId="0" fontId="8" fillId="25" borderId="0" xfId="2134" applyFont="1" applyFill="1" applyAlignment="1">
      <alignment horizontal="center"/>
    </xf>
    <xf numFmtId="49" fontId="8" fillId="25" borderId="10" xfId="2134" applyNumberFormat="1" applyFont="1" applyFill="1" applyBorder="1" applyAlignment="1">
      <alignment horizontal="center" vertical="center" shrinkToFit="1"/>
    </xf>
    <xf numFmtId="49" fontId="8" fillId="25" borderId="10" xfId="2134" applyNumberFormat="1" applyFont="1" applyFill="1" applyBorder="1" applyAlignment="1">
      <alignment horizontal="center" vertical="center"/>
    </xf>
    <xf numFmtId="0" fontId="16" fillId="25" borderId="0" xfId="2134" applyFont="1" applyFill="1" applyBorder="1" applyAlignment="1">
      <alignment horizontal="left" vertical="center"/>
    </xf>
    <xf numFmtId="0" fontId="29" fillId="25" borderId="0" xfId="2134" applyFont="1" applyFill="1"/>
    <xf numFmtId="0" fontId="21" fillId="25" borderId="10" xfId="2134" applyFont="1" applyFill="1" applyBorder="1" applyAlignment="1">
      <alignment horizontal="center" vertical="center"/>
    </xf>
    <xf numFmtId="0" fontId="33" fillId="25" borderId="0" xfId="2134" applyFont="1" applyFill="1"/>
    <xf numFmtId="0" fontId="31" fillId="25" borderId="0" xfId="2134" applyFont="1" applyFill="1" applyAlignment="1">
      <alignment horizontal="left"/>
    </xf>
    <xf numFmtId="0" fontId="32" fillId="24" borderId="10" xfId="2134" applyFont="1" applyFill="1" applyBorder="1" applyAlignment="1">
      <alignment horizontal="center" vertical="center" shrinkToFit="1"/>
    </xf>
    <xf numFmtId="41" fontId="33" fillId="25" borderId="10" xfId="1261" applyFont="1" applyFill="1" applyBorder="1" applyAlignment="1">
      <alignment vertical="center"/>
    </xf>
    <xf numFmtId="0" fontId="34" fillId="25" borderId="0" xfId="2134" applyFont="1" applyFill="1" applyAlignment="1">
      <alignment horizontal="left"/>
    </xf>
    <xf numFmtId="0" fontId="9" fillId="25" borderId="0" xfId="2134" applyFont="1" applyFill="1" applyAlignment="1">
      <alignment horizontal="center"/>
    </xf>
    <xf numFmtId="0" fontId="13" fillId="25" borderId="0" xfId="2134" applyFont="1" applyFill="1" applyBorder="1" applyAlignment="1">
      <alignment horizontal="center" vertical="center"/>
    </xf>
    <xf numFmtId="0" fontId="8" fillId="0" borderId="10" xfId="2135" applyFont="1" applyBorder="1" applyAlignment="1">
      <alignment horizontal="center" vertical="center"/>
    </xf>
    <xf numFmtId="0" fontId="8" fillId="25" borderId="10" xfId="2135" applyFont="1" applyFill="1" applyBorder="1" applyAlignment="1">
      <alignment horizontal="center" vertical="center"/>
    </xf>
    <xf numFmtId="0" fontId="8" fillId="25" borderId="10" xfId="2134" applyFont="1" applyFill="1" applyBorder="1"/>
    <xf numFmtId="0" fontId="8" fillId="0" borderId="0" xfId="2135" applyFont="1">
      <alignment vertical="center"/>
    </xf>
    <xf numFmtId="0" fontId="8" fillId="24" borderId="10" xfId="2135" applyFont="1" applyFill="1" applyBorder="1" applyAlignment="1">
      <alignment horizontal="center" vertical="center"/>
    </xf>
    <xf numFmtId="0" fontId="8" fillId="0" borderId="0" xfId="2135" applyFont="1" applyAlignment="1">
      <alignment horizontal="center" vertical="center"/>
    </xf>
    <xf numFmtId="0" fontId="8" fillId="24" borderId="10" xfId="2135" applyFont="1" applyFill="1" applyBorder="1" applyAlignment="1">
      <alignment horizontal="center" vertical="center" shrinkToFit="1"/>
    </xf>
    <xf numFmtId="0" fontId="8" fillId="0" borderId="0" xfId="2135" applyFont="1" applyAlignment="1">
      <alignment vertical="center" shrinkToFit="1"/>
    </xf>
    <xf numFmtId="0" fontId="8" fillId="0" borderId="0" xfId="2135" applyFont="1" applyAlignment="1">
      <alignment vertical="center"/>
    </xf>
    <xf numFmtId="0" fontId="9" fillId="25" borderId="10" xfId="2134" applyFont="1" applyFill="1" applyBorder="1" applyAlignment="1">
      <alignment horizontal="center"/>
    </xf>
    <xf numFmtId="0" fontId="33" fillId="25" borderId="10" xfId="2134" applyFont="1" applyFill="1" applyBorder="1" applyAlignment="1">
      <alignment horizontal="center"/>
    </xf>
    <xf numFmtId="0" fontId="9" fillId="25" borderId="10" xfId="2134" applyFont="1" applyFill="1" applyBorder="1" applyAlignment="1">
      <alignment horizontal="left"/>
    </xf>
    <xf numFmtId="49" fontId="8" fillId="25" borderId="12" xfId="2134" applyNumberFormat="1" applyFont="1" applyFill="1" applyBorder="1" applyAlignment="1">
      <alignment horizontal="center" vertical="center" shrinkToFit="1"/>
    </xf>
    <xf numFmtId="0" fontId="8" fillId="25" borderId="10" xfId="2134" applyFont="1" applyFill="1" applyBorder="1" applyAlignment="1">
      <alignment horizontal="center"/>
    </xf>
    <xf numFmtId="0" fontId="19" fillId="25" borderId="0" xfId="2134" applyFont="1" applyFill="1" applyBorder="1" applyAlignment="1">
      <alignment horizontal="center" vertical="center"/>
    </xf>
    <xf numFmtId="49" fontId="21" fillId="25" borderId="0" xfId="2134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10" xfId="2134" applyFont="1" applyFill="1" applyBorder="1" applyAlignment="1">
      <alignment horizontal="center" wrapText="1"/>
    </xf>
    <xf numFmtId="192" fontId="40" fillId="26" borderId="10" xfId="0" applyNumberFormat="1" applyFont="1" applyFill="1" applyBorder="1" applyAlignment="1">
      <alignment horizontal="right" vertical="center"/>
    </xf>
    <xf numFmtId="0" fontId="28" fillId="25" borderId="0" xfId="2134" applyFont="1" applyFill="1" applyAlignment="1">
      <alignment horizontal="center"/>
    </xf>
    <xf numFmtId="49" fontId="17" fillId="25" borderId="0" xfId="2134" applyNumberFormat="1" applyFont="1" applyFill="1" applyBorder="1" applyAlignment="1">
      <alignment horizontal="left" vertical="center"/>
    </xf>
    <xf numFmtId="49" fontId="9" fillId="25" borderId="10" xfId="2134" applyNumberFormat="1" applyFont="1" applyFill="1" applyBorder="1" applyAlignment="1">
      <alignment horizontal="center"/>
    </xf>
    <xf numFmtId="49" fontId="9" fillId="25" borderId="0" xfId="2134" applyNumberFormat="1" applyFont="1" applyFill="1"/>
    <xf numFmtId="49" fontId="19" fillId="25" borderId="0" xfId="2134" applyNumberFormat="1" applyFont="1" applyFill="1" applyBorder="1" applyAlignment="1">
      <alignment horizontal="center" vertical="center"/>
    </xf>
    <xf numFmtId="49" fontId="22" fillId="24" borderId="10" xfId="2134" applyNumberFormat="1" applyFont="1" applyFill="1" applyBorder="1" applyAlignment="1">
      <alignment horizontal="center" vertical="center" shrinkToFit="1"/>
    </xf>
    <xf numFmtId="0" fontId="26" fillId="27" borderId="10" xfId="2134" applyFont="1" applyFill="1" applyBorder="1" applyAlignment="1">
      <alignment shrinkToFit="1"/>
    </xf>
    <xf numFmtId="49" fontId="8" fillId="25" borderId="0" xfId="2134" applyNumberFormat="1" applyFont="1" applyFill="1" applyAlignment="1">
      <alignment horizontal="center"/>
    </xf>
    <xf numFmtId="0" fontId="9" fillId="25" borderId="10" xfId="2134" applyFont="1" applyFill="1" applyBorder="1"/>
    <xf numFmtId="181" fontId="17" fillId="25" borderId="0" xfId="2134" applyNumberFormat="1" applyFont="1" applyFill="1" applyBorder="1" applyAlignment="1">
      <alignment horizontal="center" vertical="center"/>
    </xf>
    <xf numFmtId="0" fontId="17" fillId="25" borderId="0" xfId="2134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49" fontId="8" fillId="25" borderId="10" xfId="2135" applyNumberFormat="1" applyFont="1" applyFill="1" applyBorder="1" applyAlignment="1">
      <alignment horizontal="center" vertical="center"/>
    </xf>
    <xf numFmtId="49" fontId="8" fillId="24" borderId="10" xfId="2135" applyNumberFormat="1" applyFont="1" applyFill="1" applyBorder="1" applyAlignment="1">
      <alignment horizontal="center" vertical="center"/>
    </xf>
    <xf numFmtId="49" fontId="8" fillId="0" borderId="0" xfId="2135" applyNumberFormat="1" applyFont="1">
      <alignment vertical="center"/>
    </xf>
    <xf numFmtId="49" fontId="19" fillId="0" borderId="0" xfId="2134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82" fontId="9" fillId="0" borderId="0" xfId="0" applyNumberFormat="1" applyFont="1">
      <alignment vertical="center"/>
    </xf>
    <xf numFmtId="0" fontId="9" fillId="24" borderId="10" xfId="0" applyFont="1" applyFill="1" applyBorder="1" applyAlignment="1">
      <alignment horizontal="center" vertical="center"/>
    </xf>
    <xf numFmtId="182" fontId="9" fillId="24" borderId="10" xfId="0" applyNumberFormat="1" applyFont="1" applyFill="1" applyBorder="1" applyAlignment="1">
      <alignment horizontal="center" vertical="center"/>
    </xf>
    <xf numFmtId="0" fontId="9" fillId="25" borderId="10" xfId="0" applyFont="1" applyFill="1" applyBorder="1" applyAlignment="1">
      <alignment horizontal="center" vertical="center"/>
    </xf>
    <xf numFmtId="182" fontId="9" fillId="27" borderId="10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6" fillId="25" borderId="0" xfId="2134" applyNumberFormat="1" applyFont="1" applyFill="1" applyBorder="1" applyAlignment="1">
      <alignment horizontal="left" vertical="center"/>
    </xf>
    <xf numFmtId="49" fontId="16" fillId="25" borderId="0" xfId="2134" applyNumberFormat="1" applyFont="1" applyFill="1"/>
    <xf numFmtId="0" fontId="9" fillId="24" borderId="12" xfId="0" applyFont="1" applyFill="1" applyBorder="1" applyAlignment="1">
      <alignment horizontal="center" vertical="center"/>
    </xf>
    <xf numFmtId="49" fontId="9" fillId="24" borderId="10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10" xfId="0" applyFont="1" applyBorder="1">
      <alignment vertical="center"/>
    </xf>
    <xf numFmtId="0" fontId="11" fillId="28" borderId="0" xfId="2134" applyFont="1" applyFill="1" applyBorder="1" applyAlignment="1">
      <alignment wrapText="1"/>
    </xf>
    <xf numFmtId="176" fontId="9" fillId="24" borderId="10" xfId="0" applyNumberFormat="1" applyFont="1" applyFill="1" applyBorder="1" applyAlignment="1">
      <alignment horizontal="center" vertical="center"/>
    </xf>
    <xf numFmtId="0" fontId="9" fillId="25" borderId="10" xfId="0" applyFont="1" applyFill="1" applyBorder="1" applyAlignment="1">
      <alignment horizontal="left" vertical="center"/>
    </xf>
    <xf numFmtId="177" fontId="9" fillId="24" borderId="10" xfId="0" applyNumberFormat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49" fontId="8" fillId="0" borderId="0" xfId="2135" applyNumberFormat="1" applyFont="1" applyAlignment="1">
      <alignment horizontal="center" vertical="center"/>
    </xf>
    <xf numFmtId="0" fontId="3" fillId="25" borderId="10" xfId="0" applyFont="1" applyFill="1" applyBorder="1" applyAlignment="1">
      <alignment horizontal="center" vertical="center"/>
    </xf>
    <xf numFmtId="0" fontId="8" fillId="24" borderId="10" xfId="2134" applyFont="1" applyFill="1" applyBorder="1" applyAlignment="1">
      <alignment horizontal="center" vertical="center" wrapText="1"/>
    </xf>
    <xf numFmtId="182" fontId="41" fillId="25" borderId="10" xfId="1261" applyNumberFormat="1" applyFont="1" applyFill="1" applyBorder="1" applyAlignment="1">
      <alignment horizontal="center" vertical="center"/>
    </xf>
    <xf numFmtId="0" fontId="13" fillId="29" borderId="0" xfId="2134" applyFont="1" applyFill="1" applyBorder="1" applyAlignment="1">
      <alignment horizontal="center" vertical="center"/>
    </xf>
    <xf numFmtId="182" fontId="41" fillId="0" borderId="10" xfId="0" applyNumberFormat="1" applyFont="1" applyBorder="1" applyAlignment="1">
      <alignment horizontal="center" vertical="center"/>
    </xf>
    <xf numFmtId="41" fontId="41" fillId="25" borderId="10" xfId="1261" applyFont="1" applyFill="1" applyBorder="1" applyAlignment="1">
      <alignment vertical="center"/>
    </xf>
    <xf numFmtId="0" fontId="8" fillId="25" borderId="13" xfId="2134" applyFont="1" applyFill="1" applyBorder="1"/>
    <xf numFmtId="182" fontId="8" fillId="24" borderId="10" xfId="2134" applyNumberFormat="1" applyFont="1" applyFill="1" applyBorder="1" applyAlignment="1">
      <alignment horizontal="center" vertical="center" wrapText="1"/>
    </xf>
    <xf numFmtId="41" fontId="41" fillId="25" borderId="10" xfId="1261" applyFont="1" applyFill="1" applyBorder="1" applyAlignment="1">
      <alignment horizontal="center" vertical="center"/>
    </xf>
    <xf numFmtId="0" fontId="8" fillId="25" borderId="10" xfId="2135" applyFont="1" applyFill="1" applyBorder="1" applyAlignment="1">
      <alignment horizontal="left" vertical="center"/>
    </xf>
    <xf numFmtId="0" fontId="9" fillId="24" borderId="10" xfId="0" applyFont="1" applyFill="1" applyBorder="1" applyAlignment="1">
      <alignment horizontal="left" vertical="center"/>
    </xf>
    <xf numFmtId="0" fontId="3" fillId="25" borderId="0" xfId="0" applyFont="1" applyFill="1" applyAlignment="1">
      <alignment horizontal="left" vertical="center"/>
    </xf>
    <xf numFmtId="49" fontId="21" fillId="25" borderId="14" xfId="2134" applyNumberFormat="1" applyFont="1" applyFill="1" applyBorder="1" applyAlignment="1">
      <alignment horizontal="center" vertical="center"/>
    </xf>
    <xf numFmtId="183" fontId="8" fillId="25" borderId="10" xfId="2134" applyNumberFormat="1" applyFont="1" applyFill="1" applyBorder="1" applyAlignment="1">
      <alignment horizontal="center" vertical="center" shrinkToFit="1"/>
    </xf>
    <xf numFmtId="0" fontId="21" fillId="25" borderId="10" xfId="2134" applyFont="1" applyFill="1" applyBorder="1" applyAlignment="1">
      <alignment horizontal="center"/>
    </xf>
    <xf numFmtId="0" fontId="23" fillId="25" borderId="10" xfId="2134" applyFont="1" applyFill="1" applyBorder="1"/>
    <xf numFmtId="0" fontId="8" fillId="27" borderId="10" xfId="2135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49" fontId="8" fillId="25" borderId="12" xfId="2134" applyNumberFormat="1" applyFont="1" applyFill="1" applyBorder="1" applyAlignment="1">
      <alignment horizontal="center" vertical="center"/>
    </xf>
    <xf numFmtId="0" fontId="8" fillId="29" borderId="10" xfId="2134" applyFont="1" applyFill="1" applyBorder="1"/>
    <xf numFmtId="49" fontId="9" fillId="25" borderId="10" xfId="2134" applyNumberFormat="1" applyFont="1" applyFill="1" applyBorder="1" applyAlignment="1">
      <alignment horizontal="center" vertical="center" shrinkToFit="1"/>
    </xf>
    <xf numFmtId="49" fontId="9" fillId="25" borderId="10" xfId="0" applyNumberFormat="1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25" borderId="15" xfId="0" applyFont="1" applyFill="1" applyBorder="1" applyAlignment="1">
      <alignment horizontal="center" vertical="center"/>
    </xf>
    <xf numFmtId="180" fontId="21" fillId="25" borderId="12" xfId="2134" applyNumberFormat="1" applyFont="1" applyFill="1" applyBorder="1" applyAlignment="1">
      <alignment horizontal="center" vertical="center"/>
    </xf>
    <xf numFmtId="180" fontId="8" fillId="25" borderId="12" xfId="2134" applyNumberFormat="1" applyFont="1" applyFill="1" applyBorder="1" applyAlignment="1">
      <alignment horizontal="center" vertical="center" shrinkToFit="1"/>
    </xf>
    <xf numFmtId="0" fontId="43" fillId="30" borderId="0" xfId="2134" applyFont="1" applyFill="1"/>
    <xf numFmtId="49" fontId="9" fillId="0" borderId="10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9" fillId="27" borderId="10" xfId="0" applyFont="1" applyFill="1" applyBorder="1" applyAlignment="1">
      <alignment horizontal="left" vertical="center"/>
    </xf>
    <xf numFmtId="0" fontId="23" fillId="25" borderId="0" xfId="2134" applyFont="1" applyFill="1" applyAlignment="1">
      <alignment horizontal="center" vertical="center"/>
    </xf>
    <xf numFmtId="0" fontId="11" fillId="25" borderId="10" xfId="2134" applyFont="1" applyFill="1" applyBorder="1" applyAlignment="1">
      <alignment horizontal="center" vertical="center"/>
    </xf>
    <xf numFmtId="183" fontId="32" fillId="24" borderId="10" xfId="2134" applyNumberFormat="1" applyFont="1" applyFill="1" applyBorder="1" applyAlignment="1">
      <alignment horizontal="center" vertical="center" shrinkToFit="1"/>
    </xf>
    <xf numFmtId="49" fontId="9" fillId="25" borderId="12" xfId="2134" applyNumberFormat="1" applyFont="1" applyFill="1" applyBorder="1" applyAlignment="1">
      <alignment horizontal="center" vertical="center" shrinkToFit="1"/>
    </xf>
    <xf numFmtId="0" fontId="8" fillId="25" borderId="0" xfId="2134" applyFont="1" applyFill="1" applyAlignment="1">
      <alignment horizontal="center" vertical="center"/>
    </xf>
    <xf numFmtId="183" fontId="8" fillId="24" borderId="10" xfId="2134" applyNumberFormat="1" applyFont="1" applyFill="1" applyBorder="1" applyAlignment="1">
      <alignment horizontal="center" vertical="center" wrapText="1"/>
    </xf>
    <xf numFmtId="183" fontId="33" fillId="25" borderId="0" xfId="2134" applyNumberFormat="1" applyFont="1" applyFill="1" applyAlignment="1">
      <alignment horizontal="center"/>
    </xf>
    <xf numFmtId="0" fontId="4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25" borderId="10" xfId="2134" applyFont="1" applyFill="1" applyBorder="1" applyAlignment="1">
      <alignment horizontal="center" vertical="center" shrinkToFit="1"/>
    </xf>
    <xf numFmtId="0" fontId="11" fillId="25" borderId="10" xfId="2134" applyFont="1" applyFill="1" applyBorder="1" applyAlignment="1">
      <alignment shrinkToFit="1"/>
    </xf>
    <xf numFmtId="41" fontId="11" fillId="25" borderId="10" xfId="1261" applyFont="1" applyFill="1" applyBorder="1" applyAlignment="1">
      <alignment horizontal="center" vertical="center"/>
    </xf>
    <xf numFmtId="183" fontId="34" fillId="25" borderId="0" xfId="2134" applyNumberFormat="1" applyFont="1" applyFill="1" applyAlignment="1">
      <alignment horizontal="center"/>
    </xf>
    <xf numFmtId="183" fontId="13" fillId="25" borderId="0" xfId="2134" applyNumberFormat="1" applyFont="1" applyFill="1" applyBorder="1" applyAlignment="1">
      <alignment horizontal="center" vertical="center"/>
    </xf>
    <xf numFmtId="183" fontId="8" fillId="25" borderId="0" xfId="2134" applyNumberFormat="1" applyFont="1" applyFill="1"/>
    <xf numFmtId="49" fontId="11" fillId="25" borderId="10" xfId="2134" applyNumberFormat="1" applyFont="1" applyFill="1" applyBorder="1" applyAlignment="1">
      <alignment horizontal="center" vertical="center"/>
    </xf>
    <xf numFmtId="0" fontId="9" fillId="25" borderId="10" xfId="2134" applyFont="1" applyFill="1" applyBorder="1" applyAlignment="1">
      <alignment horizontal="center" vertical="center" wrapText="1"/>
    </xf>
    <xf numFmtId="0" fontId="9" fillId="25" borderId="10" xfId="2134" applyFont="1" applyFill="1" applyBorder="1" applyAlignment="1">
      <alignment horizontal="left" vertical="center"/>
    </xf>
    <xf numFmtId="183" fontId="38" fillId="25" borderId="10" xfId="1261" applyNumberFormat="1" applyFont="1" applyFill="1" applyBorder="1" applyAlignment="1">
      <alignment horizontal="center" vertical="center"/>
    </xf>
    <xf numFmtId="182" fontId="9" fillId="25" borderId="10" xfId="1261" applyNumberFormat="1" applyFont="1" applyFill="1" applyBorder="1" applyAlignment="1">
      <alignment horizontal="center" vertical="center"/>
    </xf>
    <xf numFmtId="182" fontId="9" fillId="25" borderId="10" xfId="2134" applyNumberFormat="1" applyFont="1" applyFill="1" applyBorder="1" applyAlignment="1">
      <alignment horizontal="center"/>
    </xf>
    <xf numFmtId="0" fontId="9" fillId="25" borderId="10" xfId="2134" applyFont="1" applyFill="1" applyBorder="1" applyAlignment="1">
      <alignment vertical="center" shrinkToFit="1"/>
    </xf>
    <xf numFmtId="0" fontId="9" fillId="25" borderId="10" xfId="2134" applyFont="1" applyFill="1" applyBorder="1" applyAlignment="1">
      <alignment horizontal="left" vertical="center" shrinkToFit="1"/>
    </xf>
    <xf numFmtId="183" fontId="9" fillId="27" borderId="10" xfId="1261" applyNumberFormat="1" applyFont="1" applyFill="1" applyBorder="1" applyAlignment="1">
      <alignment horizontal="center" vertical="center"/>
    </xf>
    <xf numFmtId="183" fontId="9" fillId="27" borderId="10" xfId="2134" applyNumberFormat="1" applyFont="1" applyFill="1" applyBorder="1" applyAlignment="1">
      <alignment horizontal="center"/>
    </xf>
    <xf numFmtId="183" fontId="31" fillId="25" borderId="0" xfId="2134" applyNumberFormat="1" applyFont="1" applyFill="1" applyAlignment="1">
      <alignment horizontal="center"/>
    </xf>
    <xf numFmtId="183" fontId="30" fillId="25" borderId="0" xfId="2134" applyNumberFormat="1" applyFont="1" applyFill="1" applyAlignment="1">
      <alignment horizontal="center"/>
    </xf>
    <xf numFmtId="0" fontId="27" fillId="25" borderId="0" xfId="2134" applyFont="1" applyFill="1"/>
    <xf numFmtId="0" fontId="27" fillId="25" borderId="10" xfId="2134" applyFont="1" applyFill="1" applyBorder="1" applyAlignment="1">
      <alignment horizontal="center" vertical="center" shrinkToFit="1"/>
    </xf>
    <xf numFmtId="183" fontId="17" fillId="25" borderId="0" xfId="2134" applyNumberFormat="1" applyFont="1" applyFill="1" applyBorder="1" applyAlignment="1">
      <alignment horizontal="center" vertical="center"/>
    </xf>
    <xf numFmtId="183" fontId="9" fillId="25" borderId="0" xfId="2134" applyNumberFormat="1" applyFont="1" applyFill="1" applyAlignment="1">
      <alignment horizontal="center"/>
    </xf>
    <xf numFmtId="176" fontId="27" fillId="25" borderId="16" xfId="2134" applyNumberFormat="1" applyFont="1" applyFill="1" applyBorder="1" applyAlignment="1">
      <alignment horizontal="center" vertical="center" shrinkToFit="1"/>
    </xf>
    <xf numFmtId="177" fontId="27" fillId="25" borderId="16" xfId="2134" applyNumberFormat="1" applyFont="1" applyFill="1" applyBorder="1" applyAlignment="1">
      <alignment horizontal="center" vertical="center" shrinkToFit="1"/>
    </xf>
    <xf numFmtId="177" fontId="27" fillId="30" borderId="10" xfId="2134" applyNumberFormat="1" applyFont="1" applyFill="1" applyBorder="1" applyAlignment="1">
      <alignment horizontal="center" vertical="center" shrinkToFit="1"/>
    </xf>
    <xf numFmtId="177" fontId="27" fillId="25" borderId="10" xfId="2134" applyNumberFormat="1" applyFont="1" applyFill="1" applyBorder="1" applyAlignment="1">
      <alignment horizontal="center" vertical="center" shrinkToFit="1"/>
    </xf>
    <xf numFmtId="177" fontId="27" fillId="30" borderId="10" xfId="2134" applyNumberFormat="1" applyFont="1" applyFill="1" applyBorder="1" applyAlignment="1">
      <alignment horizontal="center" vertical="center"/>
    </xf>
    <xf numFmtId="177" fontId="27" fillId="30" borderId="16" xfId="2134" applyNumberFormat="1" applyFont="1" applyFill="1" applyBorder="1" applyAlignment="1">
      <alignment horizontal="center" vertical="center" shrinkToFit="1"/>
    </xf>
    <xf numFmtId="177" fontId="27" fillId="25" borderId="17" xfId="2134" applyNumberFormat="1" applyFont="1" applyFill="1" applyBorder="1" applyAlignment="1">
      <alignment horizontal="center" vertical="center" shrinkToFit="1"/>
    </xf>
    <xf numFmtId="177" fontId="27" fillId="25" borderId="10" xfId="2134" applyNumberFormat="1" applyFont="1" applyFill="1" applyBorder="1" applyAlignment="1">
      <alignment horizontal="center" vertical="center"/>
    </xf>
    <xf numFmtId="0" fontId="27" fillId="24" borderId="18" xfId="2134" applyFont="1" applyFill="1" applyBorder="1" applyAlignment="1">
      <alignment horizontal="center" vertical="center" shrinkToFit="1"/>
    </xf>
    <xf numFmtId="0" fontId="27" fillId="24" borderId="19" xfId="2134" applyFont="1" applyFill="1" applyBorder="1" applyAlignment="1">
      <alignment horizontal="center" vertical="center" shrinkToFit="1"/>
    </xf>
    <xf numFmtId="176" fontId="27" fillId="24" borderId="12" xfId="2134" applyNumberFormat="1" applyFont="1" applyFill="1" applyBorder="1" applyAlignment="1">
      <alignment horizontal="center" vertical="center" shrinkToFit="1"/>
    </xf>
    <xf numFmtId="49" fontId="27" fillId="24" borderId="12" xfId="2134" applyNumberFormat="1" applyFont="1" applyFill="1" applyBorder="1" applyAlignment="1">
      <alignment horizontal="center" vertical="center" shrinkToFit="1"/>
    </xf>
    <xf numFmtId="0" fontId="27" fillId="24" borderId="12" xfId="2134" applyFont="1" applyFill="1" applyBorder="1" applyAlignment="1">
      <alignment horizontal="center" vertical="center" shrinkToFit="1"/>
    </xf>
    <xf numFmtId="37" fontId="27" fillId="24" borderId="12" xfId="2134" applyNumberFormat="1" applyFont="1" applyFill="1" applyBorder="1" applyAlignment="1">
      <alignment horizontal="center" vertical="center"/>
    </xf>
    <xf numFmtId="183" fontId="27" fillId="24" borderId="12" xfId="2134" applyNumberFormat="1" applyFont="1" applyFill="1" applyBorder="1" applyAlignment="1">
      <alignment horizontal="center" vertical="center" wrapText="1"/>
    </xf>
    <xf numFmtId="176" fontId="27" fillId="25" borderId="10" xfId="2134" applyNumberFormat="1" applyFont="1" applyFill="1" applyBorder="1" applyAlignment="1">
      <alignment horizontal="center" vertical="center"/>
    </xf>
    <xf numFmtId="180" fontId="9" fillId="25" borderId="10" xfId="2134" applyNumberFormat="1" applyFont="1" applyFill="1" applyBorder="1" applyAlignment="1">
      <alignment horizontal="center" vertical="center" shrinkToFit="1"/>
    </xf>
    <xf numFmtId="176" fontId="27" fillId="25" borderId="10" xfId="2134" applyNumberFormat="1" applyFont="1" applyFill="1" applyBorder="1" applyAlignment="1">
      <alignment horizontal="center"/>
    </xf>
    <xf numFmtId="0" fontId="8" fillId="25" borderId="10" xfId="2134" applyFont="1" applyFill="1" applyBorder="1" applyAlignment="1">
      <alignment horizontal="center" vertical="center" wrapText="1"/>
    </xf>
    <xf numFmtId="0" fontId="11" fillId="28" borderId="0" xfId="2134" applyFont="1" applyFill="1" applyBorder="1" applyAlignment="1">
      <alignment horizontal="center" wrapText="1"/>
    </xf>
    <xf numFmtId="0" fontId="11" fillId="25" borderId="12" xfId="2134" applyFont="1" applyFill="1" applyBorder="1" applyAlignment="1">
      <alignment horizontal="center" vertical="center" shrinkToFit="1"/>
    </xf>
    <xf numFmtId="0" fontId="9" fillId="25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7" borderId="10" xfId="0" applyFont="1" applyFill="1" applyBorder="1" applyAlignment="1">
      <alignment horizontal="center" vertical="center"/>
    </xf>
    <xf numFmtId="0" fontId="10" fillId="27" borderId="12" xfId="0" applyFont="1" applyFill="1" applyBorder="1" applyAlignment="1">
      <alignment horizontal="center" vertical="center"/>
    </xf>
    <xf numFmtId="0" fontId="9" fillId="27" borderId="10" xfId="0" applyFont="1" applyFill="1" applyBorder="1" applyAlignment="1">
      <alignment horizontal="center" vertical="center"/>
    </xf>
    <xf numFmtId="0" fontId="10" fillId="31" borderId="10" xfId="0" applyFont="1" applyFill="1" applyBorder="1" applyAlignment="1">
      <alignment horizontal="center" vertical="center"/>
    </xf>
    <xf numFmtId="0" fontId="9" fillId="27" borderId="12" xfId="0" applyFont="1" applyFill="1" applyBorder="1" applyAlignment="1">
      <alignment horizontal="center" vertical="center"/>
    </xf>
    <xf numFmtId="183" fontId="9" fillId="27" borderId="10" xfId="2134" applyNumberFormat="1" applyFont="1" applyFill="1" applyBorder="1" applyAlignment="1">
      <alignment horizontal="center" vertical="center" shrinkToFit="1"/>
    </xf>
    <xf numFmtId="183" fontId="9" fillId="27" borderId="10" xfId="2134" applyNumberFormat="1" applyFont="1" applyFill="1" applyBorder="1" applyAlignment="1">
      <alignment horizontal="center" vertical="center" wrapText="1" shrinkToFit="1"/>
    </xf>
    <xf numFmtId="0" fontId="21" fillId="24" borderId="10" xfId="2134" applyFont="1" applyFill="1" applyBorder="1" applyAlignment="1">
      <alignment horizontal="center" vertical="center" wrapText="1" shrinkToFit="1"/>
    </xf>
    <xf numFmtId="0" fontId="9" fillId="32" borderId="10" xfId="2134" applyFont="1" applyFill="1" applyBorder="1" applyAlignment="1">
      <alignment horizontal="center" vertical="center"/>
    </xf>
    <xf numFmtId="0" fontId="11" fillId="32" borderId="10" xfId="2134" applyFont="1" applyFill="1" applyBorder="1" applyAlignment="1">
      <alignment horizontal="center" vertical="center"/>
    </xf>
    <xf numFmtId="0" fontId="23" fillId="32" borderId="10" xfId="2134" applyFont="1" applyFill="1" applyBorder="1" applyAlignment="1">
      <alignment horizontal="center" vertical="center"/>
    </xf>
    <xf numFmtId="0" fontId="8" fillId="32" borderId="10" xfId="2134" applyFont="1" applyFill="1" applyBorder="1" applyAlignment="1">
      <alignment horizontal="center" vertical="center"/>
    </xf>
    <xf numFmtId="191" fontId="9" fillId="25" borderId="10" xfId="2134" applyNumberFormat="1" applyFont="1" applyFill="1" applyBorder="1" applyAlignment="1">
      <alignment horizontal="center" vertical="center"/>
    </xf>
    <xf numFmtId="188" fontId="9" fillId="25" borderId="10" xfId="2134" applyNumberFormat="1" applyFont="1" applyFill="1" applyBorder="1" applyAlignment="1">
      <alignment horizontal="center" vertical="center"/>
    </xf>
    <xf numFmtId="191" fontId="9" fillId="25" borderId="12" xfId="2134" applyNumberFormat="1" applyFont="1" applyFill="1" applyBorder="1" applyAlignment="1">
      <alignment horizontal="center" vertical="center"/>
    </xf>
    <xf numFmtId="183" fontId="39" fillId="25" borderId="10" xfId="2134" applyNumberFormat="1" applyFont="1" applyFill="1" applyBorder="1" applyAlignment="1">
      <alignment horizontal="center" vertical="center"/>
    </xf>
    <xf numFmtId="0" fontId="9" fillId="27" borderId="10" xfId="2134" applyFont="1" applyFill="1" applyBorder="1" applyAlignment="1">
      <alignment horizontal="center" vertical="center" wrapText="1" shrinkToFit="1"/>
    </xf>
    <xf numFmtId="188" fontId="9" fillId="25" borderId="12" xfId="2134" applyNumberFormat="1" applyFont="1" applyFill="1" applyBorder="1" applyAlignment="1">
      <alignment horizontal="center" vertical="center"/>
    </xf>
    <xf numFmtId="0" fontId="3" fillId="32" borderId="10" xfId="0" applyFont="1" applyFill="1" applyBorder="1" applyAlignment="1">
      <alignment horizontal="center" vertical="center"/>
    </xf>
    <xf numFmtId="183" fontId="11" fillId="27" borderId="10" xfId="2134" applyNumberFormat="1" applyFont="1" applyFill="1" applyBorder="1" applyAlignment="1">
      <alignment horizontal="center" vertical="center" shrinkToFit="1"/>
    </xf>
    <xf numFmtId="0" fontId="9" fillId="25" borderId="10" xfId="0" applyFont="1" applyFill="1" applyBorder="1" applyAlignment="1">
      <alignment horizontal="center" vertical="center" wrapText="1"/>
    </xf>
    <xf numFmtId="0" fontId="8" fillId="32" borderId="10" xfId="2135" applyFont="1" applyFill="1" applyBorder="1" applyAlignment="1">
      <alignment horizontal="left" vertical="center"/>
    </xf>
    <xf numFmtId="0" fontId="9" fillId="32" borderId="10" xfId="2134" applyFont="1" applyFill="1" applyBorder="1" applyAlignment="1">
      <alignment horizontal="left" vertical="center"/>
    </xf>
    <xf numFmtId="0" fontId="9" fillId="32" borderId="10" xfId="2134" applyFont="1" applyFill="1" applyBorder="1" applyAlignment="1">
      <alignment horizontal="left"/>
    </xf>
    <xf numFmtId="0" fontId="27" fillId="25" borderId="14" xfId="2134" applyFont="1" applyFill="1" applyBorder="1" applyAlignment="1">
      <alignment horizontal="left" vertical="center" shrinkToFit="1"/>
    </xf>
    <xf numFmtId="183" fontId="27" fillId="25" borderId="10" xfId="1261" applyNumberFormat="1" applyFont="1" applyFill="1" applyBorder="1" applyAlignment="1">
      <alignment horizontal="center" vertical="center"/>
    </xf>
    <xf numFmtId="0" fontId="27" fillId="25" borderId="10" xfId="2134" applyFont="1" applyFill="1" applyBorder="1" applyAlignment="1">
      <alignment horizontal="left" vertical="center" shrinkToFit="1"/>
    </xf>
    <xf numFmtId="0" fontId="27" fillId="25" borderId="20" xfId="2134" applyFont="1" applyFill="1" applyBorder="1" applyAlignment="1">
      <alignment horizontal="left" vertical="center" shrinkToFit="1"/>
    </xf>
    <xf numFmtId="0" fontId="27" fillId="25" borderId="21" xfId="2134" applyFont="1" applyFill="1" applyBorder="1" applyAlignment="1">
      <alignment horizontal="left" vertical="center" shrinkToFit="1"/>
    </xf>
    <xf numFmtId="0" fontId="27" fillId="32" borderId="10" xfId="2134" applyFont="1" applyFill="1" applyBorder="1" applyAlignment="1">
      <alignment horizontal="left" vertical="center" shrinkToFit="1"/>
    </xf>
    <xf numFmtId="183" fontId="27" fillId="27" borderId="12" xfId="2134" applyNumberFormat="1" applyFont="1" applyFill="1" applyBorder="1" applyAlignment="1">
      <alignment horizontal="center" vertical="center" wrapText="1"/>
    </xf>
    <xf numFmtId="183" fontId="27" fillId="27" borderId="10" xfId="2134" applyNumberFormat="1" applyFont="1" applyFill="1" applyBorder="1" applyAlignment="1">
      <alignment horizontal="center" vertical="center" shrinkToFit="1"/>
    </xf>
    <xf numFmtId="183" fontId="27" fillId="27" borderId="10" xfId="2134" applyNumberFormat="1" applyFont="1" applyFill="1" applyBorder="1" applyAlignment="1">
      <alignment horizontal="center" vertical="center"/>
    </xf>
    <xf numFmtId="37" fontId="11" fillId="25" borderId="10" xfId="2134" applyNumberFormat="1" applyFont="1" applyFill="1" applyBorder="1" applyAlignment="1">
      <alignment horizontal="center" vertical="center"/>
    </xf>
    <xf numFmtId="0" fontId="27" fillId="25" borderId="10" xfId="2134" applyFont="1" applyFill="1" applyBorder="1" applyAlignment="1">
      <alignment vertical="center" shrinkToFit="1"/>
    </xf>
    <xf numFmtId="182" fontId="27" fillId="25" borderId="10" xfId="2134" applyNumberFormat="1" applyFont="1" applyFill="1" applyBorder="1" applyAlignment="1">
      <alignment horizontal="center"/>
    </xf>
    <xf numFmtId="0" fontId="27" fillId="25" borderId="10" xfId="2134" applyFont="1" applyFill="1" applyBorder="1"/>
    <xf numFmtId="0" fontId="9" fillId="32" borderId="10" xfId="0" applyFont="1" applyFill="1" applyBorder="1" applyAlignment="1">
      <alignment horizontal="center" vertical="center"/>
    </xf>
    <xf numFmtId="0" fontId="42" fillId="29" borderId="0" xfId="0" applyFont="1" applyFill="1" applyBorder="1" applyAlignment="1">
      <alignment horizontal="center" vertical="center" shrinkToFit="1"/>
    </xf>
    <xf numFmtId="182" fontId="9" fillId="25" borderId="10" xfId="0" applyNumberFormat="1" applyFont="1" applyFill="1" applyBorder="1" applyAlignment="1">
      <alignment horizontal="center" vertical="center"/>
    </xf>
    <xf numFmtId="176" fontId="9" fillId="25" borderId="10" xfId="0" applyNumberFormat="1" applyFont="1" applyFill="1" applyBorder="1" applyAlignment="1">
      <alignment horizontal="center" vertical="center"/>
    </xf>
    <xf numFmtId="182" fontId="9" fillId="24" borderId="10" xfId="0" applyNumberFormat="1" applyFont="1" applyFill="1" applyBorder="1" applyAlignment="1">
      <alignment horizontal="center" vertical="center" wrapText="1"/>
    </xf>
    <xf numFmtId="0" fontId="11" fillId="25" borderId="0" xfId="2134" applyFont="1" applyFill="1" applyAlignment="1">
      <alignment horizontal="center"/>
    </xf>
    <xf numFmtId="0" fontId="11" fillId="32" borderId="10" xfId="2134" applyFont="1" applyFill="1" applyBorder="1" applyAlignment="1">
      <alignment shrinkToFit="1"/>
    </xf>
    <xf numFmtId="0" fontId="11" fillId="25" borderId="10" xfId="2134" applyFont="1" applyFill="1" applyBorder="1"/>
    <xf numFmtId="0" fontId="23" fillId="24" borderId="10" xfId="2134" applyFont="1" applyFill="1" applyBorder="1" applyAlignment="1">
      <alignment horizontal="center" vertical="center" wrapText="1"/>
    </xf>
    <xf numFmtId="0" fontId="45" fillId="24" borderId="10" xfId="2134" applyFont="1" applyFill="1" applyBorder="1" applyAlignment="1">
      <alignment horizontal="center" vertical="center" shrinkToFit="1"/>
    </xf>
    <xf numFmtId="49" fontId="11" fillId="24" borderId="10" xfId="2134" applyNumberFormat="1" applyFont="1" applyFill="1" applyBorder="1" applyAlignment="1">
      <alignment horizontal="center" vertical="center" shrinkToFit="1"/>
    </xf>
    <xf numFmtId="0" fontId="11" fillId="24" borderId="10" xfId="2134" applyFont="1" applyFill="1" applyBorder="1" applyAlignment="1">
      <alignment horizontal="center" vertical="center" shrinkToFit="1"/>
    </xf>
    <xf numFmtId="0" fontId="46" fillId="24" borderId="10" xfId="2134" applyFont="1" applyFill="1" applyBorder="1" applyAlignment="1">
      <alignment horizontal="center" vertical="center" wrapText="1" shrinkToFit="1"/>
    </xf>
    <xf numFmtId="0" fontId="8" fillId="25" borderId="10" xfId="0" applyFont="1" applyFill="1" applyBorder="1" applyAlignment="1">
      <alignment horizontal="center" vertical="center"/>
    </xf>
    <xf numFmtId="41" fontId="8" fillId="25" borderId="10" xfId="1261" applyFont="1" applyFill="1" applyBorder="1" applyAlignment="1">
      <alignment horizontal="center" vertical="center"/>
    </xf>
    <xf numFmtId="0" fontId="14" fillId="25" borderId="10" xfId="2134" applyFont="1" applyFill="1" applyBorder="1" applyAlignment="1">
      <alignment horizontal="center" vertical="center"/>
    </xf>
    <xf numFmtId="0" fontId="11" fillId="25" borderId="15" xfId="2134" applyFont="1" applyFill="1" applyBorder="1" applyAlignment="1">
      <alignment horizontal="center" vertical="center" shrinkToFit="1"/>
    </xf>
    <xf numFmtId="0" fontId="11" fillId="25" borderId="14" xfId="2134" applyFont="1" applyFill="1" applyBorder="1" applyAlignment="1">
      <alignment horizontal="center" vertical="center" shrinkToFit="1"/>
    </xf>
    <xf numFmtId="49" fontId="11" fillId="25" borderId="12" xfId="2134" applyNumberFormat="1" applyFont="1" applyFill="1" applyBorder="1" applyAlignment="1">
      <alignment horizontal="center" vertical="center"/>
    </xf>
    <xf numFmtId="49" fontId="11" fillId="25" borderId="15" xfId="2134" applyNumberFormat="1" applyFont="1" applyFill="1" applyBorder="1" applyAlignment="1">
      <alignment horizontal="center" vertical="center"/>
    </xf>
    <xf numFmtId="49" fontId="11" fillId="25" borderId="14" xfId="2134" applyNumberFormat="1" applyFont="1" applyFill="1" applyBorder="1" applyAlignment="1">
      <alignment horizontal="center" vertical="center"/>
    </xf>
    <xf numFmtId="0" fontId="11" fillId="25" borderId="12" xfId="2134" applyFont="1" applyFill="1" applyBorder="1" applyAlignment="1">
      <alignment horizontal="center" vertical="center"/>
    </xf>
    <xf numFmtId="0" fontId="11" fillId="25" borderId="15" xfId="2134" applyFont="1" applyFill="1" applyBorder="1" applyAlignment="1">
      <alignment horizontal="center" vertical="center"/>
    </xf>
    <xf numFmtId="0" fontId="11" fillId="25" borderId="14" xfId="2134" applyFont="1" applyFill="1" applyBorder="1" applyAlignment="1">
      <alignment horizontal="center" vertical="center"/>
    </xf>
    <xf numFmtId="0" fontId="9" fillId="25" borderId="14" xfId="0" applyFont="1" applyFill="1" applyBorder="1" applyAlignment="1">
      <alignment horizontal="center" vertical="center"/>
    </xf>
    <xf numFmtId="0" fontId="37" fillId="29" borderId="22" xfId="2135" applyFont="1" applyFill="1" applyBorder="1" applyAlignment="1">
      <alignment horizontal="center" vertical="center"/>
    </xf>
    <xf numFmtId="0" fontId="37" fillId="29" borderId="23" xfId="2135" applyFont="1" applyFill="1" applyBorder="1" applyAlignment="1">
      <alignment horizontal="center" vertical="center"/>
    </xf>
    <xf numFmtId="0" fontId="9" fillId="0" borderId="10" xfId="2134" applyFont="1" applyFill="1" applyBorder="1" applyAlignment="1">
      <alignment horizontal="center" vertical="center"/>
    </xf>
    <xf numFmtId="0" fontId="8" fillId="0" borderId="10" xfId="2134" applyFont="1" applyFill="1" applyBorder="1" applyAlignment="1">
      <alignment horizontal="center" vertical="center"/>
    </xf>
    <xf numFmtId="0" fontId="8" fillId="0" borderId="10" xfId="2134" applyFont="1" applyFill="1" applyBorder="1" applyAlignment="1">
      <alignment horizontal="center"/>
    </xf>
    <xf numFmtId="0" fontId="26" fillId="32" borderId="10" xfId="2134" applyFont="1" applyFill="1" applyBorder="1" applyAlignment="1">
      <alignment shrinkToFit="1"/>
    </xf>
    <xf numFmtId="49" fontId="8" fillId="33" borderId="10" xfId="2134" applyNumberFormat="1" applyFont="1" applyFill="1" applyBorder="1" applyAlignment="1">
      <alignment horizontal="center" vertical="center"/>
    </xf>
    <xf numFmtId="49" fontId="8" fillId="33" borderId="10" xfId="2134" applyNumberFormat="1" applyFont="1" applyFill="1" applyBorder="1" applyAlignment="1">
      <alignment horizontal="center" vertical="center" shrinkToFit="1"/>
    </xf>
    <xf numFmtId="0" fontId="11" fillId="32" borderId="10" xfId="2134" applyFont="1" applyFill="1" applyBorder="1" applyAlignment="1">
      <alignment horizontal="center" vertical="center" shrinkToFit="1"/>
    </xf>
    <xf numFmtId="0" fontId="9" fillId="32" borderId="10" xfId="0" applyFont="1" applyFill="1" applyBorder="1" applyAlignment="1">
      <alignment horizontal="left" vertical="center"/>
    </xf>
    <xf numFmtId="0" fontId="9" fillId="33" borderId="10" xfId="0" applyFont="1" applyFill="1" applyBorder="1" applyAlignment="1">
      <alignment horizontal="center" vertical="center"/>
    </xf>
    <xf numFmtId="0" fontId="9" fillId="27" borderId="10" xfId="2134" applyFont="1" applyFill="1" applyBorder="1" applyAlignment="1">
      <alignment horizontal="center"/>
    </xf>
    <xf numFmtId="0" fontId="9" fillId="33" borderId="12" xfId="0" applyFont="1" applyFill="1" applyBorder="1" applyAlignment="1">
      <alignment horizontal="center" vertical="center"/>
    </xf>
    <xf numFmtId="0" fontId="9" fillId="33" borderId="15" xfId="0" applyFont="1" applyFill="1" applyBorder="1" applyAlignment="1">
      <alignment horizontal="center" vertical="center"/>
    </xf>
    <xf numFmtId="0" fontId="37" fillId="29" borderId="24" xfId="2135" applyFont="1" applyFill="1" applyBorder="1" applyAlignment="1">
      <alignment horizontal="center" vertical="center"/>
    </xf>
    <xf numFmtId="0" fontId="8" fillId="25" borderId="10" xfId="2135" applyFont="1" applyFill="1" applyBorder="1" applyAlignment="1">
      <alignment horizontal="center" vertical="center" shrinkToFit="1"/>
    </xf>
    <xf numFmtId="0" fontId="10" fillId="33" borderId="10" xfId="0" applyFont="1" applyFill="1" applyBorder="1" applyAlignment="1">
      <alignment horizontal="center" vertical="center"/>
    </xf>
    <xf numFmtId="0" fontId="8" fillId="33" borderId="10" xfId="2135" applyFont="1" applyFill="1" applyBorder="1" applyAlignment="1">
      <alignment horizontal="center" vertical="center"/>
    </xf>
    <xf numFmtId="0" fontId="8" fillId="25" borderId="0" xfId="2135" applyFont="1" applyFill="1" applyAlignment="1">
      <alignment horizontal="left" vertical="center"/>
    </xf>
    <xf numFmtId="0" fontId="8" fillId="27" borderId="10" xfId="2135" applyFont="1" applyFill="1" applyBorder="1" applyAlignment="1">
      <alignment horizontal="center" vertical="center" shrinkToFit="1"/>
    </xf>
    <xf numFmtId="0" fontId="9" fillId="0" borderId="10" xfId="0" applyFont="1" applyFill="1" applyBorder="1" applyAlignment="1">
      <alignment horizontal="left" vertical="center"/>
    </xf>
    <xf numFmtId="0" fontId="36" fillId="0" borderId="10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8" fillId="28" borderId="10" xfId="2135" applyFont="1" applyFill="1" applyBorder="1" applyAlignment="1">
      <alignment horizontal="left" vertical="center"/>
    </xf>
    <xf numFmtId="49" fontId="8" fillId="0" borderId="0" xfId="2135" applyNumberFormat="1" applyFont="1" applyAlignment="1">
      <alignment vertical="center"/>
    </xf>
    <xf numFmtId="0" fontId="9" fillId="28" borderId="10" xfId="0" applyFont="1" applyFill="1" applyBorder="1" applyAlignment="1">
      <alignment horizontal="center" vertical="center"/>
    </xf>
    <xf numFmtId="0" fontId="9" fillId="25" borderId="12" xfId="2134" applyFont="1" applyFill="1" applyBorder="1" applyAlignment="1">
      <alignment horizontal="center" vertical="center" shrinkToFit="1"/>
    </xf>
    <xf numFmtId="0" fontId="6" fillId="0" borderId="0" xfId="2132">
      <alignment vertical="center"/>
    </xf>
    <xf numFmtId="0" fontId="6" fillId="0" borderId="0" xfId="2132" applyAlignment="1">
      <alignment horizontal="center" vertical="center"/>
    </xf>
    <xf numFmtId="0" fontId="9" fillId="24" borderId="10" xfId="2134" applyFont="1" applyFill="1" applyBorder="1" applyAlignment="1">
      <alignment horizontal="center" vertical="center"/>
    </xf>
    <xf numFmtId="0" fontId="9" fillId="24" borderId="10" xfId="2134" applyFont="1" applyFill="1" applyBorder="1" applyAlignment="1">
      <alignment horizontal="center" vertical="center" shrinkToFit="1"/>
    </xf>
    <xf numFmtId="49" fontId="9" fillId="24" borderId="10" xfId="2134" applyNumberFormat="1" applyFont="1" applyFill="1" applyBorder="1" applyAlignment="1">
      <alignment horizontal="center" vertical="center" shrinkToFit="1"/>
    </xf>
    <xf numFmtId="0" fontId="9" fillId="27" borderId="10" xfId="2134" applyFont="1" applyFill="1" applyBorder="1" applyAlignment="1">
      <alignment horizontal="left" vertical="center"/>
    </xf>
    <xf numFmtId="0" fontId="9" fillId="27" borderId="10" xfId="2134" applyFont="1" applyFill="1" applyBorder="1" applyAlignment="1">
      <alignment horizontal="center" vertical="center" shrinkToFit="1"/>
    </xf>
    <xf numFmtId="0" fontId="8" fillId="27" borderId="10" xfId="2132" applyFont="1" applyFill="1" applyBorder="1">
      <alignment vertical="center"/>
    </xf>
    <xf numFmtId="180" fontId="8" fillId="0" borderId="10" xfId="2132" applyNumberFormat="1" applyFont="1" applyBorder="1" applyAlignment="1">
      <alignment horizontal="center" vertical="center"/>
    </xf>
    <xf numFmtId="183" fontId="8" fillId="24" borderId="10" xfId="2135" applyNumberFormat="1" applyFont="1" applyFill="1" applyBorder="1" applyAlignment="1">
      <alignment horizontal="center" vertical="center"/>
    </xf>
    <xf numFmtId="183" fontId="8" fillId="0" borderId="0" xfId="2135" applyNumberFormat="1" applyFont="1" applyAlignment="1">
      <alignment horizontal="center" vertical="center"/>
    </xf>
    <xf numFmtId="183" fontId="11" fillId="28" borderId="0" xfId="2134" applyNumberFormat="1" applyFont="1" applyFill="1" applyBorder="1" applyAlignment="1">
      <alignment horizontal="center" wrapText="1"/>
    </xf>
    <xf numFmtId="184" fontId="9" fillId="24" borderId="10" xfId="0" applyNumberFormat="1" applyFont="1" applyFill="1" applyBorder="1" applyAlignment="1">
      <alignment horizontal="center" vertical="center"/>
    </xf>
    <xf numFmtId="184" fontId="9" fillId="31" borderId="10" xfId="0" applyNumberFormat="1" applyFont="1" applyFill="1" applyBorder="1" applyAlignment="1">
      <alignment horizontal="center" vertical="center"/>
    </xf>
    <xf numFmtId="184" fontId="36" fillId="0" borderId="0" xfId="0" applyNumberFormat="1" applyFont="1" applyAlignment="1">
      <alignment horizontal="center" vertical="center"/>
    </xf>
    <xf numFmtId="184" fontId="37" fillId="29" borderId="0" xfId="2135" applyNumberFormat="1" applyFont="1" applyFill="1" applyBorder="1" applyAlignment="1">
      <alignment horizontal="center" vertical="center"/>
    </xf>
    <xf numFmtId="184" fontId="10" fillId="31" borderId="10" xfId="0" applyNumberFormat="1" applyFont="1" applyFill="1" applyBorder="1" applyAlignment="1">
      <alignment horizontal="center" vertical="center"/>
    </xf>
    <xf numFmtId="184" fontId="0" fillId="0" borderId="0" xfId="0" applyNumberFormat="1">
      <alignment vertical="center"/>
    </xf>
    <xf numFmtId="184" fontId="3" fillId="0" borderId="0" xfId="0" applyNumberFormat="1" applyFont="1" applyAlignment="1">
      <alignment horizontal="center" vertical="center"/>
    </xf>
    <xf numFmtId="184" fontId="3" fillId="31" borderId="10" xfId="0" applyNumberFormat="1" applyFont="1" applyFill="1" applyBorder="1" applyAlignment="1">
      <alignment horizontal="center" vertical="center"/>
    </xf>
    <xf numFmtId="183" fontId="37" fillId="29" borderId="0" xfId="2135" applyNumberFormat="1" applyFont="1" applyFill="1" applyBorder="1" applyAlignment="1">
      <alignment horizontal="center" vertical="center"/>
    </xf>
    <xf numFmtId="183" fontId="8" fillId="27" borderId="10" xfId="2135" applyNumberFormat="1" applyFont="1" applyFill="1" applyBorder="1" applyAlignment="1">
      <alignment horizontal="center" vertical="center"/>
    </xf>
    <xf numFmtId="183" fontId="8" fillId="0" borderId="0" xfId="2132" applyNumberFormat="1" applyFont="1" applyAlignment="1">
      <alignment horizontal="center" vertical="center"/>
    </xf>
    <xf numFmtId="183" fontId="8" fillId="24" borderId="10" xfId="2132" applyNumberFormat="1" applyFont="1" applyFill="1" applyBorder="1" applyAlignment="1">
      <alignment horizontal="center" vertical="center"/>
    </xf>
    <xf numFmtId="183" fontId="8" fillId="27" borderId="10" xfId="2132" applyNumberFormat="1" applyFont="1" applyFill="1" applyBorder="1" applyAlignment="1">
      <alignment horizontal="center" vertical="center"/>
    </xf>
    <xf numFmtId="183" fontId="27" fillId="27" borderId="10" xfId="2134" applyNumberFormat="1" applyFont="1" applyFill="1" applyBorder="1" applyAlignment="1">
      <alignment horizontal="center"/>
    </xf>
    <xf numFmtId="49" fontId="21" fillId="24" borderId="10" xfId="2134" applyNumberFormat="1" applyFont="1" applyFill="1" applyBorder="1" applyAlignment="1">
      <alignment horizontal="center" vertical="center" shrinkToFit="1"/>
    </xf>
    <xf numFmtId="37" fontId="21" fillId="24" borderId="10" xfId="2134" applyNumberFormat="1" applyFont="1" applyFill="1" applyBorder="1" applyAlignment="1">
      <alignment horizontal="center" vertical="center"/>
    </xf>
    <xf numFmtId="0" fontId="8" fillId="24" borderId="10" xfId="2134" applyFont="1" applyFill="1" applyBorder="1" applyAlignment="1">
      <alignment horizontal="center" vertical="center"/>
    </xf>
    <xf numFmtId="183" fontId="47" fillId="24" borderId="10" xfId="2134" applyNumberFormat="1" applyFont="1" applyFill="1" applyBorder="1" applyAlignment="1">
      <alignment horizontal="center" vertical="center" wrapText="1"/>
    </xf>
    <xf numFmtId="0" fontId="32" fillId="24" borderId="10" xfId="2134" applyFont="1" applyFill="1" applyBorder="1" applyAlignment="1">
      <alignment horizontal="center" vertical="center" wrapText="1" shrinkToFit="1"/>
    </xf>
    <xf numFmtId="183" fontId="19" fillId="25" borderId="0" xfId="2134" applyNumberFormat="1" applyFont="1" applyFill="1" applyBorder="1" applyAlignment="1">
      <alignment horizontal="center" vertical="center"/>
    </xf>
    <xf numFmtId="183" fontId="21" fillId="24" borderId="10" xfId="2134" applyNumberFormat="1" applyFont="1" applyFill="1" applyBorder="1" applyAlignment="1">
      <alignment horizontal="center" vertical="center" wrapText="1" shrinkToFit="1"/>
    </xf>
    <xf numFmtId="183" fontId="3" fillId="0" borderId="0" xfId="0" applyNumberFormat="1" applyFont="1" applyAlignment="1">
      <alignment horizontal="center" vertical="center"/>
    </xf>
    <xf numFmtId="41" fontId="21" fillId="27" borderId="10" xfId="1261" applyFont="1" applyFill="1" applyBorder="1" applyAlignment="1">
      <alignment horizontal="center" vertical="center"/>
    </xf>
    <xf numFmtId="41" fontId="16" fillId="27" borderId="10" xfId="1261" applyFont="1" applyFill="1" applyBorder="1" applyAlignment="1">
      <alignment horizontal="center" vertical="center"/>
    </xf>
    <xf numFmtId="41" fontId="21" fillId="27" borderId="10" xfId="1261" applyFont="1" applyFill="1" applyBorder="1" applyAlignment="1">
      <alignment horizontal="center" vertical="center" shrinkToFit="1"/>
    </xf>
    <xf numFmtId="183" fontId="35" fillId="0" borderId="0" xfId="0" applyNumberFormat="1" applyFont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183" fontId="35" fillId="25" borderId="16" xfId="0" applyNumberFormat="1" applyFont="1" applyFill="1" applyBorder="1" applyAlignment="1">
      <alignment horizontal="center" vertical="center" wrapText="1"/>
    </xf>
    <xf numFmtId="183" fontId="38" fillId="25" borderId="10" xfId="2134" applyNumberFormat="1" applyFont="1" applyFill="1" applyBorder="1" applyAlignment="1">
      <alignment horizontal="center" vertical="center" wrapText="1"/>
    </xf>
    <xf numFmtId="183" fontId="8" fillId="25" borderId="10" xfId="2134" applyNumberFormat="1" applyFont="1" applyFill="1" applyBorder="1" applyAlignment="1">
      <alignment horizontal="center" vertical="center" wrapText="1"/>
    </xf>
    <xf numFmtId="183" fontId="3" fillId="25" borderId="16" xfId="0" applyNumberFormat="1" applyFont="1" applyFill="1" applyBorder="1" applyAlignment="1">
      <alignment horizontal="center" vertical="center"/>
    </xf>
    <xf numFmtId="183" fontId="3" fillId="25" borderId="10" xfId="0" applyNumberFormat="1" applyFont="1" applyFill="1" applyBorder="1" applyAlignment="1">
      <alignment horizontal="center" vertical="center"/>
    </xf>
    <xf numFmtId="183" fontId="9" fillId="25" borderId="16" xfId="1261" applyNumberFormat="1" applyFont="1" applyFill="1" applyBorder="1" applyAlignment="1">
      <alignment horizontal="center" vertical="center"/>
    </xf>
    <xf numFmtId="183" fontId="9" fillId="25" borderId="10" xfId="1261" applyNumberFormat="1" applyFont="1" applyFill="1" applyBorder="1" applyAlignment="1">
      <alignment horizontal="center" vertical="center"/>
    </xf>
    <xf numFmtId="183" fontId="9" fillId="0" borderId="25" xfId="0" applyNumberFormat="1" applyFont="1" applyBorder="1" applyAlignment="1">
      <alignment horizontal="center" vertical="center"/>
    </xf>
    <xf numFmtId="183" fontId="9" fillId="25" borderId="10" xfId="0" applyNumberFormat="1" applyFont="1" applyFill="1" applyBorder="1" applyAlignment="1">
      <alignment horizontal="center" vertical="center"/>
    </xf>
    <xf numFmtId="183" fontId="9" fillId="0" borderId="0" xfId="0" applyNumberFormat="1" applyFont="1" applyBorder="1" applyAlignment="1">
      <alignment horizontal="center" vertical="center"/>
    </xf>
    <xf numFmtId="183" fontId="9" fillId="0" borderId="10" xfId="0" applyNumberFormat="1" applyFont="1" applyBorder="1" applyAlignment="1">
      <alignment horizontal="center" vertical="center"/>
    </xf>
    <xf numFmtId="183" fontId="9" fillId="27" borderId="10" xfId="0" applyNumberFormat="1" applyFont="1" applyFill="1" applyBorder="1" applyAlignment="1">
      <alignment horizontal="center" vertical="center"/>
    </xf>
    <xf numFmtId="183" fontId="3" fillId="27" borderId="10" xfId="0" applyNumberFormat="1" applyFont="1" applyFill="1" applyBorder="1" applyAlignment="1">
      <alignment horizontal="center" vertical="center"/>
    </xf>
    <xf numFmtId="183" fontId="9" fillId="0" borderId="0" xfId="0" applyNumberFormat="1" applyFont="1" applyAlignment="1">
      <alignment horizontal="center" vertical="center"/>
    </xf>
    <xf numFmtId="183" fontId="10" fillId="24" borderId="10" xfId="0" applyNumberFormat="1" applyFont="1" applyFill="1" applyBorder="1" applyAlignment="1">
      <alignment horizontal="center" vertical="center" wrapText="1"/>
    </xf>
    <xf numFmtId="183" fontId="10" fillId="25" borderId="10" xfId="0" applyNumberFormat="1" applyFont="1" applyFill="1" applyBorder="1" applyAlignment="1">
      <alignment horizontal="center" vertical="center"/>
    </xf>
    <xf numFmtId="183" fontId="10" fillId="25" borderId="10" xfId="1261" applyNumberFormat="1" applyFont="1" applyFill="1" applyBorder="1" applyAlignment="1">
      <alignment horizontal="center" vertical="center"/>
    </xf>
    <xf numFmtId="183" fontId="9" fillId="25" borderId="0" xfId="2134" applyNumberFormat="1" applyFont="1" applyFill="1"/>
    <xf numFmtId="183" fontId="9" fillId="24" borderId="10" xfId="0" applyNumberFormat="1" applyFont="1" applyFill="1" applyBorder="1" applyAlignment="1">
      <alignment horizontal="center" vertical="center"/>
    </xf>
    <xf numFmtId="183" fontId="36" fillId="0" borderId="0" xfId="0" applyNumberFormat="1" applyFont="1" applyAlignment="1">
      <alignment horizontal="center" vertical="center"/>
    </xf>
    <xf numFmtId="0" fontId="9" fillId="34" borderId="12" xfId="0" applyFont="1" applyFill="1" applyBorder="1" applyAlignment="1">
      <alignment horizontal="center" vertical="center"/>
    </xf>
    <xf numFmtId="183" fontId="0" fillId="0" borderId="0" xfId="0" applyNumberFormat="1">
      <alignment vertical="center"/>
    </xf>
    <xf numFmtId="183" fontId="10" fillId="27" borderId="10" xfId="0" applyNumberFormat="1" applyFont="1" applyFill="1" applyBorder="1" applyAlignment="1">
      <alignment horizontal="center" vertical="center"/>
    </xf>
    <xf numFmtId="183" fontId="10" fillId="27" borderId="10" xfId="1261" applyNumberFormat="1" applyFont="1" applyFill="1" applyBorder="1" applyAlignment="1">
      <alignment horizontal="center" vertical="center"/>
    </xf>
    <xf numFmtId="183" fontId="33" fillId="24" borderId="10" xfId="0" applyNumberFormat="1" applyFont="1" applyFill="1" applyBorder="1" applyAlignment="1">
      <alignment horizontal="center" vertical="center"/>
    </xf>
    <xf numFmtId="0" fontId="26" fillId="25" borderId="0" xfId="2134" applyFont="1" applyFill="1"/>
    <xf numFmtId="183" fontId="11" fillId="24" borderId="10" xfId="2134" applyNumberFormat="1" applyFont="1" applyFill="1" applyBorder="1" applyAlignment="1">
      <alignment horizontal="center" vertical="center" wrapText="1" shrinkToFit="1"/>
    </xf>
    <xf numFmtId="183" fontId="9" fillId="25" borderId="0" xfId="2134" applyNumberFormat="1" applyFont="1" applyFill="1" applyBorder="1" applyAlignment="1">
      <alignment horizontal="left" vertical="center"/>
    </xf>
    <xf numFmtId="183" fontId="8" fillId="27" borderId="10" xfId="2134" applyNumberFormat="1" applyFont="1" applyFill="1" applyBorder="1" applyAlignment="1">
      <alignment horizontal="center" vertical="center"/>
    </xf>
    <xf numFmtId="183" fontId="8" fillId="27" borderId="10" xfId="2134" applyNumberFormat="1" applyFont="1" applyFill="1" applyBorder="1" applyAlignment="1">
      <alignment horizontal="center" vertical="center" shrinkToFit="1"/>
    </xf>
    <xf numFmtId="183" fontId="13" fillId="25" borderId="0" xfId="1261" applyNumberFormat="1" applyFont="1" applyFill="1" applyBorder="1" applyAlignment="1">
      <alignment horizontal="center" vertical="center"/>
    </xf>
    <xf numFmtId="183" fontId="8" fillId="27" borderId="10" xfId="1261" applyNumberFormat="1" applyFont="1" applyFill="1" applyBorder="1" applyAlignment="1">
      <alignment horizontal="center" vertical="center"/>
    </xf>
    <xf numFmtId="183" fontId="8" fillId="27" borderId="10" xfId="1261" applyNumberFormat="1" applyFont="1" applyFill="1" applyBorder="1" applyAlignment="1">
      <alignment horizontal="center" vertical="center" shrinkToFit="1"/>
    </xf>
    <xf numFmtId="183" fontId="8" fillId="25" borderId="0" xfId="1261" applyNumberFormat="1" applyFont="1" applyFill="1" applyAlignment="1">
      <alignment horizontal="center"/>
    </xf>
    <xf numFmtId="183" fontId="8" fillId="32" borderId="10" xfId="1261" applyNumberFormat="1" applyFont="1" applyFill="1" applyBorder="1" applyAlignment="1">
      <alignment horizontal="center" vertical="center"/>
    </xf>
    <xf numFmtId="183" fontId="21" fillId="24" borderId="10" xfId="2134" applyNumberFormat="1" applyFont="1" applyFill="1" applyBorder="1" applyAlignment="1">
      <alignment horizontal="center" vertical="center" shrinkToFit="1"/>
    </xf>
    <xf numFmtId="183" fontId="8" fillId="27" borderId="10" xfId="2134" applyNumberFormat="1" applyFont="1" applyFill="1" applyBorder="1" applyAlignment="1">
      <alignment horizontal="center"/>
    </xf>
    <xf numFmtId="0" fontId="38" fillId="25" borderId="14" xfId="0" applyFont="1" applyFill="1" applyBorder="1" applyAlignment="1">
      <alignment vertical="center" wrapText="1"/>
    </xf>
    <xf numFmtId="0" fontId="38" fillId="25" borderId="26" xfId="0" applyFont="1" applyFill="1" applyBorder="1" applyAlignment="1">
      <alignment horizontal="center" vertical="center" wrapText="1"/>
    </xf>
    <xf numFmtId="49" fontId="9" fillId="25" borderId="10" xfId="2134" applyNumberFormat="1" applyFont="1" applyFill="1" applyBorder="1"/>
    <xf numFmtId="189" fontId="46" fillId="24" borderId="10" xfId="2134" applyNumberFormat="1" applyFont="1" applyFill="1" applyBorder="1" applyAlignment="1">
      <alignment horizontal="center" vertical="center" wrapText="1" shrinkToFit="1"/>
    </xf>
    <xf numFmtId="189" fontId="9" fillId="25" borderId="0" xfId="2134" applyNumberFormat="1" applyFont="1" applyFill="1" applyAlignment="1">
      <alignment horizontal="center"/>
    </xf>
    <xf numFmtId="189" fontId="15" fillId="25" borderId="0" xfId="2134" applyNumberFormat="1" applyFont="1" applyFill="1" applyAlignment="1">
      <alignment horizontal="center"/>
    </xf>
    <xf numFmtId="189" fontId="9" fillId="25" borderId="10" xfId="2134" applyNumberFormat="1" applyFont="1" applyFill="1" applyBorder="1" applyAlignment="1">
      <alignment horizontal="center"/>
    </xf>
    <xf numFmtId="49" fontId="16" fillId="25" borderId="10" xfId="2134" applyNumberFormat="1" applyFont="1" applyFill="1" applyBorder="1"/>
    <xf numFmtId="0" fontId="9" fillId="25" borderId="10" xfId="2134" applyFont="1" applyFill="1" applyBorder="1" applyAlignment="1"/>
    <xf numFmtId="183" fontId="9" fillId="25" borderId="10" xfId="2134" applyNumberFormat="1" applyFont="1" applyFill="1" applyBorder="1"/>
    <xf numFmtId="0" fontId="33" fillId="25" borderId="10" xfId="2134" applyFont="1" applyFill="1" applyBorder="1"/>
    <xf numFmtId="183" fontId="11" fillId="27" borderId="10" xfId="2134" applyNumberFormat="1" applyFont="1" applyFill="1" applyBorder="1" applyAlignment="1">
      <alignment horizontal="center" vertical="center"/>
    </xf>
    <xf numFmtId="183" fontId="11" fillId="27" borderId="0" xfId="2134" applyNumberFormat="1" applyFont="1" applyFill="1" applyAlignment="1">
      <alignment horizontal="center"/>
    </xf>
    <xf numFmtId="183" fontId="0" fillId="0" borderId="10" xfId="0" applyNumberFormat="1" applyBorder="1">
      <alignment vertical="center"/>
    </xf>
    <xf numFmtId="184" fontId="0" fillId="0" borderId="10" xfId="0" applyNumberFormat="1" applyBorder="1">
      <alignment vertical="center"/>
    </xf>
    <xf numFmtId="186" fontId="3" fillId="0" borderId="0" xfId="0" applyNumberFormat="1" applyFont="1" applyAlignment="1">
      <alignment horizontal="center" vertical="center"/>
    </xf>
    <xf numFmtId="186" fontId="3" fillId="0" borderId="10" xfId="0" applyNumberFormat="1" applyFont="1" applyBorder="1" applyAlignment="1">
      <alignment horizontal="center" vertical="center"/>
    </xf>
    <xf numFmtId="183" fontId="9" fillId="27" borderId="16" xfId="0" applyNumberFormat="1" applyFont="1" applyFill="1" applyBorder="1" applyAlignment="1">
      <alignment horizontal="center" vertical="center"/>
    </xf>
    <xf numFmtId="183" fontId="9" fillId="30" borderId="10" xfId="0" applyNumberFormat="1" applyFont="1" applyFill="1" applyBorder="1" applyAlignment="1">
      <alignment horizontal="center" vertical="center"/>
    </xf>
    <xf numFmtId="0" fontId="9" fillId="28" borderId="0" xfId="2134" applyFont="1" applyFill="1" applyBorder="1" applyAlignment="1">
      <alignment wrapText="1"/>
    </xf>
    <xf numFmtId="183" fontId="9" fillId="28" borderId="0" xfId="2134" applyNumberFormat="1" applyFont="1" applyFill="1" applyBorder="1" applyAlignment="1">
      <alignment horizontal="center" wrapText="1"/>
    </xf>
    <xf numFmtId="0" fontId="50" fillId="0" borderId="0" xfId="0" applyFont="1" applyAlignment="1">
      <alignment horizontal="center" vertical="center"/>
    </xf>
    <xf numFmtId="0" fontId="9" fillId="24" borderId="10" xfId="0" applyFont="1" applyFill="1" applyBorder="1" applyAlignment="1">
      <alignment horizontal="center" vertical="center" wrapText="1"/>
    </xf>
    <xf numFmtId="0" fontId="10" fillId="24" borderId="10" xfId="0" applyFont="1" applyFill="1" applyBorder="1" applyAlignment="1">
      <alignment horizontal="center" vertical="center" wrapText="1"/>
    </xf>
    <xf numFmtId="183" fontId="3" fillId="24" borderId="10" xfId="0" applyNumberFormat="1" applyFont="1" applyFill="1" applyBorder="1" applyAlignment="1">
      <alignment horizontal="center" vertical="center"/>
    </xf>
    <xf numFmtId="183" fontId="9" fillId="31" borderId="10" xfId="0" applyNumberFormat="1" applyFont="1" applyFill="1" applyBorder="1" applyAlignment="1">
      <alignment horizontal="center" vertical="center"/>
    </xf>
    <xf numFmtId="183" fontId="8" fillId="31" borderId="10" xfId="0" applyNumberFormat="1" applyFont="1" applyFill="1" applyBorder="1" applyAlignment="1">
      <alignment horizontal="center" vertical="center"/>
    </xf>
    <xf numFmtId="41" fontId="10" fillId="25" borderId="10" xfId="1261" applyFont="1" applyFill="1" applyBorder="1" applyAlignment="1">
      <alignment horizontal="center" vertical="center"/>
    </xf>
    <xf numFmtId="183" fontId="3" fillId="30" borderId="10" xfId="0" applyNumberFormat="1" applyFont="1" applyFill="1" applyBorder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187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44" fillId="27" borderId="10" xfId="0" applyFont="1" applyFill="1" applyBorder="1" applyAlignment="1">
      <alignment horizontal="left" vertical="center"/>
    </xf>
    <xf numFmtId="49" fontId="3" fillId="27" borderId="10" xfId="0" applyNumberFormat="1" applyFont="1" applyFill="1" applyBorder="1" applyAlignment="1">
      <alignment horizontal="center" vertical="center"/>
    </xf>
    <xf numFmtId="0" fontId="3" fillId="27" borderId="10" xfId="0" applyFont="1" applyFill="1" applyBorder="1">
      <alignment vertical="center"/>
    </xf>
    <xf numFmtId="183" fontId="35" fillId="27" borderId="10" xfId="0" applyNumberFormat="1" applyFont="1" applyFill="1" applyBorder="1" applyAlignment="1">
      <alignment horizontal="center" vertical="center"/>
    </xf>
    <xf numFmtId="187" fontId="3" fillId="27" borderId="10" xfId="0" applyNumberFormat="1" applyFont="1" applyFill="1" applyBorder="1" applyAlignment="1">
      <alignment horizontal="center" vertical="center"/>
    </xf>
    <xf numFmtId="0" fontId="9" fillId="24" borderId="10" xfId="2134" applyFont="1" applyFill="1" applyBorder="1" applyAlignment="1">
      <alignment horizontal="center" vertical="center" wrapText="1"/>
    </xf>
    <xf numFmtId="0" fontId="50" fillId="25" borderId="10" xfId="0" applyFont="1" applyFill="1" applyBorder="1" applyAlignment="1">
      <alignment horizontal="center" vertical="center"/>
    </xf>
    <xf numFmtId="0" fontId="50" fillId="0" borderId="10" xfId="0" applyFont="1" applyBorder="1" applyAlignment="1">
      <alignment horizontal="center" vertical="center"/>
    </xf>
    <xf numFmtId="183" fontId="36" fillId="0" borderId="10" xfId="0" applyNumberFormat="1" applyFont="1" applyBorder="1" applyAlignment="1">
      <alignment horizontal="center" vertical="center"/>
    </xf>
    <xf numFmtId="184" fontId="36" fillId="0" borderId="10" xfId="0" applyNumberFormat="1" applyFont="1" applyBorder="1" applyAlignment="1">
      <alignment horizontal="center" vertical="center"/>
    </xf>
    <xf numFmtId="0" fontId="3" fillId="25" borderId="10" xfId="0" applyFont="1" applyFill="1" applyBorder="1" applyAlignment="1">
      <alignment horizontal="left" vertical="center"/>
    </xf>
    <xf numFmtId="184" fontId="3" fillId="0" borderId="10" xfId="0" applyNumberFormat="1" applyFont="1" applyBorder="1" applyAlignment="1">
      <alignment horizontal="center" vertical="center"/>
    </xf>
    <xf numFmtId="0" fontId="53" fillId="25" borderId="10" xfId="2134" applyFont="1" applyFill="1" applyBorder="1" applyAlignment="1">
      <alignment horizontal="center" vertical="center" shrinkToFit="1"/>
    </xf>
    <xf numFmtId="49" fontId="3" fillId="25" borderId="10" xfId="2134" applyNumberFormat="1" applyFont="1" applyFill="1" applyBorder="1" applyAlignment="1">
      <alignment horizontal="center" vertical="center" shrinkToFit="1"/>
    </xf>
    <xf numFmtId="49" fontId="3" fillId="25" borderId="10" xfId="2134" applyNumberFormat="1" applyFont="1" applyFill="1" applyBorder="1" applyAlignment="1">
      <alignment horizontal="center" vertical="center"/>
    </xf>
    <xf numFmtId="49" fontId="3" fillId="25" borderId="0" xfId="2134" applyNumberFormat="1" applyFont="1" applyFill="1" applyBorder="1" applyAlignment="1">
      <alignment horizontal="left" vertical="center"/>
    </xf>
    <xf numFmtId="49" fontId="3" fillId="0" borderId="10" xfId="2134" applyNumberFormat="1" applyFont="1" applyFill="1" applyBorder="1" applyAlignment="1">
      <alignment horizontal="center" vertical="center"/>
    </xf>
    <xf numFmtId="49" fontId="3" fillId="0" borderId="10" xfId="2134" applyNumberFormat="1" applyFont="1" applyFill="1" applyBorder="1" applyAlignment="1">
      <alignment horizontal="center" vertical="center" shrinkToFit="1"/>
    </xf>
    <xf numFmtId="0" fontId="53" fillId="25" borderId="10" xfId="2135" applyFont="1" applyFill="1" applyBorder="1" applyAlignment="1">
      <alignment horizontal="left" vertical="center"/>
    </xf>
    <xf numFmtId="0" fontId="3" fillId="33" borderId="10" xfId="0" applyFont="1" applyFill="1" applyBorder="1" applyAlignment="1">
      <alignment horizontal="center" vertical="center" wrapText="1"/>
    </xf>
    <xf numFmtId="0" fontId="53" fillId="0" borderId="10" xfId="2134" applyFont="1" applyFill="1" applyBorder="1" applyAlignment="1">
      <alignment horizontal="center" vertical="center" shrinkToFit="1"/>
    </xf>
    <xf numFmtId="0" fontId="53" fillId="0" borderId="10" xfId="2134" applyFont="1" applyFill="1" applyBorder="1" applyAlignment="1">
      <alignment horizontal="center" vertical="center"/>
    </xf>
    <xf numFmtId="49" fontId="3" fillId="29" borderId="10" xfId="2134" applyNumberFormat="1" applyFont="1" applyFill="1" applyBorder="1" applyAlignment="1">
      <alignment horizontal="center" vertical="center"/>
    </xf>
    <xf numFmtId="49" fontId="9" fillId="0" borderId="0" xfId="2134" applyNumberFormat="1" applyFont="1" applyFill="1"/>
    <xf numFmtId="0" fontId="0" fillId="0" borderId="0" xfId="0" applyAlignment="1">
      <alignment horizontal="center" vertical="center"/>
    </xf>
    <xf numFmtId="0" fontId="51" fillId="25" borderId="0" xfId="2134" applyFont="1" applyFill="1" applyAlignment="1">
      <alignment horizontal="left" vertical="center"/>
    </xf>
    <xf numFmtId="0" fontId="9" fillId="25" borderId="0" xfId="2134" applyFont="1" applyFill="1" applyAlignment="1">
      <alignment vertical="center"/>
    </xf>
    <xf numFmtId="0" fontId="3" fillId="25" borderId="12" xfId="2134" applyFont="1" applyFill="1" applyBorder="1" applyAlignment="1">
      <alignment horizontal="center" vertical="center" shrinkToFit="1"/>
    </xf>
    <xf numFmtId="0" fontId="3" fillId="25" borderId="10" xfId="2134" applyFont="1" applyFill="1" applyBorder="1" applyAlignment="1">
      <alignment horizontal="center" vertical="center" shrinkToFit="1"/>
    </xf>
    <xf numFmtId="0" fontId="3" fillId="25" borderId="10" xfId="2134" applyFont="1" applyFill="1" applyBorder="1" applyAlignment="1">
      <alignment horizontal="center" vertical="center"/>
    </xf>
    <xf numFmtId="49" fontId="3" fillId="29" borderId="10" xfId="2134" applyNumberFormat="1" applyFont="1" applyFill="1" applyBorder="1" applyAlignment="1">
      <alignment horizontal="center" vertical="center" shrinkToFit="1"/>
    </xf>
    <xf numFmtId="0" fontId="53" fillId="0" borderId="0" xfId="2134" applyFont="1" applyFill="1" applyAlignment="1">
      <alignment horizontal="center" vertical="center"/>
    </xf>
    <xf numFmtId="0" fontId="68" fillId="0" borderId="0" xfId="2134" applyFont="1" applyFill="1" applyBorder="1"/>
    <xf numFmtId="49" fontId="68" fillId="25" borderId="0" xfId="2134" applyNumberFormat="1" applyFont="1" applyFill="1" applyBorder="1" applyAlignment="1">
      <alignment horizontal="center" vertical="center"/>
    </xf>
    <xf numFmtId="183" fontId="68" fillId="25" borderId="0" xfId="2134" applyNumberFormat="1" applyFont="1" applyFill="1" applyBorder="1" applyAlignment="1">
      <alignment horizontal="center" vertical="center"/>
    </xf>
    <xf numFmtId="0" fontId="68" fillId="0" borderId="0" xfId="2134" applyFont="1" applyFill="1" applyBorder="1" applyAlignment="1">
      <alignment horizontal="left"/>
    </xf>
    <xf numFmtId="183" fontId="72" fillId="25" borderId="25" xfId="2134" applyNumberFormat="1" applyFont="1" applyFill="1" applyBorder="1" applyAlignment="1">
      <alignment horizontal="center" vertical="center"/>
    </xf>
    <xf numFmtId="0" fontId="68" fillId="33" borderId="10" xfId="2134" applyFont="1" applyFill="1" applyBorder="1" applyAlignment="1">
      <alignment horizontal="center" vertical="center"/>
    </xf>
    <xf numFmtId="49" fontId="68" fillId="33" borderId="10" xfId="2134" applyNumberFormat="1" applyFont="1" applyFill="1" applyBorder="1" applyAlignment="1">
      <alignment horizontal="center" vertical="center"/>
    </xf>
    <xf numFmtId="0" fontId="68" fillId="0" borderId="0" xfId="2134" applyFont="1" applyFill="1" applyBorder="1" applyAlignment="1">
      <alignment horizontal="center" vertical="center"/>
    </xf>
    <xf numFmtId="0" fontId="68" fillId="25" borderId="0" xfId="2134" applyFont="1" applyFill="1" applyBorder="1"/>
    <xf numFmtId="0" fontId="68" fillId="25" borderId="10" xfId="2134" applyFont="1" applyFill="1" applyBorder="1" applyAlignment="1">
      <alignment horizontal="left" shrinkToFit="1"/>
    </xf>
    <xf numFmtId="0" fontId="74" fillId="0" borderId="0" xfId="2134" applyFont="1" applyFill="1" applyBorder="1" applyAlignment="1">
      <alignment horizontal="center" vertical="center" shrinkToFit="1"/>
    </xf>
    <xf numFmtId="49" fontId="74" fillId="0" borderId="0" xfId="2134" applyNumberFormat="1" applyFont="1" applyFill="1" applyBorder="1" applyAlignment="1">
      <alignment horizontal="center" vertical="center" shrinkToFit="1"/>
    </xf>
    <xf numFmtId="0" fontId="3" fillId="25" borderId="10" xfId="2134" applyFont="1" applyFill="1" applyBorder="1" applyAlignment="1">
      <alignment horizontal="left" vertical="center" shrinkToFit="1"/>
    </xf>
    <xf numFmtId="0" fontId="59" fillId="0" borderId="0" xfId="0" applyFont="1">
      <alignment vertical="center"/>
    </xf>
    <xf numFmtId="0" fontId="3" fillId="33" borderId="10" xfId="0" applyFont="1" applyFill="1" applyBorder="1" applyAlignment="1">
      <alignment horizontal="center" vertical="center"/>
    </xf>
    <xf numFmtId="0" fontId="53" fillId="25" borderId="10" xfId="0" applyFont="1" applyFill="1" applyBorder="1" applyAlignment="1">
      <alignment horizontal="center" vertical="center"/>
    </xf>
    <xf numFmtId="0" fontId="76" fillId="0" borderId="0" xfId="0" applyFont="1">
      <alignment vertical="center"/>
    </xf>
    <xf numFmtId="0" fontId="77" fillId="0" borderId="0" xfId="0" applyFont="1">
      <alignment vertical="center"/>
    </xf>
    <xf numFmtId="0" fontId="77" fillId="25" borderId="10" xfId="0" applyFont="1" applyFill="1" applyBorder="1" applyAlignment="1">
      <alignment horizontal="center" vertical="center"/>
    </xf>
    <xf numFmtId="0" fontId="77" fillId="25" borderId="10" xfId="0" applyFont="1" applyFill="1" applyBorder="1">
      <alignment vertical="center"/>
    </xf>
    <xf numFmtId="0" fontId="66" fillId="25" borderId="10" xfId="0" applyFont="1" applyFill="1" applyBorder="1">
      <alignment vertical="center"/>
    </xf>
    <xf numFmtId="0" fontId="66" fillId="25" borderId="10" xfId="0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3" fillId="25" borderId="0" xfId="0" applyFont="1" applyFill="1" applyBorder="1">
      <alignment vertical="center"/>
    </xf>
    <xf numFmtId="0" fontId="3" fillId="25" borderId="10" xfId="0" applyFont="1" applyFill="1" applyBorder="1">
      <alignment vertical="center"/>
    </xf>
    <xf numFmtId="0" fontId="3" fillId="25" borderId="0" xfId="0" applyFont="1" applyFill="1" applyBorder="1">
      <alignment vertical="center"/>
    </xf>
    <xf numFmtId="0" fontId="53" fillId="25" borderId="10" xfId="0" applyFont="1" applyFill="1" applyBorder="1">
      <alignment vertical="center"/>
    </xf>
    <xf numFmtId="0" fontId="59" fillId="33" borderId="10" xfId="0" applyFont="1" applyFill="1" applyBorder="1" applyAlignment="1">
      <alignment horizontal="center" vertical="center"/>
    </xf>
    <xf numFmtId="0" fontId="83" fillId="0" borderId="0" xfId="0" applyFont="1">
      <alignment vertical="center"/>
    </xf>
    <xf numFmtId="0" fontId="83" fillId="0" borderId="0" xfId="0" applyFont="1" applyAlignment="1">
      <alignment horizontal="center" vertical="center"/>
    </xf>
    <xf numFmtId="0" fontId="51" fillId="0" borderId="0" xfId="0" applyFont="1">
      <alignment vertical="center"/>
    </xf>
    <xf numFmtId="0" fontId="84" fillId="0" borderId="0" xfId="0" applyFont="1" applyFill="1">
      <alignment vertical="center"/>
    </xf>
    <xf numFmtId="0" fontId="53" fillId="25" borderId="10" xfId="2134" applyFont="1" applyFill="1" applyBorder="1" applyAlignment="1">
      <alignment horizontal="left" vertical="center" shrinkToFit="1"/>
    </xf>
    <xf numFmtId="0" fontId="53" fillId="0" borderId="10" xfId="2134" applyFont="1" applyFill="1" applyBorder="1" applyAlignment="1">
      <alignment horizontal="left" vertical="center"/>
    </xf>
    <xf numFmtId="0" fontId="53" fillId="0" borderId="12" xfId="2134" applyFont="1" applyFill="1" applyBorder="1" applyAlignment="1">
      <alignment horizontal="center" vertical="center" shrinkToFit="1"/>
    </xf>
    <xf numFmtId="0" fontId="3" fillId="25" borderId="10" xfId="2134" applyFont="1" applyFill="1" applyBorder="1" applyAlignment="1">
      <alignment horizontal="left" shrinkToFit="1"/>
    </xf>
    <xf numFmtId="0" fontId="3" fillId="25" borderId="10" xfId="1651" applyFont="1" applyFill="1" applyBorder="1" applyAlignment="1">
      <alignment horizontal="center" vertical="center"/>
    </xf>
    <xf numFmtId="0" fontId="6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5" borderId="10" xfId="0" applyFont="1" applyFill="1" applyBorder="1" applyAlignment="1">
      <alignment vertical="center"/>
    </xf>
    <xf numFmtId="0" fontId="59" fillId="0" borderId="10" xfId="0" applyFont="1" applyBorder="1" applyAlignment="1">
      <alignment horizontal="center" vertical="center"/>
    </xf>
    <xf numFmtId="0" fontId="59" fillId="0" borderId="10" xfId="0" applyFont="1" applyFill="1" applyBorder="1" applyAlignment="1">
      <alignment horizontal="center" vertical="center"/>
    </xf>
    <xf numFmtId="0" fontId="59" fillId="35" borderId="10" xfId="0" applyFont="1" applyFill="1" applyBorder="1" applyAlignment="1">
      <alignment horizontal="center" vertical="center"/>
    </xf>
    <xf numFmtId="0" fontId="59" fillId="36" borderId="10" xfId="0" applyFont="1" applyFill="1" applyBorder="1" applyAlignment="1">
      <alignment horizontal="center" vertical="center"/>
    </xf>
    <xf numFmtId="0" fontId="59" fillId="25" borderId="10" xfId="0" applyFont="1" applyFill="1" applyBorder="1" applyAlignment="1">
      <alignment horizontal="center" vertical="center"/>
    </xf>
    <xf numFmtId="0" fontId="87" fillId="0" borderId="0" xfId="0" applyFont="1" applyAlignment="1">
      <alignment vertical="center"/>
    </xf>
    <xf numFmtId="0" fontId="1" fillId="0" borderId="0" xfId="0" applyFont="1">
      <alignment vertical="center"/>
    </xf>
    <xf numFmtId="0" fontId="3" fillId="25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44" fillId="0" borderId="0" xfId="0" applyFont="1" applyAlignment="1">
      <alignment horizontal="center" vertical="center"/>
    </xf>
    <xf numFmtId="0" fontId="53" fillId="25" borderId="10" xfId="0" applyFont="1" applyFill="1" applyBorder="1" applyAlignment="1">
      <alignment vertical="center"/>
    </xf>
    <xf numFmtId="0" fontId="53" fillId="0" borderId="10" xfId="0" applyFont="1" applyBorder="1" applyAlignment="1">
      <alignment horizontal="center" vertical="center"/>
    </xf>
    <xf numFmtId="0" fontId="87" fillId="0" borderId="10" xfId="0" applyFont="1" applyBorder="1" applyAlignment="1">
      <alignment vertical="center"/>
    </xf>
    <xf numFmtId="0" fontId="53" fillId="0" borderId="0" xfId="2134" applyFont="1" applyFill="1" applyBorder="1"/>
    <xf numFmtId="0" fontId="3" fillId="0" borderId="0" xfId="2134" applyFont="1" applyFill="1" applyBorder="1" applyAlignment="1">
      <alignment vertical="center"/>
    </xf>
    <xf numFmtId="0" fontId="3" fillId="33" borderId="10" xfId="1651" applyFont="1" applyFill="1" applyBorder="1" applyAlignment="1">
      <alignment horizontal="center" vertical="center"/>
    </xf>
    <xf numFmtId="0" fontId="3" fillId="33" borderId="10" xfId="1651" applyFont="1" applyFill="1" applyBorder="1" applyAlignment="1">
      <alignment horizontal="center" vertical="center" wrapText="1"/>
    </xf>
    <xf numFmtId="0" fontId="3" fillId="25" borderId="10" xfId="1651" applyFont="1" applyFill="1" applyBorder="1" applyAlignment="1">
      <alignment horizontal="center" vertical="center" wrapText="1"/>
    </xf>
    <xf numFmtId="0" fontId="3" fillId="0" borderId="10" xfId="1651" applyFont="1" applyBorder="1" applyAlignment="1">
      <alignment horizontal="center" vertical="center"/>
    </xf>
    <xf numFmtId="0" fontId="73" fillId="0" borderId="0" xfId="0" applyFont="1">
      <alignment vertical="center"/>
    </xf>
    <xf numFmtId="0" fontId="3" fillId="25" borderId="10" xfId="1651" applyFont="1" applyFill="1" applyBorder="1" applyAlignment="1">
      <alignment vertical="center"/>
    </xf>
    <xf numFmtId="0" fontId="77" fillId="33" borderId="10" xfId="0" applyFont="1" applyFill="1" applyBorder="1" applyAlignment="1">
      <alignment horizontal="center" vertical="center" wrapText="1"/>
    </xf>
    <xf numFmtId="0" fontId="53" fillId="0" borderId="10" xfId="0" applyFont="1" applyFill="1" applyBorder="1" applyAlignment="1">
      <alignment horizontal="center" vertical="center"/>
    </xf>
    <xf numFmtId="0" fontId="89" fillId="0" borderId="0" xfId="0" applyFont="1">
      <alignment vertical="center"/>
    </xf>
    <xf numFmtId="0" fontId="90" fillId="25" borderId="0" xfId="0" applyFont="1" applyFill="1" applyBorder="1">
      <alignment vertical="center"/>
    </xf>
    <xf numFmtId="0" fontId="89" fillId="25" borderId="0" xfId="0" applyFont="1" applyFill="1">
      <alignment vertical="center"/>
    </xf>
    <xf numFmtId="0" fontId="90" fillId="0" borderId="0" xfId="0" applyFont="1">
      <alignment vertical="center"/>
    </xf>
    <xf numFmtId="0" fontId="90" fillId="33" borderId="10" xfId="0" applyFont="1" applyFill="1" applyBorder="1" applyAlignment="1">
      <alignment horizontal="center" vertical="center"/>
    </xf>
    <xf numFmtId="0" fontId="91" fillId="33" borderId="10" xfId="0" applyFont="1" applyFill="1" applyBorder="1" applyAlignment="1">
      <alignment horizontal="center" vertical="center"/>
    </xf>
    <xf numFmtId="0" fontId="91" fillId="25" borderId="10" xfId="0" applyFont="1" applyFill="1" applyBorder="1" applyAlignment="1">
      <alignment horizontal="center" vertical="center"/>
    </xf>
    <xf numFmtId="49" fontId="91" fillId="25" borderId="10" xfId="0" applyNumberFormat="1" applyFont="1" applyFill="1" applyBorder="1" applyAlignment="1">
      <alignment horizontal="center" vertical="center"/>
    </xf>
    <xf numFmtId="0" fontId="91" fillId="25" borderId="10" xfId="0" applyFont="1" applyFill="1" applyBorder="1" applyAlignment="1">
      <alignment horizontal="center" vertical="center" shrinkToFit="1"/>
    </xf>
    <xf numFmtId="49" fontId="90" fillId="25" borderId="10" xfId="0" applyNumberFormat="1" applyFont="1" applyFill="1" applyBorder="1" applyAlignment="1">
      <alignment horizontal="center" vertical="center"/>
    </xf>
    <xf numFmtId="0" fontId="90" fillId="25" borderId="10" xfId="0" applyFont="1" applyFill="1" applyBorder="1" applyAlignment="1">
      <alignment horizontal="center" vertical="center" shrinkToFit="1"/>
    </xf>
    <xf numFmtId="0" fontId="89" fillId="0" borderId="27" xfId="0" applyFont="1" applyBorder="1">
      <alignment vertical="center"/>
    </xf>
    <xf numFmtId="0" fontId="89" fillId="0" borderId="28" xfId="0" applyFont="1" applyBorder="1">
      <alignment vertical="center"/>
    </xf>
    <xf numFmtId="0" fontId="90" fillId="0" borderId="0" xfId="0" applyFont="1" applyAlignment="1">
      <alignment horizontal="center" vertical="center"/>
    </xf>
    <xf numFmtId="0" fontId="90" fillId="0" borderId="10" xfId="0" applyFont="1" applyBorder="1" applyAlignment="1">
      <alignment horizontal="center" vertical="center"/>
    </xf>
    <xf numFmtId="0" fontId="51" fillId="33" borderId="10" xfId="0" applyFont="1" applyFill="1" applyBorder="1" applyAlignment="1">
      <alignment horizontal="center" vertical="center" wrapText="1"/>
    </xf>
    <xf numFmtId="0" fontId="90" fillId="33" borderId="10" xfId="0" applyFont="1" applyFill="1" applyBorder="1" applyAlignment="1">
      <alignment horizontal="center" vertical="center" wrapText="1"/>
    </xf>
    <xf numFmtId="0" fontId="90" fillId="33" borderId="12" xfId="0" applyFont="1" applyFill="1" applyBorder="1" applyAlignment="1">
      <alignment horizontal="center" vertical="center"/>
    </xf>
    <xf numFmtId="0" fontId="3" fillId="25" borderId="15" xfId="2134" applyFont="1" applyFill="1" applyBorder="1" applyAlignment="1">
      <alignment horizontal="center" vertical="center" shrinkToFit="1"/>
    </xf>
    <xf numFmtId="0" fontId="53" fillId="0" borderId="0" xfId="0" applyFont="1" applyFill="1">
      <alignment vertical="center"/>
    </xf>
    <xf numFmtId="0" fontId="3" fillId="0" borderId="10" xfId="0" applyFont="1" applyBorder="1" applyAlignment="1">
      <alignment horizontal="left" vertical="center"/>
    </xf>
    <xf numFmtId="0" fontId="3" fillId="25" borderId="0" xfId="2134" applyFont="1" applyFill="1" applyAlignment="1">
      <alignment horizontal="center"/>
    </xf>
    <xf numFmtId="0" fontId="3" fillId="31" borderId="10" xfId="1651" applyFont="1" applyFill="1" applyBorder="1" applyAlignment="1">
      <alignment horizontal="center" vertical="center"/>
    </xf>
    <xf numFmtId="0" fontId="81" fillId="33" borderId="10" xfId="0" applyFont="1" applyFill="1" applyBorder="1" applyAlignment="1">
      <alignment horizontal="center" vertical="center" wrapText="1"/>
    </xf>
    <xf numFmtId="0" fontId="97" fillId="0" borderId="0" xfId="0" applyFont="1">
      <alignment vertical="center"/>
    </xf>
    <xf numFmtId="0" fontId="97" fillId="33" borderId="10" xfId="0" applyFont="1" applyFill="1" applyBorder="1" applyAlignment="1">
      <alignment horizontal="center" vertical="center" wrapText="1"/>
    </xf>
    <xf numFmtId="0" fontId="97" fillId="0" borderId="0" xfId="0" applyFont="1" applyAlignment="1">
      <alignment horizontal="center" vertical="center"/>
    </xf>
    <xf numFmtId="0" fontId="98" fillId="25" borderId="0" xfId="2134" applyFont="1" applyFill="1"/>
    <xf numFmtId="0" fontId="97" fillId="0" borderId="0" xfId="2134" applyFont="1" applyFill="1" applyBorder="1"/>
    <xf numFmtId="0" fontId="100" fillId="25" borderId="0" xfId="2134" applyFont="1" applyFill="1" applyBorder="1" applyAlignment="1">
      <alignment horizontal="left"/>
    </xf>
    <xf numFmtId="49" fontId="97" fillId="25" borderId="0" xfId="2134" applyNumberFormat="1" applyFont="1" applyFill="1" applyBorder="1" applyAlignment="1">
      <alignment horizontal="center" vertical="center"/>
    </xf>
    <xf numFmtId="183" fontId="97" fillId="25" borderId="0" xfId="2134" applyNumberFormat="1" applyFont="1" applyFill="1" applyBorder="1" applyAlignment="1">
      <alignment horizontal="center" vertical="center"/>
    </xf>
    <xf numFmtId="0" fontId="97" fillId="0" borderId="0" xfId="2134" applyFont="1" applyFill="1" applyBorder="1" applyAlignment="1">
      <alignment horizontal="left"/>
    </xf>
    <xf numFmtId="0" fontId="98" fillId="25" borderId="0" xfId="2134" applyFont="1" applyFill="1" applyBorder="1"/>
    <xf numFmtId="49" fontId="98" fillId="33" borderId="10" xfId="2134" applyNumberFormat="1" applyFont="1" applyFill="1" applyBorder="1" applyAlignment="1">
      <alignment horizontal="center" vertical="center" shrinkToFit="1"/>
    </xf>
    <xf numFmtId="0" fontId="98" fillId="33" borderId="10" xfId="2134" applyFont="1" applyFill="1" applyBorder="1" applyAlignment="1">
      <alignment horizontal="center" vertical="center" shrinkToFit="1"/>
    </xf>
    <xf numFmtId="0" fontId="98" fillId="25" borderId="0" xfId="2134" applyFont="1" applyFill="1" applyAlignment="1">
      <alignment horizontal="center" vertical="center"/>
    </xf>
    <xf numFmtId="0" fontId="98" fillId="0" borderId="0" xfId="2134" applyFont="1" applyFill="1" applyAlignment="1">
      <alignment horizontal="center" vertical="center"/>
    </xf>
    <xf numFmtId="0" fontId="99" fillId="0" borderId="0" xfId="2134" applyFont="1" applyFill="1" applyAlignment="1">
      <alignment horizontal="center" vertical="center"/>
    </xf>
    <xf numFmtId="0" fontId="96" fillId="0" borderId="0" xfId="2134" applyFont="1" applyFill="1" applyBorder="1" applyAlignment="1">
      <alignment horizontal="center" vertical="center"/>
    </xf>
    <xf numFmtId="0" fontId="98" fillId="0" borderId="0" xfId="2134" applyFont="1" applyFill="1" applyAlignment="1">
      <alignment horizontal="left" shrinkToFit="1"/>
    </xf>
    <xf numFmtId="49" fontId="98" fillId="0" borderId="0" xfId="2134" applyNumberFormat="1" applyFont="1" applyFill="1" applyAlignment="1">
      <alignment horizontal="center"/>
    </xf>
    <xf numFmtId="0" fontId="98" fillId="0" borderId="0" xfId="2134" applyFont="1" applyFill="1" applyAlignment="1">
      <alignment horizontal="center"/>
    </xf>
    <xf numFmtId="0" fontId="98" fillId="0" borderId="0" xfId="2134" applyFont="1" applyFill="1"/>
    <xf numFmtId="0" fontId="97" fillId="0" borderId="0" xfId="2134" applyFont="1" applyFill="1" applyAlignment="1">
      <alignment horizontal="left" shrinkToFit="1"/>
    </xf>
    <xf numFmtId="0" fontId="97" fillId="25" borderId="0" xfId="2134" applyFont="1" applyFill="1" applyAlignment="1">
      <alignment horizontal="left" shrinkToFit="1"/>
    </xf>
    <xf numFmtId="0" fontId="98" fillId="25" borderId="0" xfId="2134" applyFont="1" applyFill="1" applyAlignment="1">
      <alignment horizontal="left" shrinkToFit="1"/>
    </xf>
    <xf numFmtId="49" fontId="98" fillId="25" borderId="0" xfId="2134" applyNumberFormat="1" applyFont="1" applyFill="1" applyAlignment="1">
      <alignment horizontal="center"/>
    </xf>
    <xf numFmtId="0" fontId="98" fillId="25" borderId="0" xfId="2134" applyFont="1" applyFill="1" applyAlignment="1">
      <alignment horizontal="center"/>
    </xf>
    <xf numFmtId="0" fontId="99" fillId="25" borderId="0" xfId="2134" applyFont="1" applyFill="1" applyAlignment="1">
      <alignment horizontal="left" shrinkToFit="1"/>
    </xf>
    <xf numFmtId="0" fontId="3" fillId="0" borderId="0" xfId="2134" applyFont="1" applyFill="1" applyBorder="1" applyAlignment="1">
      <alignment horizontal="center" vertical="center"/>
    </xf>
    <xf numFmtId="0" fontId="44" fillId="0" borderId="0" xfId="2134" applyFont="1" applyFill="1" applyBorder="1" applyAlignment="1">
      <alignment horizontal="center" vertical="center" shrinkToFit="1"/>
    </xf>
    <xf numFmtId="49" fontId="44" fillId="0" borderId="0" xfId="2134" applyNumberFormat="1" applyFont="1" applyFill="1" applyBorder="1" applyAlignment="1">
      <alignment horizontal="center" vertical="center" shrinkToFit="1"/>
    </xf>
    <xf numFmtId="0" fontId="102" fillId="27" borderId="0" xfId="2134" applyFont="1" applyFill="1" applyAlignment="1">
      <alignment horizontal="center"/>
    </xf>
    <xf numFmtId="0" fontId="103" fillId="0" borderId="25" xfId="2134" applyFont="1" applyFill="1" applyBorder="1" applyAlignment="1">
      <alignment horizontal="left" vertical="center"/>
    </xf>
    <xf numFmtId="49" fontId="53" fillId="27" borderId="30" xfId="2134" applyNumberFormat="1" applyFont="1" applyFill="1" applyBorder="1" applyAlignment="1">
      <alignment horizontal="center" vertical="center" shrinkToFit="1"/>
    </xf>
    <xf numFmtId="49" fontId="50" fillId="37" borderId="25" xfId="2134" applyNumberFormat="1" applyFont="1" applyFill="1" applyBorder="1" applyAlignment="1">
      <alignment horizontal="left" vertical="center"/>
    </xf>
    <xf numFmtId="49" fontId="53" fillId="0" borderId="0" xfId="2134" applyNumberFormat="1" applyFont="1" applyFill="1" applyBorder="1" applyAlignment="1">
      <alignment horizontal="center" vertical="center" shrinkToFit="1"/>
    </xf>
    <xf numFmtId="49" fontId="52" fillId="37" borderId="0" xfId="2135" applyNumberFormat="1" applyFont="1" applyFill="1" applyBorder="1" applyAlignment="1">
      <alignment vertical="center"/>
    </xf>
    <xf numFmtId="0" fontId="8" fillId="0" borderId="0" xfId="2135" applyFont="1" applyFill="1" applyAlignment="1">
      <alignment vertical="center"/>
    </xf>
    <xf numFmtId="49" fontId="52" fillId="37" borderId="0" xfId="2135" applyNumberFormat="1" applyFont="1" applyFill="1" applyBorder="1" applyAlignment="1">
      <alignment horizontal="center" vertical="center"/>
    </xf>
    <xf numFmtId="0" fontId="53" fillId="0" borderId="0" xfId="2134" applyFont="1" applyFill="1" applyAlignment="1">
      <alignment horizontal="left" shrinkToFit="1"/>
    </xf>
    <xf numFmtId="49" fontId="53" fillId="0" borderId="0" xfId="2134" applyNumberFormat="1" applyFont="1" applyFill="1" applyAlignment="1">
      <alignment horizontal="center"/>
    </xf>
    <xf numFmtId="0" fontId="53" fillId="0" borderId="0" xfId="2134" applyFont="1" applyFill="1" applyAlignment="1">
      <alignment horizontal="center"/>
    </xf>
    <xf numFmtId="0" fontId="53" fillId="0" borderId="0" xfId="2134" applyFont="1" applyFill="1"/>
    <xf numFmtId="0" fontId="52" fillId="0" borderId="0" xfId="2134" applyFont="1" applyFill="1" applyAlignment="1">
      <alignment horizontal="left"/>
    </xf>
    <xf numFmtId="49" fontId="53" fillId="0" borderId="0" xfId="2134" applyNumberFormat="1" applyFont="1" applyFill="1" applyAlignment="1">
      <alignment horizontal="left" shrinkToFit="1"/>
    </xf>
    <xf numFmtId="0" fontId="3" fillId="25" borderId="0" xfId="0" applyFont="1" applyFill="1">
      <alignment vertical="center"/>
    </xf>
    <xf numFmtId="0" fontId="53" fillId="33" borderId="10" xfId="0" applyFont="1" applyFill="1" applyBorder="1" applyAlignment="1">
      <alignment horizontal="center" vertical="center"/>
    </xf>
    <xf numFmtId="0" fontId="59" fillId="0" borderId="0" xfId="0" applyFont="1" applyFill="1" applyAlignment="1">
      <alignment vertical="center"/>
    </xf>
    <xf numFmtId="0" fontId="77" fillId="29" borderId="10" xfId="0" applyFont="1" applyFill="1" applyBorder="1">
      <alignment vertical="center"/>
    </xf>
    <xf numFmtId="49" fontId="50" fillId="37" borderId="0" xfId="2134" applyNumberFormat="1" applyFont="1" applyFill="1" applyBorder="1" applyAlignment="1">
      <alignment horizontal="left" vertical="center"/>
    </xf>
    <xf numFmtId="0" fontId="104" fillId="37" borderId="0" xfId="0" applyFont="1" applyFill="1" applyBorder="1" applyAlignment="1">
      <alignment horizontal="center" vertical="center"/>
    </xf>
    <xf numFmtId="0" fontId="104" fillId="37" borderId="0" xfId="0" applyFont="1" applyFill="1" applyBorder="1">
      <alignment vertical="center"/>
    </xf>
    <xf numFmtId="0" fontId="104" fillId="37" borderId="25" xfId="0" applyFont="1" applyFill="1" applyBorder="1" applyAlignment="1">
      <alignment horizontal="center" vertical="center"/>
    </xf>
    <xf numFmtId="0" fontId="104" fillId="37" borderId="25" xfId="0" applyFont="1" applyFill="1" applyBorder="1">
      <alignment vertical="center"/>
    </xf>
    <xf numFmtId="49" fontId="72" fillId="37" borderId="25" xfId="2134" applyNumberFormat="1" applyFont="1" applyFill="1" applyBorder="1" applyAlignment="1">
      <alignment horizontal="center" vertical="center"/>
    </xf>
    <xf numFmtId="0" fontId="70" fillId="25" borderId="10" xfId="2135" applyFont="1" applyFill="1" applyBorder="1" applyAlignment="1">
      <alignment horizontal="left" vertical="center"/>
    </xf>
    <xf numFmtId="0" fontId="3" fillId="25" borderId="0" xfId="2134" applyFont="1" applyFill="1" applyBorder="1" applyAlignment="1">
      <alignment vertical="center"/>
    </xf>
    <xf numFmtId="0" fontId="3" fillId="25" borderId="0" xfId="2134" applyFont="1" applyFill="1" applyBorder="1" applyAlignment="1">
      <alignment horizontal="left" vertical="center"/>
    </xf>
    <xf numFmtId="0" fontId="3" fillId="0" borderId="0" xfId="2134" applyFont="1" applyFill="1" applyBorder="1" applyAlignment="1">
      <alignment vertical="center" shrinkToFit="1"/>
    </xf>
    <xf numFmtId="0" fontId="3" fillId="29" borderId="10" xfId="2134" applyFont="1" applyFill="1" applyBorder="1" applyAlignment="1">
      <alignment horizontal="left" vertical="center" shrinkToFit="1"/>
    </xf>
    <xf numFmtId="0" fontId="3" fillId="29" borderId="12" xfId="2134" applyFont="1" applyFill="1" applyBorder="1" applyAlignment="1">
      <alignment horizontal="left" vertical="center" shrinkToFit="1"/>
    </xf>
    <xf numFmtId="0" fontId="3" fillId="29" borderId="10" xfId="2134" applyFont="1" applyFill="1" applyBorder="1" applyAlignment="1">
      <alignment horizontal="left" shrinkToFit="1"/>
    </xf>
    <xf numFmtId="49" fontId="3" fillId="29" borderId="10" xfId="2134" applyNumberFormat="1" applyFont="1" applyFill="1" applyBorder="1" applyAlignment="1">
      <alignment horizontal="center"/>
    </xf>
    <xf numFmtId="49" fontId="3" fillId="25" borderId="10" xfId="2134" applyNumberFormat="1" applyFont="1" applyFill="1" applyBorder="1" applyAlignment="1">
      <alignment horizontal="center"/>
    </xf>
    <xf numFmtId="0" fontId="3" fillId="25" borderId="12" xfId="2134" applyFont="1" applyFill="1" applyBorder="1" applyAlignment="1">
      <alignment horizontal="left" vertical="center" shrinkToFit="1"/>
    </xf>
    <xf numFmtId="0" fontId="53" fillId="0" borderId="10" xfId="2134" applyFont="1" applyFill="1" applyBorder="1" applyAlignment="1">
      <alignment vertical="center" shrinkToFit="1"/>
    </xf>
    <xf numFmtId="0" fontId="53" fillId="0" borderId="10" xfId="0" applyFont="1" applyFill="1" applyBorder="1" applyAlignment="1">
      <alignment horizontal="left" vertical="center"/>
    </xf>
    <xf numFmtId="0" fontId="53" fillId="0" borderId="10" xfId="0" applyFont="1" applyFill="1" applyBorder="1">
      <alignment vertical="center"/>
    </xf>
    <xf numFmtId="0" fontId="53" fillId="0" borderId="12" xfId="0" applyFont="1" applyFill="1" applyBorder="1" applyAlignment="1">
      <alignment horizontal="center" vertical="center"/>
    </xf>
    <xf numFmtId="49" fontId="53" fillId="0" borderId="10" xfId="2134" applyNumberFormat="1" applyFont="1" applyFill="1" applyBorder="1" applyAlignment="1">
      <alignment horizontal="center" vertical="center"/>
    </xf>
    <xf numFmtId="49" fontId="53" fillId="0" borderId="12" xfId="2134" applyNumberFormat="1" applyFont="1" applyFill="1" applyBorder="1" applyAlignment="1">
      <alignment horizontal="center" vertical="center" shrinkToFit="1"/>
    </xf>
    <xf numFmtId="49" fontId="53" fillId="0" borderId="12" xfId="2134" applyNumberFormat="1" applyFont="1" applyFill="1" applyBorder="1" applyAlignment="1">
      <alignment horizontal="center" vertical="center"/>
    </xf>
    <xf numFmtId="49" fontId="53" fillId="0" borderId="10" xfId="2134" applyNumberFormat="1" applyFont="1" applyFill="1" applyBorder="1" applyAlignment="1">
      <alignment horizontal="center" vertical="center" shrinkToFit="1"/>
    </xf>
    <xf numFmtId="0" fontId="53" fillId="0" borderId="15" xfId="2134" applyFont="1" applyFill="1" applyBorder="1" applyAlignment="1">
      <alignment horizontal="center" vertical="center" shrinkToFit="1"/>
    </xf>
    <xf numFmtId="0" fontId="53" fillId="0" borderId="12" xfId="2134" applyFont="1" applyFill="1" applyBorder="1" applyAlignment="1">
      <alignment horizontal="center" vertical="center"/>
    </xf>
    <xf numFmtId="0" fontId="53" fillId="0" borderId="15" xfId="2134" applyFont="1" applyFill="1" applyBorder="1" applyAlignment="1">
      <alignment horizontal="center" vertical="center"/>
    </xf>
    <xf numFmtId="0" fontId="123" fillId="0" borderId="0" xfId="0" applyFont="1" applyFill="1">
      <alignment vertical="center"/>
    </xf>
    <xf numFmtId="0" fontId="105" fillId="0" borderId="0" xfId="2135" applyFont="1" applyFill="1" applyBorder="1" applyAlignment="1">
      <alignment horizontal="left" vertical="center"/>
    </xf>
    <xf numFmtId="0" fontId="123" fillId="0" borderId="0" xfId="0" applyFont="1" applyFill="1" applyAlignment="1">
      <alignment horizontal="center" vertical="center"/>
    </xf>
    <xf numFmtId="0" fontId="123" fillId="0" borderId="10" xfId="0" applyFont="1" applyFill="1" applyBorder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123" fillId="0" borderId="13" xfId="0" applyFont="1" applyFill="1" applyBorder="1" applyAlignment="1">
      <alignment horizontal="center" vertical="center"/>
    </xf>
    <xf numFmtId="0" fontId="64" fillId="0" borderId="0" xfId="0" applyFont="1" applyFill="1">
      <alignment vertical="center"/>
    </xf>
    <xf numFmtId="0" fontId="123" fillId="0" borderId="0" xfId="1622" applyFont="1" applyFill="1">
      <alignment vertical="center"/>
    </xf>
    <xf numFmtId="0" fontId="53" fillId="0" borderId="10" xfId="2135" applyFont="1" applyFill="1" applyBorder="1" applyAlignment="1">
      <alignment horizontal="center" vertical="center"/>
    </xf>
    <xf numFmtId="0" fontId="53" fillId="0" borderId="0" xfId="2134" applyFont="1" applyFill="1" applyBorder="1" applyAlignment="1">
      <alignment horizontal="center" vertical="center"/>
    </xf>
    <xf numFmtId="0" fontId="52" fillId="0" borderId="0" xfId="2134" applyFont="1" applyFill="1" applyBorder="1" applyAlignment="1">
      <alignment horizontal="center" vertical="center" shrinkToFit="1"/>
    </xf>
    <xf numFmtId="0" fontId="53" fillId="0" borderId="10" xfId="2134" applyFont="1" applyFill="1" applyBorder="1" applyAlignment="1">
      <alignment horizontal="left" vertical="center" shrinkToFit="1"/>
    </xf>
    <xf numFmtId="0" fontId="53" fillId="0" borderId="0" xfId="0" applyFont="1" applyFill="1" applyAlignment="1">
      <alignment vertical="center"/>
    </xf>
    <xf numFmtId="49" fontId="52" fillId="0" borderId="0" xfId="2134" applyNumberFormat="1" applyFont="1" applyFill="1" applyBorder="1" applyAlignment="1">
      <alignment horizontal="center" vertical="center" shrinkToFit="1"/>
    </xf>
    <xf numFmtId="0" fontId="53" fillId="0" borderId="0" xfId="2134" applyFont="1" applyFill="1" applyAlignment="1">
      <alignment vertical="center"/>
    </xf>
    <xf numFmtId="0" fontId="64" fillId="0" borderId="0" xfId="2134" applyFont="1" applyFill="1" applyBorder="1" applyAlignment="1">
      <alignment horizontal="center" vertical="center"/>
    </xf>
    <xf numFmtId="0" fontId="53" fillId="0" borderId="10" xfId="2134" applyFont="1" applyFill="1" applyBorder="1" applyAlignment="1">
      <alignment vertical="center"/>
    </xf>
    <xf numFmtId="0" fontId="53" fillId="0" borderId="14" xfId="2134" applyFont="1" applyFill="1" applyBorder="1" applyAlignment="1">
      <alignment horizontal="left" vertical="center"/>
    </xf>
    <xf numFmtId="0" fontId="53" fillId="0" borderId="10" xfId="2134" applyFont="1" applyFill="1" applyBorder="1" applyAlignment="1">
      <alignment horizontal="left" shrinkToFit="1"/>
    </xf>
    <xf numFmtId="0" fontId="53" fillId="0" borderId="0" xfId="2134" applyFont="1" applyFill="1" applyBorder="1" applyAlignment="1">
      <alignment horizontal="left"/>
    </xf>
    <xf numFmtId="0" fontId="53" fillId="0" borderId="10" xfId="2134" applyFont="1" applyFill="1" applyBorder="1" applyAlignment="1">
      <alignment horizontal="left"/>
    </xf>
    <xf numFmtId="0" fontId="53" fillId="0" borderId="10" xfId="2134" applyFont="1" applyFill="1" applyBorder="1" applyAlignment="1">
      <alignment horizontal="center" shrinkToFit="1"/>
    </xf>
    <xf numFmtId="0" fontId="53" fillId="0" borderId="0" xfId="2134" applyFont="1" applyFill="1" applyBorder="1" applyAlignment="1">
      <alignment horizontal="center" vertical="center" shrinkToFit="1"/>
    </xf>
    <xf numFmtId="0" fontId="53" fillId="0" borderId="0" xfId="2134" applyFont="1" applyFill="1" applyBorder="1" applyAlignment="1">
      <alignment shrinkToFit="1"/>
    </xf>
    <xf numFmtId="49" fontId="53" fillId="0" borderId="0" xfId="2134" applyNumberFormat="1" applyFont="1" applyFill="1" applyBorder="1"/>
    <xf numFmtId="0" fontId="53" fillId="0" borderId="10" xfId="2134" applyFont="1" applyFill="1" applyBorder="1" applyAlignment="1">
      <alignment horizontal="center"/>
    </xf>
    <xf numFmtId="0" fontId="8" fillId="0" borderId="0" xfId="2135" applyFont="1" applyFill="1">
      <alignment vertical="center"/>
    </xf>
    <xf numFmtId="49" fontId="52" fillId="0" borderId="0" xfId="2135" applyNumberFormat="1" applyFont="1" applyFill="1" applyBorder="1" applyAlignment="1">
      <alignment horizontal="center" vertical="center"/>
    </xf>
    <xf numFmtId="49" fontId="52" fillId="0" borderId="0" xfId="2135" applyNumberFormat="1" applyFont="1" applyFill="1" applyBorder="1" applyAlignment="1">
      <alignment vertical="center"/>
    </xf>
    <xf numFmtId="49" fontId="53" fillId="0" borderId="10" xfId="2135" applyNumberFormat="1" applyFont="1" applyFill="1" applyBorder="1" applyAlignment="1">
      <alignment horizontal="center" vertical="center"/>
    </xf>
    <xf numFmtId="0" fontId="8" fillId="0" borderId="0" xfId="2135" applyFont="1" applyFill="1" applyAlignment="1">
      <alignment horizontal="center" vertical="center"/>
    </xf>
    <xf numFmtId="0" fontId="53" fillId="0" borderId="10" xfId="2135" applyFont="1" applyFill="1" applyBorder="1" applyAlignment="1">
      <alignment horizontal="left" vertical="center"/>
    </xf>
    <xf numFmtId="0" fontId="53" fillId="0" borderId="10" xfId="2135" applyFont="1" applyFill="1" applyBorder="1" applyAlignment="1">
      <alignment horizontal="center" vertical="center" shrinkToFit="1"/>
    </xf>
    <xf numFmtId="0" fontId="53" fillId="0" borderId="15" xfId="2135" applyFont="1" applyFill="1" applyBorder="1" applyAlignment="1">
      <alignment horizontal="center" vertical="center"/>
    </xf>
    <xf numFmtId="0" fontId="53" fillId="0" borderId="14" xfId="2135" applyFont="1" applyFill="1" applyBorder="1" applyAlignment="1">
      <alignment horizontal="center" vertical="center" shrinkToFit="1"/>
    </xf>
    <xf numFmtId="179" fontId="53" fillId="0" borderId="10" xfId="2135" applyNumberFormat="1" applyFont="1" applyFill="1" applyBorder="1" applyAlignment="1">
      <alignment horizontal="center" vertical="center"/>
    </xf>
    <xf numFmtId="0" fontId="8" fillId="0" borderId="0" xfId="2135" applyFont="1" applyFill="1" applyAlignment="1">
      <alignment horizontal="left" vertical="center"/>
    </xf>
    <xf numFmtId="0" fontId="23" fillId="0" borderId="0" xfId="2135" applyFont="1" applyFill="1">
      <alignment vertical="center"/>
    </xf>
    <xf numFmtId="0" fontId="23" fillId="0" borderId="0" xfId="2135" applyFont="1" applyFill="1" applyAlignment="1">
      <alignment vertical="center" shrinkToFit="1"/>
    </xf>
    <xf numFmtId="49" fontId="23" fillId="0" borderId="0" xfId="2135" applyNumberFormat="1" applyFont="1" applyFill="1" applyAlignment="1">
      <alignment horizontal="center" vertical="center"/>
    </xf>
    <xf numFmtId="49" fontId="23" fillId="0" borderId="0" xfId="2135" applyNumberFormat="1" applyFont="1" applyFill="1">
      <alignment vertical="center"/>
    </xf>
    <xf numFmtId="0" fontId="23" fillId="0" borderId="0" xfId="2135" applyFont="1" applyFill="1" applyAlignment="1">
      <alignment horizontal="center" vertical="center"/>
    </xf>
    <xf numFmtId="0" fontId="8" fillId="0" borderId="0" xfId="2135" quotePrefix="1" applyFont="1" applyFill="1" applyAlignment="1">
      <alignment horizontal="left" vertical="center"/>
    </xf>
    <xf numFmtId="49" fontId="52" fillId="0" borderId="0" xfId="2134" applyNumberFormat="1" applyFont="1" applyFill="1" applyBorder="1" applyAlignment="1">
      <alignment horizontal="center" vertical="center"/>
    </xf>
    <xf numFmtId="0" fontId="52" fillId="0" borderId="0" xfId="2134" applyFont="1" applyFill="1" applyBorder="1" applyAlignment="1">
      <alignment horizontal="center" vertical="center"/>
    </xf>
    <xf numFmtId="181" fontId="52" fillId="0" borderId="0" xfId="2134" applyNumberFormat="1" applyFont="1" applyFill="1" applyBorder="1" applyAlignment="1">
      <alignment horizontal="center" vertical="center"/>
    </xf>
    <xf numFmtId="0" fontId="52" fillId="0" borderId="0" xfId="2134" applyFont="1" applyFill="1" applyBorder="1" applyAlignment="1">
      <alignment horizontal="center"/>
    </xf>
    <xf numFmtId="37" fontId="52" fillId="0" borderId="0" xfId="2134" applyNumberFormat="1" applyFont="1" applyFill="1" applyBorder="1" applyAlignment="1">
      <alignment horizontal="center" vertical="center"/>
    </xf>
    <xf numFmtId="0" fontId="52" fillId="0" borderId="0" xfId="2134" applyFont="1" applyFill="1" applyAlignment="1">
      <alignment horizontal="center" vertical="center"/>
    </xf>
    <xf numFmtId="181" fontId="52" fillId="0" borderId="0" xfId="2134" applyNumberFormat="1" applyFont="1" applyFill="1" applyAlignment="1">
      <alignment horizontal="center" vertical="center"/>
    </xf>
    <xf numFmtId="37" fontId="53" fillId="0" borderId="10" xfId="2134" applyNumberFormat="1" applyFont="1" applyFill="1" applyBorder="1" applyAlignment="1">
      <alignment horizontal="center" vertical="center"/>
    </xf>
    <xf numFmtId="176" fontId="53" fillId="0" borderId="10" xfId="2134" applyNumberFormat="1" applyFont="1" applyFill="1" applyBorder="1" applyAlignment="1">
      <alignment horizontal="center" vertical="center"/>
    </xf>
    <xf numFmtId="176" fontId="53" fillId="0" borderId="10" xfId="2134" applyNumberFormat="1" applyFont="1" applyFill="1" applyBorder="1" applyAlignment="1">
      <alignment horizontal="center"/>
    </xf>
    <xf numFmtId="0" fontId="53" fillId="0" borderId="0" xfId="2134" applyFont="1" applyFill="1" applyAlignment="1">
      <alignment horizontal="left"/>
    </xf>
    <xf numFmtId="176" fontId="53" fillId="0" borderId="0" xfId="2134" applyNumberFormat="1" applyFont="1" applyFill="1" applyAlignment="1">
      <alignment horizontal="center"/>
    </xf>
    <xf numFmtId="49" fontId="53" fillId="0" borderId="0" xfId="2134" applyNumberFormat="1" applyFont="1" applyFill="1"/>
    <xf numFmtId="0" fontId="53" fillId="0" borderId="0" xfId="2134" applyFont="1" applyFill="1" applyAlignment="1"/>
    <xf numFmtId="192" fontId="53" fillId="0" borderId="10" xfId="2134" applyNumberFormat="1" applyFont="1" applyFill="1" applyBorder="1" applyAlignment="1">
      <alignment horizontal="center" vertical="center"/>
    </xf>
    <xf numFmtId="0" fontId="53" fillId="0" borderId="12" xfId="2134" applyFont="1" applyFill="1" applyBorder="1" applyAlignment="1">
      <alignment horizontal="left" vertical="center" shrinkToFit="1"/>
    </xf>
    <xf numFmtId="49" fontId="53" fillId="0" borderId="10" xfId="0" applyNumberFormat="1" applyFont="1" applyFill="1" applyBorder="1" applyAlignment="1">
      <alignment horizontal="center" vertical="center"/>
    </xf>
    <xf numFmtId="49" fontId="53" fillId="0" borderId="10" xfId="2134" applyNumberFormat="1" applyFont="1" applyFill="1" applyBorder="1" applyAlignment="1">
      <alignment horizontal="center"/>
    </xf>
    <xf numFmtId="0" fontId="53" fillId="0" borderId="0" xfId="2134" applyFont="1" applyFill="1" applyAlignment="1">
      <alignment shrinkToFit="1"/>
    </xf>
    <xf numFmtId="177" fontId="53" fillId="0" borderId="0" xfId="2134" applyNumberFormat="1" applyFont="1" applyFill="1" applyBorder="1" applyAlignment="1">
      <alignment horizontal="center" vertical="center"/>
    </xf>
    <xf numFmtId="177" fontId="53" fillId="0" borderId="0" xfId="2134" applyNumberFormat="1" applyFont="1" applyFill="1"/>
    <xf numFmtId="0" fontId="8" fillId="0" borderId="0" xfId="2134" applyFont="1" applyFill="1"/>
    <xf numFmtId="0" fontId="8" fillId="0" borderId="0" xfId="2134" applyFont="1" applyFill="1" applyAlignment="1">
      <alignment horizontal="center" vertical="center"/>
    </xf>
    <xf numFmtId="176" fontId="53" fillId="0" borderId="10" xfId="2134" applyNumberFormat="1" applyFont="1" applyFill="1" applyBorder="1" applyAlignment="1">
      <alignment horizontal="center" wrapText="1"/>
    </xf>
    <xf numFmtId="0" fontId="8" fillId="0" borderId="0" xfId="2134" applyFont="1" applyFill="1" applyAlignment="1">
      <alignment horizontal="left"/>
    </xf>
    <xf numFmtId="0" fontId="21" fillId="0" borderId="0" xfId="2134" applyFont="1" applyFill="1"/>
    <xf numFmtId="176" fontId="8" fillId="0" borderId="0" xfId="2134" applyNumberFormat="1" applyFont="1" applyFill="1" applyAlignment="1">
      <alignment horizontal="center"/>
    </xf>
    <xf numFmtId="49" fontId="8" fillId="0" borderId="0" xfId="2134" applyNumberFormat="1" applyFont="1" applyFill="1"/>
    <xf numFmtId="0" fontId="8" fillId="0" borderId="0" xfId="2134" applyFont="1" applyFill="1" applyAlignment="1"/>
    <xf numFmtId="0" fontId="8" fillId="0" borderId="0" xfId="2134" applyFont="1" applyFill="1" applyAlignment="1">
      <alignment vertical="center"/>
    </xf>
    <xf numFmtId="180" fontId="53" fillId="0" borderId="10" xfId="2134" applyNumberFormat="1" applyFont="1" applyFill="1" applyBorder="1" applyAlignment="1">
      <alignment horizontal="center" vertical="center"/>
    </xf>
    <xf numFmtId="177" fontId="21" fillId="0" borderId="0" xfId="2134" applyNumberFormat="1" applyFont="1" applyFill="1"/>
    <xf numFmtId="0" fontId="53" fillId="0" borderId="12" xfId="2134" applyFont="1" applyFill="1" applyBorder="1" applyAlignment="1">
      <alignment vertical="center" shrinkToFit="1"/>
    </xf>
    <xf numFmtId="0" fontId="123" fillId="0" borderId="0" xfId="0" applyFont="1" applyFill="1" applyAlignment="1">
      <alignment vertical="center"/>
    </xf>
    <xf numFmtId="0" fontId="105" fillId="0" borderId="0" xfId="0" applyFont="1" applyFill="1" applyBorder="1" applyAlignment="1">
      <alignment horizontal="left" vertical="center"/>
    </xf>
    <xf numFmtId="3" fontId="53" fillId="0" borderId="10" xfId="0" applyNumberFormat="1" applyFont="1" applyFill="1" applyBorder="1" applyAlignment="1">
      <alignment horizontal="center" vertical="center"/>
    </xf>
    <xf numFmtId="0" fontId="64" fillId="0" borderId="0" xfId="1627" applyFont="1" applyFill="1">
      <alignment vertical="center"/>
    </xf>
    <xf numFmtId="0" fontId="53" fillId="0" borderId="0" xfId="1627" applyFont="1" applyFill="1">
      <alignment vertical="center"/>
    </xf>
    <xf numFmtId="0" fontId="53" fillId="0" borderId="0" xfId="1627" applyFont="1" applyFill="1" applyAlignment="1">
      <alignment horizontal="center" vertical="center"/>
    </xf>
    <xf numFmtId="0" fontId="53" fillId="0" borderId="10" xfId="1627" applyFont="1" applyFill="1" applyBorder="1" applyAlignment="1">
      <alignment horizontal="center" vertical="center"/>
    </xf>
    <xf numFmtId="0" fontId="53" fillId="0" borderId="10" xfId="1627" applyFont="1" applyFill="1" applyBorder="1" applyAlignment="1">
      <alignment horizontal="left" vertical="center"/>
    </xf>
    <xf numFmtId="0" fontId="64" fillId="0" borderId="0" xfId="0" applyFont="1" applyFill="1" applyAlignment="1">
      <alignment vertical="center"/>
    </xf>
    <xf numFmtId="0" fontId="53" fillId="0" borderId="10" xfId="1651" applyFont="1" applyFill="1" applyBorder="1" applyAlignment="1">
      <alignment horizontal="center" vertical="center"/>
    </xf>
    <xf numFmtId="0" fontId="53" fillId="0" borderId="10" xfId="1651" applyFont="1" applyFill="1" applyBorder="1" applyAlignment="1">
      <alignment horizontal="center" vertical="center" wrapText="1"/>
    </xf>
    <xf numFmtId="0" fontId="64" fillId="0" borderId="0" xfId="0" applyFont="1" applyFill="1" applyAlignment="1">
      <alignment horizontal="center" vertical="center"/>
    </xf>
    <xf numFmtId="0" fontId="53" fillId="0" borderId="10" xfId="1651" applyFont="1" applyFill="1" applyBorder="1" applyAlignment="1">
      <alignment vertical="center"/>
    </xf>
    <xf numFmtId="0" fontId="53" fillId="0" borderId="0" xfId="1628" applyFont="1" applyFill="1">
      <alignment vertical="center"/>
    </xf>
    <xf numFmtId="0" fontId="53" fillId="0" borderId="0" xfId="1628" applyFont="1" applyFill="1" applyAlignment="1">
      <alignment horizontal="center" vertical="center"/>
    </xf>
    <xf numFmtId="0" fontId="53" fillId="0" borderId="10" xfId="1628" applyFont="1" applyFill="1" applyBorder="1">
      <alignment vertical="center"/>
    </xf>
    <xf numFmtId="0" fontId="53" fillId="0" borderId="10" xfId="1628" applyFont="1" applyFill="1" applyBorder="1" applyAlignment="1">
      <alignment horizontal="center" vertical="center"/>
    </xf>
    <xf numFmtId="0" fontId="53" fillId="0" borderId="10" xfId="1628" applyFont="1" applyFill="1" applyBorder="1" applyAlignment="1">
      <alignment horizontal="center" vertical="center" wrapText="1"/>
    </xf>
    <xf numFmtId="0" fontId="124" fillId="25" borderId="10" xfId="0" applyFont="1" applyFill="1" applyBorder="1" applyAlignment="1">
      <alignment vertical="center"/>
    </xf>
    <xf numFmtId="0" fontId="63" fillId="25" borderId="0" xfId="0" applyFont="1" applyFill="1" applyAlignment="1">
      <alignment horizontal="left" vertical="center"/>
    </xf>
    <xf numFmtId="0" fontId="53" fillId="25" borderId="0" xfId="0" applyFont="1" applyFill="1" applyAlignment="1">
      <alignment vertical="center"/>
    </xf>
    <xf numFmtId="0" fontId="53" fillId="25" borderId="0" xfId="0" applyFont="1" applyFill="1">
      <alignment vertical="center"/>
    </xf>
    <xf numFmtId="0" fontId="64" fillId="25" borderId="0" xfId="0" applyFont="1" applyFill="1">
      <alignment vertical="center"/>
    </xf>
    <xf numFmtId="0" fontId="123" fillId="25" borderId="0" xfId="0" applyFont="1" applyFill="1">
      <alignment vertical="center"/>
    </xf>
    <xf numFmtId="0" fontId="106" fillId="25" borderId="0" xfId="0" applyFont="1" applyFill="1" applyAlignment="1">
      <alignment horizontal="center" vertical="center"/>
    </xf>
    <xf numFmtId="49" fontId="53" fillId="25" borderId="10" xfId="0" applyNumberFormat="1" applyFont="1" applyFill="1" applyBorder="1" applyAlignment="1">
      <alignment horizontal="center" vertical="center"/>
    </xf>
    <xf numFmtId="0" fontId="52" fillId="25" borderId="0" xfId="0" applyFont="1" applyFill="1" applyAlignment="1">
      <alignment horizontal="center" vertical="center"/>
    </xf>
    <xf numFmtId="0" fontId="124" fillId="33" borderId="10" xfId="0" applyFont="1" applyFill="1" applyBorder="1" applyAlignment="1">
      <alignment vertical="center"/>
    </xf>
    <xf numFmtId="0" fontId="53" fillId="25" borderId="12" xfId="0" applyFont="1" applyFill="1" applyBorder="1" applyAlignment="1">
      <alignment horizontal="center" vertical="center"/>
    </xf>
    <xf numFmtId="0" fontId="53" fillId="25" borderId="15" xfId="0" applyFont="1" applyFill="1" applyBorder="1" applyAlignment="1">
      <alignment horizontal="center" vertical="center"/>
    </xf>
    <xf numFmtId="0" fontId="53" fillId="25" borderId="10" xfId="0" applyFont="1" applyFill="1" applyBorder="1" applyAlignment="1">
      <alignment horizontal="left" vertical="center"/>
    </xf>
    <xf numFmtId="0" fontId="53" fillId="25" borderId="10" xfId="2134" applyFont="1" applyFill="1" applyBorder="1" applyAlignment="1">
      <alignment horizontal="center" vertical="center"/>
    </xf>
    <xf numFmtId="0" fontId="125" fillId="34" borderId="10" xfId="0" applyFont="1" applyFill="1" applyBorder="1" applyAlignment="1">
      <alignment horizontal="center" vertical="center"/>
    </xf>
    <xf numFmtId="0" fontId="126" fillId="25" borderId="10" xfId="0" applyFont="1" applyFill="1" applyBorder="1" applyAlignment="1">
      <alignment horizontal="center" vertical="center"/>
    </xf>
    <xf numFmtId="0" fontId="90" fillId="25" borderId="10" xfId="0" applyFont="1" applyFill="1" applyBorder="1" applyAlignment="1">
      <alignment horizontal="center" vertical="center"/>
    </xf>
    <xf numFmtId="0" fontId="90" fillId="25" borderId="10" xfId="0" applyFont="1" applyFill="1" applyBorder="1" applyAlignment="1">
      <alignment horizontal="center" vertical="center" wrapText="1"/>
    </xf>
    <xf numFmtId="49" fontId="90" fillId="25" borderId="10" xfId="0" applyNumberFormat="1" applyFont="1" applyFill="1" applyBorder="1" applyAlignment="1">
      <alignment horizontal="center" vertical="center" wrapText="1"/>
    </xf>
    <xf numFmtId="0" fontId="126" fillId="25" borderId="10" xfId="0" applyFont="1" applyFill="1" applyBorder="1">
      <alignment vertical="center"/>
    </xf>
    <xf numFmtId="0" fontId="53" fillId="25" borderId="10" xfId="2133" applyFont="1" applyFill="1" applyBorder="1" applyAlignment="1">
      <alignment horizontal="center" vertical="center"/>
    </xf>
    <xf numFmtId="0" fontId="53" fillId="29" borderId="10" xfId="0" applyFont="1" applyFill="1" applyBorder="1">
      <alignment vertical="center"/>
    </xf>
    <xf numFmtId="0" fontId="53" fillId="25" borderId="10" xfId="0" applyFont="1" applyFill="1" applyBorder="1" applyAlignment="1">
      <alignment horizontal="center" vertical="center" shrinkToFit="1"/>
    </xf>
    <xf numFmtId="0" fontId="54" fillId="25" borderId="10" xfId="0" applyFont="1" applyFill="1" applyBorder="1" applyAlignment="1">
      <alignment horizontal="center" vertical="center"/>
    </xf>
    <xf numFmtId="0" fontId="53" fillId="25" borderId="10" xfId="1651" applyFont="1" applyFill="1" applyBorder="1" applyAlignment="1">
      <alignment horizontal="center" vertical="center"/>
    </xf>
    <xf numFmtId="0" fontId="108" fillId="0" borderId="0" xfId="0" applyFont="1" applyFill="1">
      <alignment vertical="center"/>
    </xf>
    <xf numFmtId="180" fontId="108" fillId="0" borderId="0" xfId="0" applyNumberFormat="1" applyFont="1" applyFill="1" applyAlignment="1">
      <alignment horizontal="center" vertical="center"/>
    </xf>
    <xf numFmtId="185" fontId="108" fillId="0" borderId="0" xfId="0" applyNumberFormat="1" applyFont="1" applyFill="1" applyAlignment="1">
      <alignment horizontal="center" vertical="center"/>
    </xf>
    <xf numFmtId="180" fontId="53" fillId="0" borderId="12" xfId="2134" applyNumberFormat="1" applyFont="1" applyFill="1" applyBorder="1" applyAlignment="1">
      <alignment horizontal="center" vertical="center"/>
    </xf>
    <xf numFmtId="0" fontId="124" fillId="0" borderId="10" xfId="2134" applyFont="1" applyFill="1" applyBorder="1" applyAlignment="1">
      <alignment horizontal="left" vertical="center"/>
    </xf>
    <xf numFmtId="0" fontId="53" fillId="29" borderId="10" xfId="2134" applyFont="1" applyFill="1" applyBorder="1" applyAlignment="1">
      <alignment horizontal="left" vertical="center"/>
    </xf>
    <xf numFmtId="176" fontId="53" fillId="29" borderId="10" xfId="2134" applyNumberFormat="1" applyFont="1" applyFill="1" applyBorder="1" applyAlignment="1">
      <alignment horizontal="center" vertical="center"/>
    </xf>
    <xf numFmtId="176" fontId="53" fillId="29" borderId="10" xfId="2134" applyNumberFormat="1" applyFont="1" applyFill="1" applyBorder="1" applyAlignment="1">
      <alignment horizontal="center"/>
    </xf>
    <xf numFmtId="0" fontId="53" fillId="29" borderId="10" xfId="0" applyFont="1" applyFill="1" applyBorder="1" applyAlignment="1">
      <alignment horizontal="left" vertical="center"/>
    </xf>
    <xf numFmtId="0" fontId="53" fillId="29" borderId="10" xfId="0" applyFont="1" applyFill="1" applyBorder="1" applyAlignment="1">
      <alignment horizontal="center" vertical="center"/>
    </xf>
    <xf numFmtId="0" fontId="53" fillId="29" borderId="10" xfId="2134" applyFont="1" applyFill="1" applyBorder="1" applyAlignment="1">
      <alignment horizontal="left"/>
    </xf>
    <xf numFmtId="0" fontId="124" fillId="33" borderId="10" xfId="2134" applyFont="1" applyFill="1" applyBorder="1" applyAlignment="1">
      <alignment horizontal="left" vertical="center"/>
    </xf>
    <xf numFmtId="179" fontId="8" fillId="0" borderId="0" xfId="2134" applyNumberFormat="1" applyFont="1" applyFill="1"/>
    <xf numFmtId="176" fontId="53" fillId="25" borderId="10" xfId="2134" applyNumberFormat="1" applyFont="1" applyFill="1" applyBorder="1" applyAlignment="1">
      <alignment horizontal="center" vertical="center"/>
    </xf>
    <xf numFmtId="0" fontId="53" fillId="29" borderId="10" xfId="2134" applyFont="1" applyFill="1" applyBorder="1" applyAlignment="1">
      <alignment vertical="center" shrinkToFit="1"/>
    </xf>
    <xf numFmtId="49" fontId="53" fillId="29" borderId="10" xfId="2134" applyNumberFormat="1" applyFont="1" applyFill="1" applyBorder="1" applyAlignment="1">
      <alignment horizontal="center" vertical="center" shrinkToFit="1"/>
    </xf>
    <xf numFmtId="49" fontId="53" fillId="29" borderId="10" xfId="2134" applyNumberFormat="1" applyFont="1" applyFill="1" applyBorder="1" applyAlignment="1">
      <alignment horizontal="center" vertical="center"/>
    </xf>
    <xf numFmtId="0" fontId="53" fillId="29" borderId="10" xfId="2135" applyFont="1" applyFill="1" applyBorder="1" applyAlignment="1">
      <alignment horizontal="left" vertical="center"/>
    </xf>
    <xf numFmtId="0" fontId="3" fillId="37" borderId="10" xfId="0" applyFont="1" applyFill="1" applyBorder="1" applyAlignment="1">
      <alignment horizontal="center" vertical="center"/>
    </xf>
    <xf numFmtId="0" fontId="3" fillId="29" borderId="10" xfId="0" applyFont="1" applyFill="1" applyBorder="1" applyAlignment="1">
      <alignment horizontal="center" vertical="center"/>
    </xf>
    <xf numFmtId="0" fontId="122" fillId="25" borderId="10" xfId="2131" applyFont="1" applyFill="1" applyBorder="1" applyAlignment="1">
      <alignment horizontal="left" vertical="center"/>
    </xf>
    <xf numFmtId="0" fontId="122" fillId="0" borderId="10" xfId="2131" applyFont="1" applyFill="1" applyBorder="1" applyAlignment="1">
      <alignment horizontal="center" vertical="center"/>
    </xf>
    <xf numFmtId="180" fontId="122" fillId="0" borderId="10" xfId="2131" applyNumberFormat="1" applyFont="1" applyFill="1" applyBorder="1" applyAlignment="1">
      <alignment horizontal="center" vertical="center"/>
    </xf>
    <xf numFmtId="186" fontId="122" fillId="0" borderId="10" xfId="2131" applyNumberFormat="1" applyFont="1" applyFill="1" applyBorder="1" applyAlignment="1">
      <alignment horizontal="center" vertical="center"/>
    </xf>
    <xf numFmtId="3" fontId="122" fillId="0" borderId="10" xfId="2131" applyNumberFormat="1" applyFont="1" applyFill="1" applyBorder="1" applyAlignment="1">
      <alignment horizontal="center" vertical="center"/>
    </xf>
    <xf numFmtId="179" fontId="122" fillId="0" borderId="10" xfId="2131" applyNumberFormat="1" applyFont="1" applyFill="1" applyBorder="1" applyAlignment="1">
      <alignment horizontal="center" vertical="center"/>
    </xf>
    <xf numFmtId="182" fontId="122" fillId="0" borderId="10" xfId="2131" applyNumberFormat="1" applyFont="1" applyFill="1" applyBorder="1" applyAlignment="1">
      <alignment horizontal="center" vertical="center"/>
    </xf>
    <xf numFmtId="180" fontId="53" fillId="0" borderId="0" xfId="0" applyNumberFormat="1" applyFont="1" applyFill="1" applyAlignment="1">
      <alignment horizontal="center" vertical="center"/>
    </xf>
    <xf numFmtId="185" fontId="53" fillId="0" borderId="0" xfId="0" applyNumberFormat="1" applyFont="1" applyFill="1" applyAlignment="1">
      <alignment horizontal="center" vertical="center"/>
    </xf>
    <xf numFmtId="0" fontId="122" fillId="0" borderId="10" xfId="2131" applyFont="1" applyFill="1" applyBorder="1" applyAlignment="1">
      <alignment horizontal="left" vertical="center"/>
    </xf>
    <xf numFmtId="0" fontId="53" fillId="0" borderId="10" xfId="2131" applyFont="1" applyFill="1" applyBorder="1" applyAlignment="1">
      <alignment horizontal="center" vertical="center"/>
    </xf>
    <xf numFmtId="179" fontId="53" fillId="0" borderId="10" xfId="2131" applyNumberFormat="1" applyFont="1" applyFill="1" applyBorder="1" applyAlignment="1">
      <alignment horizontal="center" vertical="center"/>
    </xf>
    <xf numFmtId="186" fontId="53" fillId="0" borderId="10" xfId="2131" applyNumberFormat="1" applyFont="1" applyFill="1" applyBorder="1" applyAlignment="1">
      <alignment horizontal="center" vertical="center"/>
    </xf>
    <xf numFmtId="3" fontId="53" fillId="0" borderId="10" xfId="2131" applyNumberFormat="1" applyFont="1" applyFill="1" applyBorder="1" applyAlignment="1">
      <alignment horizontal="center" vertical="center"/>
    </xf>
    <xf numFmtId="185" fontId="53" fillId="38" borderId="10" xfId="0" applyNumberFormat="1" applyFont="1" applyFill="1" applyBorder="1" applyAlignment="1">
      <alignment horizontal="center" vertical="center"/>
    </xf>
    <xf numFmtId="49" fontId="53" fillId="38" borderId="10" xfId="0" applyNumberFormat="1" applyFont="1" applyFill="1" applyBorder="1" applyAlignment="1">
      <alignment horizontal="center" vertical="center"/>
    </xf>
    <xf numFmtId="0" fontId="53" fillId="38" borderId="10" xfId="0" applyFont="1" applyFill="1" applyBorder="1" applyAlignment="1">
      <alignment horizontal="center" vertical="center"/>
    </xf>
    <xf numFmtId="0" fontId="124" fillId="33" borderId="10" xfId="2131" applyFont="1" applyFill="1" applyBorder="1" applyAlignment="1">
      <alignment horizontal="left" vertical="center"/>
    </xf>
    <xf numFmtId="0" fontId="124" fillId="33" borderId="10" xfId="2131" applyFont="1" applyFill="1" applyBorder="1" applyAlignment="1">
      <alignment horizontal="center" vertical="center"/>
    </xf>
    <xf numFmtId="179" fontId="124" fillId="33" borderId="10" xfId="2131" applyNumberFormat="1" applyFont="1" applyFill="1" applyBorder="1" applyAlignment="1">
      <alignment horizontal="center" vertical="center"/>
    </xf>
    <xf numFmtId="186" fontId="124" fillId="33" borderId="10" xfId="2131" applyNumberFormat="1" applyFont="1" applyFill="1" applyBorder="1" applyAlignment="1">
      <alignment horizontal="center" vertical="center"/>
    </xf>
    <xf numFmtId="3" fontId="124" fillId="33" borderId="10" xfId="2131" applyNumberFormat="1" applyFont="1" applyFill="1" applyBorder="1" applyAlignment="1">
      <alignment horizontal="center" vertical="center"/>
    </xf>
    <xf numFmtId="41" fontId="3" fillId="25" borderId="10" xfId="1274" applyFont="1" applyFill="1" applyBorder="1" applyAlignment="1">
      <alignment horizontal="right" shrinkToFit="1"/>
    </xf>
    <xf numFmtId="41" fontId="3" fillId="0" borderId="10" xfId="1274" applyFont="1" applyFill="1" applyBorder="1" applyAlignment="1">
      <alignment horizontal="left" vertical="center"/>
    </xf>
    <xf numFmtId="184" fontId="53" fillId="25" borderId="10" xfId="2135" applyNumberFormat="1" applyFont="1" applyFill="1" applyBorder="1" applyAlignment="1">
      <alignment horizontal="right" vertical="center"/>
    </xf>
    <xf numFmtId="184" fontId="53" fillId="33" borderId="10" xfId="2135" applyNumberFormat="1" applyFont="1" applyFill="1" applyBorder="1" applyAlignment="1">
      <alignment horizontal="right" vertical="center"/>
    </xf>
    <xf numFmtId="184" fontId="53" fillId="25" borderId="10" xfId="2134" applyNumberFormat="1" applyFont="1" applyFill="1" applyBorder="1"/>
    <xf numFmtId="3" fontId="53" fillId="0" borderId="10" xfId="2134" applyNumberFormat="1" applyFont="1" applyFill="1" applyBorder="1" applyAlignment="1">
      <alignment horizontal="right" vertical="center"/>
    </xf>
    <xf numFmtId="3" fontId="53" fillId="25" borderId="10" xfId="0" applyNumberFormat="1" applyFont="1" applyFill="1" applyBorder="1" applyAlignment="1">
      <alignment horizontal="right" vertical="center"/>
    </xf>
    <xf numFmtId="3" fontId="53" fillId="25" borderId="10" xfId="2134" applyNumberFormat="1" applyFont="1" applyFill="1" applyBorder="1" applyAlignment="1">
      <alignment horizontal="right" vertical="center"/>
    </xf>
    <xf numFmtId="3" fontId="53" fillId="29" borderId="10" xfId="2134" applyNumberFormat="1" applyFont="1" applyFill="1" applyBorder="1" applyAlignment="1">
      <alignment horizontal="right" vertical="center"/>
    </xf>
    <xf numFmtId="182" fontId="53" fillId="25" borderId="10" xfId="2134" applyNumberFormat="1" applyFont="1" applyFill="1" applyBorder="1"/>
    <xf numFmtId="184" fontId="53" fillId="25" borderId="12" xfId="2135" applyNumberFormat="1" applyFont="1" applyFill="1" applyBorder="1" applyAlignment="1">
      <alignment horizontal="right" vertical="center"/>
    </xf>
    <xf numFmtId="0" fontId="53" fillId="0" borderId="15" xfId="2134" applyFont="1" applyFill="1" applyBorder="1" applyAlignment="1">
      <alignment horizontal="left" vertical="center"/>
    </xf>
    <xf numFmtId="3" fontId="3" fillId="25" borderId="10" xfId="2134" applyNumberFormat="1" applyFont="1" applyFill="1" applyBorder="1" applyAlignment="1">
      <alignment horizontal="right" vertical="center"/>
    </xf>
    <xf numFmtId="3" fontId="3" fillId="25" borderId="10" xfId="2134" applyNumberFormat="1" applyFont="1" applyFill="1" applyBorder="1" applyAlignment="1">
      <alignment vertical="center"/>
    </xf>
    <xf numFmtId="182" fontId="53" fillId="25" borderId="10" xfId="2134" applyNumberFormat="1" applyFont="1" applyFill="1" applyBorder="1" applyAlignment="1">
      <alignment vertical="center"/>
    </xf>
    <xf numFmtId="182" fontId="53" fillId="25" borderId="10" xfId="1613" applyNumberFormat="1" applyFont="1" applyFill="1" applyBorder="1" applyAlignment="1">
      <alignment vertical="center"/>
    </xf>
    <xf numFmtId="182" fontId="53" fillId="25" borderId="10" xfId="0" applyNumberFormat="1" applyFont="1" applyFill="1" applyBorder="1">
      <alignment vertical="center"/>
    </xf>
    <xf numFmtId="182" fontId="3" fillId="25" borderId="10" xfId="1613" applyNumberFormat="1" applyFont="1" applyFill="1" applyBorder="1" applyAlignment="1">
      <alignment vertical="center"/>
    </xf>
    <xf numFmtId="182" fontId="3" fillId="25" borderId="10" xfId="0" applyNumberFormat="1" applyFont="1" applyFill="1" applyBorder="1">
      <alignment vertical="center"/>
    </xf>
    <xf numFmtId="0" fontId="0" fillId="0" borderId="0" xfId="0">
      <alignment vertical="center"/>
    </xf>
    <xf numFmtId="41" fontId="53" fillId="29" borderId="10" xfId="1261" applyFont="1" applyFill="1" applyBorder="1" applyAlignment="1">
      <alignment horizontal="left"/>
    </xf>
    <xf numFmtId="41" fontId="53" fillId="0" borderId="10" xfId="1261" applyFont="1" applyFill="1" applyBorder="1" applyAlignment="1">
      <alignment horizontal="left"/>
    </xf>
    <xf numFmtId="41" fontId="53" fillId="29" borderId="10" xfId="1261" applyFont="1" applyFill="1" applyBorder="1" applyAlignment="1">
      <alignment horizontal="right" vertical="center"/>
    </xf>
    <xf numFmtId="41" fontId="53" fillId="25" borderId="10" xfId="1261" applyFont="1" applyFill="1" applyBorder="1" applyAlignment="1"/>
    <xf numFmtId="41" fontId="53" fillId="0" borderId="12" xfId="1261" applyFont="1" applyFill="1" applyBorder="1" applyAlignment="1">
      <alignment horizontal="left" vertical="center"/>
    </xf>
    <xf numFmtId="41" fontId="122" fillId="0" borderId="10" xfId="1261" applyFont="1" applyFill="1" applyBorder="1" applyAlignment="1">
      <alignment horizontal="left" vertical="center"/>
    </xf>
    <xf numFmtId="41" fontId="122" fillId="0" borderId="10" xfId="1261" applyFont="1" applyFill="1" applyBorder="1" applyAlignment="1">
      <alignment horizontal="center" vertical="center"/>
    </xf>
    <xf numFmtId="41" fontId="122" fillId="0" borderId="12" xfId="1261" applyFont="1" applyFill="1" applyBorder="1" applyAlignment="1">
      <alignment horizontal="center" vertical="center"/>
    </xf>
    <xf numFmtId="41" fontId="122" fillId="25" borderId="10" xfId="1261" applyFont="1" applyFill="1" applyBorder="1" applyAlignment="1">
      <alignment horizontal="left" vertical="center"/>
    </xf>
    <xf numFmtId="41" fontId="53" fillId="29" borderId="10" xfId="1261" applyFont="1" applyFill="1" applyBorder="1" applyAlignment="1">
      <alignment horizontal="left" vertical="center"/>
    </xf>
    <xf numFmtId="41" fontId="53" fillId="0" borderId="14" xfId="1261" applyFont="1" applyFill="1" applyBorder="1" applyAlignment="1">
      <alignment horizontal="center" vertical="center"/>
    </xf>
    <xf numFmtId="41" fontId="53" fillId="0" borderId="15" xfId="1261" applyFont="1" applyFill="1" applyBorder="1" applyAlignment="1">
      <alignment horizontal="center" vertical="center"/>
    </xf>
    <xf numFmtId="41" fontId="53" fillId="0" borderId="12" xfId="1261" applyFont="1" applyFill="1" applyBorder="1" applyAlignment="1">
      <alignment horizontal="center" vertical="center"/>
    </xf>
    <xf numFmtId="41" fontId="53" fillId="0" borderId="10" xfId="1261" applyFont="1" applyFill="1" applyBorder="1" applyAlignment="1">
      <alignment horizontal="left" vertical="center"/>
    </xf>
    <xf numFmtId="41" fontId="53" fillId="0" borderId="10" xfId="1261" applyFont="1" applyFill="1" applyBorder="1" applyAlignment="1">
      <alignment horizontal="right" vertical="center"/>
    </xf>
    <xf numFmtId="41" fontId="53" fillId="0" borderId="10" xfId="1261" applyFont="1" applyFill="1" applyBorder="1" applyAlignment="1">
      <alignment horizontal="right" vertical="center" shrinkToFit="1"/>
    </xf>
    <xf numFmtId="41" fontId="53" fillId="0" borderId="10" xfId="1261" applyFont="1" applyFill="1" applyBorder="1" applyAlignment="1">
      <alignment horizontal="center" vertical="center"/>
    </xf>
    <xf numFmtId="41" fontId="53" fillId="0" borderId="12" xfId="1261" applyFont="1" applyFill="1" applyBorder="1" applyAlignment="1">
      <alignment vertical="center" shrinkToFit="1"/>
    </xf>
    <xf numFmtId="41" fontId="53" fillId="0" borderId="10" xfId="1261" applyFont="1" applyFill="1" applyBorder="1" applyAlignment="1">
      <alignment vertical="center" shrinkToFit="1"/>
    </xf>
    <xf numFmtId="182" fontId="53" fillId="33" borderId="10" xfId="2134" applyNumberFormat="1" applyFont="1" applyFill="1" applyBorder="1" applyAlignment="1">
      <alignment vertical="center"/>
    </xf>
    <xf numFmtId="0" fontId="59" fillId="0" borderId="0" xfId="2134" applyFont="1" applyFill="1" applyBorder="1" applyAlignment="1">
      <alignment horizontal="left" vertical="center"/>
    </xf>
    <xf numFmtId="0" fontId="105" fillId="0" borderId="0" xfId="2134" applyFont="1" applyFill="1" applyBorder="1" applyAlignment="1">
      <alignment horizontal="left" vertical="center"/>
    </xf>
    <xf numFmtId="49" fontId="53" fillId="25" borderId="10" xfId="2134" applyNumberFormat="1" applyFont="1" applyFill="1" applyBorder="1" applyAlignment="1">
      <alignment horizontal="center" vertical="center" shrinkToFit="1"/>
    </xf>
    <xf numFmtId="0" fontId="53" fillId="25" borderId="10" xfId="2134" applyFont="1" applyFill="1" applyBorder="1" applyAlignment="1">
      <alignment horizontal="center" vertical="center" wrapText="1" shrinkToFit="1"/>
    </xf>
    <xf numFmtId="0" fontId="53" fillId="25" borderId="12" xfId="2134" applyFont="1" applyFill="1" applyBorder="1" applyAlignment="1">
      <alignment horizontal="center" vertical="center" shrinkToFit="1"/>
    </xf>
    <xf numFmtId="0" fontId="53" fillId="33" borderId="10" xfId="2134" applyFont="1" applyFill="1" applyBorder="1" applyAlignment="1">
      <alignment horizontal="center" vertical="center" shrinkToFit="1"/>
    </xf>
    <xf numFmtId="0" fontId="53" fillId="33" borderId="10" xfId="2134" applyFont="1" applyFill="1" applyBorder="1" applyAlignment="1">
      <alignment horizontal="center" vertical="center"/>
    </xf>
    <xf numFmtId="0" fontId="59" fillId="25" borderId="0" xfId="2134" applyFont="1" applyFill="1" applyAlignment="1">
      <alignment vertical="center"/>
    </xf>
    <xf numFmtId="0" fontId="3" fillId="25" borderId="0" xfId="2134" applyFont="1" applyFill="1" applyAlignment="1">
      <alignment horizontal="center" vertical="center"/>
    </xf>
    <xf numFmtId="49" fontId="3" fillId="25" borderId="0" xfId="2134" applyNumberFormat="1" applyFont="1" applyFill="1" applyAlignment="1">
      <alignment horizontal="center" vertical="center"/>
    </xf>
    <xf numFmtId="0" fontId="59" fillId="25" borderId="0" xfId="2134" applyFont="1" applyFill="1" applyAlignment="1">
      <alignment horizontal="center" vertical="center"/>
    </xf>
    <xf numFmtId="0" fontId="50" fillId="25" borderId="0" xfId="2134" applyFont="1" applyFill="1" applyAlignment="1">
      <alignment vertical="center"/>
    </xf>
    <xf numFmtId="0" fontId="0" fillId="0" borderId="0" xfId="0">
      <alignment vertical="center"/>
    </xf>
    <xf numFmtId="0" fontId="50" fillId="25" borderId="0" xfId="2134" applyFont="1" applyFill="1"/>
    <xf numFmtId="0" fontId="59" fillId="0" borderId="0" xfId="2134" applyFont="1" applyFill="1" applyBorder="1" applyAlignment="1">
      <alignment horizontal="center" vertical="center"/>
    </xf>
    <xf numFmtId="0" fontId="72" fillId="0" borderId="0" xfId="2134" applyFont="1" applyFill="1" applyBorder="1" applyAlignment="1">
      <alignment horizontal="left" vertical="center"/>
    </xf>
    <xf numFmtId="0" fontId="59" fillId="25" borderId="0" xfId="2134" applyFont="1" applyFill="1"/>
    <xf numFmtId="0" fontId="103" fillId="0" borderId="0" xfId="2134" applyFont="1" applyFill="1" applyBorder="1" applyAlignment="1">
      <alignment horizontal="left" vertical="center"/>
    </xf>
    <xf numFmtId="41" fontId="53" fillId="25" borderId="10" xfId="1274" applyFont="1" applyFill="1" applyBorder="1" applyAlignment="1">
      <alignment horizontal="right" vertical="center"/>
    </xf>
    <xf numFmtId="0" fontId="51" fillId="25" borderId="10" xfId="0" applyFont="1" applyFill="1" applyBorder="1" applyAlignment="1">
      <alignment horizontal="center" vertical="center"/>
    </xf>
    <xf numFmtId="0" fontId="53" fillId="33" borderId="10" xfId="1651" applyFont="1" applyFill="1" applyBorder="1" applyAlignment="1">
      <alignment horizontal="center" vertical="center" wrapText="1"/>
    </xf>
    <xf numFmtId="0" fontId="53" fillId="33" borderId="10" xfId="1651" applyFont="1" applyFill="1" applyBorder="1" applyAlignment="1">
      <alignment horizontal="center" vertical="center"/>
    </xf>
    <xf numFmtId="3" fontId="90" fillId="25" borderId="10" xfId="0" applyNumberFormat="1" applyFont="1" applyFill="1" applyBorder="1">
      <alignment vertical="center"/>
    </xf>
    <xf numFmtId="41" fontId="53" fillId="25" borderId="10" xfId="1261" applyFont="1" applyFill="1" applyBorder="1">
      <alignment vertical="center"/>
    </xf>
    <xf numFmtId="0" fontId="77" fillId="29" borderId="10" xfId="0" applyFont="1" applyFill="1" applyBorder="1" applyAlignment="1">
      <alignment horizontal="center" vertical="center"/>
    </xf>
    <xf numFmtId="0" fontId="78" fillId="25" borderId="10" xfId="0" applyFont="1" applyFill="1" applyBorder="1">
      <alignment vertical="center"/>
    </xf>
    <xf numFmtId="0" fontId="66" fillId="29" borderId="10" xfId="0" applyFont="1" applyFill="1" applyBorder="1">
      <alignment vertical="center"/>
    </xf>
    <xf numFmtId="0" fontId="0" fillId="0" borderId="0" xfId="0">
      <alignment vertical="center"/>
    </xf>
    <xf numFmtId="0" fontId="84" fillId="0" borderId="0" xfId="0" applyFont="1">
      <alignment vertical="center"/>
    </xf>
    <xf numFmtId="3" fontId="3" fillId="25" borderId="10" xfId="0" applyNumberFormat="1" applyFont="1" applyFill="1" applyBorder="1">
      <alignment vertical="center"/>
    </xf>
    <xf numFmtId="0" fontId="9" fillId="33" borderId="1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3" fillId="38" borderId="10" xfId="0" applyFont="1" applyFill="1" applyBorder="1">
      <alignment vertical="center"/>
    </xf>
    <xf numFmtId="0" fontId="51" fillId="38" borderId="10" xfId="0" applyFont="1" applyFill="1" applyBorder="1" applyAlignment="1">
      <alignment horizontal="center" vertical="center"/>
    </xf>
    <xf numFmtId="182" fontId="3" fillId="0" borderId="10" xfId="0" applyNumberFormat="1" applyFont="1" applyFill="1" applyBorder="1" applyAlignment="1">
      <alignment horizontal="right" vertical="center"/>
    </xf>
    <xf numFmtId="182" fontId="53" fillId="0" borderId="10" xfId="0" applyNumberFormat="1" applyFont="1" applyBorder="1" applyAlignment="1">
      <alignment horizontal="right" vertical="center"/>
    </xf>
    <xf numFmtId="184" fontId="3" fillId="0" borderId="10" xfId="0" applyNumberFormat="1" applyFont="1" applyBorder="1" applyAlignment="1">
      <alignment vertical="center"/>
    </xf>
    <xf numFmtId="182" fontId="3" fillId="25" borderId="10" xfId="0" applyNumberFormat="1" applyFont="1" applyFill="1" applyBorder="1" applyAlignment="1">
      <alignment horizontal="right" vertical="center"/>
    </xf>
    <xf numFmtId="182" fontId="53" fillId="25" borderId="10" xfId="0" applyNumberFormat="1" applyFont="1" applyFill="1" applyBorder="1" applyAlignment="1">
      <alignment horizontal="right" vertical="center"/>
    </xf>
    <xf numFmtId="182" fontId="53" fillId="33" borderId="10" xfId="0" applyNumberFormat="1" applyFont="1" applyFill="1" applyBorder="1" applyAlignment="1">
      <alignment horizontal="center" vertical="center" wrapText="1"/>
    </xf>
    <xf numFmtId="182" fontId="137" fillId="33" borderId="10" xfId="0" applyNumberFormat="1" applyFont="1" applyFill="1" applyBorder="1" applyAlignment="1">
      <alignment horizontal="center" vertical="center" wrapText="1"/>
    </xf>
    <xf numFmtId="184" fontId="137" fillId="0" borderId="10" xfId="0" applyNumberFormat="1" applyFont="1" applyBorder="1" applyAlignment="1">
      <alignment horizontal="right" vertical="center"/>
    </xf>
    <xf numFmtId="41" fontId="124" fillId="33" borderId="10" xfId="1261" applyFont="1" applyFill="1" applyBorder="1" applyAlignment="1">
      <alignment vertical="center"/>
    </xf>
    <xf numFmtId="41" fontId="64" fillId="25" borderId="0" xfId="1261" applyFont="1" applyFill="1">
      <alignment vertical="center"/>
    </xf>
    <xf numFmtId="41" fontId="53" fillId="25" borderId="0" xfId="1261" applyFont="1" applyFill="1">
      <alignment vertical="center"/>
    </xf>
    <xf numFmtId="41" fontId="63" fillId="25" borderId="0" xfId="1261" applyFont="1" applyFill="1" applyAlignment="1">
      <alignment horizontal="left" vertical="center"/>
    </xf>
    <xf numFmtId="41" fontId="1" fillId="0" borderId="0" xfId="1261" applyFont="1">
      <alignment vertical="center"/>
    </xf>
    <xf numFmtId="41" fontId="53" fillId="25" borderId="10" xfId="1261" applyFont="1" applyFill="1" applyBorder="1" applyAlignment="1">
      <alignment horizontal="right" vertical="center"/>
    </xf>
    <xf numFmtId="41" fontId="3" fillId="33" borderId="10" xfId="1261" applyFont="1" applyFill="1" applyBorder="1" applyAlignment="1">
      <alignment horizontal="center" vertical="center"/>
    </xf>
    <xf numFmtId="41" fontId="3" fillId="0" borderId="0" xfId="1261" applyFont="1">
      <alignment vertical="center"/>
    </xf>
    <xf numFmtId="41" fontId="63" fillId="0" borderId="0" xfId="1261" applyFont="1" applyAlignment="1">
      <alignment horizontal="left" vertical="center"/>
    </xf>
    <xf numFmtId="3" fontId="53" fillId="25" borderId="10" xfId="0" applyNumberFormat="1" applyFont="1" applyFill="1" applyBorder="1" applyAlignment="1">
      <alignment vertical="center"/>
    </xf>
    <xf numFmtId="184" fontId="53" fillId="0" borderId="15" xfId="2135" applyNumberFormat="1" applyFont="1" applyFill="1" applyBorder="1" applyAlignment="1">
      <alignment horizontal="right" vertical="center"/>
    </xf>
    <xf numFmtId="0" fontId="123" fillId="0" borderId="0" xfId="0" applyFont="1" applyFill="1" applyBorder="1" applyAlignment="1">
      <alignment vertical="center"/>
    </xf>
    <xf numFmtId="41" fontId="53" fillId="0" borderId="12" xfId="1261" applyFont="1" applyFill="1" applyBorder="1" applyAlignment="1">
      <alignment horizontal="center" vertical="center" shrinkToFit="1"/>
    </xf>
    <xf numFmtId="177" fontId="53" fillId="33" borderId="10" xfId="2134" applyNumberFormat="1" applyFont="1" applyFill="1" applyBorder="1" applyAlignment="1">
      <alignment horizontal="center" vertical="center" shrinkToFit="1"/>
    </xf>
    <xf numFmtId="184" fontId="53" fillId="33" borderId="10" xfId="2135" applyNumberFormat="1" applyFont="1" applyFill="1" applyBorder="1" applyAlignment="1">
      <alignment vertical="center"/>
    </xf>
    <xf numFmtId="184" fontId="53" fillId="0" borderId="10" xfId="2135" applyNumberFormat="1" applyFont="1" applyBorder="1" applyAlignment="1">
      <alignment vertical="center"/>
    </xf>
    <xf numFmtId="184" fontId="53" fillId="33" borderId="10" xfId="2135" applyNumberFormat="1" applyFont="1" applyFill="1" applyBorder="1">
      <alignment vertical="center"/>
    </xf>
    <xf numFmtId="184" fontId="53" fillId="0" borderId="10" xfId="2135" applyNumberFormat="1" applyFont="1" applyBorder="1">
      <alignment vertical="center"/>
    </xf>
    <xf numFmtId="37" fontId="53" fillId="33" borderId="10" xfId="2134" applyNumberFormat="1" applyFont="1" applyFill="1" applyBorder="1" applyAlignment="1">
      <alignment horizontal="center" vertical="center"/>
    </xf>
    <xf numFmtId="176" fontId="53" fillId="33" borderId="10" xfId="2134" applyNumberFormat="1" applyFont="1" applyFill="1" applyBorder="1" applyAlignment="1">
      <alignment horizontal="center" vertical="center" shrinkToFit="1"/>
    </xf>
    <xf numFmtId="184" fontId="3" fillId="25" borderId="10" xfId="2134" applyNumberFormat="1" applyFont="1" applyFill="1" applyBorder="1" applyAlignment="1">
      <alignment horizontal="right" vertical="center"/>
    </xf>
    <xf numFmtId="49" fontId="53" fillId="33" borderId="10" xfId="2134" applyNumberFormat="1" applyFont="1" applyFill="1" applyBorder="1" applyAlignment="1">
      <alignment horizontal="center" vertical="center" shrinkToFit="1"/>
    </xf>
    <xf numFmtId="184" fontId="53" fillId="0" borderId="12" xfId="2135" applyNumberFormat="1" applyFont="1" applyFill="1" applyBorder="1" applyAlignment="1">
      <alignment horizontal="right" vertical="center"/>
    </xf>
    <xf numFmtId="184" fontId="53" fillId="0" borderId="14" xfId="2135" applyNumberFormat="1" applyFont="1" applyFill="1" applyBorder="1" applyAlignment="1">
      <alignment horizontal="right" vertical="center"/>
    </xf>
    <xf numFmtId="0" fontId="53" fillId="33" borderId="10" xfId="2135" applyFont="1" applyFill="1" applyBorder="1" applyAlignment="1">
      <alignment horizontal="center" vertical="center"/>
    </xf>
    <xf numFmtId="184" fontId="3" fillId="0" borderId="10" xfId="0" applyNumberFormat="1" applyFont="1" applyFill="1" applyBorder="1">
      <alignment vertical="center"/>
    </xf>
    <xf numFmtId="41" fontId="53" fillId="33" borderId="10" xfId="1261" applyFont="1" applyFill="1" applyBorder="1">
      <alignment vertical="center"/>
    </xf>
    <xf numFmtId="0" fontId="124" fillId="0" borderId="10" xfId="0" applyFont="1" applyFill="1" applyBorder="1" applyAlignment="1">
      <alignment horizontal="center" vertical="center"/>
    </xf>
    <xf numFmtId="184" fontId="53" fillId="0" borderId="10" xfId="2135" applyNumberFormat="1" applyFont="1" applyFill="1" applyBorder="1" applyAlignment="1">
      <alignment horizontal="right" vertical="center"/>
    </xf>
    <xf numFmtId="0" fontId="138" fillId="33" borderId="10" xfId="0" applyFont="1" applyFill="1" applyBorder="1" applyAlignment="1">
      <alignment vertical="center"/>
    </xf>
    <xf numFmtId="41" fontId="77" fillId="31" borderId="10" xfId="0" applyNumberFormat="1" applyFont="1" applyFill="1" applyBorder="1">
      <alignment vertical="center"/>
    </xf>
    <xf numFmtId="41" fontId="3" fillId="0" borderId="10" xfId="0" applyNumberFormat="1" applyFont="1" applyBorder="1" applyAlignment="1">
      <alignment horizontal="left" vertical="center"/>
    </xf>
    <xf numFmtId="41" fontId="3" fillId="35" borderId="10" xfId="1274" applyFont="1" applyFill="1" applyBorder="1" applyAlignment="1">
      <alignment horizontal="left" vertical="center"/>
    </xf>
    <xf numFmtId="41" fontId="97" fillId="0" borderId="0" xfId="1261" applyFont="1" applyFill="1" applyBorder="1" applyAlignment="1"/>
    <xf numFmtId="41" fontId="98" fillId="25" borderId="0" xfId="1261" applyFont="1" applyFill="1" applyBorder="1" applyAlignment="1"/>
    <xf numFmtId="41" fontId="3" fillId="33" borderId="10" xfId="1261" applyFont="1" applyFill="1" applyBorder="1" applyAlignment="1">
      <alignment horizontal="center" vertical="center" wrapText="1"/>
    </xf>
    <xf numFmtId="41" fontId="98" fillId="0" borderId="0" xfId="1261" applyFont="1" applyFill="1" applyAlignment="1">
      <alignment horizontal="left" shrinkToFit="1"/>
    </xf>
    <xf numFmtId="41" fontId="97" fillId="0" borderId="0" xfId="1261" applyFont="1" applyFill="1" applyAlignment="1">
      <alignment horizontal="left" shrinkToFit="1"/>
    </xf>
    <xf numFmtId="41" fontId="97" fillId="25" borderId="0" xfId="1261" applyFont="1" applyFill="1" applyAlignment="1">
      <alignment horizontal="left" shrinkToFit="1"/>
    </xf>
    <xf numFmtId="3" fontId="122" fillId="33" borderId="10" xfId="2131" applyNumberFormat="1" applyFont="1" applyFill="1" applyBorder="1" applyAlignment="1">
      <alignment horizontal="center" vertical="center"/>
    </xf>
    <xf numFmtId="0" fontId="138" fillId="33" borderId="10" xfId="2131" applyFont="1" applyFill="1" applyBorder="1" applyAlignment="1">
      <alignment horizontal="center" vertical="center"/>
    </xf>
    <xf numFmtId="0" fontId="53" fillId="33" borderId="10" xfId="2131" applyFont="1" applyFill="1" applyBorder="1" applyAlignment="1">
      <alignment horizontal="center" vertical="center"/>
    </xf>
    <xf numFmtId="41" fontId="122" fillId="33" borderId="10" xfId="1261" applyFont="1" applyFill="1" applyBorder="1" applyAlignment="1">
      <alignment horizontal="left" vertical="center"/>
    </xf>
    <xf numFmtId="41" fontId="122" fillId="33" borderId="10" xfId="1261" applyFont="1" applyFill="1" applyBorder="1" applyAlignment="1">
      <alignment horizontal="center" vertical="center"/>
    </xf>
    <xf numFmtId="0" fontId="0" fillId="25" borderId="0" xfId="0" applyFont="1" applyFill="1">
      <alignment vertical="center"/>
    </xf>
    <xf numFmtId="0" fontId="139" fillId="25" borderId="0" xfId="2134" applyFont="1" applyFill="1" applyAlignment="1">
      <alignment vertical="center"/>
    </xf>
    <xf numFmtId="0" fontId="139" fillId="25" borderId="0" xfId="2134" applyFont="1" applyFill="1" applyAlignment="1">
      <alignment horizontal="center" vertical="center"/>
    </xf>
    <xf numFmtId="49" fontId="139" fillId="25" borderId="0" xfId="2134" applyNumberFormat="1" applyFont="1" applyFill="1" applyAlignment="1">
      <alignment horizontal="center" vertical="center"/>
    </xf>
    <xf numFmtId="49" fontId="140" fillId="25" borderId="0" xfId="2134" applyNumberFormat="1" applyFont="1" applyFill="1" applyAlignment="1">
      <alignment horizontal="center" vertical="center"/>
    </xf>
    <xf numFmtId="0" fontId="140" fillId="25" borderId="0" xfId="2134" applyFont="1" applyFill="1" applyAlignment="1">
      <alignment horizontal="center" vertical="center"/>
    </xf>
    <xf numFmtId="0" fontId="0" fillId="25" borderId="0" xfId="0" applyFont="1" applyFill="1">
      <alignment vertical="center"/>
    </xf>
    <xf numFmtId="184" fontId="59" fillId="0" borderId="0" xfId="2134" applyNumberFormat="1" applyFont="1" applyFill="1" applyBorder="1" applyAlignment="1">
      <alignment horizontal="right" vertical="center"/>
    </xf>
    <xf numFmtId="184" fontId="105" fillId="0" borderId="0" xfId="0" applyNumberFormat="1" applyFont="1" applyFill="1" applyBorder="1" applyAlignment="1">
      <alignment horizontal="right" vertical="center"/>
    </xf>
    <xf numFmtId="184" fontId="53" fillId="0" borderId="10" xfId="0" applyNumberFormat="1" applyFont="1" applyFill="1" applyBorder="1" applyAlignment="1">
      <alignment horizontal="right" vertical="center"/>
    </xf>
    <xf numFmtId="184" fontId="53" fillId="0" borderId="12" xfId="0" applyNumberFormat="1" applyFont="1" applyFill="1" applyBorder="1" applyAlignment="1">
      <alignment horizontal="right" vertical="center"/>
    </xf>
    <xf numFmtId="184" fontId="53" fillId="0" borderId="14" xfId="0" applyNumberFormat="1" applyFont="1" applyFill="1" applyBorder="1" applyAlignment="1">
      <alignment horizontal="right" vertical="center"/>
    </xf>
    <xf numFmtId="184" fontId="53" fillId="0" borderId="0" xfId="0" applyNumberFormat="1" applyFont="1" applyFill="1" applyAlignment="1">
      <alignment horizontal="right" vertical="center"/>
    </xf>
    <xf numFmtId="184" fontId="3" fillId="0" borderId="10" xfId="0" applyNumberFormat="1" applyFont="1" applyBorder="1" applyAlignment="1">
      <alignment horizontal="right" vertical="center"/>
    </xf>
    <xf numFmtId="184" fontId="123" fillId="0" borderId="0" xfId="0" applyNumberFormat="1" applyFont="1" applyFill="1" applyAlignment="1">
      <alignment horizontal="right" vertical="center"/>
    </xf>
    <xf numFmtId="49" fontId="53" fillId="25" borderId="31" xfId="0" applyNumberFormat="1" applyFont="1" applyFill="1" applyBorder="1" applyAlignment="1">
      <alignment horizontal="left" vertical="center"/>
    </xf>
    <xf numFmtId="184" fontId="3" fillId="25" borderId="10" xfId="2134" applyNumberFormat="1" applyFont="1" applyFill="1" applyBorder="1"/>
    <xf numFmtId="182" fontId="53" fillId="0" borderId="10" xfId="1627" applyNumberFormat="1" applyFont="1" applyFill="1" applyBorder="1" applyAlignment="1">
      <alignment horizontal="right" vertical="center"/>
    </xf>
    <xf numFmtId="182" fontId="53" fillId="0" borderId="0" xfId="1627" applyNumberFormat="1" applyFont="1" applyFill="1" applyAlignment="1">
      <alignment horizontal="right" vertical="center"/>
    </xf>
    <xf numFmtId="0" fontId="138" fillId="0" borderId="10" xfId="1627" applyFont="1" applyFill="1" applyBorder="1" applyAlignment="1">
      <alignment horizontal="left" vertical="center"/>
    </xf>
    <xf numFmtId="0" fontId="138" fillId="0" borderId="12" xfId="1627" applyFont="1" applyFill="1" applyBorder="1" applyAlignment="1">
      <alignment horizontal="center" vertical="center"/>
    </xf>
    <xf numFmtId="185" fontId="138" fillId="38" borderId="10" xfId="0" applyNumberFormat="1" applyFont="1" applyFill="1" applyBorder="1" applyAlignment="1">
      <alignment horizontal="center" vertical="center"/>
    </xf>
    <xf numFmtId="0" fontId="141" fillId="0" borderId="0" xfId="1627" applyFont="1" applyFill="1">
      <alignment vertical="center"/>
    </xf>
    <xf numFmtId="0" fontId="1" fillId="25" borderId="0" xfId="0" applyFont="1" applyFill="1">
      <alignment vertical="center"/>
    </xf>
    <xf numFmtId="41" fontId="136" fillId="25" borderId="10" xfId="1274" applyFont="1" applyFill="1" applyBorder="1">
      <alignment vertical="center"/>
    </xf>
    <xf numFmtId="0" fontId="59" fillId="25" borderId="0" xfId="0" applyFont="1" applyFill="1">
      <alignment vertical="center"/>
    </xf>
    <xf numFmtId="0" fontId="53" fillId="25" borderId="12" xfId="0" applyFont="1" applyFill="1" applyBorder="1" applyAlignment="1">
      <alignment horizontal="left" vertical="center" wrapText="1"/>
    </xf>
    <xf numFmtId="0" fontId="53" fillId="25" borderId="32" xfId="0" applyFont="1" applyFill="1" applyBorder="1" applyAlignment="1">
      <alignment horizontal="center" vertical="center" wrapText="1"/>
    </xf>
    <xf numFmtId="0" fontId="53" fillId="25" borderId="26" xfId="0" applyFont="1" applyFill="1" applyBorder="1" applyAlignment="1">
      <alignment horizontal="center" vertical="center" wrapText="1"/>
    </xf>
    <xf numFmtId="0" fontId="53" fillId="25" borderId="10" xfId="0" applyFont="1" applyFill="1" applyBorder="1" applyAlignment="1">
      <alignment horizontal="center" vertical="center" wrapText="1"/>
    </xf>
    <xf numFmtId="0" fontId="53" fillId="25" borderId="14" xfId="0" applyFont="1" applyFill="1" applyBorder="1" applyAlignment="1">
      <alignment horizontal="left" vertical="center" wrapText="1"/>
    </xf>
    <xf numFmtId="41" fontId="3" fillId="25" borderId="10" xfId="1274" applyFont="1" applyFill="1" applyBorder="1">
      <alignment vertical="center"/>
    </xf>
    <xf numFmtId="0" fontId="3" fillId="25" borderId="0" xfId="0" applyFont="1" applyFill="1" applyAlignment="1">
      <alignment horizontal="center" vertical="center"/>
    </xf>
    <xf numFmtId="184" fontId="103" fillId="0" borderId="0" xfId="2134" applyNumberFormat="1" applyFont="1" applyFill="1" applyBorder="1" applyAlignment="1">
      <alignment horizontal="left" vertical="center"/>
    </xf>
    <xf numFmtId="184" fontId="3" fillId="33" borderId="10" xfId="0" applyNumberFormat="1" applyFont="1" applyFill="1" applyBorder="1" applyAlignment="1">
      <alignment horizontal="center" vertical="center" wrapText="1"/>
    </xf>
    <xf numFmtId="184" fontId="53" fillId="25" borderId="10" xfId="0" applyNumberFormat="1" applyFont="1" applyFill="1" applyBorder="1" applyAlignment="1">
      <alignment horizontal="right" vertical="center"/>
    </xf>
    <xf numFmtId="184" fontId="3" fillId="25" borderId="0" xfId="0" applyNumberFormat="1" applyFont="1" applyFill="1">
      <alignment vertical="center"/>
    </xf>
    <xf numFmtId="184" fontId="126" fillId="25" borderId="10" xfId="0" applyNumberFormat="1" applyFont="1" applyFill="1" applyBorder="1">
      <alignment vertical="center"/>
    </xf>
    <xf numFmtId="184" fontId="1" fillId="0" borderId="0" xfId="0" applyNumberFormat="1" applyFont="1">
      <alignment vertical="center"/>
    </xf>
    <xf numFmtId="182" fontId="3" fillId="0" borderId="0" xfId="0" applyNumberFormat="1" applyFont="1" applyAlignment="1">
      <alignment horizontal="right" vertical="center"/>
    </xf>
    <xf numFmtId="182" fontId="53" fillId="25" borderId="10" xfId="2133" applyNumberFormat="1" applyFont="1" applyFill="1" applyBorder="1" applyAlignment="1">
      <alignment horizontal="right" vertical="center"/>
    </xf>
    <xf numFmtId="182" fontId="77" fillId="0" borderId="0" xfId="0" applyNumberFormat="1" applyFont="1">
      <alignment vertical="center"/>
    </xf>
    <xf numFmtId="184" fontId="77" fillId="33" borderId="10" xfId="0" applyNumberFormat="1" applyFont="1" applyFill="1" applyBorder="1" applyAlignment="1">
      <alignment horizontal="center" vertical="center" wrapText="1"/>
    </xf>
    <xf numFmtId="0" fontId="138" fillId="0" borderId="0" xfId="0" applyFont="1" applyAlignment="1">
      <alignment horizontal="left" vertical="center"/>
    </xf>
    <xf numFmtId="0" fontId="59" fillId="33" borderId="10" xfId="0" applyFont="1" applyFill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53" fillId="39" borderId="10" xfId="0" applyFont="1" applyFill="1" applyBorder="1" applyAlignment="1">
      <alignment horizontal="center" vertical="center"/>
    </xf>
    <xf numFmtId="182" fontId="53" fillId="0" borderId="0" xfId="0" applyNumberFormat="1" applyFont="1" applyFill="1" applyAlignment="1">
      <alignment horizontal="right" vertical="center"/>
    </xf>
    <xf numFmtId="182" fontId="53" fillId="0" borderId="10" xfId="1261" applyNumberFormat="1" applyFont="1" applyFill="1" applyBorder="1" applyAlignment="1">
      <alignment horizontal="right" vertical="center"/>
    </xf>
    <xf numFmtId="182" fontId="53" fillId="0" borderId="10" xfId="0" applyNumberFormat="1" applyFont="1" applyFill="1" applyBorder="1" applyAlignment="1">
      <alignment horizontal="right" vertical="center"/>
    </xf>
    <xf numFmtId="182" fontId="53" fillId="29" borderId="10" xfId="0" applyNumberFormat="1" applyFont="1" applyFill="1" applyBorder="1" applyAlignment="1">
      <alignment horizontal="right" vertical="center"/>
    </xf>
    <xf numFmtId="182" fontId="53" fillId="33" borderId="10" xfId="0" applyNumberFormat="1" applyFont="1" applyFill="1" applyBorder="1" applyAlignment="1">
      <alignment horizontal="right" vertical="center"/>
    </xf>
    <xf numFmtId="0" fontId="3" fillId="37" borderId="10" xfId="2134" applyFont="1" applyFill="1" applyBorder="1" applyAlignment="1">
      <alignment horizontal="left" vertical="center" shrinkToFit="1"/>
    </xf>
    <xf numFmtId="184" fontId="3" fillId="25" borderId="10" xfId="2134" applyNumberFormat="1" applyFont="1" applyFill="1" applyBorder="1" applyAlignment="1">
      <alignment horizontal="right" vertical="center" shrinkToFit="1"/>
    </xf>
    <xf numFmtId="0" fontId="3" fillId="0" borderId="10" xfId="2134" applyFont="1" applyFill="1" applyBorder="1" applyAlignment="1">
      <alignment horizontal="center" vertical="center"/>
    </xf>
    <xf numFmtId="0" fontId="59" fillId="40" borderId="10" xfId="2134" applyFont="1" applyFill="1" applyBorder="1" applyAlignment="1">
      <alignment horizontal="left" vertical="center" shrinkToFit="1"/>
    </xf>
    <xf numFmtId="0" fontId="59" fillId="40" borderId="10" xfId="2134" applyFont="1" applyFill="1" applyBorder="1" applyAlignment="1">
      <alignment horizontal="center" vertical="center"/>
    </xf>
    <xf numFmtId="0" fontId="3" fillId="37" borderId="10" xfId="2134" applyFont="1" applyFill="1" applyBorder="1" applyAlignment="1">
      <alignment vertical="center"/>
    </xf>
    <xf numFmtId="0" fontId="3" fillId="25" borderId="0" xfId="2134" applyFont="1" applyFill="1" applyBorder="1" applyAlignment="1">
      <alignment horizontal="right" vertical="center"/>
    </xf>
    <xf numFmtId="0" fontId="130" fillId="0" borderId="0" xfId="0" applyFont="1" applyAlignment="1">
      <alignment vertical="center"/>
    </xf>
    <xf numFmtId="0" fontId="130" fillId="0" borderId="0" xfId="0" applyFont="1" applyAlignment="1">
      <alignment horizontal="left" vertical="center"/>
    </xf>
    <xf numFmtId="184" fontId="53" fillId="25" borderId="10" xfId="2134" applyNumberFormat="1" applyFont="1" applyFill="1" applyBorder="1" applyAlignment="1">
      <alignment horizontal="right" vertical="center" shrinkToFit="1"/>
    </xf>
    <xf numFmtId="184" fontId="53" fillId="25" borderId="0" xfId="2134" applyNumberFormat="1" applyFont="1" applyFill="1" applyBorder="1" applyAlignment="1">
      <alignment horizontal="right" vertical="center"/>
    </xf>
    <xf numFmtId="184" fontId="3" fillId="25" borderId="0" xfId="2134" applyNumberFormat="1" applyFont="1" applyFill="1" applyBorder="1" applyAlignment="1">
      <alignment horizontal="right" vertical="center"/>
    </xf>
    <xf numFmtId="0" fontId="53" fillId="33" borderId="10" xfId="1651" applyFont="1" applyFill="1" applyBorder="1" applyAlignment="1">
      <alignment vertical="center"/>
    </xf>
    <xf numFmtId="0" fontId="68" fillId="0" borderId="0" xfId="2134" applyFont="1" applyFill="1" applyBorder="1" applyAlignment="1">
      <alignment vertical="center"/>
    </xf>
    <xf numFmtId="0" fontId="69" fillId="25" borderId="0" xfId="2134" applyFont="1" applyFill="1" applyBorder="1" applyAlignment="1">
      <alignment horizontal="left" vertical="center"/>
    </xf>
    <xf numFmtId="0" fontId="68" fillId="0" borderId="0" xfId="2134" applyFont="1" applyFill="1" applyBorder="1" applyAlignment="1">
      <alignment horizontal="left" vertical="center"/>
    </xf>
    <xf numFmtId="0" fontId="71" fillId="25" borderId="25" xfId="2134" applyFont="1" applyFill="1" applyBorder="1" applyAlignment="1">
      <alignment horizontal="left" vertical="center"/>
    </xf>
    <xf numFmtId="0" fontId="0" fillId="37" borderId="0" xfId="0" applyFill="1" applyAlignment="1">
      <alignment vertical="center"/>
    </xf>
    <xf numFmtId="41" fontId="3" fillId="25" borderId="10" xfId="1274" applyFont="1" applyFill="1" applyBorder="1" applyAlignment="1">
      <alignment horizontal="left" vertical="center" shrinkToFit="1"/>
    </xf>
    <xf numFmtId="41" fontId="77" fillId="31" borderId="10" xfId="0" applyNumberFormat="1" applyFont="1" applyFill="1" applyBorder="1" applyAlignment="1">
      <alignment vertical="center"/>
    </xf>
    <xf numFmtId="0" fontId="68" fillId="25" borderId="0" xfId="2134" applyFont="1" applyFill="1" applyBorder="1" applyAlignment="1">
      <alignment vertical="center"/>
    </xf>
    <xf numFmtId="0" fontId="68" fillId="0" borderId="0" xfId="2134" applyFont="1" applyFill="1" applyBorder="1" applyAlignment="1">
      <alignment vertical="center" shrinkToFit="1"/>
    </xf>
    <xf numFmtId="184" fontId="73" fillId="0" borderId="0" xfId="0" applyNumberFormat="1" applyFont="1" applyAlignment="1">
      <alignment horizontal="right" vertical="center"/>
    </xf>
    <xf numFmtId="184" fontId="0" fillId="0" borderId="0" xfId="0" applyNumberFormat="1" applyAlignment="1">
      <alignment horizontal="right" vertical="center"/>
    </xf>
    <xf numFmtId="184" fontId="103" fillId="0" borderId="0" xfId="2134" applyNumberFormat="1" applyFont="1" applyFill="1" applyBorder="1" applyAlignment="1">
      <alignment horizontal="right" vertical="center"/>
    </xf>
    <xf numFmtId="184" fontId="70" fillId="25" borderId="10" xfId="2135" applyNumberFormat="1" applyFont="1" applyFill="1" applyBorder="1" applyAlignment="1">
      <alignment horizontal="right" vertical="center"/>
    </xf>
    <xf numFmtId="184" fontId="3" fillId="25" borderId="10" xfId="1651" applyNumberFormat="1" applyFont="1" applyFill="1" applyBorder="1" applyAlignment="1">
      <alignment horizontal="right" vertical="center"/>
    </xf>
    <xf numFmtId="184" fontId="3" fillId="25" borderId="10" xfId="0" applyNumberFormat="1" applyFont="1" applyFill="1" applyBorder="1" applyAlignment="1">
      <alignment horizontal="right" vertical="center"/>
    </xf>
    <xf numFmtId="184" fontId="68" fillId="25" borderId="10" xfId="2134" applyNumberFormat="1" applyFont="1" applyFill="1" applyBorder="1" applyAlignment="1">
      <alignment horizontal="right" vertical="center" shrinkToFit="1"/>
    </xf>
    <xf numFmtId="3" fontId="3" fillId="25" borderId="10" xfId="1629" applyNumberFormat="1" applyFont="1" applyFill="1" applyBorder="1">
      <alignment vertical="center"/>
    </xf>
    <xf numFmtId="3" fontId="3" fillId="38" borderId="10" xfId="1629" applyNumberFormat="1" applyFont="1" applyFill="1" applyBorder="1">
      <alignment vertical="center"/>
    </xf>
    <xf numFmtId="3" fontId="3" fillId="33" borderId="10" xfId="1629" applyNumberFormat="1" applyFont="1" applyFill="1" applyBorder="1">
      <alignment vertical="center"/>
    </xf>
    <xf numFmtId="3" fontId="3" fillId="0" borderId="10" xfId="1629" applyNumberFormat="1" applyFont="1" applyFill="1" applyBorder="1">
      <alignment vertical="center"/>
    </xf>
    <xf numFmtId="184" fontId="73" fillId="0" borderId="0" xfId="0" applyNumberFormat="1" applyFont="1">
      <alignment vertical="center"/>
    </xf>
    <xf numFmtId="184" fontId="3" fillId="25" borderId="10" xfId="2134" applyNumberFormat="1" applyFont="1" applyFill="1" applyBorder="1" applyAlignment="1">
      <alignment horizontal="right" shrinkToFit="1"/>
    </xf>
    <xf numFmtId="184" fontId="3" fillId="33" borderId="10" xfId="1651" applyNumberFormat="1" applyFont="1" applyFill="1" applyBorder="1" applyAlignment="1">
      <alignment horizontal="right" vertical="center"/>
    </xf>
    <xf numFmtId="184" fontId="3" fillId="0" borderId="0" xfId="0" applyNumberFormat="1" applyFont="1">
      <alignment vertical="center"/>
    </xf>
    <xf numFmtId="184" fontId="3" fillId="33" borderId="10" xfId="0" applyNumberFormat="1" applyFont="1" applyFill="1" applyBorder="1" applyAlignment="1">
      <alignment horizontal="center" vertical="center"/>
    </xf>
    <xf numFmtId="184" fontId="135" fillId="0" borderId="10" xfId="0" applyNumberFormat="1" applyFont="1" applyBorder="1" applyAlignment="1">
      <alignment horizontal="right" vertical="center"/>
    </xf>
    <xf numFmtId="184" fontId="135" fillId="25" borderId="10" xfId="0" applyNumberFormat="1" applyFont="1" applyFill="1" applyBorder="1" applyAlignment="1">
      <alignment horizontal="right" vertical="center"/>
    </xf>
    <xf numFmtId="0" fontId="131" fillId="0" borderId="0" xfId="2135" applyFont="1" applyFill="1" applyBorder="1" applyAlignment="1">
      <alignment horizontal="left" vertical="center"/>
    </xf>
    <xf numFmtId="0" fontId="139" fillId="25" borderId="10" xfId="0" applyFont="1" applyFill="1" applyBorder="1" applyAlignment="1">
      <alignment horizontal="center" vertical="center"/>
    </xf>
    <xf numFmtId="0" fontId="132" fillId="33" borderId="10" xfId="0" applyFont="1" applyFill="1" applyBorder="1" applyAlignment="1">
      <alignment horizontal="center" vertical="center"/>
    </xf>
    <xf numFmtId="0" fontId="139" fillId="25" borderId="10" xfId="0" applyFont="1" applyFill="1" applyBorder="1">
      <alignment vertical="center"/>
    </xf>
    <xf numFmtId="0" fontId="0" fillId="0" borderId="0" xfId="0">
      <alignment vertical="center"/>
    </xf>
    <xf numFmtId="0" fontId="219" fillId="25" borderId="0" xfId="1622" applyFill="1">
      <alignment vertical="center"/>
    </xf>
    <xf numFmtId="0" fontId="0" fillId="0" borderId="0" xfId="0">
      <alignment vertical="center"/>
    </xf>
    <xf numFmtId="0" fontId="132" fillId="33" borderId="0" xfId="0" applyFont="1" applyFill="1" applyAlignment="1">
      <alignment horizontal="center" vertical="center"/>
    </xf>
    <xf numFmtId="0" fontId="145" fillId="25" borderId="0" xfId="2135" applyFont="1" applyFill="1" applyBorder="1" applyAlignment="1">
      <alignment horizontal="left" vertical="center"/>
    </xf>
    <xf numFmtId="0" fontId="0" fillId="0" borderId="0" xfId="0">
      <alignment vertical="center"/>
    </xf>
    <xf numFmtId="0" fontId="59" fillId="33" borderId="10" xfId="2134" applyFont="1" applyFill="1" applyBorder="1" applyAlignment="1">
      <alignment vertical="center" shrinkToFit="1"/>
    </xf>
    <xf numFmtId="184" fontId="53" fillId="33" borderId="10" xfId="0" applyNumberFormat="1" applyFont="1" applyFill="1" applyBorder="1" applyAlignment="1">
      <alignment horizontal="center" vertical="center"/>
    </xf>
    <xf numFmtId="49" fontId="53" fillId="33" borderId="10" xfId="0" applyNumberFormat="1" applyFont="1" applyFill="1" applyBorder="1" applyAlignment="1">
      <alignment horizontal="center" vertical="center"/>
    </xf>
    <xf numFmtId="0" fontId="138" fillId="0" borderId="10" xfId="2134" applyFont="1" applyFill="1" applyBorder="1" applyAlignment="1">
      <alignment horizontal="left" vertical="center" shrinkToFit="1"/>
    </xf>
    <xf numFmtId="0" fontId="53" fillId="34" borderId="10" xfId="0" applyFont="1" applyFill="1" applyBorder="1" applyAlignment="1">
      <alignment horizontal="center" vertical="center"/>
    </xf>
    <xf numFmtId="0" fontId="138" fillId="0" borderId="10" xfId="2134" applyFont="1" applyFill="1" applyBorder="1" applyAlignment="1">
      <alignment horizontal="left"/>
    </xf>
    <xf numFmtId="184" fontId="135" fillId="0" borderId="10" xfId="0" applyNumberFormat="1" applyFont="1" applyFill="1" applyBorder="1" applyAlignment="1">
      <alignment horizontal="right" vertical="center"/>
    </xf>
    <xf numFmtId="41" fontId="53" fillId="0" borderId="12" xfId="1433" applyFont="1" applyFill="1" applyBorder="1" applyAlignment="1">
      <alignment vertical="center" shrinkToFit="1"/>
    </xf>
    <xf numFmtId="0" fontId="53" fillId="33" borderId="10" xfId="2134" applyFont="1" applyFill="1" applyBorder="1" applyAlignment="1">
      <alignment vertical="center" shrinkToFit="1"/>
    </xf>
    <xf numFmtId="182" fontId="53" fillId="33" borderId="10" xfId="1618" applyNumberFormat="1" applyFont="1" applyFill="1" applyBorder="1" applyAlignment="1">
      <alignment horizontal="right" vertical="center"/>
    </xf>
    <xf numFmtId="41" fontId="53" fillId="33" borderId="10" xfId="1433" applyFont="1" applyFill="1" applyBorder="1">
      <alignment vertical="center"/>
    </xf>
    <xf numFmtId="0" fontId="53" fillId="33" borderId="12" xfId="2134" applyFont="1" applyFill="1" applyBorder="1" applyAlignment="1">
      <alignment vertical="center" shrinkToFit="1"/>
    </xf>
    <xf numFmtId="0" fontId="138" fillId="0" borderId="10" xfId="1651" applyFont="1" applyFill="1" applyBorder="1" applyAlignment="1">
      <alignment vertical="center"/>
    </xf>
    <xf numFmtId="0" fontId="141" fillId="0" borderId="0" xfId="0" applyFont="1" applyFill="1" applyAlignment="1">
      <alignment vertical="center"/>
    </xf>
    <xf numFmtId="182" fontId="138" fillId="0" borderId="10" xfId="0" applyNumberFormat="1" applyFont="1" applyBorder="1" applyAlignment="1">
      <alignment horizontal="right" vertical="center"/>
    </xf>
    <xf numFmtId="41" fontId="124" fillId="25" borderId="12" xfId="1261" applyFont="1" applyFill="1" applyBorder="1" applyAlignment="1">
      <alignment vertical="center"/>
    </xf>
    <xf numFmtId="184" fontId="53" fillId="29" borderId="10" xfId="0" applyNumberFormat="1" applyFont="1" applyFill="1" applyBorder="1" applyAlignment="1">
      <alignment horizontal="right" vertical="center"/>
    </xf>
    <xf numFmtId="184" fontId="53" fillId="33" borderId="10" xfId="0" applyNumberFormat="1" applyFont="1" applyFill="1" applyBorder="1" applyAlignment="1">
      <alignment horizontal="right" vertical="center"/>
    </xf>
    <xf numFmtId="0" fontId="0" fillId="0" borderId="0" xfId="0">
      <alignment vertical="center"/>
    </xf>
    <xf numFmtId="0" fontId="53" fillId="33" borderId="10" xfId="2135" applyFont="1" applyFill="1" applyBorder="1" applyAlignment="1">
      <alignment horizontal="center" vertical="center" wrapText="1"/>
    </xf>
    <xf numFmtId="0" fontId="53" fillId="29" borderId="12" xfId="0" applyFont="1" applyFill="1" applyBorder="1" applyAlignment="1">
      <alignment horizontal="center" vertical="center"/>
    </xf>
    <xf numFmtId="0" fontId="53" fillId="29" borderId="14" xfId="0" applyFont="1" applyFill="1" applyBorder="1" applyAlignment="1">
      <alignment horizontal="center" vertical="center"/>
    </xf>
    <xf numFmtId="41" fontId="53" fillId="0" borderId="12" xfId="1274" applyFont="1" applyFill="1" applyBorder="1" applyAlignment="1">
      <alignment vertical="center" shrinkToFit="1"/>
    </xf>
    <xf numFmtId="41" fontId="53" fillId="29" borderId="10" xfId="1274" applyFont="1" applyFill="1" applyBorder="1" applyAlignment="1">
      <alignment horizontal="left" vertical="center"/>
    </xf>
    <xf numFmtId="41" fontId="53" fillId="25" borderId="10" xfId="1274" applyFont="1" applyFill="1" applyBorder="1" applyAlignment="1">
      <alignment horizontal="left" vertical="center"/>
    </xf>
    <xf numFmtId="41" fontId="53" fillId="29" borderId="10" xfId="1274" applyFont="1" applyFill="1" applyBorder="1">
      <alignment vertical="center"/>
    </xf>
    <xf numFmtId="41" fontId="53" fillId="25" borderId="10" xfId="1274" applyFont="1" applyFill="1" applyBorder="1">
      <alignment vertical="center"/>
    </xf>
    <xf numFmtId="0" fontId="0" fillId="0" borderId="0" xfId="0">
      <alignment vertical="center"/>
    </xf>
    <xf numFmtId="183" fontId="53" fillId="29" borderId="12" xfId="2135" applyNumberFormat="1" applyFont="1" applyFill="1" applyBorder="1" applyAlignment="1">
      <alignment horizontal="right" vertical="center"/>
    </xf>
    <xf numFmtId="183" fontId="53" fillId="29" borderId="10" xfId="2135" applyNumberFormat="1" applyFont="1" applyFill="1" applyBorder="1" applyAlignment="1">
      <alignment horizontal="right" vertical="center"/>
    </xf>
    <xf numFmtId="183" fontId="53" fillId="25" borderId="12" xfId="2135" applyNumberFormat="1" applyFont="1" applyFill="1" applyBorder="1" applyAlignment="1">
      <alignment horizontal="right" vertical="center"/>
    </xf>
    <xf numFmtId="183" fontId="53" fillId="25" borderId="10" xfId="2135" applyNumberFormat="1" applyFont="1" applyFill="1" applyBorder="1" applyAlignment="1">
      <alignment horizontal="right" vertical="center"/>
    </xf>
    <xf numFmtId="183" fontId="53" fillId="25" borderId="10" xfId="0" applyNumberFormat="1" applyFont="1" applyFill="1" applyBorder="1" applyAlignment="1">
      <alignment horizontal="right" vertical="center"/>
    </xf>
    <xf numFmtId="183" fontId="53" fillId="29" borderId="10" xfId="0" applyNumberFormat="1" applyFont="1" applyFill="1" applyBorder="1" applyAlignment="1">
      <alignment horizontal="right" vertical="center"/>
    </xf>
    <xf numFmtId="0" fontId="53" fillId="29" borderId="15" xfId="0" applyFont="1" applyFill="1" applyBorder="1" applyAlignment="1">
      <alignment horizontal="center" vertical="center"/>
    </xf>
    <xf numFmtId="41" fontId="53" fillId="0" borderId="10" xfId="1274" applyFont="1" applyFill="1" applyBorder="1" applyAlignment="1">
      <alignment vertical="center" shrinkToFit="1"/>
    </xf>
    <xf numFmtId="184" fontId="138" fillId="0" borderId="10" xfId="0" applyNumberFormat="1" applyFont="1" applyFill="1" applyBorder="1" applyAlignment="1">
      <alignment horizontal="right" vertical="center"/>
    </xf>
    <xf numFmtId="182" fontId="138" fillId="0" borderId="10" xfId="0" applyNumberFormat="1" applyFont="1" applyFill="1" applyBorder="1" applyAlignment="1">
      <alignment horizontal="right" vertical="center"/>
    </xf>
    <xf numFmtId="0" fontId="59" fillId="0" borderId="10" xfId="2134" applyFont="1" applyFill="1" applyBorder="1" applyAlignment="1">
      <alignment horizontal="left" vertical="center"/>
    </xf>
    <xf numFmtId="41" fontId="124" fillId="0" borderId="10" xfId="1261" applyFont="1" applyFill="1" applyBorder="1" applyAlignment="1">
      <alignment horizontal="left" vertical="center"/>
    </xf>
    <xf numFmtId="3" fontId="53" fillId="29" borderId="10" xfId="0" applyNumberFormat="1" applyFont="1" applyFill="1" applyBorder="1" applyAlignment="1">
      <alignment horizontal="right" vertical="center"/>
    </xf>
    <xf numFmtId="3" fontId="53" fillId="29" borderId="10" xfId="0" applyNumberFormat="1" applyFont="1" applyFill="1" applyBorder="1">
      <alignment vertical="center"/>
    </xf>
    <xf numFmtId="0" fontId="124" fillId="41" borderId="10" xfId="2134" applyFont="1" applyFill="1" applyBorder="1" applyAlignment="1">
      <alignment horizontal="left" vertical="center"/>
    </xf>
    <xf numFmtId="0" fontId="53" fillId="0" borderId="0" xfId="1618" applyFont="1" applyFill="1" applyAlignment="1">
      <alignment vertical="center"/>
    </xf>
    <xf numFmtId="0" fontId="3" fillId="38" borderId="10" xfId="0" applyFont="1" applyFill="1" applyBorder="1" applyAlignment="1">
      <alignment horizontal="center" vertical="center"/>
    </xf>
    <xf numFmtId="182" fontId="3" fillId="33" borderId="10" xfId="0" applyNumberFormat="1" applyFont="1" applyFill="1" applyBorder="1" applyAlignment="1">
      <alignment horizontal="center" vertical="center" wrapText="1"/>
    </xf>
    <xf numFmtId="41" fontId="53" fillId="33" borderId="10" xfId="1261" applyFont="1" applyFill="1" applyBorder="1" applyAlignment="1">
      <alignment horizontal="center" vertical="center"/>
    </xf>
    <xf numFmtId="0" fontId="53" fillId="33" borderId="10" xfId="0" applyFont="1" applyFill="1" applyBorder="1" applyAlignment="1">
      <alignment horizontal="center" vertical="center" wrapText="1"/>
    </xf>
    <xf numFmtId="49" fontId="50" fillId="0" borderId="25" xfId="2134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49" fontId="50" fillId="0" borderId="0" xfId="2134" applyNumberFormat="1" applyFont="1" applyFill="1" applyBorder="1" applyAlignment="1">
      <alignment horizontal="left" vertical="center"/>
    </xf>
    <xf numFmtId="41" fontId="53" fillId="0" borderId="10" xfId="1261" applyFont="1" applyFill="1" applyBorder="1">
      <alignment vertical="center"/>
    </xf>
    <xf numFmtId="41" fontId="53" fillId="25" borderId="10" xfId="1261" applyFont="1" applyFill="1" applyBorder="1" applyAlignment="1">
      <alignment horizontal="center" vertical="center"/>
    </xf>
    <xf numFmtId="41" fontId="53" fillId="25" borderId="10" xfId="1261" applyFont="1" applyFill="1" applyBorder="1" applyAlignment="1">
      <alignment horizontal="left" vertical="center"/>
    </xf>
    <xf numFmtId="41" fontId="66" fillId="25" borderId="10" xfId="1261" applyFont="1" applyFill="1" applyBorder="1">
      <alignment vertical="center"/>
    </xf>
    <xf numFmtId="41" fontId="3" fillId="25" borderId="10" xfId="1261" applyFont="1" applyFill="1" applyBorder="1">
      <alignment vertical="center"/>
    </xf>
    <xf numFmtId="41" fontId="126" fillId="25" borderId="10" xfId="1261" applyFont="1" applyFill="1" applyBorder="1">
      <alignment vertical="center"/>
    </xf>
    <xf numFmtId="41" fontId="90" fillId="25" borderId="10" xfId="1261" applyFont="1" applyFill="1" applyBorder="1" applyAlignment="1">
      <alignment horizontal="center" vertical="center"/>
    </xf>
    <xf numFmtId="184" fontId="59" fillId="0" borderId="10" xfId="2134" applyNumberFormat="1" applyFont="1" applyFill="1" applyBorder="1" applyAlignment="1">
      <alignment horizontal="right" vertical="center"/>
    </xf>
    <xf numFmtId="184" fontId="165" fillId="0" borderId="10" xfId="0" applyNumberFormat="1" applyFont="1" applyBorder="1" applyAlignment="1">
      <alignment horizontal="right" vertical="center"/>
    </xf>
    <xf numFmtId="184" fontId="165" fillId="25" borderId="10" xfId="0" applyNumberFormat="1" applyFont="1" applyFill="1" applyBorder="1" applyAlignment="1">
      <alignment horizontal="right" vertical="center"/>
    </xf>
    <xf numFmtId="0" fontId="166" fillId="0" borderId="0" xfId="0" applyFont="1" applyAlignment="1">
      <alignment horizontal="center" vertical="center"/>
    </xf>
    <xf numFmtId="0" fontId="166" fillId="0" borderId="0" xfId="0" applyFont="1">
      <alignment vertical="center"/>
    </xf>
    <xf numFmtId="0" fontId="167" fillId="0" borderId="0" xfId="0" applyFont="1">
      <alignment vertical="center"/>
    </xf>
    <xf numFmtId="49" fontId="168" fillId="37" borderId="25" xfId="2134" applyNumberFormat="1" applyFont="1" applyFill="1" applyBorder="1" applyAlignment="1">
      <alignment horizontal="left" vertical="center"/>
    </xf>
    <xf numFmtId="0" fontId="169" fillId="0" borderId="25" xfId="2134" applyFont="1" applyFill="1" applyBorder="1" applyAlignment="1">
      <alignment horizontal="left" vertical="center"/>
    </xf>
    <xf numFmtId="0" fontId="169" fillId="0" borderId="0" xfId="2134" applyFont="1" applyFill="1" applyBorder="1" applyAlignment="1">
      <alignment horizontal="left" vertical="center"/>
    </xf>
    <xf numFmtId="0" fontId="166" fillId="25" borderId="10" xfId="0" applyFont="1" applyFill="1" applyBorder="1" applyAlignment="1">
      <alignment horizontal="left" vertical="center"/>
    </xf>
    <xf numFmtId="41" fontId="166" fillId="25" borderId="10" xfId="1274" applyFont="1" applyFill="1" applyBorder="1" applyAlignment="1">
      <alignment horizontal="left" vertical="center"/>
    </xf>
    <xf numFmtId="41" fontId="166" fillId="35" borderId="10" xfId="1274" applyFont="1" applyFill="1" applyBorder="1" applyAlignment="1">
      <alignment horizontal="left" vertical="center"/>
    </xf>
    <xf numFmtId="41" fontId="166" fillId="31" borderId="10" xfId="0" applyNumberFormat="1" applyFont="1" applyFill="1" applyBorder="1">
      <alignment vertical="center"/>
    </xf>
    <xf numFmtId="0" fontId="166" fillId="25" borderId="10" xfId="0" applyFont="1" applyFill="1" applyBorder="1" applyAlignment="1">
      <alignment horizontal="center" vertical="center"/>
    </xf>
    <xf numFmtId="0" fontId="166" fillId="35" borderId="10" xfId="0" applyFont="1" applyFill="1" applyBorder="1" applyAlignment="1">
      <alignment horizontal="left" vertical="center"/>
    </xf>
    <xf numFmtId="0" fontId="170" fillId="0" borderId="0" xfId="0" applyFont="1">
      <alignment vertical="center"/>
    </xf>
    <xf numFmtId="0" fontId="166" fillId="33" borderId="10" xfId="0" applyFont="1" applyFill="1" applyBorder="1" applyAlignment="1">
      <alignment horizontal="center" vertical="center" wrapText="1"/>
    </xf>
    <xf numFmtId="0" fontId="166" fillId="33" borderId="10" xfId="0" applyFont="1" applyFill="1" applyBorder="1" applyAlignment="1">
      <alignment horizontal="center" vertical="center"/>
    </xf>
    <xf numFmtId="49" fontId="168" fillId="0" borderId="25" xfId="2134" applyNumberFormat="1" applyFont="1" applyFill="1" applyBorder="1" applyAlignment="1">
      <alignment horizontal="left" vertical="center"/>
    </xf>
    <xf numFmtId="0" fontId="167" fillId="0" borderId="0" xfId="0" applyFont="1" applyFill="1" applyAlignment="1">
      <alignment horizontal="center" vertical="center"/>
    </xf>
    <xf numFmtId="0" fontId="167" fillId="0" borderId="0" xfId="0" applyFont="1" applyFill="1">
      <alignment vertical="center"/>
    </xf>
    <xf numFmtId="0" fontId="167" fillId="0" borderId="0" xfId="0" applyFont="1" applyBorder="1">
      <alignment vertical="center"/>
    </xf>
    <xf numFmtId="49" fontId="168" fillId="0" borderId="0" xfId="2134" applyNumberFormat="1" applyFont="1" applyFill="1" applyBorder="1" applyAlignment="1">
      <alignment horizontal="left" vertical="center"/>
    </xf>
    <xf numFmtId="0" fontId="104" fillId="0" borderId="25" xfId="0" applyFont="1" applyFill="1" applyBorder="1" applyAlignment="1">
      <alignment horizontal="center" vertical="center"/>
    </xf>
    <xf numFmtId="0" fontId="104" fillId="0" borderId="25" xfId="0" applyFont="1" applyFill="1" applyBorder="1">
      <alignment vertical="center"/>
    </xf>
    <xf numFmtId="184" fontId="166" fillId="0" borderId="0" xfId="0" applyNumberFormat="1" applyFont="1">
      <alignment vertical="center"/>
    </xf>
    <xf numFmtId="0" fontId="171" fillId="37" borderId="0" xfId="0" applyFont="1" applyFill="1">
      <alignment vertical="center"/>
    </xf>
    <xf numFmtId="184" fontId="169" fillId="0" borderId="0" xfId="2134" applyNumberFormat="1" applyFont="1" applyFill="1" applyBorder="1" applyAlignment="1">
      <alignment horizontal="left" vertical="center"/>
    </xf>
    <xf numFmtId="49" fontId="172" fillId="37" borderId="0" xfId="2135" applyNumberFormat="1" applyFont="1" applyFill="1" applyBorder="1" applyAlignment="1">
      <alignment horizontal="center" vertical="center"/>
    </xf>
    <xf numFmtId="49" fontId="172" fillId="37" borderId="0" xfId="2135" applyNumberFormat="1" applyFont="1" applyFill="1" applyBorder="1" applyAlignment="1">
      <alignment vertical="center"/>
    </xf>
    <xf numFmtId="184" fontId="166" fillId="33" borderId="10" xfId="0" applyNumberFormat="1" applyFont="1" applyFill="1" applyBorder="1" applyAlignment="1">
      <alignment horizontal="center" vertical="center" wrapText="1"/>
    </xf>
    <xf numFmtId="0" fontId="173" fillId="25" borderId="10" xfId="0" applyFont="1" applyFill="1" applyBorder="1">
      <alignment vertical="center"/>
    </xf>
    <xf numFmtId="0" fontId="166" fillId="25" borderId="10" xfId="0" applyFont="1" applyFill="1" applyBorder="1">
      <alignment vertical="center"/>
    </xf>
    <xf numFmtId="184" fontId="166" fillId="25" borderId="10" xfId="0" applyNumberFormat="1" applyFont="1" applyFill="1" applyBorder="1">
      <alignment vertical="center"/>
    </xf>
    <xf numFmtId="184" fontId="170" fillId="0" borderId="0" xfId="0" applyNumberFormat="1" applyFont="1">
      <alignment vertical="center"/>
    </xf>
    <xf numFmtId="0" fontId="94" fillId="25" borderId="0" xfId="0" applyFont="1" applyFill="1" applyBorder="1" applyAlignment="1">
      <alignment horizontal="left" vertical="center"/>
    </xf>
    <xf numFmtId="0" fontId="105" fillId="0" borderId="0" xfId="1628" applyFont="1" applyFill="1" applyBorder="1" applyAlignment="1">
      <alignment horizontal="left" vertical="center"/>
    </xf>
    <xf numFmtId="0" fontId="171" fillId="0" borderId="0" xfId="0" applyFont="1" applyAlignment="1">
      <alignment horizontal="center" vertical="center"/>
    </xf>
    <xf numFmtId="0" fontId="171" fillId="0" borderId="0" xfId="0" applyFont="1">
      <alignment vertical="center"/>
    </xf>
    <xf numFmtId="0" fontId="166" fillId="33" borderId="12" xfId="0" applyFont="1" applyFill="1" applyBorder="1" applyAlignment="1">
      <alignment horizontal="center" vertical="center"/>
    </xf>
    <xf numFmtId="41" fontId="173" fillId="25" borderId="13" xfId="1261" applyFont="1" applyFill="1" applyBorder="1" applyAlignment="1">
      <alignment horizontal="left" vertical="center" wrapText="1"/>
    </xf>
    <xf numFmtId="0" fontId="173" fillId="25" borderId="10" xfId="0" applyFont="1" applyFill="1" applyBorder="1" applyAlignment="1">
      <alignment horizontal="center" vertical="center"/>
    </xf>
    <xf numFmtId="0" fontId="173" fillId="25" borderId="10" xfId="0" applyFont="1" applyFill="1" applyBorder="1" applyAlignment="1">
      <alignment horizontal="left" vertical="center" wrapText="1"/>
    </xf>
    <xf numFmtId="41" fontId="173" fillId="25" borderId="12" xfId="1261" applyFont="1" applyFill="1" applyBorder="1">
      <alignment vertical="center"/>
    </xf>
    <xf numFmtId="41" fontId="173" fillId="25" borderId="10" xfId="1261" applyFont="1" applyFill="1" applyBorder="1" applyAlignment="1">
      <alignment horizontal="left" vertical="center" wrapText="1"/>
    </xf>
    <xf numFmtId="0" fontId="173" fillId="25" borderId="14" xfId="0" applyFont="1" applyFill="1" applyBorder="1" applyAlignment="1">
      <alignment horizontal="center" vertical="center"/>
    </xf>
    <xf numFmtId="0" fontId="174" fillId="0" borderId="0" xfId="0" applyFont="1" applyAlignment="1">
      <alignment horizontal="left" vertical="center"/>
    </xf>
    <xf numFmtId="0" fontId="171" fillId="0" borderId="0" xfId="0" applyFont="1" applyAlignment="1">
      <alignment horizontal="left" vertical="center"/>
    </xf>
    <xf numFmtId="0" fontId="174" fillId="0" borderId="0" xfId="0" applyFont="1">
      <alignment vertical="center"/>
    </xf>
    <xf numFmtId="0" fontId="170" fillId="25" borderId="10" xfId="0" applyFont="1" applyFill="1" applyBorder="1" applyAlignment="1">
      <alignment horizontal="left" vertical="center" wrapText="1"/>
    </xf>
    <xf numFmtId="41" fontId="173" fillId="25" borderId="10" xfId="1262" applyFont="1" applyFill="1" applyBorder="1" applyAlignment="1">
      <alignment horizontal="left" vertical="center" wrapText="1"/>
    </xf>
    <xf numFmtId="0" fontId="175" fillId="0" borderId="0" xfId="0" applyFont="1">
      <alignment vertical="center"/>
    </xf>
    <xf numFmtId="0" fontId="170" fillId="0" borderId="10" xfId="0" applyFont="1" applyBorder="1">
      <alignment vertical="center"/>
    </xf>
    <xf numFmtId="0" fontId="166" fillId="42" borderId="10" xfId="0" applyFont="1" applyFill="1" applyBorder="1" applyAlignment="1">
      <alignment horizontal="left" vertical="center" wrapText="1"/>
    </xf>
    <xf numFmtId="3" fontId="166" fillId="42" borderId="10" xfId="0" applyNumberFormat="1" applyFont="1" applyFill="1" applyBorder="1" applyAlignment="1">
      <alignment horizontal="right" vertical="center" wrapText="1"/>
    </xf>
    <xf numFmtId="0" fontId="170" fillId="33" borderId="10" xfId="0" applyFont="1" applyFill="1" applyBorder="1" applyAlignment="1">
      <alignment horizontal="center" vertical="center"/>
    </xf>
    <xf numFmtId="0" fontId="166" fillId="25" borderId="10" xfId="0" applyFont="1" applyFill="1" applyBorder="1" applyAlignment="1">
      <alignment horizontal="left" vertical="center" wrapText="1"/>
    </xf>
    <xf numFmtId="3" fontId="166" fillId="25" borderId="10" xfId="0" applyNumberFormat="1" applyFont="1" applyFill="1" applyBorder="1" applyAlignment="1">
      <alignment horizontal="right" vertical="center" wrapText="1"/>
    </xf>
    <xf numFmtId="188" fontId="105" fillId="0" borderId="0" xfId="0" applyNumberFormat="1" applyFont="1" applyFill="1" applyBorder="1" applyAlignment="1">
      <alignment horizontal="right" vertical="center"/>
    </xf>
    <xf numFmtId="191" fontId="105" fillId="0" borderId="0" xfId="0" applyNumberFormat="1" applyFont="1" applyFill="1" applyBorder="1" applyAlignment="1">
      <alignment horizontal="right" vertical="center"/>
    </xf>
    <xf numFmtId="0" fontId="176" fillId="0" borderId="0" xfId="0" applyFont="1" applyFill="1">
      <alignment vertical="center"/>
    </xf>
    <xf numFmtId="0" fontId="53" fillId="0" borderId="14" xfId="0" applyFont="1" applyFill="1" applyBorder="1" applyAlignment="1">
      <alignment horizontal="center" vertical="center"/>
    </xf>
    <xf numFmtId="0" fontId="139" fillId="25" borderId="14" xfId="0" applyFont="1" applyFill="1" applyBorder="1" applyAlignment="1">
      <alignment horizontal="center" vertical="center"/>
    </xf>
    <xf numFmtId="0" fontId="3" fillId="25" borderId="14" xfId="2134" applyFont="1" applyFill="1" applyBorder="1" applyAlignment="1">
      <alignment horizontal="center" vertical="center" shrinkToFit="1"/>
    </xf>
    <xf numFmtId="0" fontId="53" fillId="0" borderId="14" xfId="2134" applyFont="1" applyFill="1" applyBorder="1" applyAlignment="1">
      <alignment horizontal="center" vertical="center" shrinkToFit="1"/>
    </xf>
    <xf numFmtId="49" fontId="53" fillId="0" borderId="15" xfId="2134" applyNumberFormat="1" applyFont="1" applyFill="1" applyBorder="1" applyAlignment="1">
      <alignment horizontal="center" vertical="center" shrinkToFit="1"/>
    </xf>
    <xf numFmtId="49" fontId="53" fillId="0" borderId="14" xfId="2134" applyNumberFormat="1" applyFont="1" applyFill="1" applyBorder="1" applyAlignment="1">
      <alignment horizontal="center" vertical="center" shrinkToFit="1"/>
    </xf>
    <xf numFmtId="49" fontId="53" fillId="0" borderId="15" xfId="2134" applyNumberFormat="1" applyFont="1" applyFill="1" applyBorder="1" applyAlignment="1">
      <alignment horizontal="center" vertical="center"/>
    </xf>
    <xf numFmtId="49" fontId="53" fillId="0" borderId="14" xfId="2134" applyNumberFormat="1" applyFont="1" applyFill="1" applyBorder="1" applyAlignment="1">
      <alignment horizontal="center" vertical="center"/>
    </xf>
    <xf numFmtId="0" fontId="53" fillId="0" borderId="14" xfId="2134" applyFont="1" applyFill="1" applyBorder="1" applyAlignment="1">
      <alignment horizontal="center" vertical="center"/>
    </xf>
    <xf numFmtId="176" fontId="53" fillId="0" borderId="14" xfId="2134" applyNumberFormat="1" applyFont="1" applyFill="1" applyBorder="1" applyAlignment="1">
      <alignment horizontal="center" vertical="center"/>
    </xf>
    <xf numFmtId="49" fontId="53" fillId="0" borderId="14" xfId="2135" applyNumberFormat="1" applyFont="1" applyFill="1" applyBorder="1" applyAlignment="1">
      <alignment horizontal="center" vertical="center"/>
    </xf>
    <xf numFmtId="37" fontId="53" fillId="0" borderId="14" xfId="2134" applyNumberFormat="1" applyFont="1" applyFill="1" applyBorder="1" applyAlignment="1">
      <alignment horizontal="center" vertical="center"/>
    </xf>
    <xf numFmtId="0" fontId="53" fillId="25" borderId="14" xfId="2134" applyFont="1" applyFill="1" applyBorder="1" applyAlignment="1">
      <alignment horizontal="center" vertical="center"/>
    </xf>
    <xf numFmtId="0" fontId="3" fillId="25" borderId="14" xfId="2134" applyFont="1" applyFill="1" applyBorder="1" applyAlignment="1">
      <alignment horizontal="center" vertical="center"/>
    </xf>
    <xf numFmtId="49" fontId="3" fillId="0" borderId="14" xfId="2134" applyNumberFormat="1" applyFont="1" applyFill="1" applyBorder="1" applyAlignment="1">
      <alignment horizontal="center" vertical="center" shrinkToFit="1"/>
    </xf>
    <xf numFmtId="0" fontId="3" fillId="25" borderId="14" xfId="0" applyFont="1" applyFill="1" applyBorder="1" applyAlignment="1">
      <alignment horizontal="center" vertical="center"/>
    </xf>
    <xf numFmtId="0" fontId="122" fillId="0" borderId="14" xfId="2131" applyFont="1" applyFill="1" applyBorder="1" applyAlignment="1">
      <alignment horizontal="center" vertical="center"/>
    </xf>
    <xf numFmtId="0" fontId="53" fillId="0" borderId="14" xfId="2131" applyFont="1" applyFill="1" applyBorder="1" applyAlignment="1">
      <alignment horizontal="center" vertical="center"/>
    </xf>
    <xf numFmtId="0" fontId="53" fillId="0" borderId="14" xfId="1627" applyFont="1" applyFill="1" applyBorder="1" applyAlignment="1">
      <alignment horizontal="center" vertical="center"/>
    </xf>
    <xf numFmtId="184" fontId="135" fillId="25" borderId="14" xfId="0" applyNumberFormat="1" applyFont="1" applyFill="1" applyBorder="1" applyAlignment="1">
      <alignment horizontal="right" vertical="center"/>
    </xf>
    <xf numFmtId="0" fontId="143" fillId="33" borderId="33" xfId="0" applyFont="1" applyFill="1" applyBorder="1" applyAlignment="1">
      <alignment horizontal="center" vertical="center"/>
    </xf>
    <xf numFmtId="184" fontId="54" fillId="33" borderId="34" xfId="0" applyNumberFormat="1" applyFont="1" applyFill="1" applyBorder="1" applyAlignment="1">
      <alignment horizontal="center" vertical="center"/>
    </xf>
    <xf numFmtId="0" fontId="143" fillId="33" borderId="34" xfId="0" applyFont="1" applyFill="1" applyBorder="1" applyAlignment="1">
      <alignment horizontal="center" vertical="center"/>
    </xf>
    <xf numFmtId="0" fontId="143" fillId="33" borderId="35" xfId="0" applyFont="1" applyFill="1" applyBorder="1" applyAlignment="1">
      <alignment horizontal="center" vertical="center"/>
    </xf>
    <xf numFmtId="0" fontId="53" fillId="0" borderId="14" xfId="0" applyFont="1" applyFill="1" applyBorder="1">
      <alignment vertical="center"/>
    </xf>
    <xf numFmtId="0" fontId="53" fillId="33" borderId="34" xfId="0" applyFont="1" applyFill="1" applyBorder="1" applyAlignment="1">
      <alignment horizontal="center" vertical="center"/>
    </xf>
    <xf numFmtId="0" fontId="53" fillId="33" borderId="35" xfId="0" applyFont="1" applyFill="1" applyBorder="1" applyAlignment="1">
      <alignment horizontal="center" vertical="center"/>
    </xf>
    <xf numFmtId="0" fontId="142" fillId="33" borderId="33" xfId="0" applyFont="1" applyFill="1" applyBorder="1" applyAlignment="1">
      <alignment horizontal="center" vertical="center"/>
    </xf>
    <xf numFmtId="184" fontId="142" fillId="33" borderId="34" xfId="0" applyNumberFormat="1" applyFont="1" applyFill="1" applyBorder="1" applyAlignment="1">
      <alignment horizontal="center" vertical="center" wrapText="1"/>
    </xf>
    <xf numFmtId="184" fontId="144" fillId="33" borderId="34" xfId="0" applyNumberFormat="1" applyFont="1" applyFill="1" applyBorder="1" applyAlignment="1">
      <alignment horizontal="center" vertical="center"/>
    </xf>
    <xf numFmtId="0" fontId="54" fillId="33" borderId="34" xfId="0" applyFont="1" applyFill="1" applyBorder="1" applyAlignment="1">
      <alignment horizontal="center" vertical="center"/>
    </xf>
    <xf numFmtId="49" fontId="139" fillId="25" borderId="0" xfId="2134" applyNumberFormat="1" applyFont="1" applyFill="1" applyBorder="1" applyAlignment="1">
      <alignment horizontal="left" vertical="center"/>
    </xf>
    <xf numFmtId="184" fontId="135" fillId="0" borderId="14" xfId="0" applyNumberFormat="1" applyFont="1" applyBorder="1" applyAlignment="1">
      <alignment horizontal="right" vertical="center"/>
    </xf>
    <xf numFmtId="0" fontId="139" fillId="25" borderId="14" xfId="0" applyFont="1" applyFill="1" applyBorder="1">
      <alignment vertical="center"/>
    </xf>
    <xf numFmtId="184" fontId="165" fillId="0" borderId="14" xfId="0" applyNumberFormat="1" applyFont="1" applyBorder="1" applyAlignment="1">
      <alignment horizontal="right" vertical="center"/>
    </xf>
    <xf numFmtId="0" fontId="3" fillId="25" borderId="14" xfId="0" applyFont="1" applyFill="1" applyBorder="1">
      <alignment vertical="center"/>
    </xf>
    <xf numFmtId="0" fontId="165" fillId="33" borderId="33" xfId="0" applyFont="1" applyFill="1" applyBorder="1" applyAlignment="1">
      <alignment horizontal="center" vertical="center"/>
    </xf>
    <xf numFmtId="0" fontId="3" fillId="33" borderId="34" xfId="0" applyFont="1" applyFill="1" applyBorder="1" applyAlignment="1">
      <alignment horizontal="center" vertical="center"/>
    </xf>
    <xf numFmtId="0" fontId="3" fillId="33" borderId="35" xfId="0" applyFont="1" applyFill="1" applyBorder="1" applyAlignment="1">
      <alignment horizontal="center" vertical="center"/>
    </xf>
    <xf numFmtId="0" fontId="36" fillId="33" borderId="33" xfId="0" applyFont="1" applyFill="1" applyBorder="1" applyAlignment="1">
      <alignment horizontal="center" vertical="center"/>
    </xf>
    <xf numFmtId="184" fontId="36" fillId="33" borderId="34" xfId="0" applyNumberFormat="1" applyFont="1" applyFill="1" applyBorder="1" applyAlignment="1">
      <alignment horizontal="center" vertical="center"/>
    </xf>
    <xf numFmtId="0" fontId="36" fillId="33" borderId="34" xfId="0" applyFont="1" applyFill="1" applyBorder="1" applyAlignment="1">
      <alignment horizontal="center" vertical="center"/>
    </xf>
    <xf numFmtId="0" fontId="36" fillId="33" borderId="35" xfId="0" applyFont="1" applyFill="1" applyBorder="1" applyAlignment="1">
      <alignment horizontal="center" vertical="center"/>
    </xf>
    <xf numFmtId="0" fontId="132" fillId="33" borderId="13" xfId="0" applyFont="1" applyFill="1" applyBorder="1" applyAlignment="1">
      <alignment horizontal="center" vertical="center"/>
    </xf>
    <xf numFmtId="0" fontId="54" fillId="33" borderId="33" xfId="0" applyFont="1" applyFill="1" applyBorder="1" applyAlignment="1">
      <alignment horizontal="center" vertical="center"/>
    </xf>
    <xf numFmtId="0" fontId="54" fillId="33" borderId="35" xfId="0" applyFont="1" applyFill="1" applyBorder="1" applyAlignment="1">
      <alignment horizontal="center" vertical="center"/>
    </xf>
    <xf numFmtId="0" fontId="3" fillId="37" borderId="14" xfId="2134" applyFont="1" applyFill="1" applyBorder="1" applyAlignment="1">
      <alignment horizontal="left" vertical="center" shrinkToFit="1"/>
    </xf>
    <xf numFmtId="184" fontId="3" fillId="25" borderId="14" xfId="2134" applyNumberFormat="1" applyFont="1" applyFill="1" applyBorder="1" applyAlignment="1">
      <alignment horizontal="right" vertical="center" shrinkToFit="1"/>
    </xf>
    <xf numFmtId="0" fontId="139" fillId="33" borderId="33" xfId="2134" applyFont="1" applyFill="1" applyBorder="1" applyAlignment="1">
      <alignment horizontal="center" vertical="center"/>
    </xf>
    <xf numFmtId="0" fontId="139" fillId="33" borderId="34" xfId="2134" applyFont="1" applyFill="1" applyBorder="1" applyAlignment="1">
      <alignment horizontal="center" vertical="center"/>
    </xf>
    <xf numFmtId="0" fontId="139" fillId="33" borderId="34" xfId="2134" applyFont="1" applyFill="1" applyBorder="1" applyAlignment="1">
      <alignment horizontal="center" vertical="center" shrinkToFit="1"/>
    </xf>
    <xf numFmtId="49" fontId="139" fillId="33" borderId="36" xfId="2134" applyNumberFormat="1" applyFont="1" applyFill="1" applyBorder="1" applyAlignment="1">
      <alignment horizontal="center" vertical="center" shrinkToFit="1"/>
    </xf>
    <xf numFmtId="0" fontId="139" fillId="33" borderId="36" xfId="2134" applyFont="1" applyFill="1" applyBorder="1" applyAlignment="1">
      <alignment horizontal="center" vertical="center" shrinkToFit="1"/>
    </xf>
    <xf numFmtId="0" fontId="139" fillId="33" borderId="35" xfId="2134" applyFont="1" applyFill="1" applyBorder="1" applyAlignment="1">
      <alignment horizontal="center" vertical="center" shrinkToFit="1"/>
    </xf>
    <xf numFmtId="0" fontId="72" fillId="0" borderId="0" xfId="2134" applyFont="1" applyFill="1" applyBorder="1" applyAlignment="1">
      <alignment horizontal="center" vertical="center"/>
    </xf>
    <xf numFmtId="49" fontId="72" fillId="0" borderId="0" xfId="2134" applyNumberFormat="1" applyFont="1" applyFill="1" applyBorder="1" applyAlignment="1">
      <alignment horizontal="center" vertical="center"/>
    </xf>
    <xf numFmtId="183" fontId="72" fillId="0" borderId="0" xfId="2134" applyNumberFormat="1" applyFont="1" applyFill="1" applyBorder="1" applyAlignment="1">
      <alignment horizontal="center" vertical="center"/>
    </xf>
    <xf numFmtId="41" fontId="53" fillId="25" borderId="14" xfId="1274" applyFont="1" applyFill="1" applyBorder="1" applyAlignment="1">
      <alignment horizontal="right" vertical="center"/>
    </xf>
    <xf numFmtId="0" fontId="53" fillId="25" borderId="15" xfId="2134" applyFont="1" applyFill="1" applyBorder="1" applyAlignment="1">
      <alignment horizontal="center" vertical="center" shrinkToFit="1"/>
    </xf>
    <xf numFmtId="49" fontId="53" fillId="25" borderId="14" xfId="2134" applyNumberFormat="1" applyFont="1" applyFill="1" applyBorder="1" applyAlignment="1">
      <alignment horizontal="center" vertical="center" shrinkToFit="1"/>
    </xf>
    <xf numFmtId="0" fontId="53" fillId="25" borderId="14" xfId="2134" applyFont="1" applyFill="1" applyBorder="1" applyAlignment="1">
      <alignment horizontal="center" vertical="center" shrinkToFit="1"/>
    </xf>
    <xf numFmtId="0" fontId="53" fillId="33" borderId="33" xfId="2134" applyFont="1" applyFill="1" applyBorder="1" applyAlignment="1">
      <alignment horizontal="center" vertical="center"/>
    </xf>
    <xf numFmtId="0" fontId="53" fillId="33" borderId="34" xfId="2134" applyFont="1" applyFill="1" applyBorder="1" applyAlignment="1">
      <alignment horizontal="center" vertical="center"/>
    </xf>
    <xf numFmtId="0" fontId="53" fillId="33" borderId="35" xfId="2134" applyFont="1" applyFill="1" applyBorder="1" applyAlignment="1">
      <alignment horizontal="center" vertical="center" shrinkToFit="1"/>
    </xf>
    <xf numFmtId="0" fontId="53" fillId="0" borderId="14" xfId="2134" applyFont="1" applyFill="1" applyBorder="1" applyAlignment="1">
      <alignment horizontal="left" shrinkToFit="1"/>
    </xf>
    <xf numFmtId="41" fontId="3" fillId="25" borderId="14" xfId="1274" applyFont="1" applyFill="1" applyBorder="1" applyAlignment="1">
      <alignment horizontal="right" shrinkToFit="1"/>
    </xf>
    <xf numFmtId="0" fontId="53" fillId="33" borderId="33" xfId="2135" applyFont="1" applyFill="1" applyBorder="1" applyAlignment="1">
      <alignment horizontal="center" vertical="center"/>
    </xf>
    <xf numFmtId="0" fontId="53" fillId="33" borderId="34" xfId="2135" applyFont="1" applyFill="1" applyBorder="1" applyAlignment="1">
      <alignment horizontal="center" vertical="center"/>
    </xf>
    <xf numFmtId="49" fontId="53" fillId="33" borderId="34" xfId="2134" applyNumberFormat="1" applyFont="1" applyFill="1" applyBorder="1" applyAlignment="1">
      <alignment horizontal="center" vertical="center"/>
    </xf>
    <xf numFmtId="49" fontId="53" fillId="33" borderId="35" xfId="2134" applyNumberFormat="1" applyFont="1" applyFill="1" applyBorder="1" applyAlignment="1">
      <alignment horizontal="center" vertical="center"/>
    </xf>
    <xf numFmtId="0" fontId="53" fillId="0" borderId="14" xfId="2135" applyFont="1" applyFill="1" applyBorder="1" applyAlignment="1">
      <alignment horizontal="left" vertical="center"/>
    </xf>
    <xf numFmtId="49" fontId="53" fillId="33" borderId="34" xfId="2135" applyNumberFormat="1" applyFont="1" applyFill="1" applyBorder="1" applyAlignment="1">
      <alignment horizontal="center" vertical="center"/>
    </xf>
    <xf numFmtId="0" fontId="53" fillId="33" borderId="35" xfId="2135" applyFont="1" applyFill="1" applyBorder="1" applyAlignment="1">
      <alignment horizontal="center" vertical="center"/>
    </xf>
    <xf numFmtId="184" fontId="3" fillId="25" borderId="14" xfId="2134" applyNumberFormat="1" applyFont="1" applyFill="1" applyBorder="1" applyAlignment="1">
      <alignment horizontal="right" vertical="center"/>
    </xf>
    <xf numFmtId="0" fontId="124" fillId="0" borderId="14" xfId="0" applyFont="1" applyFill="1" applyBorder="1" applyAlignment="1">
      <alignment horizontal="center" vertical="center"/>
    </xf>
    <xf numFmtId="0" fontId="53" fillId="33" borderId="34" xfId="2134" applyFont="1" applyFill="1" applyBorder="1" applyAlignment="1">
      <alignment horizontal="center" vertical="center" shrinkToFit="1"/>
    </xf>
    <xf numFmtId="49" fontId="53" fillId="33" borderId="34" xfId="2134" applyNumberFormat="1" applyFont="1" applyFill="1" applyBorder="1" applyAlignment="1">
      <alignment horizontal="center" vertical="center" shrinkToFit="1"/>
    </xf>
    <xf numFmtId="176" fontId="53" fillId="33" borderId="34" xfId="2134" applyNumberFormat="1" applyFont="1" applyFill="1" applyBorder="1" applyAlignment="1">
      <alignment horizontal="center" vertical="center" shrinkToFit="1"/>
    </xf>
    <xf numFmtId="3" fontId="53" fillId="0" borderId="14" xfId="2134" applyNumberFormat="1" applyFont="1" applyFill="1" applyBorder="1" applyAlignment="1">
      <alignment horizontal="right" vertical="center"/>
    </xf>
    <xf numFmtId="37" fontId="53" fillId="33" borderId="34" xfId="2134" applyNumberFormat="1" applyFont="1" applyFill="1" applyBorder="1" applyAlignment="1">
      <alignment horizontal="center" vertical="center"/>
    </xf>
    <xf numFmtId="37" fontId="53" fillId="33" borderId="35" xfId="2134" applyNumberFormat="1" applyFont="1" applyFill="1" applyBorder="1" applyAlignment="1">
      <alignment horizontal="center" vertical="center"/>
    </xf>
    <xf numFmtId="0" fontId="53" fillId="0" borderId="14" xfId="2134" applyFont="1" applyFill="1" applyBorder="1" applyAlignment="1">
      <alignment horizontal="left" vertical="center" shrinkToFit="1"/>
    </xf>
    <xf numFmtId="182" fontId="53" fillId="25" borderId="14" xfId="2134" applyNumberFormat="1" applyFont="1" applyFill="1" applyBorder="1"/>
    <xf numFmtId="184" fontId="53" fillId="25" borderId="15" xfId="2135" applyNumberFormat="1" applyFont="1" applyFill="1" applyBorder="1" applyAlignment="1">
      <alignment horizontal="right" vertical="center"/>
    </xf>
    <xf numFmtId="49" fontId="53" fillId="25" borderId="37" xfId="0" applyNumberFormat="1" applyFont="1" applyFill="1" applyBorder="1" applyAlignment="1">
      <alignment horizontal="left" vertical="center"/>
    </xf>
    <xf numFmtId="184" fontId="3" fillId="25" borderId="14" xfId="2134" applyNumberFormat="1" applyFont="1" applyFill="1" applyBorder="1"/>
    <xf numFmtId="176" fontId="53" fillId="25" borderId="14" xfId="2134" applyNumberFormat="1" applyFont="1" applyFill="1" applyBorder="1" applyAlignment="1">
      <alignment horizontal="center" vertical="center"/>
    </xf>
    <xf numFmtId="177" fontId="53" fillId="33" borderId="34" xfId="2134" applyNumberFormat="1" applyFont="1" applyFill="1" applyBorder="1" applyAlignment="1">
      <alignment horizontal="center" vertical="center"/>
    </xf>
    <xf numFmtId="0" fontId="53" fillId="33" borderId="34" xfId="2134" applyFont="1" applyFill="1" applyBorder="1" applyAlignment="1">
      <alignment horizontal="center" vertical="center" wrapText="1"/>
    </xf>
    <xf numFmtId="3" fontId="3" fillId="25" borderId="14" xfId="2134" applyNumberFormat="1" applyFont="1" applyFill="1" applyBorder="1" applyAlignment="1">
      <alignment horizontal="right" vertical="center"/>
    </xf>
    <xf numFmtId="0" fontId="3" fillId="25" borderId="14" xfId="2134" applyFont="1" applyFill="1" applyBorder="1" applyAlignment="1">
      <alignment horizontal="left" vertical="center" shrinkToFit="1"/>
    </xf>
    <xf numFmtId="182" fontId="53" fillId="25" borderId="14" xfId="2134" applyNumberFormat="1" applyFont="1" applyFill="1" applyBorder="1" applyAlignment="1">
      <alignment vertical="center"/>
    </xf>
    <xf numFmtId="184" fontId="53" fillId="25" borderId="14" xfId="2135" applyNumberFormat="1" applyFont="1" applyFill="1" applyBorder="1" applyAlignment="1">
      <alignment horizontal="right" vertical="center"/>
    </xf>
    <xf numFmtId="0" fontId="53" fillId="0" borderId="14" xfId="0" applyFont="1" applyFill="1" applyBorder="1" applyAlignment="1">
      <alignment horizontal="left" vertical="center"/>
    </xf>
    <xf numFmtId="0" fontId="53" fillId="33" borderId="33" xfId="0" applyFont="1" applyFill="1" applyBorder="1" applyAlignment="1">
      <alignment horizontal="center" vertical="center"/>
    </xf>
    <xf numFmtId="177" fontId="53" fillId="33" borderId="34" xfId="2134" applyNumberFormat="1" applyFont="1" applyFill="1" applyBorder="1" applyAlignment="1">
      <alignment horizontal="center" vertical="center" shrinkToFit="1"/>
    </xf>
    <xf numFmtId="41" fontId="53" fillId="0" borderId="15" xfId="1261" applyFont="1" applyFill="1" applyBorder="1" applyAlignment="1">
      <alignment horizontal="left" vertical="center"/>
    </xf>
    <xf numFmtId="49" fontId="53" fillId="33" borderId="35" xfId="2134" applyNumberFormat="1" applyFont="1" applyFill="1" applyBorder="1" applyAlignment="1">
      <alignment horizontal="center" vertical="center" shrinkToFit="1"/>
    </xf>
    <xf numFmtId="0" fontId="53" fillId="0" borderId="14" xfId="2134" applyFont="1" applyFill="1" applyBorder="1" applyAlignment="1">
      <alignment vertical="center" shrinkToFit="1"/>
    </xf>
    <xf numFmtId="41" fontId="53" fillId="0" borderId="14" xfId="1261" applyFont="1" applyFill="1" applyBorder="1" applyAlignment="1">
      <alignment vertical="center" shrinkToFit="1"/>
    </xf>
    <xf numFmtId="0" fontId="53" fillId="33" borderId="35" xfId="2134" applyFont="1" applyFill="1" applyBorder="1" applyAlignment="1">
      <alignment horizontal="center" vertical="center"/>
    </xf>
    <xf numFmtId="41" fontId="53" fillId="0" borderId="15" xfId="1261" applyFont="1" applyFill="1" applyBorder="1" applyAlignment="1">
      <alignment vertical="center" shrinkToFit="1"/>
    </xf>
    <xf numFmtId="182" fontId="53" fillId="0" borderId="14" xfId="1261" applyNumberFormat="1" applyFont="1" applyFill="1" applyBorder="1" applyAlignment="1">
      <alignment horizontal="right" vertical="center"/>
    </xf>
    <xf numFmtId="0" fontId="53" fillId="0" borderId="15" xfId="2134" applyFont="1" applyFill="1" applyBorder="1" applyAlignment="1">
      <alignment vertical="center" shrinkToFit="1"/>
    </xf>
    <xf numFmtId="184" fontId="53" fillId="33" borderId="34" xfId="2135" applyNumberFormat="1" applyFont="1" applyFill="1" applyBorder="1" applyAlignment="1">
      <alignment horizontal="center" vertical="center"/>
    </xf>
    <xf numFmtId="41" fontId="53" fillId="0" borderId="14" xfId="1261" applyFont="1" applyFill="1" applyBorder="1" applyAlignment="1">
      <alignment horizontal="right" vertical="center"/>
    </xf>
    <xf numFmtId="0" fontId="53" fillId="29" borderId="14" xfId="0" applyFont="1" applyFill="1" applyBorder="1" applyAlignment="1">
      <alignment horizontal="left" vertical="center"/>
    </xf>
    <xf numFmtId="41" fontId="53" fillId="29" borderId="14" xfId="1261" applyFont="1" applyFill="1" applyBorder="1" applyAlignment="1">
      <alignment horizontal="left" vertical="center"/>
    </xf>
    <xf numFmtId="41" fontId="53" fillId="0" borderId="14" xfId="1261" applyFont="1" applyFill="1" applyBorder="1" applyAlignment="1">
      <alignment horizontal="left" vertical="center"/>
    </xf>
    <xf numFmtId="0" fontId="122" fillId="25" borderId="14" xfId="2131" applyFont="1" applyFill="1" applyBorder="1" applyAlignment="1">
      <alignment horizontal="left" vertical="center"/>
    </xf>
    <xf numFmtId="41" fontId="122" fillId="25" borderId="14" xfId="1261" applyFont="1" applyFill="1" applyBorder="1" applyAlignment="1">
      <alignment horizontal="left" vertical="center"/>
    </xf>
    <xf numFmtId="180" fontId="122" fillId="0" borderId="14" xfId="2131" applyNumberFormat="1" applyFont="1" applyFill="1" applyBorder="1" applyAlignment="1">
      <alignment horizontal="center" vertical="center"/>
    </xf>
    <xf numFmtId="186" fontId="122" fillId="0" borderId="14" xfId="2131" applyNumberFormat="1" applyFont="1" applyFill="1" applyBorder="1" applyAlignment="1">
      <alignment horizontal="center" vertical="center"/>
    </xf>
    <xf numFmtId="180" fontId="53" fillId="33" borderId="34" xfId="0" applyNumberFormat="1" applyFont="1" applyFill="1" applyBorder="1" applyAlignment="1">
      <alignment horizontal="center" vertical="center"/>
    </xf>
    <xf numFmtId="185" fontId="53" fillId="33" borderId="34" xfId="0" applyNumberFormat="1" applyFont="1" applyFill="1" applyBorder="1" applyAlignment="1">
      <alignment horizontal="center" vertical="center"/>
    </xf>
    <xf numFmtId="0" fontId="122" fillId="0" borderId="14" xfId="2131" applyFont="1" applyFill="1" applyBorder="1" applyAlignment="1">
      <alignment horizontal="left" vertical="center"/>
    </xf>
    <xf numFmtId="41" fontId="122" fillId="0" borderId="14" xfId="1261" applyFont="1" applyFill="1" applyBorder="1" applyAlignment="1">
      <alignment horizontal="left" vertical="center"/>
    </xf>
    <xf numFmtId="179" fontId="53" fillId="0" borderId="14" xfId="2131" applyNumberFormat="1" applyFont="1" applyFill="1" applyBorder="1" applyAlignment="1">
      <alignment horizontal="center" vertical="center"/>
    </xf>
    <xf numFmtId="186" fontId="53" fillId="0" borderId="14" xfId="2131" applyNumberFormat="1" applyFont="1" applyFill="1" applyBorder="1" applyAlignment="1">
      <alignment horizontal="center" vertical="center"/>
    </xf>
    <xf numFmtId="0" fontId="108" fillId="33" borderId="34" xfId="0" applyFont="1" applyFill="1" applyBorder="1" applyAlignment="1">
      <alignment horizontal="center" vertical="center"/>
    </xf>
    <xf numFmtId="185" fontId="108" fillId="33" borderId="34" xfId="0" applyNumberFormat="1" applyFont="1" applyFill="1" applyBorder="1" applyAlignment="1">
      <alignment horizontal="center" vertical="center"/>
    </xf>
    <xf numFmtId="0" fontId="108" fillId="33" borderId="35" xfId="0" applyFont="1" applyFill="1" applyBorder="1" applyAlignment="1">
      <alignment horizontal="center" vertical="center"/>
    </xf>
    <xf numFmtId="0" fontId="53" fillId="0" borderId="14" xfId="1627" applyFont="1" applyFill="1" applyBorder="1" applyAlignment="1">
      <alignment horizontal="left" vertical="center"/>
    </xf>
    <xf numFmtId="182" fontId="53" fillId="0" borderId="14" xfId="1627" applyNumberFormat="1" applyFont="1" applyFill="1" applyBorder="1" applyAlignment="1">
      <alignment horizontal="right" vertical="center"/>
    </xf>
    <xf numFmtId="185" fontId="53" fillId="38" borderId="14" xfId="0" applyNumberFormat="1" applyFont="1" applyFill="1" applyBorder="1" applyAlignment="1">
      <alignment horizontal="center" vertical="center"/>
    </xf>
    <xf numFmtId="0" fontId="53" fillId="33" borderId="33" xfId="1627" applyFont="1" applyFill="1" applyBorder="1" applyAlignment="1">
      <alignment horizontal="center" vertical="center"/>
    </xf>
    <xf numFmtId="182" fontId="3" fillId="33" borderId="34" xfId="0" applyNumberFormat="1" applyFont="1" applyFill="1" applyBorder="1" applyAlignment="1">
      <alignment horizontal="center" vertical="center"/>
    </xf>
    <xf numFmtId="0" fontId="53" fillId="33" borderId="34" xfId="1627" applyFont="1" applyFill="1" applyBorder="1" applyAlignment="1">
      <alignment horizontal="center" vertical="center"/>
    </xf>
    <xf numFmtId="0" fontId="53" fillId="33" borderId="35" xfId="1627" applyFont="1" applyFill="1" applyBorder="1" applyAlignment="1">
      <alignment horizontal="center" vertical="center"/>
    </xf>
    <xf numFmtId="184" fontId="53" fillId="33" borderId="34" xfId="0" applyNumberFormat="1" applyFont="1" applyFill="1" applyBorder="1" applyAlignment="1">
      <alignment horizontal="center" vertical="center"/>
    </xf>
    <xf numFmtId="184" fontId="53" fillId="33" borderId="34" xfId="0" applyNumberFormat="1" applyFont="1" applyFill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184" fontId="3" fillId="0" borderId="14" xfId="0" applyNumberFormat="1" applyFont="1" applyBorder="1" applyAlignment="1">
      <alignment horizontal="right" vertical="center"/>
    </xf>
    <xf numFmtId="0" fontId="3" fillId="33" borderId="33" xfId="0" applyFont="1" applyFill="1" applyBorder="1" applyAlignment="1">
      <alignment horizontal="center" vertical="center"/>
    </xf>
    <xf numFmtId="184" fontId="3" fillId="33" borderId="34" xfId="0" applyNumberFormat="1" applyFont="1" applyFill="1" applyBorder="1" applyAlignment="1">
      <alignment horizontal="center" vertical="center"/>
    </xf>
    <xf numFmtId="0" fontId="66" fillId="29" borderId="14" xfId="0" applyFont="1" applyFill="1" applyBorder="1">
      <alignment vertical="center"/>
    </xf>
    <xf numFmtId="184" fontId="3" fillId="0" borderId="14" xfId="0" applyNumberFormat="1" applyFont="1" applyFill="1" applyBorder="1">
      <alignment vertical="center"/>
    </xf>
    <xf numFmtId="0" fontId="53" fillId="41" borderId="10" xfId="1627" applyFont="1" applyFill="1" applyBorder="1" applyAlignment="1">
      <alignment horizontal="left" vertical="center"/>
    </xf>
    <xf numFmtId="0" fontId="177" fillId="33" borderId="10" xfId="2134" applyFont="1" applyFill="1" applyBorder="1" applyAlignment="1">
      <alignment horizontal="left" vertical="center"/>
    </xf>
    <xf numFmtId="3" fontId="178" fillId="25" borderId="10" xfId="2134" applyNumberFormat="1" applyFont="1" applyFill="1" applyBorder="1" applyAlignment="1">
      <alignment horizontal="right" vertical="center"/>
    </xf>
    <xf numFmtId="176" fontId="177" fillId="33" borderId="10" xfId="2134" applyNumberFormat="1" applyFont="1" applyFill="1" applyBorder="1" applyAlignment="1">
      <alignment horizontal="center" vertical="center"/>
    </xf>
    <xf numFmtId="0" fontId="176" fillId="0" borderId="10" xfId="2134" applyFont="1" applyFill="1" applyBorder="1" applyAlignment="1">
      <alignment horizontal="left" vertical="center"/>
    </xf>
    <xf numFmtId="0" fontId="176" fillId="0" borderId="0" xfId="2134" applyFont="1" applyFill="1"/>
    <xf numFmtId="184" fontId="53" fillId="33" borderId="10" xfId="2135" applyNumberFormat="1" applyFont="1" applyFill="1" applyBorder="1" applyAlignment="1">
      <alignment horizontal="center" vertical="center"/>
    </xf>
    <xf numFmtId="0" fontId="44" fillId="25" borderId="10" xfId="2134" applyFont="1" applyFill="1" applyBorder="1" applyAlignment="1">
      <alignment horizontal="center" vertical="center" shrinkToFit="1"/>
    </xf>
    <xf numFmtId="0" fontId="179" fillId="0" borderId="0" xfId="0" applyFont="1">
      <alignment vertical="center"/>
    </xf>
    <xf numFmtId="0" fontId="176" fillId="33" borderId="10" xfId="0" applyFont="1" applyFill="1" applyBorder="1">
      <alignment vertical="center"/>
    </xf>
    <xf numFmtId="0" fontId="53" fillId="33" borderId="10" xfId="0" applyFont="1" applyFill="1" applyBorder="1">
      <alignment vertical="center"/>
    </xf>
    <xf numFmtId="0" fontId="3" fillId="0" borderId="0" xfId="2134" applyFont="1" applyFill="1" applyBorder="1"/>
    <xf numFmtId="41" fontId="176" fillId="33" borderId="10" xfId="1261" applyFont="1" applyFill="1" applyBorder="1" applyAlignment="1">
      <alignment horizontal="center" vertical="center"/>
    </xf>
    <xf numFmtId="0" fontId="139" fillId="25" borderId="15" xfId="0" applyFont="1" applyFill="1" applyBorder="1" applyAlignment="1">
      <alignment horizontal="center" vertical="center"/>
    </xf>
    <xf numFmtId="0" fontId="53" fillId="0" borderId="10" xfId="1622" applyFont="1" applyFill="1" applyBorder="1" applyAlignment="1">
      <alignment horizontal="center" vertical="center"/>
    </xf>
    <xf numFmtId="0" fontId="176" fillId="33" borderId="10" xfId="1622" applyFont="1" applyFill="1" applyBorder="1">
      <alignment vertical="center"/>
    </xf>
    <xf numFmtId="0" fontId="53" fillId="35" borderId="10" xfId="1622" applyFont="1" applyFill="1" applyBorder="1" applyAlignment="1">
      <alignment horizontal="center" vertical="center"/>
    </xf>
    <xf numFmtId="0" fontId="53" fillId="35" borderId="10" xfId="1622" applyFont="1" applyFill="1" applyBorder="1">
      <alignment vertical="center"/>
    </xf>
    <xf numFmtId="184" fontId="3" fillId="25" borderId="14" xfId="0" applyNumberFormat="1" applyFont="1" applyFill="1" applyBorder="1" applyAlignment="1">
      <alignment horizontal="right" vertical="center"/>
    </xf>
    <xf numFmtId="184" fontId="54" fillId="0" borderId="10" xfId="0" applyNumberFormat="1" applyFont="1" applyFill="1" applyBorder="1" applyAlignment="1">
      <alignment horizontal="right" vertical="center"/>
    </xf>
    <xf numFmtId="0" fontId="102" fillId="0" borderId="0" xfId="0" applyFont="1" applyAlignment="1">
      <alignment horizontal="left" vertical="center"/>
    </xf>
    <xf numFmtId="41" fontId="166" fillId="0" borderId="10" xfId="1274" applyFont="1" applyFill="1" applyBorder="1" applyAlignment="1">
      <alignment horizontal="left" vertical="center"/>
    </xf>
    <xf numFmtId="49" fontId="3" fillId="25" borderId="14" xfId="2134" applyNumberFormat="1" applyFont="1" applyFill="1" applyBorder="1" applyAlignment="1">
      <alignment horizontal="center" vertical="center" shrinkToFit="1"/>
    </xf>
    <xf numFmtId="0" fontId="3" fillId="0" borderId="10" xfId="2134" applyFont="1" applyFill="1" applyBorder="1" applyAlignment="1">
      <alignment horizontal="center" vertical="center" shrinkToFit="1"/>
    </xf>
    <xf numFmtId="0" fontId="53" fillId="35" borderId="10" xfId="1622" applyFont="1" applyFill="1" applyBorder="1" applyAlignment="1">
      <alignment horizontal="left" vertical="center"/>
    </xf>
    <xf numFmtId="0" fontId="105" fillId="0" borderId="38" xfId="0" applyFont="1" applyFill="1" applyBorder="1" applyAlignment="1">
      <alignment horizontal="center" vertical="center"/>
    </xf>
    <xf numFmtId="0" fontId="105" fillId="0" borderId="39" xfId="0" applyFont="1" applyFill="1" applyBorder="1" applyAlignment="1">
      <alignment horizontal="center" vertical="center"/>
    </xf>
    <xf numFmtId="184" fontId="3" fillId="25" borderId="17" xfId="2134" applyNumberFormat="1" applyFont="1" applyFill="1" applyBorder="1" applyAlignment="1">
      <alignment horizontal="right" vertical="center" shrinkToFit="1"/>
    </xf>
    <xf numFmtId="184" fontId="3" fillId="25" borderId="16" xfId="2134" applyNumberFormat="1" applyFont="1" applyFill="1" applyBorder="1" applyAlignment="1">
      <alignment horizontal="right" vertical="center" shrinkToFit="1"/>
    </xf>
    <xf numFmtId="0" fontId="3" fillId="33" borderId="34" xfId="2134" applyFont="1" applyFill="1" applyBorder="1" applyAlignment="1">
      <alignment horizontal="center" vertical="center"/>
    </xf>
    <xf numFmtId="49" fontId="3" fillId="33" borderId="34" xfId="2134" applyNumberFormat="1" applyFont="1" applyFill="1" applyBorder="1" applyAlignment="1">
      <alignment horizontal="center" vertical="center"/>
    </xf>
    <xf numFmtId="49" fontId="3" fillId="33" borderId="35" xfId="2134" applyNumberFormat="1" applyFont="1" applyFill="1" applyBorder="1" applyAlignment="1">
      <alignment horizontal="center" vertical="center"/>
    </xf>
    <xf numFmtId="0" fontId="3" fillId="25" borderId="14" xfId="2134" applyFont="1" applyFill="1" applyBorder="1" applyAlignment="1">
      <alignment horizontal="left" vertical="center"/>
    </xf>
    <xf numFmtId="41" fontId="3" fillId="25" borderId="14" xfId="1274" applyFont="1" applyFill="1" applyBorder="1" applyAlignment="1">
      <alignment horizontal="left" vertical="center"/>
    </xf>
    <xf numFmtId="0" fontId="3" fillId="25" borderId="10" xfId="2134" applyFont="1" applyFill="1" applyBorder="1" applyAlignment="1">
      <alignment horizontal="left" vertical="center"/>
    </xf>
    <xf numFmtId="41" fontId="3" fillId="25" borderId="10" xfId="1274" applyFont="1" applyFill="1" applyBorder="1" applyAlignment="1">
      <alignment horizontal="left" vertical="center"/>
    </xf>
    <xf numFmtId="0" fontId="3" fillId="25" borderId="10" xfId="2134" applyFont="1" applyFill="1" applyBorder="1" applyAlignment="1">
      <alignment vertical="center"/>
    </xf>
    <xf numFmtId="0" fontId="3" fillId="25" borderId="10" xfId="2134" applyFont="1" applyFill="1" applyBorder="1" applyAlignment="1">
      <alignment horizontal="center" vertical="center" wrapText="1" shrinkToFit="1"/>
    </xf>
    <xf numFmtId="49" fontId="53" fillId="33" borderId="10" xfId="2134" applyNumberFormat="1" applyFont="1" applyFill="1" applyBorder="1" applyAlignment="1">
      <alignment horizontal="center" vertical="center"/>
    </xf>
    <xf numFmtId="0" fontId="53" fillId="33" borderId="36" xfId="2134" applyFont="1" applyFill="1" applyBorder="1" applyAlignment="1">
      <alignment horizontal="center" vertical="center"/>
    </xf>
    <xf numFmtId="184" fontId="53" fillId="25" borderId="17" xfId="2134" applyNumberFormat="1" applyFont="1" applyFill="1" applyBorder="1"/>
    <xf numFmtId="184" fontId="53" fillId="25" borderId="16" xfId="2134" applyNumberFormat="1" applyFont="1" applyFill="1" applyBorder="1"/>
    <xf numFmtId="0" fontId="53" fillId="33" borderId="40" xfId="2134" applyFont="1" applyFill="1" applyBorder="1" applyAlignment="1">
      <alignment horizontal="center" vertical="center" shrinkToFit="1"/>
    </xf>
    <xf numFmtId="0" fontId="53" fillId="0" borderId="26" xfId="2134" applyFont="1" applyFill="1" applyBorder="1" applyAlignment="1">
      <alignment horizontal="center" vertical="center" shrinkToFit="1"/>
    </xf>
    <xf numFmtId="0" fontId="53" fillId="0" borderId="13" xfId="2134" applyFont="1" applyFill="1" applyBorder="1" applyAlignment="1">
      <alignment horizontal="center" vertical="center" shrinkToFit="1"/>
    </xf>
    <xf numFmtId="0" fontId="53" fillId="0" borderId="13" xfId="2134" applyFont="1" applyFill="1" applyBorder="1" applyAlignment="1">
      <alignment horizontal="center" vertical="center"/>
    </xf>
    <xf numFmtId="0" fontId="53" fillId="33" borderId="36" xfId="2135" applyFont="1" applyFill="1" applyBorder="1" applyAlignment="1">
      <alignment horizontal="center" vertical="center"/>
    </xf>
    <xf numFmtId="0" fontId="63" fillId="0" borderId="0" xfId="2134" applyFont="1" applyFill="1" applyBorder="1" applyAlignment="1">
      <alignment horizontal="center" vertical="center"/>
    </xf>
    <xf numFmtId="0" fontId="63" fillId="0" borderId="0" xfId="2134" applyFont="1" applyFill="1" applyBorder="1" applyAlignment="1">
      <alignment vertical="center"/>
    </xf>
    <xf numFmtId="0" fontId="53" fillId="33" borderId="41" xfId="2135" applyFont="1" applyFill="1" applyBorder="1" applyAlignment="1">
      <alignment horizontal="center" vertical="center"/>
    </xf>
    <xf numFmtId="0" fontId="53" fillId="33" borderId="42" xfId="2135" applyFont="1" applyFill="1" applyBorder="1" applyAlignment="1">
      <alignment horizontal="center" vertical="center"/>
    </xf>
    <xf numFmtId="177" fontId="53" fillId="33" borderId="42" xfId="2134" applyNumberFormat="1" applyFont="1" applyFill="1" applyBorder="1" applyAlignment="1">
      <alignment horizontal="center" vertical="center" shrinkToFit="1"/>
    </xf>
    <xf numFmtId="176" fontId="53" fillId="33" borderId="42" xfId="2134" applyNumberFormat="1" applyFont="1" applyFill="1" applyBorder="1" applyAlignment="1">
      <alignment horizontal="center" vertical="center" shrinkToFit="1"/>
    </xf>
    <xf numFmtId="49" fontId="53" fillId="33" borderId="42" xfId="2134" applyNumberFormat="1" applyFont="1" applyFill="1" applyBorder="1" applyAlignment="1">
      <alignment horizontal="center" vertical="center" shrinkToFit="1"/>
    </xf>
    <xf numFmtId="0" fontId="53" fillId="33" borderId="42" xfId="2134" applyFont="1" applyFill="1" applyBorder="1" applyAlignment="1">
      <alignment horizontal="center" vertical="center" shrinkToFit="1"/>
    </xf>
    <xf numFmtId="37" fontId="53" fillId="33" borderId="42" xfId="2134" applyNumberFormat="1" applyFont="1" applyFill="1" applyBorder="1" applyAlignment="1">
      <alignment horizontal="center" vertical="center"/>
    </xf>
    <xf numFmtId="0" fontId="185" fillId="0" borderId="0" xfId="0" applyFont="1">
      <alignment vertical="center"/>
    </xf>
    <xf numFmtId="0" fontId="186" fillId="0" borderId="38" xfId="0" applyFont="1" applyFill="1" applyBorder="1" applyAlignment="1">
      <alignment horizontal="center" vertical="center"/>
    </xf>
    <xf numFmtId="0" fontId="186" fillId="0" borderId="39" xfId="0" applyFont="1" applyFill="1" applyBorder="1" applyAlignment="1">
      <alignment horizontal="center" vertical="center"/>
    </xf>
    <xf numFmtId="0" fontId="187" fillId="33" borderId="33" xfId="0" applyFont="1" applyFill="1" applyBorder="1" applyAlignment="1">
      <alignment horizontal="center" vertical="center"/>
    </xf>
    <xf numFmtId="0" fontId="187" fillId="33" borderId="34" xfId="0" applyFont="1" applyFill="1" applyBorder="1" applyAlignment="1">
      <alignment horizontal="center" vertical="center"/>
    </xf>
    <xf numFmtId="0" fontId="188" fillId="33" borderId="34" xfId="0" applyFont="1" applyFill="1" applyBorder="1" applyAlignment="1">
      <alignment horizontal="center" vertical="center"/>
    </xf>
    <xf numFmtId="0" fontId="187" fillId="33" borderId="35" xfId="0" applyFont="1" applyFill="1" applyBorder="1" applyAlignment="1">
      <alignment horizontal="center" vertical="center"/>
    </xf>
    <xf numFmtId="0" fontId="188" fillId="25" borderId="14" xfId="0" applyFont="1" applyFill="1" applyBorder="1">
      <alignment vertical="center"/>
    </xf>
    <xf numFmtId="184" fontId="187" fillId="0" borderId="14" xfId="0" applyNumberFormat="1" applyFont="1" applyFill="1" applyBorder="1" applyAlignment="1">
      <alignment horizontal="right" vertical="center"/>
    </xf>
    <xf numFmtId="0" fontId="188" fillId="25" borderId="14" xfId="0" applyFont="1" applyFill="1" applyBorder="1" applyAlignment="1">
      <alignment horizontal="center" vertical="center"/>
    </xf>
    <xf numFmtId="0" fontId="189" fillId="40" borderId="10" xfId="0" applyFont="1" applyFill="1" applyBorder="1">
      <alignment vertical="center"/>
    </xf>
    <xf numFmtId="184" fontId="187" fillId="0" borderId="10" xfId="0" applyNumberFormat="1" applyFont="1" applyFill="1" applyBorder="1" applyAlignment="1">
      <alignment horizontal="right" vertical="center"/>
    </xf>
    <xf numFmtId="0" fontId="188" fillId="25" borderId="10" xfId="0" applyFont="1" applyFill="1" applyBorder="1" applyAlignment="1">
      <alignment horizontal="center" vertical="center"/>
    </xf>
    <xf numFmtId="0" fontId="188" fillId="25" borderId="10" xfId="0" applyFont="1" applyFill="1" applyBorder="1">
      <alignment vertical="center"/>
    </xf>
    <xf numFmtId="0" fontId="188" fillId="29" borderId="10" xfId="0" applyFont="1" applyFill="1" applyBorder="1">
      <alignment vertical="center"/>
    </xf>
    <xf numFmtId="0" fontId="189" fillId="33" borderId="10" xfId="0" applyFont="1" applyFill="1" applyBorder="1">
      <alignment vertical="center"/>
    </xf>
    <xf numFmtId="0" fontId="189" fillId="33" borderId="0" xfId="0" applyFont="1" applyFill="1">
      <alignment vertical="center"/>
    </xf>
    <xf numFmtId="0" fontId="185" fillId="0" borderId="0" xfId="0" applyFont="1" applyFill="1">
      <alignment vertical="center"/>
    </xf>
    <xf numFmtId="0" fontId="0" fillId="0" borderId="0" xfId="0" applyFont="1">
      <alignment vertical="center"/>
    </xf>
    <xf numFmtId="0" fontId="187" fillId="0" borderId="0" xfId="0" applyFont="1">
      <alignment vertical="center"/>
    </xf>
    <xf numFmtId="0" fontId="190" fillId="0" borderId="0" xfId="0" applyFont="1">
      <alignment vertical="center"/>
    </xf>
    <xf numFmtId="0" fontId="187" fillId="25" borderId="14" xfId="0" applyFont="1" applyFill="1" applyBorder="1">
      <alignment vertical="center"/>
    </xf>
    <xf numFmtId="184" fontId="187" fillId="0" borderId="14" xfId="0" applyNumberFormat="1" applyFont="1" applyFill="1" applyBorder="1">
      <alignment vertical="center"/>
    </xf>
    <xf numFmtId="0" fontId="187" fillId="25" borderId="14" xfId="0" applyFont="1" applyFill="1" applyBorder="1" applyAlignment="1">
      <alignment horizontal="center" vertical="center"/>
    </xf>
    <xf numFmtId="0" fontId="189" fillId="0" borderId="10" xfId="0" applyFont="1" applyFill="1" applyBorder="1">
      <alignment vertical="center"/>
    </xf>
    <xf numFmtId="184" fontId="187" fillId="0" borderId="10" xfId="0" applyNumberFormat="1" applyFont="1" applyFill="1" applyBorder="1">
      <alignment vertical="center"/>
    </xf>
    <xf numFmtId="0" fontId="187" fillId="25" borderId="10" xfId="0" applyFont="1" applyFill="1" applyBorder="1" applyAlignment="1">
      <alignment horizontal="center" vertical="center"/>
    </xf>
    <xf numFmtId="0" fontId="187" fillId="25" borderId="10" xfId="0" applyFont="1" applyFill="1" applyBorder="1">
      <alignment vertical="center"/>
    </xf>
    <xf numFmtId="0" fontId="187" fillId="29" borderId="10" xfId="0" applyFont="1" applyFill="1" applyBorder="1">
      <alignment vertical="center"/>
    </xf>
    <xf numFmtId="0" fontId="187" fillId="0" borderId="0" xfId="0" applyFont="1" applyAlignment="1">
      <alignment horizontal="center" vertical="center"/>
    </xf>
    <xf numFmtId="0" fontId="191" fillId="0" borderId="0" xfId="0" applyFont="1">
      <alignment vertical="center"/>
    </xf>
    <xf numFmtId="184" fontId="192" fillId="0" borderId="0" xfId="0" applyNumberFormat="1" applyFont="1">
      <alignment vertical="center"/>
    </xf>
    <xf numFmtId="0" fontId="193" fillId="0" borderId="0" xfId="0" applyFont="1">
      <alignment vertical="center"/>
    </xf>
    <xf numFmtId="184" fontId="194" fillId="0" borderId="0" xfId="0" applyNumberFormat="1" applyFont="1">
      <alignment vertical="center"/>
    </xf>
    <xf numFmtId="0" fontId="194" fillId="0" borderId="0" xfId="0" applyFont="1">
      <alignment vertical="center"/>
    </xf>
    <xf numFmtId="0" fontId="191" fillId="33" borderId="10" xfId="0" applyFont="1" applyFill="1" applyBorder="1" applyAlignment="1">
      <alignment horizontal="center" vertical="center"/>
    </xf>
    <xf numFmtId="0" fontId="191" fillId="25" borderId="10" xfId="0" applyFont="1" applyFill="1" applyBorder="1">
      <alignment vertical="center"/>
    </xf>
    <xf numFmtId="184" fontId="191" fillId="0" borderId="10" xfId="0" applyNumberFormat="1" applyFont="1" applyFill="1" applyBorder="1">
      <alignment vertical="center"/>
    </xf>
    <xf numFmtId="0" fontId="191" fillId="25" borderId="10" xfId="0" applyFont="1" applyFill="1" applyBorder="1" applyAlignment="1">
      <alignment horizontal="center" vertical="center"/>
    </xf>
    <xf numFmtId="0" fontId="191" fillId="25" borderId="15" xfId="0" applyFont="1" applyFill="1" applyBorder="1" applyAlignment="1">
      <alignment horizontal="center" vertical="center"/>
    </xf>
    <xf numFmtId="0" fontId="191" fillId="25" borderId="12" xfId="0" applyFont="1" applyFill="1" applyBorder="1" applyAlignment="1">
      <alignment horizontal="center" vertical="center"/>
    </xf>
    <xf numFmtId="0" fontId="195" fillId="0" borderId="0" xfId="0" applyFont="1">
      <alignment vertical="center"/>
    </xf>
    <xf numFmtId="0" fontId="170" fillId="0" borderId="44" xfId="0" applyFont="1" applyBorder="1">
      <alignment vertical="center"/>
    </xf>
    <xf numFmtId="41" fontId="173" fillId="25" borderId="44" xfId="1262" applyFont="1" applyFill="1" applyBorder="1" applyAlignment="1">
      <alignment horizontal="left" vertical="center" wrapText="1"/>
    </xf>
    <xf numFmtId="0" fontId="173" fillId="25" borderId="0" xfId="0" applyFont="1" applyFill="1" applyBorder="1" applyAlignment="1">
      <alignment horizontal="center" vertical="center"/>
    </xf>
    <xf numFmtId="0" fontId="166" fillId="42" borderId="14" xfId="0" applyFont="1" applyFill="1" applyBorder="1" applyAlignment="1">
      <alignment horizontal="left" vertical="center" wrapText="1"/>
    </xf>
    <xf numFmtId="3" fontId="166" fillId="42" borderId="14" xfId="0" applyNumberFormat="1" applyFont="1" applyFill="1" applyBorder="1" applyAlignment="1">
      <alignment horizontal="right" vertical="center" wrapText="1"/>
    </xf>
    <xf numFmtId="0" fontId="170" fillId="33" borderId="14" xfId="0" applyFont="1" applyFill="1" applyBorder="1" applyAlignment="1">
      <alignment horizontal="center" vertical="center"/>
    </xf>
    <xf numFmtId="0" fontId="166" fillId="33" borderId="33" xfId="0" applyFont="1" applyFill="1" applyBorder="1" applyAlignment="1">
      <alignment horizontal="center" vertical="center"/>
    </xf>
    <xf numFmtId="0" fontId="166" fillId="33" borderId="34" xfId="0" applyFont="1" applyFill="1" applyBorder="1" applyAlignment="1">
      <alignment horizontal="center" vertical="center"/>
    </xf>
    <xf numFmtId="0" fontId="185" fillId="0" borderId="0" xfId="0" applyFont="1" applyAlignment="1">
      <alignment horizontal="center" vertical="center"/>
    </xf>
    <xf numFmtId="0" fontId="187" fillId="33" borderId="10" xfId="0" applyFont="1" applyFill="1" applyBorder="1" applyAlignment="1">
      <alignment horizontal="center" vertical="center"/>
    </xf>
    <xf numFmtId="3" fontId="188" fillId="25" borderId="10" xfId="0" applyNumberFormat="1" applyFont="1" applyFill="1" applyBorder="1">
      <alignment vertical="center"/>
    </xf>
    <xf numFmtId="0" fontId="189" fillId="33" borderId="10" xfId="0" applyFont="1" applyFill="1" applyBorder="1" applyAlignment="1">
      <alignment horizontal="center" vertical="center"/>
    </xf>
    <xf numFmtId="0" fontId="196" fillId="0" borderId="0" xfId="0" applyFont="1">
      <alignment vertical="center"/>
    </xf>
    <xf numFmtId="0" fontId="197" fillId="0" borderId="25" xfId="0" applyFont="1" applyBorder="1" applyAlignment="1">
      <alignment horizontal="center" vertical="center"/>
    </xf>
    <xf numFmtId="0" fontId="187" fillId="33" borderId="10" xfId="0" applyFont="1" applyFill="1" applyBorder="1" applyAlignment="1">
      <alignment horizontal="center" vertical="center" wrapText="1"/>
    </xf>
    <xf numFmtId="3" fontId="187" fillId="29" borderId="10" xfId="0" applyNumberFormat="1" applyFont="1" applyFill="1" applyBorder="1">
      <alignment vertical="center"/>
    </xf>
    <xf numFmtId="0" fontId="188" fillId="0" borderId="10" xfId="0" applyFont="1" applyFill="1" applyBorder="1">
      <alignment vertical="center"/>
    </xf>
    <xf numFmtId="41" fontId="188" fillId="0" borderId="10" xfId="1261" applyFont="1" applyFill="1" applyBorder="1">
      <alignment vertical="center"/>
    </xf>
    <xf numFmtId="3" fontId="187" fillId="25" borderId="10" xfId="0" applyNumberFormat="1" applyFont="1" applyFill="1" applyBorder="1">
      <alignment vertical="center"/>
    </xf>
    <xf numFmtId="0" fontId="198" fillId="0" borderId="0" xfId="0" applyFont="1" applyAlignment="1">
      <alignment horizontal="center" vertical="center"/>
    </xf>
    <xf numFmtId="0" fontId="187" fillId="25" borderId="0" xfId="0" applyFont="1" applyFill="1" applyBorder="1" applyAlignment="1">
      <alignment horizontal="center" vertical="center"/>
    </xf>
    <xf numFmtId="184" fontId="187" fillId="25" borderId="0" xfId="0" applyNumberFormat="1" applyFont="1" applyFill="1" applyBorder="1">
      <alignment vertical="center"/>
    </xf>
    <xf numFmtId="0" fontId="187" fillId="25" borderId="0" xfId="0" applyFont="1" applyFill="1" applyBorder="1">
      <alignment vertical="center"/>
    </xf>
    <xf numFmtId="184" fontId="187" fillId="33" borderId="10" xfId="0" applyNumberFormat="1" applyFont="1" applyFill="1" applyBorder="1" applyAlignment="1">
      <alignment horizontal="center" vertical="center" wrapText="1"/>
    </xf>
    <xf numFmtId="184" fontId="188" fillId="25" borderId="10" xfId="0" applyNumberFormat="1" applyFont="1" applyFill="1" applyBorder="1">
      <alignment vertical="center"/>
    </xf>
    <xf numFmtId="41" fontId="188" fillId="25" borderId="10" xfId="1261" applyFont="1" applyFill="1" applyBorder="1">
      <alignment vertical="center"/>
    </xf>
    <xf numFmtId="0" fontId="189" fillId="0" borderId="0" xfId="0" applyFont="1" applyFill="1">
      <alignment vertical="center"/>
    </xf>
    <xf numFmtId="184" fontId="187" fillId="0" borderId="0" xfId="0" applyNumberFormat="1" applyFont="1">
      <alignment vertical="center"/>
    </xf>
    <xf numFmtId="0" fontId="53" fillId="25" borderId="14" xfId="0" applyFont="1" applyFill="1" applyBorder="1" applyAlignment="1">
      <alignment horizontal="left" vertical="center"/>
    </xf>
    <xf numFmtId="182" fontId="53" fillId="25" borderId="14" xfId="0" applyNumberFormat="1" applyFont="1" applyFill="1" applyBorder="1" applyAlignment="1">
      <alignment horizontal="right" vertical="center"/>
    </xf>
    <xf numFmtId="41" fontId="53" fillId="25" borderId="14" xfId="1261" applyFont="1" applyFill="1" applyBorder="1" applyAlignment="1">
      <alignment horizontal="left" vertical="center"/>
    </xf>
    <xf numFmtId="0" fontId="3" fillId="33" borderId="33" xfId="0" applyFont="1" applyFill="1" applyBorder="1" applyAlignment="1">
      <alignment horizontal="center" vertical="center" wrapText="1"/>
    </xf>
    <xf numFmtId="182" fontId="3" fillId="33" borderId="34" xfId="0" applyNumberFormat="1" applyFont="1" applyFill="1" applyBorder="1" applyAlignment="1">
      <alignment horizontal="right" vertical="center" wrapText="1"/>
    </xf>
    <xf numFmtId="0" fontId="3" fillId="33" borderId="34" xfId="0" applyFont="1" applyFill="1" applyBorder="1" applyAlignment="1">
      <alignment horizontal="center" vertical="center" wrapText="1"/>
    </xf>
    <xf numFmtId="0" fontId="94" fillId="0" borderId="0" xfId="0" applyFont="1" applyFill="1" applyBorder="1" applyAlignment="1">
      <alignment horizontal="center" vertical="center"/>
    </xf>
    <xf numFmtId="0" fontId="36" fillId="25" borderId="0" xfId="0" applyFont="1" applyFill="1">
      <alignment vertical="center"/>
    </xf>
    <xf numFmtId="0" fontId="36" fillId="0" borderId="0" xfId="0" applyFont="1">
      <alignment vertical="center"/>
    </xf>
    <xf numFmtId="41" fontId="53" fillId="33" borderId="12" xfId="1261" applyFont="1" applyFill="1" applyBorder="1" applyAlignment="1">
      <alignment horizontal="center" vertical="center"/>
    </xf>
    <xf numFmtId="3" fontId="138" fillId="33" borderId="10" xfId="0" applyNumberFormat="1" applyFont="1" applyFill="1" applyBorder="1" applyAlignment="1">
      <alignment vertical="center"/>
    </xf>
    <xf numFmtId="0" fontId="3" fillId="33" borderId="10" xfId="2134" applyFont="1" applyFill="1" applyBorder="1" applyAlignment="1">
      <alignment horizontal="center" vertical="center"/>
    </xf>
    <xf numFmtId="0" fontId="204" fillId="33" borderId="0" xfId="0" applyFont="1" applyFill="1" applyAlignment="1">
      <alignment horizontal="center" vertical="center"/>
    </xf>
    <xf numFmtId="0" fontId="204" fillId="33" borderId="10" xfId="1651" applyFont="1" applyFill="1" applyBorder="1" applyAlignment="1">
      <alignment vertical="center"/>
    </xf>
    <xf numFmtId="182" fontId="204" fillId="33" borderId="10" xfId="0" applyNumberFormat="1" applyFont="1" applyFill="1" applyBorder="1" applyAlignment="1">
      <alignment horizontal="right" vertical="center"/>
    </xf>
    <xf numFmtId="41" fontId="3" fillId="31" borderId="10" xfId="0" applyNumberFormat="1" applyFont="1" applyFill="1" applyBorder="1" applyAlignment="1">
      <alignment horizontal="center" vertical="center"/>
    </xf>
    <xf numFmtId="0" fontId="166" fillId="25" borderId="12" xfId="0" applyFont="1" applyFill="1" applyBorder="1" applyAlignment="1">
      <alignment horizontal="left" vertical="center"/>
    </xf>
    <xf numFmtId="41" fontId="166" fillId="31" borderId="12" xfId="0" applyNumberFormat="1" applyFont="1" applyFill="1" applyBorder="1">
      <alignment vertical="center"/>
    </xf>
    <xf numFmtId="0" fontId="3" fillId="42" borderId="10" xfId="0" applyFont="1" applyFill="1" applyBorder="1" applyAlignment="1">
      <alignment horizontal="center" vertical="center"/>
    </xf>
    <xf numFmtId="0" fontId="3" fillId="43" borderId="10" xfId="0" applyFont="1" applyFill="1" applyBorder="1" applyAlignment="1">
      <alignment horizontal="center" vertical="center"/>
    </xf>
    <xf numFmtId="0" fontId="3" fillId="35" borderId="10" xfId="0" applyFont="1" applyFill="1" applyBorder="1" applyAlignment="1">
      <alignment horizontal="center" vertical="center"/>
    </xf>
    <xf numFmtId="0" fontId="3" fillId="31" borderId="10" xfId="2134" applyFont="1" applyFill="1" applyBorder="1" applyAlignment="1">
      <alignment horizontal="center" vertical="center" shrinkToFit="1"/>
    </xf>
    <xf numFmtId="0" fontId="205" fillId="0" borderId="10" xfId="0" applyFont="1" applyBorder="1" applyAlignment="1">
      <alignment horizontal="center" vertical="center"/>
    </xf>
    <xf numFmtId="41" fontId="166" fillId="0" borderId="0" xfId="1261" applyFont="1">
      <alignment vertical="center"/>
    </xf>
    <xf numFmtId="41" fontId="205" fillId="0" borderId="10" xfId="1261" applyFont="1" applyBorder="1" applyAlignment="1">
      <alignment horizontal="center" vertical="center"/>
    </xf>
    <xf numFmtId="41" fontId="169" fillId="0" borderId="0" xfId="1261" applyFont="1" applyFill="1" applyBorder="1" applyAlignment="1">
      <alignment horizontal="left" vertical="center"/>
    </xf>
    <xf numFmtId="41" fontId="3" fillId="0" borderId="10" xfId="1261" applyFont="1" applyBorder="1" applyAlignment="1">
      <alignment horizontal="center" vertical="center"/>
    </xf>
    <xf numFmtId="41" fontId="103" fillId="0" borderId="0" xfId="1261" applyFont="1" applyFill="1" applyBorder="1" applyAlignment="1">
      <alignment horizontal="left" vertical="center"/>
    </xf>
    <xf numFmtId="41" fontId="205" fillId="0" borderId="10" xfId="1261" applyFont="1" applyBorder="1">
      <alignment vertical="center"/>
    </xf>
    <xf numFmtId="0" fontId="105" fillId="0" borderId="0" xfId="2135" applyFont="1" applyFill="1" applyBorder="1" applyAlignment="1">
      <alignment horizontal="center" vertical="center"/>
    </xf>
    <xf numFmtId="0" fontId="0" fillId="0" borderId="0" xfId="0">
      <alignment vertical="center"/>
    </xf>
    <xf numFmtId="0" fontId="209" fillId="33" borderId="10" xfId="0" applyFont="1" applyFill="1" applyBorder="1">
      <alignment vertical="center"/>
    </xf>
    <xf numFmtId="0" fontId="209" fillId="33" borderId="10" xfId="0" applyFont="1" applyFill="1" applyBorder="1" applyAlignment="1">
      <alignment horizontal="center" vertical="center"/>
    </xf>
    <xf numFmtId="0" fontId="208" fillId="0" borderId="10" xfId="0" applyFont="1" applyBorder="1">
      <alignment vertical="center"/>
    </xf>
    <xf numFmtId="0" fontId="210" fillId="0" borderId="0" xfId="0" applyFont="1" applyAlignment="1">
      <alignment horizontal="center" vertical="center"/>
    </xf>
    <xf numFmtId="0" fontId="208" fillId="0" borderId="10" xfId="0" applyFont="1" applyBorder="1" applyAlignment="1">
      <alignment horizontal="center" vertical="center"/>
    </xf>
    <xf numFmtId="0" fontId="212" fillId="0" borderId="0" xfId="0" applyFont="1">
      <alignment vertical="center"/>
    </xf>
    <xf numFmtId="0" fontId="211" fillId="33" borderId="10" xfId="0" applyFont="1" applyFill="1" applyBorder="1" applyAlignment="1">
      <alignment horizontal="center" vertical="center"/>
    </xf>
    <xf numFmtId="0" fontId="213" fillId="33" borderId="10" xfId="0" applyFont="1" applyFill="1" applyBorder="1" applyAlignment="1">
      <alignment horizontal="center" vertical="center"/>
    </xf>
    <xf numFmtId="0" fontId="53" fillId="33" borderId="10" xfId="0" applyFont="1" applyFill="1" applyBorder="1" applyAlignment="1">
      <alignment horizontal="left" vertical="center"/>
    </xf>
    <xf numFmtId="0" fontId="215" fillId="33" borderId="10" xfId="0" applyFont="1" applyFill="1" applyBorder="1" applyAlignment="1">
      <alignment horizontal="center" vertical="center"/>
    </xf>
    <xf numFmtId="0" fontId="105" fillId="0" borderId="45" xfId="2135" applyFont="1" applyFill="1" applyBorder="1" applyAlignment="1">
      <alignment horizontal="center" vertical="center"/>
    </xf>
    <xf numFmtId="0" fontId="206" fillId="33" borderId="10" xfId="0" applyFont="1" applyFill="1" applyBorder="1" applyAlignment="1">
      <alignment horizontal="center" vertical="center"/>
    </xf>
    <xf numFmtId="184" fontId="35" fillId="0" borderId="10" xfId="0" applyNumberFormat="1" applyFont="1" applyFill="1" applyBorder="1" applyAlignment="1">
      <alignment horizontal="right" vertical="center"/>
    </xf>
    <xf numFmtId="184" fontId="3" fillId="0" borderId="10" xfId="0" applyNumberFormat="1" applyFont="1" applyFill="1" applyBorder="1" applyAlignment="1">
      <alignment horizontal="right" vertical="center"/>
    </xf>
    <xf numFmtId="184" fontId="135" fillId="33" borderId="10" xfId="0" applyNumberFormat="1" applyFont="1" applyFill="1" applyBorder="1" applyAlignment="1">
      <alignment horizontal="right" vertical="center"/>
    </xf>
    <xf numFmtId="0" fontId="94" fillId="0" borderId="0" xfId="2135" applyFont="1" applyFill="1" applyBorder="1" applyAlignment="1">
      <alignment horizontal="center" vertical="center"/>
    </xf>
    <xf numFmtId="184" fontId="54" fillId="33" borderId="10" xfId="0" applyNumberFormat="1" applyFont="1" applyFill="1" applyBorder="1" applyAlignment="1">
      <alignment horizontal="right" vertical="center"/>
    </xf>
    <xf numFmtId="184" fontId="3" fillId="33" borderId="10" xfId="0" applyNumberFormat="1" applyFont="1" applyFill="1" applyBorder="1" applyAlignment="1">
      <alignment horizontal="right" vertical="center"/>
    </xf>
    <xf numFmtId="0" fontId="216" fillId="33" borderId="10" xfId="1622" applyFont="1" applyFill="1" applyBorder="1" applyAlignment="1">
      <alignment horizontal="center" vertical="center"/>
    </xf>
    <xf numFmtId="0" fontId="216" fillId="33" borderId="14" xfId="1622" applyFont="1" applyFill="1" applyBorder="1" applyAlignment="1">
      <alignment horizontal="center" vertical="center"/>
    </xf>
    <xf numFmtId="0" fontId="216" fillId="33" borderId="10" xfId="0" applyFont="1" applyFill="1" applyBorder="1" applyAlignment="1">
      <alignment horizontal="center" vertical="center"/>
    </xf>
    <xf numFmtId="0" fontId="3" fillId="25" borderId="12" xfId="0" applyFont="1" applyFill="1" applyBorder="1" applyAlignment="1">
      <alignment horizontal="center" vertical="center"/>
    </xf>
    <xf numFmtId="0" fontId="216" fillId="33" borderId="12" xfId="0" applyFont="1" applyFill="1" applyBorder="1" applyAlignment="1">
      <alignment horizontal="center" vertical="center"/>
    </xf>
    <xf numFmtId="184" fontId="217" fillId="0" borderId="10" xfId="0" applyNumberFormat="1" applyFont="1" applyFill="1" applyBorder="1" applyAlignment="1">
      <alignment horizontal="right" vertical="center"/>
    </xf>
    <xf numFmtId="0" fontId="176" fillId="0" borderId="10" xfId="1622" applyFont="1" applyFill="1" applyBorder="1" applyAlignment="1">
      <alignment horizontal="center" vertical="center"/>
    </xf>
    <xf numFmtId="0" fontId="216" fillId="0" borderId="10" xfId="0" applyFont="1" applyFill="1" applyBorder="1">
      <alignment vertical="center"/>
    </xf>
    <xf numFmtId="0" fontId="53" fillId="35" borderId="10" xfId="0" applyFont="1" applyFill="1" applyBorder="1" applyAlignment="1">
      <alignment horizontal="center" vertical="center"/>
    </xf>
    <xf numFmtId="0" fontId="216" fillId="33" borderId="10" xfId="0" applyFont="1" applyFill="1" applyBorder="1" applyAlignment="1">
      <alignment horizontal="left" vertical="center"/>
    </xf>
    <xf numFmtId="0" fontId="208" fillId="0" borderId="0" xfId="0" applyFont="1">
      <alignment vertical="center"/>
    </xf>
    <xf numFmtId="0" fontId="216" fillId="33" borderId="15" xfId="1622" applyFont="1" applyFill="1" applyBorder="1" applyAlignment="1">
      <alignment horizontal="center" vertical="center"/>
    </xf>
    <xf numFmtId="0" fontId="216" fillId="33" borderId="10" xfId="1622" applyFont="1" applyFill="1" applyBorder="1">
      <alignment vertical="center"/>
    </xf>
    <xf numFmtId="41" fontId="228" fillId="0" borderId="10" xfId="1261" applyFont="1" applyBorder="1">
      <alignment vertical="center"/>
    </xf>
    <xf numFmtId="0" fontId="237" fillId="76" borderId="10" xfId="0" applyFont="1" applyFill="1" applyBorder="1" applyAlignment="1">
      <alignment horizontal="center" vertical="center"/>
    </xf>
    <xf numFmtId="184" fontId="3" fillId="76" borderId="10" xfId="0" applyNumberFormat="1" applyFont="1" applyFill="1" applyBorder="1" applyAlignment="1">
      <alignment horizontal="right" vertical="center"/>
    </xf>
    <xf numFmtId="41" fontId="3" fillId="0" borderId="10" xfId="1261" applyFont="1" applyBorder="1" applyAlignment="1">
      <alignment vertical="center"/>
    </xf>
    <xf numFmtId="41" fontId="237" fillId="76" borderId="10" xfId="1261" applyFont="1" applyFill="1" applyBorder="1">
      <alignment vertical="center"/>
    </xf>
    <xf numFmtId="41" fontId="237" fillId="76" borderId="10" xfId="1261" applyFont="1" applyFill="1" applyBorder="1" applyAlignment="1">
      <alignment horizontal="center" vertical="center"/>
    </xf>
    <xf numFmtId="0" fontId="73" fillId="25" borderId="0" xfId="2135" applyFont="1" applyFill="1" applyBorder="1" applyAlignment="1">
      <alignment horizontal="center" vertical="center"/>
    </xf>
    <xf numFmtId="0" fontId="145" fillId="25" borderId="0" xfId="2135" applyFont="1" applyFill="1" applyBorder="1" applyAlignment="1">
      <alignment horizontal="center" vertical="center"/>
    </xf>
    <xf numFmtId="0" fontId="218" fillId="0" borderId="0" xfId="0" applyFont="1" applyFill="1">
      <alignment vertical="center"/>
    </xf>
    <xf numFmtId="0" fontId="215" fillId="33" borderId="33" xfId="0" applyFont="1" applyFill="1" applyBorder="1" applyAlignment="1">
      <alignment horizontal="center" vertical="center"/>
    </xf>
    <xf numFmtId="0" fontId="215" fillId="33" borderId="34" xfId="0" applyFont="1" applyFill="1" applyBorder="1" applyAlignment="1">
      <alignment horizontal="center" vertical="center"/>
    </xf>
    <xf numFmtId="0" fontId="215" fillId="33" borderId="35" xfId="0" applyFont="1" applyFill="1" applyBorder="1" applyAlignment="1">
      <alignment horizontal="center" vertical="center"/>
    </xf>
    <xf numFmtId="0" fontId="215" fillId="33" borderId="33" xfId="2134" applyFont="1" applyFill="1" applyBorder="1" applyAlignment="1">
      <alignment horizontal="center" vertical="center"/>
    </xf>
    <xf numFmtId="0" fontId="215" fillId="33" borderId="34" xfId="2134" applyFont="1" applyFill="1" applyBorder="1" applyAlignment="1">
      <alignment horizontal="center" vertical="center"/>
    </xf>
    <xf numFmtId="0" fontId="206" fillId="33" borderId="34" xfId="2134" applyFont="1" applyFill="1" applyBorder="1" applyAlignment="1">
      <alignment horizontal="center" vertical="center" shrinkToFit="1"/>
    </xf>
    <xf numFmtId="49" fontId="206" fillId="33" borderId="36" xfId="2134" applyNumberFormat="1" applyFont="1" applyFill="1" applyBorder="1" applyAlignment="1">
      <alignment horizontal="center" vertical="center" shrinkToFit="1"/>
    </xf>
    <xf numFmtId="0" fontId="215" fillId="33" borderId="36" xfId="2134" applyFont="1" applyFill="1" applyBorder="1" applyAlignment="1">
      <alignment horizontal="center" vertical="center" shrinkToFit="1"/>
    </xf>
    <xf numFmtId="0" fontId="215" fillId="33" borderId="35" xfId="2134" applyFont="1" applyFill="1" applyBorder="1" applyAlignment="1">
      <alignment horizontal="center" vertical="center" shrinkToFit="1"/>
    </xf>
    <xf numFmtId="0" fontId="228" fillId="0" borderId="10" xfId="0" applyFont="1" applyBorder="1" applyAlignment="1">
      <alignment horizontal="center" vertical="center"/>
    </xf>
    <xf numFmtId="0" fontId="98" fillId="25" borderId="0" xfId="2134" applyFont="1" applyFill="1" applyBorder="1" applyAlignment="1">
      <alignment horizontal="left" vertical="center"/>
    </xf>
    <xf numFmtId="41" fontId="98" fillId="25" borderId="0" xfId="1261" applyFont="1" applyFill="1" applyBorder="1" applyAlignment="1">
      <alignment horizontal="left" vertical="center"/>
    </xf>
    <xf numFmtId="0" fontId="99" fillId="25" borderId="0" xfId="2134" applyFont="1" applyFill="1" applyBorder="1" applyAlignment="1">
      <alignment horizontal="left" vertical="center"/>
    </xf>
    <xf numFmtId="0" fontId="98" fillId="25" borderId="0" xfId="2134" applyFont="1" applyFill="1" applyBorder="1" applyAlignment="1">
      <alignment horizontal="center" vertical="center"/>
    </xf>
    <xf numFmtId="0" fontId="98" fillId="0" borderId="0" xfId="2134" applyFont="1" applyFill="1" applyBorder="1" applyAlignment="1">
      <alignment horizontal="center" vertical="center"/>
    </xf>
    <xf numFmtId="49" fontId="98" fillId="25" borderId="0" xfId="2134" applyNumberFormat="1" applyFont="1" applyFill="1" applyBorder="1" applyAlignment="1">
      <alignment horizontal="center" vertical="center"/>
    </xf>
    <xf numFmtId="41" fontId="53" fillId="29" borderId="10" xfId="1274" applyFont="1" applyFill="1" applyBorder="1" applyAlignment="1">
      <alignment vertical="center" shrinkToFit="1"/>
    </xf>
    <xf numFmtId="3" fontId="3" fillId="25" borderId="10" xfId="0" applyNumberFormat="1" applyFont="1" applyFill="1" applyBorder="1" applyAlignment="1">
      <alignment vertical="center"/>
    </xf>
    <xf numFmtId="0" fontId="215" fillId="33" borderId="10" xfId="0" applyFont="1" applyFill="1" applyBorder="1" applyAlignment="1">
      <alignment horizontal="center" vertical="center" wrapText="1"/>
    </xf>
    <xf numFmtId="49" fontId="215" fillId="33" borderId="10" xfId="0" applyNumberFormat="1" applyFont="1" applyFill="1" applyBorder="1" applyAlignment="1">
      <alignment horizontal="center" vertical="center"/>
    </xf>
    <xf numFmtId="0" fontId="53" fillId="25" borderId="10" xfId="1628" applyFont="1" applyFill="1" applyBorder="1">
      <alignment vertical="center"/>
    </xf>
    <xf numFmtId="0" fontId="215" fillId="33" borderId="10" xfId="1628" applyFont="1" applyFill="1" applyBorder="1" applyAlignment="1">
      <alignment horizontal="center" vertical="center"/>
    </xf>
    <xf numFmtId="0" fontId="240" fillId="0" borderId="0" xfId="0" applyFont="1" applyFill="1">
      <alignment vertical="center"/>
    </xf>
    <xf numFmtId="0" fontId="238" fillId="0" borderId="0" xfId="0" applyFont="1">
      <alignment vertical="center"/>
    </xf>
    <xf numFmtId="0" fontId="59" fillId="33" borderId="10" xfId="1651" applyFont="1" applyFill="1" applyBorder="1" applyAlignment="1">
      <alignment horizontal="center" vertical="center"/>
    </xf>
    <xf numFmtId="0" fontId="59" fillId="0" borderId="10" xfId="165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33" borderId="42" xfId="0" applyFont="1" applyFill="1" applyBorder="1" applyAlignment="1">
      <alignment horizontal="center" vertical="center"/>
    </xf>
    <xf numFmtId="0" fontId="84" fillId="33" borderId="10" xfId="0" applyFont="1" applyFill="1" applyBorder="1" applyAlignment="1">
      <alignment horizontal="center" vertical="center"/>
    </xf>
    <xf numFmtId="0" fontId="166" fillId="0" borderId="0" xfId="0" applyFont="1" applyBorder="1" applyAlignment="1">
      <alignment horizontal="center" vertical="center"/>
    </xf>
    <xf numFmtId="0" fontId="166" fillId="33" borderId="42" xfId="0" applyFont="1" applyFill="1" applyBorder="1" applyAlignment="1">
      <alignment horizontal="center" vertical="center"/>
    </xf>
    <xf numFmtId="0" fontId="166" fillId="33" borderId="43" xfId="0" applyFont="1" applyFill="1" applyBorder="1" applyAlignment="1">
      <alignment horizontal="center" vertical="center"/>
    </xf>
    <xf numFmtId="0" fontId="3" fillId="33" borderId="43" xfId="0" applyFont="1" applyFill="1" applyBorder="1" applyAlignment="1">
      <alignment horizontal="center" vertical="center"/>
    </xf>
    <xf numFmtId="0" fontId="53" fillId="33" borderId="42" xfId="0" applyFont="1" applyFill="1" applyBorder="1" applyAlignment="1">
      <alignment horizontal="center" vertical="center"/>
    </xf>
    <xf numFmtId="49" fontId="53" fillId="33" borderId="42" xfId="0" applyNumberFormat="1" applyFont="1" applyFill="1" applyBorder="1" applyAlignment="1">
      <alignment horizontal="center" vertical="center"/>
    </xf>
    <xf numFmtId="0" fontId="53" fillId="33" borderId="43" xfId="0" applyFont="1" applyFill="1" applyBorder="1" applyAlignment="1">
      <alignment horizontal="center" vertical="center"/>
    </xf>
    <xf numFmtId="0" fontId="8" fillId="0" borderId="0" xfId="2134" applyFont="1" applyFill="1" applyBorder="1"/>
    <xf numFmtId="37" fontId="53" fillId="33" borderId="43" xfId="2134" applyNumberFormat="1" applyFont="1" applyFill="1" applyBorder="1" applyAlignment="1">
      <alignment horizontal="center" vertical="center"/>
    </xf>
    <xf numFmtId="0" fontId="243" fillId="33" borderId="10" xfId="0" applyFont="1" applyFill="1" applyBorder="1">
      <alignment vertical="center"/>
    </xf>
    <xf numFmtId="0" fontId="243" fillId="76" borderId="0" xfId="0" applyFont="1" applyFill="1">
      <alignment vertical="center"/>
    </xf>
    <xf numFmtId="0" fontId="59" fillId="33" borderId="10" xfId="0" applyFont="1" applyFill="1" applyBorder="1">
      <alignment vertical="center"/>
    </xf>
    <xf numFmtId="0" fontId="59" fillId="33" borderId="10" xfId="0" applyFont="1" applyFill="1" applyBorder="1" applyAlignment="1">
      <alignment horizontal="left" vertical="center"/>
    </xf>
    <xf numFmtId="0" fontId="179" fillId="76" borderId="0" xfId="2134" applyFont="1" applyFill="1" applyAlignment="1">
      <alignment horizontal="center" vertical="center"/>
    </xf>
    <xf numFmtId="0" fontId="53" fillId="25" borderId="10" xfId="2131" applyFont="1" applyFill="1" applyBorder="1" applyAlignment="1">
      <alignment horizontal="left" vertical="center"/>
    </xf>
    <xf numFmtId="0" fontId="213" fillId="33" borderId="33" xfId="0" applyFont="1" applyFill="1" applyBorder="1" applyAlignment="1">
      <alignment horizontal="center" vertical="center"/>
    </xf>
    <xf numFmtId="0" fontId="213" fillId="33" borderId="34" xfId="0" applyFont="1" applyFill="1" applyBorder="1" applyAlignment="1">
      <alignment horizontal="center" vertical="center"/>
    </xf>
    <xf numFmtId="0" fontId="213" fillId="33" borderId="42" xfId="0" applyFont="1" applyFill="1" applyBorder="1" applyAlignment="1">
      <alignment horizontal="center" vertical="center"/>
    </xf>
    <xf numFmtId="0" fontId="93" fillId="33" borderId="42" xfId="0" applyFont="1" applyFill="1" applyBorder="1" applyAlignment="1">
      <alignment horizontal="center" vertical="center"/>
    </xf>
    <xf numFmtId="0" fontId="213" fillId="33" borderId="43" xfId="0" applyFont="1" applyFill="1" applyBorder="1" applyAlignment="1">
      <alignment horizontal="center" vertical="center"/>
    </xf>
    <xf numFmtId="0" fontId="245" fillId="0" borderId="0" xfId="0" applyFont="1">
      <alignment vertical="center"/>
    </xf>
    <xf numFmtId="0" fontId="102" fillId="0" borderId="0" xfId="0" applyFont="1">
      <alignment vertical="center"/>
    </xf>
    <xf numFmtId="0" fontId="3" fillId="25" borderId="14" xfId="0" applyFont="1" applyFill="1" applyBorder="1" applyAlignment="1">
      <alignment horizontal="left" vertical="center"/>
    </xf>
    <xf numFmtId="0" fontId="176" fillId="0" borderId="10" xfId="1622" applyFont="1" applyFill="1" applyBorder="1" applyAlignment="1">
      <alignment horizontal="left" vertical="center"/>
    </xf>
    <xf numFmtId="0" fontId="53" fillId="0" borderId="12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94" fillId="0" borderId="0" xfId="2135" applyFont="1" applyFill="1" applyBorder="1" applyAlignment="1">
      <alignment horizontal="center" vertical="center"/>
    </xf>
    <xf numFmtId="0" fontId="53" fillId="0" borderId="15" xfId="0" applyFont="1" applyFill="1" applyBorder="1" applyAlignment="1">
      <alignment horizontal="center" vertical="center"/>
    </xf>
    <xf numFmtId="0" fontId="139" fillId="0" borderId="12" xfId="0" applyFont="1" applyFill="1" applyBorder="1" applyAlignment="1">
      <alignment horizontal="center" vertical="center"/>
    </xf>
    <xf numFmtId="0" fontId="139" fillId="0" borderId="15" xfId="0" applyFont="1" applyFill="1" applyBorder="1" applyAlignment="1">
      <alignment horizontal="center" vertical="center"/>
    </xf>
    <xf numFmtId="0" fontId="139" fillId="0" borderId="14" xfId="0" applyFont="1" applyFill="1" applyBorder="1" applyAlignment="1">
      <alignment horizontal="center" vertical="center"/>
    </xf>
    <xf numFmtId="0" fontId="139" fillId="25" borderId="12" xfId="0" applyFont="1" applyFill="1" applyBorder="1" applyAlignment="1">
      <alignment horizontal="center" vertical="center"/>
    </xf>
    <xf numFmtId="0" fontId="139" fillId="25" borderId="15" xfId="0" applyFont="1" applyFill="1" applyBorder="1" applyAlignment="1">
      <alignment horizontal="center" vertical="center"/>
    </xf>
    <xf numFmtId="0" fontId="139" fillId="25" borderId="14" xfId="0" applyFont="1" applyFill="1" applyBorder="1" applyAlignment="1">
      <alignment horizontal="center" vertical="center"/>
    </xf>
    <xf numFmtId="0" fontId="53" fillId="0" borderId="10" xfId="1622" applyFont="1" applyFill="1" applyBorder="1" applyAlignment="1">
      <alignment horizontal="center" vertical="center"/>
    </xf>
    <xf numFmtId="0" fontId="139" fillId="25" borderId="10" xfId="0" applyFont="1" applyFill="1" applyBorder="1" applyAlignment="1">
      <alignment horizontal="center" vertical="center"/>
    </xf>
    <xf numFmtId="0" fontId="139" fillId="0" borderId="42" xfId="0" applyFont="1" applyFill="1" applyBorder="1" applyAlignment="1">
      <alignment horizontal="center" vertical="center"/>
    </xf>
    <xf numFmtId="0" fontId="102" fillId="25" borderId="0" xfId="2135" applyFont="1" applyFill="1" applyBorder="1" applyAlignment="1">
      <alignment horizontal="center" vertical="center"/>
    </xf>
    <xf numFmtId="0" fontId="139" fillId="25" borderId="42" xfId="0" applyFont="1" applyFill="1" applyBorder="1" applyAlignment="1">
      <alignment horizontal="center" vertical="center"/>
    </xf>
    <xf numFmtId="0" fontId="214" fillId="0" borderId="0" xfId="0" applyFont="1" applyAlignment="1">
      <alignment horizontal="center" vertical="center"/>
    </xf>
    <xf numFmtId="0" fontId="208" fillId="0" borderId="10" xfId="0" applyFont="1" applyBorder="1" applyAlignment="1">
      <alignment horizontal="center" vertical="center"/>
    </xf>
    <xf numFmtId="0" fontId="53" fillId="0" borderId="12" xfId="1622" applyFont="1" applyFill="1" applyBorder="1" applyAlignment="1">
      <alignment horizontal="center" vertical="center"/>
    </xf>
    <xf numFmtId="0" fontId="53" fillId="0" borderId="15" xfId="1622" applyFont="1" applyFill="1" applyBorder="1" applyAlignment="1">
      <alignment horizontal="center" vertical="center"/>
    </xf>
    <xf numFmtId="0" fontId="53" fillId="0" borderId="14" xfId="1622" applyFont="1" applyFill="1" applyBorder="1" applyAlignment="1">
      <alignment horizontal="center" vertical="center"/>
    </xf>
    <xf numFmtId="0" fontId="53" fillId="44" borderId="12" xfId="1622" applyFont="1" applyFill="1" applyBorder="1" applyAlignment="1">
      <alignment horizontal="center" vertical="center"/>
    </xf>
    <xf numFmtId="0" fontId="53" fillId="44" borderId="15" xfId="1622" applyFont="1" applyFill="1" applyBorder="1" applyAlignment="1">
      <alignment horizontal="center" vertical="center"/>
    </xf>
    <xf numFmtId="0" fontId="53" fillId="44" borderId="14" xfId="1622" applyFont="1" applyFill="1" applyBorder="1" applyAlignment="1">
      <alignment horizontal="center" vertical="center"/>
    </xf>
    <xf numFmtId="0" fontId="102" fillId="25" borderId="38" xfId="2135" applyFont="1" applyFill="1" applyBorder="1" applyAlignment="1">
      <alignment horizontal="center" vertical="center"/>
    </xf>
    <xf numFmtId="0" fontId="102" fillId="25" borderId="39" xfId="2135" applyFont="1" applyFill="1" applyBorder="1" applyAlignment="1">
      <alignment horizontal="center" vertical="center"/>
    </xf>
    <xf numFmtId="0" fontId="3" fillId="25" borderId="10" xfId="0" applyFont="1" applyFill="1" applyBorder="1" applyAlignment="1">
      <alignment horizontal="center" vertical="center"/>
    </xf>
    <xf numFmtId="0" fontId="3" fillId="25" borderId="12" xfId="0" applyFont="1" applyFill="1" applyBorder="1" applyAlignment="1">
      <alignment horizontal="center" vertical="center"/>
    </xf>
    <xf numFmtId="0" fontId="3" fillId="25" borderId="15" xfId="0" applyFont="1" applyFill="1" applyBorder="1" applyAlignment="1">
      <alignment horizontal="center" vertical="center"/>
    </xf>
    <xf numFmtId="0" fontId="3" fillId="25" borderId="14" xfId="0" applyFont="1" applyFill="1" applyBorder="1" applyAlignment="1">
      <alignment horizontal="center" vertical="center"/>
    </xf>
    <xf numFmtId="0" fontId="209" fillId="33" borderId="10" xfId="0" applyFont="1" applyFill="1" applyBorder="1" applyAlignment="1">
      <alignment horizontal="center" vertical="center"/>
    </xf>
    <xf numFmtId="0" fontId="208" fillId="0" borderId="12" xfId="0" applyFont="1" applyBorder="1" applyAlignment="1">
      <alignment horizontal="center" vertical="center"/>
    </xf>
    <xf numFmtId="0" fontId="208" fillId="0" borderId="15" xfId="0" applyFont="1" applyBorder="1" applyAlignment="1">
      <alignment horizontal="center" vertical="center"/>
    </xf>
    <xf numFmtId="0" fontId="208" fillId="0" borderId="14" xfId="0" applyFont="1" applyBorder="1" applyAlignment="1">
      <alignment horizontal="center" vertical="center"/>
    </xf>
    <xf numFmtId="0" fontId="93" fillId="0" borderId="10" xfId="1622" applyFont="1" applyFill="1" applyBorder="1" applyAlignment="1">
      <alignment horizontal="center" vertical="center"/>
    </xf>
    <xf numFmtId="0" fontId="94" fillId="0" borderId="46" xfId="2135" applyFont="1" applyFill="1" applyBorder="1" applyAlignment="1">
      <alignment horizontal="center" vertical="center"/>
    </xf>
    <xf numFmtId="0" fontId="94" fillId="0" borderId="29" xfId="2135" applyFont="1" applyFill="1" applyBorder="1" applyAlignment="1">
      <alignment horizontal="center" vertical="center"/>
    </xf>
    <xf numFmtId="0" fontId="53" fillId="25" borderId="12" xfId="0" applyFont="1" applyFill="1" applyBorder="1" applyAlignment="1">
      <alignment horizontal="center" vertical="center"/>
    </xf>
    <xf numFmtId="0" fontId="53" fillId="25" borderId="15" xfId="0" applyFont="1" applyFill="1" applyBorder="1" applyAlignment="1">
      <alignment horizontal="center" vertical="center"/>
    </xf>
    <xf numFmtId="0" fontId="53" fillId="25" borderId="14" xfId="0" applyFont="1" applyFill="1" applyBorder="1" applyAlignment="1">
      <alignment horizontal="center" vertical="center"/>
    </xf>
    <xf numFmtId="0" fontId="105" fillId="0" borderId="24" xfId="2135" applyFont="1" applyFill="1" applyBorder="1" applyAlignment="1">
      <alignment horizontal="center" vertical="center"/>
    </xf>
    <xf numFmtId="0" fontId="105" fillId="0" borderId="22" xfId="2135" applyFont="1" applyFill="1" applyBorder="1" applyAlignment="1">
      <alignment horizontal="center" vertical="center"/>
    </xf>
    <xf numFmtId="0" fontId="105" fillId="25" borderId="24" xfId="2135" applyFont="1" applyFill="1" applyBorder="1" applyAlignment="1">
      <alignment horizontal="center" vertical="center"/>
    </xf>
    <xf numFmtId="0" fontId="105" fillId="25" borderId="22" xfId="2135" applyFont="1" applyFill="1" applyBorder="1" applyAlignment="1">
      <alignment horizontal="center" vertical="center"/>
    </xf>
    <xf numFmtId="0" fontId="105" fillId="25" borderId="0" xfId="2135" applyFont="1" applyFill="1" applyBorder="1" applyAlignment="1">
      <alignment horizontal="center" vertical="center"/>
    </xf>
    <xf numFmtId="0" fontId="105" fillId="0" borderId="0" xfId="2135" applyFont="1" applyFill="1" applyBorder="1" applyAlignment="1">
      <alignment horizontal="center" vertical="center"/>
    </xf>
    <xf numFmtId="0" fontId="105" fillId="0" borderId="56" xfId="2134" applyFont="1" applyFill="1" applyBorder="1" applyAlignment="1">
      <alignment horizontal="center" vertical="center"/>
    </xf>
    <xf numFmtId="0" fontId="105" fillId="0" borderId="25" xfId="2134" applyFont="1" applyFill="1" applyBorder="1" applyAlignment="1">
      <alignment horizontal="center" vertical="center"/>
    </xf>
    <xf numFmtId="49" fontId="3" fillId="25" borderId="10" xfId="2134" applyNumberFormat="1" applyFont="1" applyFill="1" applyBorder="1" applyAlignment="1">
      <alignment horizontal="center" vertical="center" shrinkToFit="1"/>
    </xf>
    <xf numFmtId="191" fontId="3" fillId="28" borderId="10" xfId="2134" applyNumberFormat="1" applyFont="1" applyFill="1" applyBorder="1" applyAlignment="1">
      <alignment horizontal="center" vertical="center" shrinkToFit="1"/>
    </xf>
    <xf numFmtId="191" fontId="53" fillId="25" borderId="10" xfId="2134" applyNumberFormat="1" applyFont="1" applyFill="1" applyBorder="1" applyAlignment="1">
      <alignment horizontal="center" vertical="center" shrinkToFit="1"/>
    </xf>
    <xf numFmtId="0" fontId="53" fillId="25" borderId="10" xfId="2134" applyFont="1" applyFill="1" applyBorder="1" applyAlignment="1">
      <alignment horizontal="center" vertical="center" shrinkToFit="1"/>
    </xf>
    <xf numFmtId="49" fontId="53" fillId="25" borderId="10" xfId="2134" applyNumberFormat="1" applyFont="1" applyFill="1" applyBorder="1" applyAlignment="1">
      <alignment horizontal="center" vertical="center" shrinkToFit="1"/>
    </xf>
    <xf numFmtId="191" fontId="3" fillId="25" borderId="10" xfId="2134" applyNumberFormat="1" applyFont="1" applyFill="1" applyBorder="1" applyAlignment="1">
      <alignment horizontal="center" vertical="center" shrinkToFit="1"/>
    </xf>
    <xf numFmtId="0" fontId="3" fillId="25" borderId="10" xfId="2134" applyFont="1" applyFill="1" applyBorder="1" applyAlignment="1">
      <alignment horizontal="center" vertical="center" shrinkToFit="1"/>
    </xf>
    <xf numFmtId="176" fontId="3" fillId="28" borderId="10" xfId="2134" applyNumberFormat="1" applyFont="1" applyFill="1" applyBorder="1" applyAlignment="1">
      <alignment horizontal="center" vertical="center" shrinkToFit="1"/>
    </xf>
    <xf numFmtId="176" fontId="3" fillId="25" borderId="10" xfId="2134" applyNumberFormat="1" applyFont="1" applyFill="1" applyBorder="1" applyAlignment="1">
      <alignment horizontal="center" vertical="center" shrinkToFit="1"/>
    </xf>
    <xf numFmtId="191" fontId="53" fillId="28" borderId="10" xfId="2134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53" fillId="33" borderId="10" xfId="2135" applyFont="1" applyFill="1" applyBorder="1" applyAlignment="1">
      <alignment horizontal="center" vertical="center"/>
    </xf>
    <xf numFmtId="0" fontId="53" fillId="33" borderId="10" xfId="2135" applyFont="1" applyFill="1" applyBorder="1" applyAlignment="1">
      <alignment horizontal="right" vertical="center"/>
    </xf>
    <xf numFmtId="0" fontId="3" fillId="33" borderId="10" xfId="2134" applyFont="1" applyFill="1" applyBorder="1" applyAlignment="1">
      <alignment horizontal="center" vertical="center"/>
    </xf>
    <xf numFmtId="49" fontId="3" fillId="33" borderId="10" xfId="2134" applyNumberFormat="1" applyFont="1" applyFill="1" applyBorder="1" applyAlignment="1">
      <alignment horizontal="center" vertical="center"/>
    </xf>
    <xf numFmtId="49" fontId="53" fillId="0" borderId="10" xfId="2134" applyNumberFormat="1" applyFont="1" applyFill="1" applyBorder="1" applyAlignment="1">
      <alignment horizontal="center" vertical="center" shrinkToFit="1"/>
    </xf>
    <xf numFmtId="0" fontId="3" fillId="0" borderId="10" xfId="2134" applyFont="1" applyFill="1" applyBorder="1" applyAlignment="1">
      <alignment horizontal="center" vertical="center" shrinkToFit="1"/>
    </xf>
    <xf numFmtId="49" fontId="3" fillId="25" borderId="13" xfId="2134" applyNumberFormat="1" applyFont="1" applyFill="1" applyBorder="1" applyAlignment="1">
      <alignment horizontal="center" vertical="center" shrinkToFit="1"/>
    </xf>
    <xf numFmtId="191" fontId="3" fillId="25" borderId="14" xfId="2134" applyNumberFormat="1" applyFont="1" applyFill="1" applyBorder="1" applyAlignment="1">
      <alignment horizontal="center" vertical="center" shrinkToFit="1"/>
    </xf>
    <xf numFmtId="49" fontId="3" fillId="25" borderId="26" xfId="2134" applyNumberFormat="1" applyFont="1" applyFill="1" applyBorder="1" applyAlignment="1">
      <alignment horizontal="center" vertical="center" shrinkToFit="1"/>
    </xf>
    <xf numFmtId="49" fontId="3" fillId="25" borderId="14" xfId="2134" applyNumberFormat="1" applyFont="1" applyFill="1" applyBorder="1" applyAlignment="1">
      <alignment horizontal="center" vertical="center" shrinkToFit="1"/>
    </xf>
    <xf numFmtId="0" fontId="3" fillId="25" borderId="14" xfId="2134" applyFont="1" applyFill="1" applyBorder="1" applyAlignment="1">
      <alignment horizontal="center" vertical="center" shrinkToFit="1"/>
    </xf>
    <xf numFmtId="0" fontId="105" fillId="0" borderId="38" xfId="2134" applyFont="1" applyFill="1" applyBorder="1" applyAlignment="1">
      <alignment horizontal="center" vertical="center"/>
    </xf>
    <xf numFmtId="0" fontId="105" fillId="0" borderId="39" xfId="2134" applyFont="1" applyFill="1" applyBorder="1" applyAlignment="1">
      <alignment horizontal="center" vertical="center"/>
    </xf>
    <xf numFmtId="190" fontId="3" fillId="0" borderId="0" xfId="2134" applyNumberFormat="1" applyFont="1" applyFill="1" applyBorder="1" applyAlignment="1">
      <alignment horizontal="center" vertical="center"/>
    </xf>
    <xf numFmtId="0" fontId="102" fillId="25" borderId="0" xfId="2134" applyFont="1" applyFill="1" applyBorder="1" applyAlignment="1">
      <alignment horizontal="center" vertical="center"/>
    </xf>
    <xf numFmtId="0" fontId="146" fillId="25" borderId="0" xfId="2134" applyFont="1" applyFill="1" applyBorder="1" applyAlignment="1">
      <alignment horizontal="center" vertical="center"/>
    </xf>
    <xf numFmtId="0" fontId="3" fillId="25" borderId="12" xfId="2134" applyFont="1" applyFill="1" applyBorder="1" applyAlignment="1">
      <alignment horizontal="center" vertical="center" shrinkToFit="1"/>
    </xf>
    <xf numFmtId="0" fontId="3" fillId="25" borderId="15" xfId="2134" applyFont="1" applyFill="1" applyBorder="1" applyAlignment="1">
      <alignment horizontal="center" vertical="center" shrinkToFit="1"/>
    </xf>
    <xf numFmtId="0" fontId="3" fillId="25" borderId="10" xfId="2134" applyFont="1" applyFill="1" applyBorder="1" applyAlignment="1">
      <alignment horizontal="center" vertical="center"/>
    </xf>
    <xf numFmtId="49" fontId="3" fillId="25" borderId="10" xfId="2134" applyNumberFormat="1" applyFont="1" applyFill="1" applyBorder="1" applyAlignment="1">
      <alignment horizontal="center" vertical="center"/>
    </xf>
    <xf numFmtId="0" fontId="3" fillId="25" borderId="10" xfId="2134" applyFont="1" applyFill="1" applyBorder="1" applyAlignment="1">
      <alignment horizontal="center" vertical="center" wrapText="1" shrinkToFit="1"/>
    </xf>
    <xf numFmtId="0" fontId="59" fillId="33" borderId="10" xfId="2134" applyFont="1" applyFill="1" applyBorder="1" applyAlignment="1">
      <alignment horizontal="center" vertical="center" shrinkToFit="1"/>
    </xf>
    <xf numFmtId="0" fontId="3" fillId="25" borderId="12" xfId="2134" applyFont="1" applyFill="1" applyBorder="1" applyAlignment="1">
      <alignment horizontal="center" vertical="center"/>
    </xf>
    <xf numFmtId="0" fontId="3" fillId="25" borderId="15" xfId="2134" applyFont="1" applyFill="1" applyBorder="1" applyAlignment="1">
      <alignment horizontal="center" vertical="center"/>
    </xf>
    <xf numFmtId="0" fontId="3" fillId="25" borderId="14" xfId="2134" applyFont="1" applyFill="1" applyBorder="1" applyAlignment="1">
      <alignment horizontal="center" vertical="center"/>
    </xf>
    <xf numFmtId="49" fontId="3" fillId="25" borderId="12" xfId="2134" applyNumberFormat="1" applyFont="1" applyFill="1" applyBorder="1" applyAlignment="1">
      <alignment horizontal="center" vertical="center" shrinkToFit="1"/>
    </xf>
    <xf numFmtId="49" fontId="3" fillId="25" borderId="15" xfId="2134" applyNumberFormat="1" applyFont="1" applyFill="1" applyBorder="1" applyAlignment="1">
      <alignment horizontal="center" vertical="center" shrinkToFit="1"/>
    </xf>
    <xf numFmtId="49" fontId="3" fillId="25" borderId="12" xfId="2134" applyNumberFormat="1" applyFont="1" applyFill="1" applyBorder="1" applyAlignment="1">
      <alignment horizontal="center" vertical="center"/>
    </xf>
    <xf numFmtId="49" fontId="3" fillId="25" borderId="15" xfId="2134" applyNumberFormat="1" applyFont="1" applyFill="1" applyBorder="1" applyAlignment="1">
      <alignment horizontal="center" vertical="center"/>
    </xf>
    <xf numFmtId="49" fontId="3" fillId="25" borderId="14" xfId="2134" applyNumberFormat="1" applyFont="1" applyFill="1" applyBorder="1" applyAlignment="1">
      <alignment horizontal="center" vertical="center"/>
    </xf>
    <xf numFmtId="0" fontId="94" fillId="0" borderId="0" xfId="2134" applyFont="1" applyFill="1" applyBorder="1" applyAlignment="1">
      <alignment horizontal="center" vertical="center"/>
    </xf>
    <xf numFmtId="0" fontId="53" fillId="0" borderId="12" xfId="2134" applyFont="1" applyFill="1" applyBorder="1" applyAlignment="1">
      <alignment horizontal="center" vertical="center" shrinkToFit="1"/>
    </xf>
    <xf numFmtId="0" fontId="53" fillId="0" borderId="15" xfId="2134" applyFont="1" applyFill="1" applyBorder="1" applyAlignment="1">
      <alignment horizontal="center" vertical="center" shrinkToFit="1"/>
    </xf>
    <xf numFmtId="0" fontId="53" fillId="0" borderId="14" xfId="2134" applyFont="1" applyFill="1" applyBorder="1" applyAlignment="1">
      <alignment horizontal="center" vertical="center" shrinkToFit="1"/>
    </xf>
    <xf numFmtId="49" fontId="53" fillId="0" borderId="12" xfId="2134" applyNumberFormat="1" applyFont="1" applyFill="1" applyBorder="1" applyAlignment="1">
      <alignment horizontal="center" vertical="center" shrinkToFit="1"/>
    </xf>
    <xf numFmtId="49" fontId="53" fillId="0" borderId="15" xfId="2134" applyNumberFormat="1" applyFont="1" applyFill="1" applyBorder="1" applyAlignment="1">
      <alignment horizontal="center" vertical="center" shrinkToFit="1"/>
    </xf>
    <xf numFmtId="49" fontId="53" fillId="0" borderId="14" xfId="2134" applyNumberFormat="1" applyFont="1" applyFill="1" applyBorder="1" applyAlignment="1">
      <alignment horizontal="center" vertical="center" shrinkToFit="1"/>
    </xf>
    <xf numFmtId="0" fontId="53" fillId="0" borderId="10" xfId="2134" applyFont="1" applyFill="1" applyBorder="1" applyAlignment="1">
      <alignment horizontal="center" vertical="center" shrinkToFit="1"/>
    </xf>
    <xf numFmtId="191" fontId="53" fillId="0" borderId="12" xfId="2134" applyNumberFormat="1" applyFont="1" applyFill="1" applyBorder="1" applyAlignment="1">
      <alignment horizontal="center" vertical="center" shrinkToFit="1"/>
    </xf>
    <xf numFmtId="191" fontId="53" fillId="0" borderId="15" xfId="2134" applyNumberFormat="1" applyFont="1" applyFill="1" applyBorder="1" applyAlignment="1">
      <alignment horizontal="center" vertical="center" shrinkToFit="1"/>
    </xf>
    <xf numFmtId="191" fontId="53" fillId="0" borderId="14" xfId="2134" applyNumberFormat="1" applyFont="1" applyFill="1" applyBorder="1" applyAlignment="1">
      <alignment horizontal="center" vertical="center" shrinkToFit="1"/>
    </xf>
    <xf numFmtId="191" fontId="53" fillId="0" borderId="10" xfId="2134" applyNumberFormat="1" applyFont="1" applyFill="1" applyBorder="1" applyAlignment="1">
      <alignment horizontal="center" vertical="center" shrinkToFit="1"/>
    </xf>
    <xf numFmtId="176" fontId="53" fillId="0" borderId="12" xfId="2134" applyNumberFormat="1" applyFont="1" applyFill="1" applyBorder="1" applyAlignment="1">
      <alignment horizontal="center" vertical="center" shrinkToFit="1"/>
    </xf>
    <xf numFmtId="176" fontId="53" fillId="0" borderId="15" xfId="2134" applyNumberFormat="1" applyFont="1" applyFill="1" applyBorder="1" applyAlignment="1">
      <alignment horizontal="center" vertical="center" shrinkToFit="1"/>
    </xf>
    <xf numFmtId="176" fontId="53" fillId="0" borderId="14" xfId="2134" applyNumberFormat="1" applyFont="1" applyFill="1" applyBorder="1" applyAlignment="1">
      <alignment horizontal="center" vertical="center" shrinkToFit="1"/>
    </xf>
    <xf numFmtId="0" fontId="53" fillId="0" borderId="12" xfId="2134" applyFont="1" applyFill="1" applyBorder="1" applyAlignment="1">
      <alignment horizontal="center" vertical="center"/>
    </xf>
    <xf numFmtId="0" fontId="53" fillId="0" borderId="15" xfId="2134" applyFont="1" applyFill="1" applyBorder="1" applyAlignment="1">
      <alignment horizontal="center" vertical="center"/>
    </xf>
    <xf numFmtId="0" fontId="53" fillId="0" borderId="14" xfId="2134" applyFont="1" applyFill="1" applyBorder="1" applyAlignment="1">
      <alignment horizontal="center" vertical="center"/>
    </xf>
    <xf numFmtId="49" fontId="53" fillId="0" borderId="12" xfId="2134" applyNumberFormat="1" applyFont="1" applyFill="1" applyBorder="1" applyAlignment="1">
      <alignment horizontal="center" vertical="center"/>
    </xf>
    <xf numFmtId="49" fontId="53" fillId="0" borderId="15" xfId="2134" applyNumberFormat="1" applyFont="1" applyFill="1" applyBorder="1" applyAlignment="1">
      <alignment horizontal="center" vertical="center"/>
    </xf>
    <xf numFmtId="49" fontId="53" fillId="0" borderId="14" xfId="2134" applyNumberFormat="1" applyFont="1" applyFill="1" applyBorder="1" applyAlignment="1">
      <alignment horizontal="center" vertical="center"/>
    </xf>
    <xf numFmtId="176" fontId="53" fillId="0" borderId="15" xfId="2134" applyNumberFormat="1" applyFont="1" applyFill="1" applyBorder="1" applyAlignment="1">
      <alignment horizontal="center" vertical="center"/>
    </xf>
    <xf numFmtId="176" fontId="53" fillId="0" borderId="14" xfId="2134" applyNumberFormat="1" applyFont="1" applyFill="1" applyBorder="1" applyAlignment="1">
      <alignment horizontal="center" vertical="center"/>
    </xf>
    <xf numFmtId="0" fontId="94" fillId="0" borderId="24" xfId="2134" applyFont="1" applyFill="1" applyBorder="1" applyAlignment="1">
      <alignment horizontal="center" vertical="center"/>
    </xf>
    <xf numFmtId="0" fontId="94" fillId="0" borderId="22" xfId="2134" applyFont="1" applyFill="1" applyBorder="1" applyAlignment="1">
      <alignment horizontal="center" vertical="center"/>
    </xf>
    <xf numFmtId="0" fontId="53" fillId="0" borderId="12" xfId="2135" applyFont="1" applyFill="1" applyBorder="1" applyAlignment="1">
      <alignment horizontal="center" vertical="center"/>
    </xf>
    <xf numFmtId="0" fontId="53" fillId="0" borderId="15" xfId="2135" applyFont="1" applyFill="1" applyBorder="1" applyAlignment="1">
      <alignment horizontal="center" vertical="center"/>
    </xf>
    <xf numFmtId="0" fontId="53" fillId="0" borderId="14" xfId="2135" applyFont="1" applyFill="1" applyBorder="1" applyAlignment="1">
      <alignment horizontal="center" vertical="center"/>
    </xf>
    <xf numFmtId="0" fontId="53" fillId="0" borderId="10" xfId="2135" applyFont="1" applyFill="1" applyBorder="1" applyAlignment="1">
      <alignment horizontal="center" vertical="center" shrinkToFit="1"/>
    </xf>
    <xf numFmtId="49" fontId="53" fillId="0" borderId="12" xfId="2135" applyNumberFormat="1" applyFont="1" applyFill="1" applyBorder="1" applyAlignment="1">
      <alignment horizontal="center" vertical="center"/>
    </xf>
    <xf numFmtId="49" fontId="53" fillId="0" borderId="15" xfId="2135" applyNumberFormat="1" applyFont="1" applyFill="1" applyBorder="1" applyAlignment="1">
      <alignment horizontal="center" vertical="center"/>
    </xf>
    <xf numFmtId="49" fontId="53" fillId="0" borderId="14" xfId="2135" applyNumberFormat="1" applyFont="1" applyFill="1" applyBorder="1" applyAlignment="1">
      <alignment horizontal="center" vertical="center"/>
    </xf>
    <xf numFmtId="0" fontId="53" fillId="0" borderId="12" xfId="2135" applyFont="1" applyFill="1" applyBorder="1" applyAlignment="1">
      <alignment horizontal="center" vertical="center" shrinkToFit="1"/>
    </xf>
    <xf numFmtId="0" fontId="53" fillId="0" borderId="15" xfId="2135" applyFont="1" applyFill="1" applyBorder="1" applyAlignment="1">
      <alignment horizontal="center" vertical="center" shrinkToFit="1"/>
    </xf>
    <xf numFmtId="0" fontId="53" fillId="0" borderId="14" xfId="2135" applyFont="1" applyFill="1" applyBorder="1" applyAlignment="1">
      <alignment horizontal="center" vertical="center" shrinkToFit="1"/>
    </xf>
    <xf numFmtId="0" fontId="53" fillId="0" borderId="10" xfId="2135" applyFont="1" applyFill="1" applyBorder="1" applyAlignment="1">
      <alignment horizontal="center" vertical="center"/>
    </xf>
    <xf numFmtId="49" fontId="53" fillId="0" borderId="10" xfId="2135" applyNumberFormat="1" applyFont="1" applyFill="1" applyBorder="1" applyAlignment="1">
      <alignment horizontal="center" vertical="center"/>
    </xf>
    <xf numFmtId="181" fontId="53" fillId="0" borderId="12" xfId="2135" applyNumberFormat="1" applyFont="1" applyFill="1" applyBorder="1" applyAlignment="1">
      <alignment horizontal="center" vertical="center"/>
    </xf>
    <xf numFmtId="181" fontId="53" fillId="0" borderId="15" xfId="2135" applyNumberFormat="1" applyFont="1" applyFill="1" applyBorder="1" applyAlignment="1">
      <alignment horizontal="center" vertical="center"/>
    </xf>
    <xf numFmtId="181" fontId="53" fillId="0" borderId="14" xfId="2135" applyNumberFormat="1" applyFont="1" applyFill="1" applyBorder="1" applyAlignment="1">
      <alignment horizontal="center" vertical="center"/>
    </xf>
    <xf numFmtId="179" fontId="53" fillId="0" borderId="12" xfId="2135" applyNumberFormat="1" applyFont="1" applyFill="1" applyBorder="1" applyAlignment="1">
      <alignment horizontal="center" vertical="center"/>
    </xf>
    <xf numFmtId="179" fontId="53" fillId="0" borderId="14" xfId="2135" applyNumberFormat="1" applyFont="1" applyFill="1" applyBorder="1" applyAlignment="1">
      <alignment horizontal="center" vertical="center"/>
    </xf>
    <xf numFmtId="179" fontId="53" fillId="0" borderId="10" xfId="2135" applyNumberFormat="1" applyFont="1" applyFill="1" applyBorder="1" applyAlignment="1">
      <alignment horizontal="center" vertical="center"/>
    </xf>
    <xf numFmtId="0" fontId="54" fillId="0" borderId="10" xfId="2135" applyFont="1" applyFill="1" applyBorder="1" applyAlignment="1">
      <alignment horizontal="center" vertical="center" shrinkToFit="1"/>
    </xf>
    <xf numFmtId="0" fontId="105" fillId="0" borderId="24" xfId="2134" applyFont="1" applyFill="1" applyBorder="1" applyAlignment="1">
      <alignment horizontal="center" vertical="center"/>
    </xf>
    <xf numFmtId="0" fontId="105" fillId="0" borderId="22" xfId="2134" applyFont="1" applyFill="1" applyBorder="1" applyAlignment="1">
      <alignment horizontal="center" vertical="center"/>
    </xf>
    <xf numFmtId="0" fontId="105" fillId="0" borderId="0" xfId="2134" applyFont="1" applyFill="1" applyBorder="1" applyAlignment="1">
      <alignment horizontal="center" vertical="center"/>
    </xf>
    <xf numFmtId="176" fontId="53" fillId="0" borderId="10" xfId="2134" applyNumberFormat="1" applyFont="1" applyFill="1" applyBorder="1" applyAlignment="1">
      <alignment horizontal="center" vertical="center"/>
    </xf>
    <xf numFmtId="37" fontId="53" fillId="0" borderId="10" xfId="2134" applyNumberFormat="1" applyFont="1" applyFill="1" applyBorder="1" applyAlignment="1">
      <alignment horizontal="center" vertical="center"/>
    </xf>
    <xf numFmtId="178" fontId="53" fillId="0" borderId="10" xfId="2134" applyNumberFormat="1" applyFont="1" applyFill="1" applyBorder="1" applyAlignment="1">
      <alignment horizontal="center" vertical="center"/>
    </xf>
    <xf numFmtId="0" fontId="53" fillId="29" borderId="12" xfId="2134" applyFont="1" applyFill="1" applyBorder="1" applyAlignment="1">
      <alignment horizontal="center" vertical="center" shrinkToFit="1"/>
    </xf>
    <xf numFmtId="0" fontId="53" fillId="29" borderId="15" xfId="2134" applyFont="1" applyFill="1" applyBorder="1" applyAlignment="1">
      <alignment horizontal="center" vertical="center" shrinkToFit="1"/>
    </xf>
    <xf numFmtId="0" fontId="53" fillId="29" borderId="14" xfId="2134" applyFont="1" applyFill="1" applyBorder="1" applyAlignment="1">
      <alignment horizontal="center" vertical="center" shrinkToFit="1"/>
    </xf>
    <xf numFmtId="49" fontId="53" fillId="29" borderId="12" xfId="2134" applyNumberFormat="1" applyFont="1" applyFill="1" applyBorder="1" applyAlignment="1">
      <alignment horizontal="center" vertical="center" shrinkToFit="1"/>
    </xf>
    <xf numFmtId="49" fontId="53" fillId="29" borderId="15" xfId="2134" applyNumberFormat="1" applyFont="1" applyFill="1" applyBorder="1" applyAlignment="1">
      <alignment horizontal="center" vertical="center" shrinkToFit="1"/>
    </xf>
    <xf numFmtId="49" fontId="53" fillId="29" borderId="14" xfId="2134" applyNumberFormat="1" applyFont="1" applyFill="1" applyBorder="1" applyAlignment="1">
      <alignment horizontal="center" vertical="center" shrinkToFit="1"/>
    </xf>
    <xf numFmtId="178" fontId="53" fillId="0" borderId="10" xfId="2134" applyNumberFormat="1" applyFont="1" applyFill="1" applyBorder="1" applyAlignment="1">
      <alignment horizontal="center" vertical="center" shrinkToFit="1"/>
    </xf>
    <xf numFmtId="0" fontId="53" fillId="29" borderId="10" xfId="2134" applyFont="1" applyFill="1" applyBorder="1" applyAlignment="1">
      <alignment horizontal="center" vertical="center" shrinkToFit="1"/>
    </xf>
    <xf numFmtId="178" fontId="53" fillId="0" borderId="12" xfId="2134" applyNumberFormat="1" applyFont="1" applyFill="1" applyBorder="1" applyAlignment="1">
      <alignment horizontal="center" vertical="center" shrinkToFit="1"/>
    </xf>
    <xf numFmtId="178" fontId="53" fillId="0" borderId="15" xfId="2134" applyNumberFormat="1" applyFont="1" applyFill="1" applyBorder="1" applyAlignment="1">
      <alignment horizontal="center" vertical="center" shrinkToFit="1"/>
    </xf>
    <xf numFmtId="178" fontId="53" fillId="0" borderId="14" xfId="2134" applyNumberFormat="1" applyFont="1" applyFill="1" applyBorder="1" applyAlignment="1">
      <alignment horizontal="center" vertical="center" shrinkToFit="1"/>
    </xf>
    <xf numFmtId="0" fontId="63" fillId="0" borderId="12" xfId="2134" applyFont="1" applyFill="1" applyBorder="1" applyAlignment="1">
      <alignment horizontal="center" vertical="center"/>
    </xf>
    <xf numFmtId="0" fontId="63" fillId="0" borderId="15" xfId="2134" applyFont="1" applyFill="1" applyBorder="1" applyAlignment="1">
      <alignment horizontal="center" vertical="center"/>
    </xf>
    <xf numFmtId="0" fontId="63" fillId="0" borderId="14" xfId="2134" applyFont="1" applyFill="1" applyBorder="1" applyAlignment="1">
      <alignment horizontal="center" vertical="center"/>
    </xf>
    <xf numFmtId="0" fontId="53" fillId="0" borderId="10" xfId="2134" applyFont="1" applyFill="1" applyBorder="1" applyAlignment="1">
      <alignment horizontal="center" vertical="center"/>
    </xf>
    <xf numFmtId="0" fontId="53" fillId="29" borderId="10" xfId="2134" applyFont="1" applyFill="1" applyBorder="1" applyAlignment="1">
      <alignment horizontal="center" vertical="center"/>
    </xf>
    <xf numFmtId="49" fontId="53" fillId="29" borderId="10" xfId="2134" applyNumberFormat="1" applyFont="1" applyFill="1" applyBorder="1" applyAlignment="1">
      <alignment horizontal="center" vertical="center" shrinkToFit="1"/>
    </xf>
    <xf numFmtId="0" fontId="63" fillId="0" borderId="0" xfId="2134" applyFont="1" applyFill="1" applyBorder="1" applyAlignment="1">
      <alignment horizontal="center" vertical="center"/>
    </xf>
    <xf numFmtId="49" fontId="53" fillId="0" borderId="10" xfId="2134" applyNumberFormat="1" applyFont="1" applyFill="1" applyBorder="1" applyAlignment="1">
      <alignment horizontal="center" vertical="center"/>
    </xf>
    <xf numFmtId="181" fontId="53" fillId="0" borderId="10" xfId="2134" applyNumberFormat="1" applyFont="1" applyFill="1" applyBorder="1" applyAlignment="1">
      <alignment horizontal="center" vertical="center"/>
    </xf>
    <xf numFmtId="192" fontId="53" fillId="0" borderId="10" xfId="2134" applyNumberFormat="1" applyFont="1" applyFill="1" applyBorder="1" applyAlignment="1">
      <alignment horizontal="center" vertical="center"/>
    </xf>
    <xf numFmtId="49" fontId="53" fillId="0" borderId="15" xfId="0" applyNumberFormat="1" applyFont="1" applyFill="1" applyBorder="1">
      <alignment vertical="center"/>
    </xf>
    <xf numFmtId="49" fontId="53" fillId="0" borderId="14" xfId="0" applyNumberFormat="1" applyFont="1" applyFill="1" applyBorder="1">
      <alignment vertical="center"/>
    </xf>
    <xf numFmtId="37" fontId="53" fillId="0" borderId="12" xfId="2134" applyNumberFormat="1" applyFont="1" applyFill="1" applyBorder="1" applyAlignment="1">
      <alignment horizontal="center" vertical="center"/>
    </xf>
    <xf numFmtId="37" fontId="53" fillId="0" borderId="15" xfId="2134" applyNumberFormat="1" applyFont="1" applyFill="1" applyBorder="1" applyAlignment="1">
      <alignment horizontal="center" vertical="center"/>
    </xf>
    <xf numFmtId="37" fontId="53" fillId="0" borderId="14" xfId="2134" applyNumberFormat="1" applyFont="1" applyFill="1" applyBorder="1" applyAlignment="1">
      <alignment horizontal="center" vertical="center"/>
    </xf>
    <xf numFmtId="49" fontId="53" fillId="0" borderId="10" xfId="0" applyNumberFormat="1" applyFont="1" applyFill="1" applyBorder="1" applyAlignment="1">
      <alignment horizontal="center" vertical="center"/>
    </xf>
    <xf numFmtId="192" fontId="53" fillId="0" borderId="12" xfId="2134" applyNumberFormat="1" applyFont="1" applyFill="1" applyBorder="1" applyAlignment="1">
      <alignment horizontal="center" vertical="center"/>
    </xf>
    <xf numFmtId="192" fontId="53" fillId="0" borderId="15" xfId="2134" applyNumberFormat="1" applyFont="1" applyFill="1" applyBorder="1" applyAlignment="1">
      <alignment horizontal="center" vertical="center"/>
    </xf>
    <xf numFmtId="192" fontId="53" fillId="0" borderId="14" xfId="2134" applyNumberFormat="1" applyFont="1" applyFill="1" applyBorder="1" applyAlignment="1">
      <alignment horizontal="center" vertical="center"/>
    </xf>
    <xf numFmtId="177" fontId="53" fillId="25" borderId="12" xfId="2134" applyNumberFormat="1" applyFont="1" applyFill="1" applyBorder="1" applyAlignment="1">
      <alignment horizontal="center" vertical="center"/>
    </xf>
    <xf numFmtId="177" fontId="53" fillId="25" borderId="15" xfId="2134" applyNumberFormat="1" applyFont="1" applyFill="1" applyBorder="1" applyAlignment="1">
      <alignment horizontal="center" vertical="center"/>
    </xf>
    <xf numFmtId="177" fontId="53" fillId="25" borderId="14" xfId="2134" applyNumberFormat="1" applyFont="1" applyFill="1" applyBorder="1" applyAlignment="1">
      <alignment horizontal="center" vertical="center"/>
    </xf>
    <xf numFmtId="177" fontId="53" fillId="25" borderId="10" xfId="2134" applyNumberFormat="1" applyFont="1" applyFill="1" applyBorder="1" applyAlignment="1">
      <alignment horizontal="center" vertical="center"/>
    </xf>
    <xf numFmtId="0" fontId="53" fillId="25" borderId="12" xfId="2134" applyFont="1" applyFill="1" applyBorder="1" applyAlignment="1">
      <alignment horizontal="center" vertical="center"/>
    </xf>
    <xf numFmtId="0" fontId="53" fillId="25" borderId="15" xfId="2134" applyFont="1" applyFill="1" applyBorder="1" applyAlignment="1">
      <alignment horizontal="center" vertical="center"/>
    </xf>
    <xf numFmtId="0" fontId="53" fillId="25" borderId="14" xfId="2134" applyFont="1" applyFill="1" applyBorder="1" applyAlignment="1">
      <alignment horizontal="center" vertical="center"/>
    </xf>
    <xf numFmtId="49" fontId="53" fillId="25" borderId="12" xfId="2134" applyNumberFormat="1" applyFont="1" applyFill="1" applyBorder="1" applyAlignment="1">
      <alignment horizontal="center" vertical="center"/>
    </xf>
    <xf numFmtId="49" fontId="53" fillId="25" borderId="15" xfId="2134" applyNumberFormat="1" applyFont="1" applyFill="1" applyBorder="1" applyAlignment="1">
      <alignment horizontal="center" vertical="center"/>
    </xf>
    <xf numFmtId="49" fontId="53" fillId="25" borderId="14" xfId="2134" applyNumberFormat="1" applyFont="1" applyFill="1" applyBorder="1" applyAlignment="1">
      <alignment horizontal="center" vertical="center"/>
    </xf>
    <xf numFmtId="178" fontId="53" fillId="0" borderId="14" xfId="2134" applyNumberFormat="1" applyFont="1" applyFill="1" applyBorder="1" applyAlignment="1">
      <alignment horizontal="center" vertical="center"/>
    </xf>
    <xf numFmtId="0" fontId="63" fillId="0" borderId="24" xfId="2134" applyFont="1" applyFill="1" applyBorder="1" applyAlignment="1">
      <alignment horizontal="center" vertical="center"/>
    </xf>
    <xf numFmtId="0" fontId="63" fillId="0" borderId="22" xfId="2134" applyFont="1" applyFill="1" applyBorder="1" applyAlignment="1">
      <alignment horizontal="center" vertical="center"/>
    </xf>
    <xf numFmtId="0" fontId="53" fillId="29" borderId="12" xfId="2134" applyFont="1" applyFill="1" applyBorder="1" applyAlignment="1">
      <alignment horizontal="center" vertical="center"/>
    </xf>
    <xf numFmtId="0" fontId="53" fillId="29" borderId="15" xfId="2134" applyFont="1" applyFill="1" applyBorder="1" applyAlignment="1">
      <alignment horizontal="center" vertical="center"/>
    </xf>
    <xf numFmtId="0" fontId="53" fillId="29" borderId="14" xfId="2134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192" fontId="3" fillId="25" borderId="10" xfId="2134" applyNumberFormat="1" applyFont="1" applyFill="1" applyBorder="1" applyAlignment="1">
      <alignment horizontal="center" vertical="center"/>
    </xf>
    <xf numFmtId="49" fontId="3" fillId="29" borderId="10" xfId="2134" applyNumberFormat="1" applyFont="1" applyFill="1" applyBorder="1" applyAlignment="1">
      <alignment horizontal="center" vertical="center"/>
    </xf>
    <xf numFmtId="0" fontId="3" fillId="29" borderId="10" xfId="2134" applyFont="1" applyFill="1" applyBorder="1" applyAlignment="1">
      <alignment horizontal="center" vertical="center"/>
    </xf>
    <xf numFmtId="181" fontId="3" fillId="29" borderId="10" xfId="2134" applyNumberFormat="1" applyFont="1" applyFill="1" applyBorder="1" applyAlignment="1">
      <alignment horizontal="center" vertical="center"/>
    </xf>
    <xf numFmtId="0" fontId="3" fillId="29" borderId="10" xfId="2134" applyFont="1" applyFill="1" applyBorder="1" applyAlignment="1">
      <alignment horizontal="center" vertical="center" shrinkToFit="1"/>
    </xf>
    <xf numFmtId="0" fontId="3" fillId="29" borderId="12" xfId="2134" applyFont="1" applyFill="1" applyBorder="1" applyAlignment="1">
      <alignment horizontal="center" vertical="center" shrinkToFit="1"/>
    </xf>
    <xf numFmtId="0" fontId="3" fillId="29" borderId="15" xfId="2134" applyFont="1" applyFill="1" applyBorder="1" applyAlignment="1">
      <alignment horizontal="center" vertical="center" shrinkToFit="1"/>
    </xf>
    <xf numFmtId="0" fontId="3" fillId="29" borderId="14" xfId="2134" applyFont="1" applyFill="1" applyBorder="1" applyAlignment="1">
      <alignment horizontal="center" vertical="center" shrinkToFit="1"/>
    </xf>
    <xf numFmtId="0" fontId="3" fillId="29" borderId="12" xfId="2134" applyFont="1" applyFill="1" applyBorder="1" applyAlignment="1">
      <alignment horizontal="center" vertical="center"/>
    </xf>
    <xf numFmtId="0" fontId="3" fillId="29" borderId="15" xfId="2134" applyFont="1" applyFill="1" applyBorder="1" applyAlignment="1">
      <alignment horizontal="center" vertical="center"/>
    </xf>
    <xf numFmtId="0" fontId="3" fillId="29" borderId="14" xfId="2134" applyFont="1" applyFill="1" applyBorder="1" applyAlignment="1">
      <alignment horizontal="center" vertical="center"/>
    </xf>
    <xf numFmtId="192" fontId="3" fillId="25" borderId="12" xfId="2134" applyNumberFormat="1" applyFont="1" applyFill="1" applyBorder="1" applyAlignment="1">
      <alignment horizontal="center" vertical="center"/>
    </xf>
    <xf numFmtId="192" fontId="3" fillId="25" borderId="15" xfId="2134" applyNumberFormat="1" applyFont="1" applyFill="1" applyBorder="1" applyAlignment="1">
      <alignment horizontal="center" vertical="center"/>
    </xf>
    <xf numFmtId="192" fontId="3" fillId="25" borderId="14" xfId="2134" applyNumberFormat="1" applyFont="1" applyFill="1" applyBorder="1" applyAlignment="1">
      <alignment horizontal="center" vertical="center"/>
    </xf>
    <xf numFmtId="49" fontId="3" fillId="29" borderId="10" xfId="2134" applyNumberFormat="1" applyFont="1" applyFill="1" applyBorder="1" applyAlignment="1">
      <alignment horizontal="center" vertical="center" shrinkToFit="1"/>
    </xf>
    <xf numFmtId="192" fontId="3" fillId="29" borderId="10" xfId="2134" applyNumberFormat="1" applyFont="1" applyFill="1" applyBorder="1" applyAlignment="1">
      <alignment horizontal="center" vertical="center"/>
    </xf>
    <xf numFmtId="49" fontId="3" fillId="0" borderId="12" xfId="2134" applyNumberFormat="1" applyFont="1" applyFill="1" applyBorder="1" applyAlignment="1">
      <alignment horizontal="center" vertical="center" shrinkToFit="1"/>
    </xf>
    <xf numFmtId="49" fontId="3" fillId="0" borderId="15" xfId="2134" applyNumberFormat="1" applyFont="1" applyFill="1" applyBorder="1" applyAlignment="1">
      <alignment horizontal="center" vertical="center" shrinkToFit="1"/>
    </xf>
    <xf numFmtId="49" fontId="3" fillId="0" borderId="14" xfId="2134" applyNumberFormat="1" applyFont="1" applyFill="1" applyBorder="1" applyAlignment="1">
      <alignment horizontal="center" vertical="center" shrinkToFit="1"/>
    </xf>
    <xf numFmtId="0" fontId="184" fillId="0" borderId="10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105" fillId="0" borderId="39" xfId="2135" applyFont="1" applyFill="1" applyBorder="1" applyAlignment="1">
      <alignment horizontal="center" vertical="center"/>
    </xf>
    <xf numFmtId="0" fontId="53" fillId="29" borderId="12" xfId="0" applyFont="1" applyFill="1" applyBorder="1" applyAlignment="1">
      <alignment horizontal="center" vertical="center"/>
    </xf>
    <xf numFmtId="0" fontId="53" fillId="29" borderId="15" xfId="0" applyFont="1" applyFill="1" applyBorder="1" applyAlignment="1">
      <alignment horizontal="center" vertical="center"/>
    </xf>
    <xf numFmtId="0" fontId="53" fillId="29" borderId="14" xfId="0" applyFont="1" applyFill="1" applyBorder="1" applyAlignment="1">
      <alignment horizontal="center" vertical="center"/>
    </xf>
    <xf numFmtId="0" fontId="63" fillId="0" borderId="24" xfId="0" applyFont="1" applyFill="1" applyBorder="1" applyAlignment="1">
      <alignment horizontal="center" vertical="center"/>
    </xf>
    <xf numFmtId="0" fontId="63" fillId="0" borderId="22" xfId="0" applyFont="1" applyFill="1" applyBorder="1" applyAlignment="1">
      <alignment horizontal="center" vertical="center"/>
    </xf>
    <xf numFmtId="0" fontId="63" fillId="0" borderId="23" xfId="0" applyFont="1" applyFill="1" applyBorder="1" applyAlignment="1">
      <alignment horizontal="center" vertical="center"/>
    </xf>
    <xf numFmtId="177" fontId="53" fillId="0" borderId="12" xfId="2134" applyNumberFormat="1" applyFont="1" applyFill="1" applyBorder="1" applyAlignment="1">
      <alignment horizontal="center" vertical="center" shrinkToFit="1"/>
    </xf>
    <xf numFmtId="177" fontId="53" fillId="0" borderId="15" xfId="2134" applyNumberFormat="1" applyFont="1" applyFill="1" applyBorder="1" applyAlignment="1">
      <alignment horizontal="center" vertical="center" shrinkToFit="1"/>
    </xf>
    <xf numFmtId="177" fontId="53" fillId="0" borderId="14" xfId="2134" applyNumberFormat="1" applyFont="1" applyFill="1" applyBorder="1" applyAlignment="1">
      <alignment horizontal="center" vertical="center" shrinkToFit="1"/>
    </xf>
    <xf numFmtId="177" fontId="53" fillId="0" borderId="10" xfId="2134" applyNumberFormat="1" applyFont="1" applyFill="1" applyBorder="1" applyAlignment="1">
      <alignment horizontal="center" vertical="center" shrinkToFit="1"/>
    </xf>
    <xf numFmtId="0" fontId="63" fillId="0" borderId="23" xfId="2134" applyFont="1" applyFill="1" applyBorder="1" applyAlignment="1">
      <alignment horizontal="center" vertical="center"/>
    </xf>
    <xf numFmtId="177" fontId="53" fillId="25" borderId="10" xfId="2134" applyNumberFormat="1" applyFont="1" applyFill="1" applyBorder="1" applyAlignment="1">
      <alignment horizontal="center" vertical="center" shrinkToFit="1"/>
    </xf>
    <xf numFmtId="179" fontId="53" fillId="25" borderId="10" xfId="2134" applyNumberFormat="1" applyFont="1" applyFill="1" applyBorder="1" applyAlignment="1">
      <alignment horizontal="center" vertical="center"/>
    </xf>
    <xf numFmtId="0" fontId="105" fillId="0" borderId="24" xfId="2134" applyFont="1" applyFill="1" applyBorder="1" applyAlignment="1">
      <alignment horizontal="center" vertical="center" shrinkToFit="1"/>
    </xf>
    <xf numFmtId="0" fontId="105" fillId="0" borderId="22" xfId="2134" applyFont="1" applyFill="1" applyBorder="1" applyAlignment="1">
      <alignment horizontal="center" vertical="center" shrinkToFit="1"/>
    </xf>
    <xf numFmtId="0" fontId="105" fillId="0" borderId="23" xfId="2134" applyFont="1" applyFill="1" applyBorder="1" applyAlignment="1">
      <alignment horizontal="center" vertical="center" shrinkToFit="1"/>
    </xf>
    <xf numFmtId="180" fontId="53" fillId="0" borderId="12" xfId="2134" applyNumberFormat="1" applyFont="1" applyFill="1" applyBorder="1" applyAlignment="1">
      <alignment horizontal="center" vertical="center"/>
    </xf>
    <xf numFmtId="180" fontId="53" fillId="0" borderId="14" xfId="2134" applyNumberFormat="1" applyFont="1" applyFill="1" applyBorder="1" applyAlignment="1">
      <alignment horizontal="center" vertical="center"/>
    </xf>
    <xf numFmtId="0" fontId="105" fillId="0" borderId="23" xfId="2134" applyFont="1" applyFill="1" applyBorder="1" applyAlignment="1">
      <alignment horizontal="center" vertical="center"/>
    </xf>
    <xf numFmtId="49" fontId="53" fillId="25" borderId="10" xfId="2134" applyNumberFormat="1" applyFont="1" applyFill="1" applyBorder="1" applyAlignment="1">
      <alignment horizontal="center" vertical="center"/>
    </xf>
    <xf numFmtId="0" fontId="53" fillId="39" borderId="10" xfId="0" applyFont="1" applyFill="1" applyBorder="1" applyAlignment="1">
      <alignment horizontal="center" vertical="center"/>
    </xf>
    <xf numFmtId="0" fontId="53" fillId="0" borderId="10" xfId="2134" applyNumberFormat="1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8" xfId="0" applyFont="1" applyFill="1" applyBorder="1" applyAlignment="1">
      <alignment horizontal="center" vertical="center"/>
    </xf>
    <xf numFmtId="0" fontId="105" fillId="0" borderId="39" xfId="0" applyFont="1" applyFill="1" applyBorder="1" applyAlignment="1">
      <alignment horizontal="center" vertical="center"/>
    </xf>
    <xf numFmtId="0" fontId="122" fillId="0" borderId="14" xfId="2131" applyFont="1" applyFill="1" applyBorder="1" applyAlignment="1">
      <alignment horizontal="center" vertical="center"/>
    </xf>
    <xf numFmtId="0" fontId="122" fillId="0" borderId="10" xfId="2131" applyFont="1" applyFill="1" applyBorder="1" applyAlignment="1">
      <alignment horizontal="center" vertical="center"/>
    </xf>
    <xf numFmtId="3" fontId="122" fillId="0" borderId="10" xfId="2131" applyNumberFormat="1" applyFont="1" applyFill="1" applyBorder="1" applyAlignment="1">
      <alignment horizontal="center" vertical="center"/>
    </xf>
    <xf numFmtId="182" fontId="122" fillId="0" borderId="12" xfId="2131" applyNumberFormat="1" applyFont="1" applyFill="1" applyBorder="1" applyAlignment="1">
      <alignment horizontal="center" vertical="center"/>
    </xf>
    <xf numFmtId="182" fontId="122" fillId="0" borderId="14" xfId="2131" applyNumberFormat="1" applyFont="1" applyFill="1" applyBorder="1" applyAlignment="1">
      <alignment horizontal="center" vertical="center"/>
    </xf>
    <xf numFmtId="0" fontId="122" fillId="0" borderId="12" xfId="2131" applyFont="1" applyFill="1" applyBorder="1" applyAlignment="1">
      <alignment horizontal="center" vertical="center"/>
    </xf>
    <xf numFmtId="0" fontId="122" fillId="0" borderId="15" xfId="2131" applyFont="1" applyFill="1" applyBorder="1" applyAlignment="1">
      <alignment horizontal="center" vertical="center"/>
    </xf>
    <xf numFmtId="182" fontId="122" fillId="0" borderId="15" xfId="2131" applyNumberFormat="1" applyFont="1" applyFill="1" applyBorder="1" applyAlignment="1">
      <alignment horizontal="center" vertical="center"/>
    </xf>
    <xf numFmtId="3" fontId="122" fillId="0" borderId="12" xfId="2131" applyNumberFormat="1" applyFont="1" applyFill="1" applyBorder="1" applyAlignment="1">
      <alignment horizontal="center" vertical="center"/>
    </xf>
    <xf numFmtId="3" fontId="122" fillId="0" borderId="15" xfId="2131" applyNumberFormat="1" applyFont="1" applyFill="1" applyBorder="1" applyAlignment="1">
      <alignment horizontal="center" vertical="center"/>
    </xf>
    <xf numFmtId="3" fontId="122" fillId="0" borderId="14" xfId="2131" applyNumberFormat="1" applyFont="1" applyFill="1" applyBorder="1" applyAlignment="1">
      <alignment horizontal="center" vertical="center"/>
    </xf>
    <xf numFmtId="0" fontId="53" fillId="0" borderId="10" xfId="2131" applyFont="1" applyFill="1" applyBorder="1" applyAlignment="1">
      <alignment horizontal="center" vertical="center"/>
    </xf>
    <xf numFmtId="0" fontId="53" fillId="0" borderId="14" xfId="2131" applyFont="1" applyFill="1" applyBorder="1" applyAlignment="1">
      <alignment horizontal="center" vertical="center"/>
    </xf>
    <xf numFmtId="0" fontId="105" fillId="0" borderId="24" xfId="0" applyFont="1" applyFill="1" applyBorder="1" applyAlignment="1">
      <alignment horizontal="center" vertical="center"/>
    </xf>
    <xf numFmtId="0" fontId="105" fillId="0" borderId="22" xfId="0" applyFont="1" applyFill="1" applyBorder="1" applyAlignment="1">
      <alignment horizontal="center" vertical="center"/>
    </xf>
    <xf numFmtId="3" fontId="53" fillId="0" borderId="15" xfId="2131" applyNumberFormat="1" applyFont="1" applyFill="1" applyBorder="1" applyAlignment="1">
      <alignment horizontal="center" vertical="center"/>
    </xf>
    <xf numFmtId="3" fontId="53" fillId="0" borderId="14" xfId="2131" applyNumberFormat="1" applyFont="1" applyFill="1" applyBorder="1" applyAlignment="1">
      <alignment horizontal="center" vertical="center"/>
    </xf>
    <xf numFmtId="3" fontId="53" fillId="0" borderId="10" xfId="2131" applyNumberFormat="1" applyFont="1" applyFill="1" applyBorder="1" applyAlignment="1">
      <alignment horizontal="center" vertical="center"/>
    </xf>
    <xf numFmtId="0" fontId="53" fillId="0" borderId="10" xfId="1627" applyFont="1" applyFill="1" applyBorder="1" applyAlignment="1">
      <alignment horizontal="center" vertical="center"/>
    </xf>
    <xf numFmtId="0" fontId="53" fillId="0" borderId="12" xfId="1627" applyFont="1" applyFill="1" applyBorder="1" applyAlignment="1">
      <alignment horizontal="center" vertical="center"/>
    </xf>
    <xf numFmtId="0" fontId="53" fillId="0" borderId="15" xfId="1627" applyFont="1" applyFill="1" applyBorder="1" applyAlignment="1">
      <alignment horizontal="center" vertical="center"/>
    </xf>
    <xf numFmtId="0" fontId="53" fillId="0" borderId="14" xfId="1627" applyFont="1" applyFill="1" applyBorder="1" applyAlignment="1">
      <alignment horizontal="center" vertical="center"/>
    </xf>
    <xf numFmtId="0" fontId="105" fillId="0" borderId="24" xfId="1627" applyFont="1" applyFill="1" applyBorder="1" applyAlignment="1">
      <alignment horizontal="center" vertical="center"/>
    </xf>
    <xf numFmtId="0" fontId="228" fillId="0" borderId="10" xfId="0" applyFont="1" applyBorder="1" applyAlignment="1">
      <alignment horizontal="center" vertical="center"/>
    </xf>
    <xf numFmtId="0" fontId="105" fillId="0" borderId="23" xfId="0" applyFont="1" applyFill="1" applyBorder="1" applyAlignment="1">
      <alignment horizontal="center" vertical="center"/>
    </xf>
    <xf numFmtId="0" fontId="238" fillId="0" borderId="0" xfId="0" applyFont="1">
      <alignment vertical="center"/>
    </xf>
    <xf numFmtId="0" fontId="244" fillId="0" borderId="0" xfId="0" applyFont="1">
      <alignment vertical="center"/>
    </xf>
    <xf numFmtId="0" fontId="53" fillId="25" borderId="10" xfId="0" applyFont="1" applyFill="1" applyBorder="1" applyAlignment="1">
      <alignment horizontal="center" vertical="center"/>
    </xf>
    <xf numFmtId="0" fontId="238" fillId="0" borderId="0" xfId="0" applyFont="1" applyBorder="1">
      <alignment vertical="center"/>
    </xf>
    <xf numFmtId="0" fontId="239" fillId="0" borderId="0" xfId="0" applyFont="1" applyFill="1" applyBorder="1" applyAlignment="1">
      <alignment horizontal="center" vertical="center"/>
    </xf>
    <xf numFmtId="0" fontId="238" fillId="0" borderId="0" xfId="0" applyFont="1" applyAlignment="1">
      <alignment horizontal="center" vertical="center"/>
    </xf>
    <xf numFmtId="0" fontId="228" fillId="0" borderId="12" xfId="0" applyFont="1" applyBorder="1" applyAlignment="1">
      <alignment horizontal="center" vertical="center"/>
    </xf>
    <xf numFmtId="0" fontId="228" fillId="0" borderId="15" xfId="0" applyFont="1" applyBorder="1" applyAlignment="1">
      <alignment horizontal="center" vertical="center"/>
    </xf>
    <xf numFmtId="0" fontId="228" fillId="0" borderId="14" xfId="0" applyFont="1" applyBorder="1" applyAlignment="1">
      <alignment horizontal="center" vertical="center"/>
    </xf>
    <xf numFmtId="0" fontId="246" fillId="0" borderId="0" xfId="0" applyFont="1" applyBorder="1">
      <alignment vertical="center"/>
    </xf>
    <xf numFmtId="0" fontId="228" fillId="0" borderId="0" xfId="0" applyFont="1" applyAlignment="1">
      <alignment horizontal="center" vertical="center"/>
    </xf>
    <xf numFmtId="0" fontId="228" fillId="0" borderId="10" xfId="0" applyFont="1" applyBorder="1">
      <alignment vertical="center"/>
    </xf>
  </cellXfs>
  <cellStyles count="2211">
    <cellStyle name="20% - Accent1" xfId="131"/>
    <cellStyle name="20% - Accent1 2" xfId="132"/>
    <cellStyle name="20% - Accent1 3" xfId="133"/>
    <cellStyle name="20% - Accent1 4" xfId="134"/>
    <cellStyle name="20% - Accent2" xfId="135"/>
    <cellStyle name="20% - Accent2 2" xfId="136"/>
    <cellStyle name="20% - Accent2 3" xfId="137"/>
    <cellStyle name="20% - Accent2 4" xfId="138"/>
    <cellStyle name="20% - Accent3" xfId="139"/>
    <cellStyle name="20% - Accent3 2" xfId="140"/>
    <cellStyle name="20% - Accent3 3" xfId="141"/>
    <cellStyle name="20% - Accent3 4" xfId="142"/>
    <cellStyle name="20% - Accent4" xfId="143"/>
    <cellStyle name="20% - Accent4 2" xfId="144"/>
    <cellStyle name="20% - Accent4 3" xfId="145"/>
    <cellStyle name="20% - Accent4 4" xfId="146"/>
    <cellStyle name="20% - Accent5" xfId="147"/>
    <cellStyle name="20% - Accent5 2" xfId="148"/>
    <cellStyle name="20% - Accent5 3" xfId="149"/>
    <cellStyle name="20% - Accent5 4" xfId="150"/>
    <cellStyle name="20% - Accent6" xfId="151"/>
    <cellStyle name="20% - Accent6 2" xfId="152"/>
    <cellStyle name="20% - Accent6 3" xfId="153"/>
    <cellStyle name="20% - Accent6 4" xfId="154"/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2" xfId="5"/>
    <cellStyle name="20% - 강조색1 12 2" xfId="6"/>
    <cellStyle name="20% - 강조색1 2" xfId="7"/>
    <cellStyle name="20% - 강조색1 2 2" xfId="8"/>
    <cellStyle name="20% - 강조색1 3" xfId="9"/>
    <cellStyle name="20% - 강조색1 4" xfId="10"/>
    <cellStyle name="20% - 강조색1 5" xfId="11"/>
    <cellStyle name="20% - 강조색1 5 2" xfId="12"/>
    <cellStyle name="20% - 강조색1 5 2 2" xfId="13"/>
    <cellStyle name="20% - 강조색1 5 2 2 2" xfId="14"/>
    <cellStyle name="20% - 강조색1 5 2 3" xfId="15"/>
    <cellStyle name="20% - 강조색1 5 3" xfId="16"/>
    <cellStyle name="20% - 강조색1 5 3 2" xfId="17"/>
    <cellStyle name="20% - 강조색1 5 4" xfId="18"/>
    <cellStyle name="20% - 강조색1 6" xfId="19"/>
    <cellStyle name="20% - 강조색1 7" xfId="20"/>
    <cellStyle name="20% - 강조색1 8" xfId="21"/>
    <cellStyle name="20% - 강조색1 9" xfId="22"/>
    <cellStyle name="20% - 강조색2" xfId="23" builtinId="34" customBuiltin="1"/>
    <cellStyle name="20% - 강조색2 10" xfId="24"/>
    <cellStyle name="20% - 강조색2 10 2" xfId="25"/>
    <cellStyle name="20% - 강조색2 11" xfId="26"/>
    <cellStyle name="20% - 강조색2 12" xfId="27"/>
    <cellStyle name="20% - 강조색2 12 2" xfId="28"/>
    <cellStyle name="20% - 강조색2 2" xfId="29"/>
    <cellStyle name="20% - 강조색2 2 2" xfId="30"/>
    <cellStyle name="20% - 강조색2 3" xfId="31"/>
    <cellStyle name="20% - 강조색2 4" xfId="32"/>
    <cellStyle name="20% - 강조색2 5" xfId="33"/>
    <cellStyle name="20% - 강조색2 5 2" xfId="34"/>
    <cellStyle name="20% - 강조색2 5 2 2" xfId="35"/>
    <cellStyle name="20% - 강조색2 5 2 2 2" xfId="36"/>
    <cellStyle name="20% - 강조색2 5 2 3" xfId="37"/>
    <cellStyle name="20% - 강조색2 5 3" xfId="38"/>
    <cellStyle name="20% - 강조색2 5 3 2" xfId="39"/>
    <cellStyle name="20% - 강조색2 5 4" xfId="40"/>
    <cellStyle name="20% - 강조색2 6" xfId="41"/>
    <cellStyle name="20% - 강조색2 7" xfId="42"/>
    <cellStyle name="20% - 강조색2 8" xfId="43"/>
    <cellStyle name="20% - 강조색2 9" xfId="44"/>
    <cellStyle name="20% - 강조색3" xfId="45" builtinId="38" customBuiltin="1"/>
    <cellStyle name="20% - 강조색3 10" xfId="46"/>
    <cellStyle name="20% - 강조색3 10 2" xfId="47"/>
    <cellStyle name="20% - 강조색3 11" xfId="48"/>
    <cellStyle name="20% - 강조색3 12" xfId="49"/>
    <cellStyle name="20% - 강조색3 12 2" xfId="50"/>
    <cellStyle name="20% - 강조색3 2" xfId="51"/>
    <cellStyle name="20% - 강조색3 2 2" xfId="52"/>
    <cellStyle name="20% - 강조색3 3" xfId="53"/>
    <cellStyle name="20% - 강조색3 4" xfId="54"/>
    <cellStyle name="20% - 강조색3 5" xfId="55"/>
    <cellStyle name="20% - 강조색3 5 2" xfId="56"/>
    <cellStyle name="20% - 강조색3 5 2 2" xfId="57"/>
    <cellStyle name="20% - 강조색3 5 2 2 2" xfId="58"/>
    <cellStyle name="20% - 강조색3 5 2 3" xfId="59"/>
    <cellStyle name="20% - 강조색3 5 3" xfId="60"/>
    <cellStyle name="20% - 강조색3 5 3 2" xfId="61"/>
    <cellStyle name="20% - 강조색3 5 4" xfId="62"/>
    <cellStyle name="20% - 강조색3 6" xfId="63"/>
    <cellStyle name="20% - 강조색3 7" xfId="64"/>
    <cellStyle name="20% - 강조색3 8" xfId="65"/>
    <cellStyle name="20% - 강조색3 9" xfId="66"/>
    <cellStyle name="20% - 강조색4" xfId="67" builtinId="42" customBuiltin="1"/>
    <cellStyle name="20% - 강조색4 10" xfId="68"/>
    <cellStyle name="20% - 강조색4 10 2" xfId="69"/>
    <cellStyle name="20% - 강조색4 11" xfId="70"/>
    <cellStyle name="20% - 강조색4 12" xfId="71"/>
    <cellStyle name="20% - 강조색4 12 2" xfId="72"/>
    <cellStyle name="20% - 강조색4 2" xfId="73"/>
    <cellStyle name="20% - 강조색4 2 2" xfId="74"/>
    <cellStyle name="20% - 강조색4 3" xfId="75"/>
    <cellStyle name="20% - 강조색4 4" xfId="76"/>
    <cellStyle name="20% - 강조색4 5" xfId="77"/>
    <cellStyle name="20% - 강조색4 5 2" xfId="78"/>
    <cellStyle name="20% - 강조색4 5 2 2" xfId="79"/>
    <cellStyle name="20% - 강조색4 5 2 2 2" xfId="80"/>
    <cellStyle name="20% - 강조색4 5 2 3" xfId="81"/>
    <cellStyle name="20% - 강조색4 5 3" xfId="82"/>
    <cellStyle name="20% - 강조색4 5 3 2" xfId="83"/>
    <cellStyle name="20% - 강조색4 5 4" xfId="84"/>
    <cellStyle name="20% - 강조색4 6" xfId="85"/>
    <cellStyle name="20% - 강조색4 7" xfId="86"/>
    <cellStyle name="20% - 강조색4 8" xfId="87"/>
    <cellStyle name="20% - 강조색4 9" xfId="88"/>
    <cellStyle name="20% - 강조색5" xfId="89" builtinId="46" customBuiltin="1"/>
    <cellStyle name="20% - 강조색5 10" xfId="90"/>
    <cellStyle name="20% - 강조색5 10 2" xfId="91"/>
    <cellStyle name="20% - 강조색5 11" xfId="92"/>
    <cellStyle name="20% - 강조색5 12" xfId="93"/>
    <cellStyle name="20% - 강조색5 12 2" xfId="94"/>
    <cellStyle name="20% - 강조색5 2" xfId="95"/>
    <cellStyle name="20% - 강조색5 3" xfId="96"/>
    <cellStyle name="20% - 강조색5 4" xfId="97"/>
    <cellStyle name="20% - 강조색5 5" xfId="98"/>
    <cellStyle name="20% - 강조색5 5 2" xfId="99"/>
    <cellStyle name="20% - 강조색5 5 2 2" xfId="100"/>
    <cellStyle name="20% - 강조색5 5 2 2 2" xfId="101"/>
    <cellStyle name="20% - 강조색5 5 2 3" xfId="102"/>
    <cellStyle name="20% - 강조색5 5 3" xfId="103"/>
    <cellStyle name="20% - 강조색5 5 3 2" xfId="104"/>
    <cellStyle name="20% - 강조색5 5 4" xfId="105"/>
    <cellStyle name="20% - 강조색5 6" xfId="106"/>
    <cellStyle name="20% - 강조색5 7" xfId="107"/>
    <cellStyle name="20% - 강조색5 8" xfId="108"/>
    <cellStyle name="20% - 강조색5 9" xfId="109"/>
    <cellStyle name="20% - 강조색6" xfId="110" builtinId="50" customBuiltin="1"/>
    <cellStyle name="20% - 강조색6 10" xfId="111"/>
    <cellStyle name="20% - 강조색6 10 2" xfId="112"/>
    <cellStyle name="20% - 강조색6 11" xfId="113"/>
    <cellStyle name="20% - 강조색6 12" xfId="114"/>
    <cellStyle name="20% - 강조색6 12 2" xfId="115"/>
    <cellStyle name="20% - 강조색6 2" xfId="116"/>
    <cellStyle name="20% - 강조색6 3" xfId="117"/>
    <cellStyle name="20% - 강조색6 4" xfId="118"/>
    <cellStyle name="20% - 강조색6 5" xfId="119"/>
    <cellStyle name="20% - 강조색6 5 2" xfId="120"/>
    <cellStyle name="20% - 강조색6 5 2 2" xfId="121"/>
    <cellStyle name="20% - 강조색6 5 2 2 2" xfId="122"/>
    <cellStyle name="20% - 강조색6 5 2 3" xfId="123"/>
    <cellStyle name="20% - 강조색6 5 3" xfId="124"/>
    <cellStyle name="20% - 강조색6 5 3 2" xfId="125"/>
    <cellStyle name="20% - 강조색6 5 4" xfId="126"/>
    <cellStyle name="20% - 강조색6 6" xfId="127"/>
    <cellStyle name="20% - 강조색6 7" xfId="128"/>
    <cellStyle name="20% - 강조색6 8" xfId="129"/>
    <cellStyle name="20% - 강조색6 9" xfId="130"/>
    <cellStyle name="40% - Accent1" xfId="282"/>
    <cellStyle name="40% - Accent1 2" xfId="283"/>
    <cellStyle name="40% - Accent1 3" xfId="284"/>
    <cellStyle name="40% - Accent1 4" xfId="285"/>
    <cellStyle name="40% - Accent2" xfId="286"/>
    <cellStyle name="40% - Accent2 2" xfId="287"/>
    <cellStyle name="40% - Accent2 3" xfId="288"/>
    <cellStyle name="40% - Accent2 4" xfId="289"/>
    <cellStyle name="40% - Accent3" xfId="290"/>
    <cellStyle name="40% - Accent3 2" xfId="291"/>
    <cellStyle name="40% - Accent3 3" xfId="292"/>
    <cellStyle name="40% - Accent3 4" xfId="293"/>
    <cellStyle name="40% - Accent4" xfId="294"/>
    <cellStyle name="40% - Accent4 2" xfId="295"/>
    <cellStyle name="40% - Accent4 3" xfId="296"/>
    <cellStyle name="40% - Accent4 4" xfId="297"/>
    <cellStyle name="40% - Accent5" xfId="298"/>
    <cellStyle name="40% - Accent5 2" xfId="299"/>
    <cellStyle name="40% - Accent5 3" xfId="300"/>
    <cellStyle name="40% - Accent5 4" xfId="301"/>
    <cellStyle name="40% - Accent6" xfId="302"/>
    <cellStyle name="40% - Accent6 2" xfId="303"/>
    <cellStyle name="40% - Accent6 3" xfId="304"/>
    <cellStyle name="40% - Accent6 4" xfId="305"/>
    <cellStyle name="40% - 강조색1" xfId="155" builtinId="31" customBuiltin="1"/>
    <cellStyle name="40% - 강조색1 10" xfId="156"/>
    <cellStyle name="40% - 강조색1 10 2" xfId="157"/>
    <cellStyle name="40% - 강조색1 11" xfId="158"/>
    <cellStyle name="40% - 강조색1 12" xfId="159"/>
    <cellStyle name="40% - 강조색1 12 2" xfId="160"/>
    <cellStyle name="40% - 강조색1 2" xfId="161"/>
    <cellStyle name="40% - 강조색1 3" xfId="162"/>
    <cellStyle name="40% - 강조색1 4" xfId="163"/>
    <cellStyle name="40% - 강조색1 5" xfId="164"/>
    <cellStyle name="40% - 강조색1 5 2" xfId="165"/>
    <cellStyle name="40% - 강조색1 5 2 2" xfId="166"/>
    <cellStyle name="40% - 강조색1 5 2 2 2" xfId="167"/>
    <cellStyle name="40% - 강조색1 5 2 3" xfId="168"/>
    <cellStyle name="40% - 강조색1 5 3" xfId="169"/>
    <cellStyle name="40% - 강조색1 5 3 2" xfId="170"/>
    <cellStyle name="40% - 강조색1 5 4" xfId="171"/>
    <cellStyle name="40% - 강조색1 6" xfId="172"/>
    <cellStyle name="40% - 강조색1 7" xfId="173"/>
    <cellStyle name="40% - 강조색1 8" xfId="174"/>
    <cellStyle name="40% - 강조색1 9" xfId="175"/>
    <cellStyle name="40% - 강조색2" xfId="176" builtinId="35" customBuiltin="1"/>
    <cellStyle name="40% - 강조색2 10" xfId="177"/>
    <cellStyle name="40% - 강조색2 10 2" xfId="178"/>
    <cellStyle name="40% - 강조색2 11" xfId="179"/>
    <cellStyle name="40% - 강조색2 12" xfId="180"/>
    <cellStyle name="40% - 강조색2 12 2" xfId="181"/>
    <cellStyle name="40% - 강조색2 2" xfId="182"/>
    <cellStyle name="40% - 강조색2 3" xfId="183"/>
    <cellStyle name="40% - 강조색2 4" xfId="184"/>
    <cellStyle name="40% - 강조색2 5" xfId="185"/>
    <cellStyle name="40% - 강조색2 5 2" xfId="186"/>
    <cellStyle name="40% - 강조색2 5 2 2" xfId="187"/>
    <cellStyle name="40% - 강조색2 5 2 2 2" xfId="188"/>
    <cellStyle name="40% - 강조색2 5 2 3" xfId="189"/>
    <cellStyle name="40% - 강조색2 5 3" xfId="190"/>
    <cellStyle name="40% - 강조색2 5 3 2" xfId="191"/>
    <cellStyle name="40% - 강조색2 5 4" xfId="192"/>
    <cellStyle name="40% - 강조색2 6" xfId="193"/>
    <cellStyle name="40% - 강조색2 7" xfId="194"/>
    <cellStyle name="40% - 강조색2 8" xfId="195"/>
    <cellStyle name="40% - 강조색2 9" xfId="196"/>
    <cellStyle name="40% - 강조색3" xfId="197" builtinId="39" customBuiltin="1"/>
    <cellStyle name="40% - 강조색3 10" xfId="198"/>
    <cellStyle name="40% - 강조색3 10 2" xfId="199"/>
    <cellStyle name="40% - 강조색3 11" xfId="200"/>
    <cellStyle name="40% - 강조색3 12" xfId="201"/>
    <cellStyle name="40% - 강조색3 12 2" xfId="202"/>
    <cellStyle name="40% - 강조색3 2" xfId="203"/>
    <cellStyle name="40% - 강조색3 2 2" xfId="204"/>
    <cellStyle name="40% - 강조색3 3" xfId="205"/>
    <cellStyle name="40% - 강조색3 4" xfId="206"/>
    <cellStyle name="40% - 강조색3 5" xfId="207"/>
    <cellStyle name="40% - 강조색3 5 2" xfId="208"/>
    <cellStyle name="40% - 강조색3 5 2 2" xfId="209"/>
    <cellStyle name="40% - 강조색3 5 2 2 2" xfId="210"/>
    <cellStyle name="40% - 강조색3 5 2 3" xfId="211"/>
    <cellStyle name="40% - 강조색3 5 3" xfId="212"/>
    <cellStyle name="40% - 강조색3 5 3 2" xfId="213"/>
    <cellStyle name="40% - 강조색3 5 4" xfId="214"/>
    <cellStyle name="40% - 강조색3 6" xfId="215"/>
    <cellStyle name="40% - 강조색3 7" xfId="216"/>
    <cellStyle name="40% - 강조색3 8" xfId="217"/>
    <cellStyle name="40% - 강조색3 9" xfId="218"/>
    <cellStyle name="40% - 강조색4" xfId="219" builtinId="43" customBuiltin="1"/>
    <cellStyle name="40% - 강조색4 10" xfId="220"/>
    <cellStyle name="40% - 강조색4 10 2" xfId="221"/>
    <cellStyle name="40% - 강조색4 11" xfId="222"/>
    <cellStyle name="40% - 강조색4 12" xfId="223"/>
    <cellStyle name="40% - 강조색4 12 2" xfId="224"/>
    <cellStyle name="40% - 강조색4 2" xfId="225"/>
    <cellStyle name="40% - 강조색4 3" xfId="226"/>
    <cellStyle name="40% - 강조색4 4" xfId="227"/>
    <cellStyle name="40% - 강조색4 5" xfId="228"/>
    <cellStyle name="40% - 강조색4 5 2" xfId="229"/>
    <cellStyle name="40% - 강조색4 5 2 2" xfId="230"/>
    <cellStyle name="40% - 강조색4 5 2 2 2" xfId="231"/>
    <cellStyle name="40% - 강조색4 5 2 3" xfId="232"/>
    <cellStyle name="40% - 강조색4 5 3" xfId="233"/>
    <cellStyle name="40% - 강조색4 5 3 2" xfId="234"/>
    <cellStyle name="40% - 강조색4 5 4" xfId="235"/>
    <cellStyle name="40% - 강조색4 6" xfId="236"/>
    <cellStyle name="40% - 강조색4 7" xfId="237"/>
    <cellStyle name="40% - 강조색4 8" xfId="238"/>
    <cellStyle name="40% - 강조색4 9" xfId="239"/>
    <cellStyle name="40% - 강조색5" xfId="240" builtinId="47" customBuiltin="1"/>
    <cellStyle name="40% - 강조색5 10" xfId="241"/>
    <cellStyle name="40% - 강조색5 10 2" xfId="242"/>
    <cellStyle name="40% - 강조색5 11" xfId="243"/>
    <cellStyle name="40% - 강조색5 12" xfId="244"/>
    <cellStyle name="40% - 강조색5 12 2" xfId="245"/>
    <cellStyle name="40% - 강조색5 2" xfId="246"/>
    <cellStyle name="40% - 강조색5 3" xfId="247"/>
    <cellStyle name="40% - 강조색5 4" xfId="248"/>
    <cellStyle name="40% - 강조색5 5" xfId="249"/>
    <cellStyle name="40% - 강조색5 5 2" xfId="250"/>
    <cellStyle name="40% - 강조색5 5 2 2" xfId="251"/>
    <cellStyle name="40% - 강조색5 5 2 2 2" xfId="252"/>
    <cellStyle name="40% - 강조색5 5 2 3" xfId="253"/>
    <cellStyle name="40% - 강조색5 5 3" xfId="254"/>
    <cellStyle name="40% - 강조색5 5 3 2" xfId="255"/>
    <cellStyle name="40% - 강조색5 5 4" xfId="256"/>
    <cellStyle name="40% - 강조색5 6" xfId="257"/>
    <cellStyle name="40% - 강조색5 7" xfId="258"/>
    <cellStyle name="40% - 강조색5 8" xfId="259"/>
    <cellStyle name="40% - 강조색5 9" xfId="260"/>
    <cellStyle name="40% - 강조색6" xfId="261" builtinId="51" customBuiltin="1"/>
    <cellStyle name="40% - 강조색6 10" xfId="262"/>
    <cellStyle name="40% - 강조색6 10 2" xfId="263"/>
    <cellStyle name="40% - 강조색6 11" xfId="264"/>
    <cellStyle name="40% - 강조색6 12" xfId="265"/>
    <cellStyle name="40% - 강조색6 12 2" xfId="266"/>
    <cellStyle name="40% - 강조색6 2" xfId="267"/>
    <cellStyle name="40% - 강조색6 3" xfId="268"/>
    <cellStyle name="40% - 강조색6 4" xfId="269"/>
    <cellStyle name="40% - 강조색6 5" xfId="270"/>
    <cellStyle name="40% - 강조색6 5 2" xfId="271"/>
    <cellStyle name="40% - 강조색6 5 2 2" xfId="272"/>
    <cellStyle name="40% - 강조색6 5 2 2 2" xfId="273"/>
    <cellStyle name="40% - 강조색6 5 2 3" xfId="274"/>
    <cellStyle name="40% - 강조색6 5 3" xfId="275"/>
    <cellStyle name="40% - 강조색6 5 3 2" xfId="276"/>
    <cellStyle name="40% - 강조색6 5 4" xfId="277"/>
    <cellStyle name="40% - 강조색6 6" xfId="278"/>
    <cellStyle name="40% - 강조색6 7" xfId="279"/>
    <cellStyle name="40% - 강조색6 8" xfId="280"/>
    <cellStyle name="40% - 강조색6 9" xfId="281"/>
    <cellStyle name="60% - Accent1" xfId="399"/>
    <cellStyle name="60% - Accent1 2" xfId="400"/>
    <cellStyle name="60% - Accent1 3" xfId="401"/>
    <cellStyle name="60% - Accent2" xfId="402"/>
    <cellStyle name="60% - Accent2 2" xfId="403"/>
    <cellStyle name="60% - Accent2 3" xfId="404"/>
    <cellStyle name="60% - Accent3" xfId="405"/>
    <cellStyle name="60% - Accent3 2" xfId="406"/>
    <cellStyle name="60% - Accent3 3" xfId="407"/>
    <cellStyle name="60% - Accent4" xfId="408"/>
    <cellStyle name="60% - Accent4 2" xfId="409"/>
    <cellStyle name="60% - Accent4 3" xfId="410"/>
    <cellStyle name="60% - Accent5" xfId="411"/>
    <cellStyle name="60% - Accent5 2" xfId="412"/>
    <cellStyle name="60% - Accent5 3" xfId="413"/>
    <cellStyle name="60% - Accent6" xfId="414"/>
    <cellStyle name="60% - Accent6 2" xfId="415"/>
    <cellStyle name="60% - Accent6 3" xfId="416"/>
    <cellStyle name="60% - 강조색1" xfId="306" builtinId="32" customBuiltin="1"/>
    <cellStyle name="60% - 강조색1 10" xfId="307"/>
    <cellStyle name="60% - 강조색1 10 2" xfId="308"/>
    <cellStyle name="60% - 강조색1 11" xfId="309"/>
    <cellStyle name="60% - 강조색1 12" xfId="310"/>
    <cellStyle name="60% - 강조색1 12 2" xfId="311"/>
    <cellStyle name="60% - 강조색1 2" xfId="312"/>
    <cellStyle name="60% - 강조색1 3" xfId="313"/>
    <cellStyle name="60% - 강조색1 4" xfId="314"/>
    <cellStyle name="60% - 강조색1 5" xfId="315"/>
    <cellStyle name="60% - 강조색1 5 2" xfId="316"/>
    <cellStyle name="60% - 강조색1 6" xfId="317"/>
    <cellStyle name="60% - 강조색1 7" xfId="318"/>
    <cellStyle name="60% - 강조색1 8" xfId="319"/>
    <cellStyle name="60% - 강조색1 9" xfId="320"/>
    <cellStyle name="60% - 강조색2" xfId="321" builtinId="36" customBuiltin="1"/>
    <cellStyle name="60% - 강조색2 10" xfId="322"/>
    <cellStyle name="60% - 강조색2 10 2" xfId="323"/>
    <cellStyle name="60% - 강조색2 11" xfId="324"/>
    <cellStyle name="60% - 강조색2 12" xfId="325"/>
    <cellStyle name="60% - 강조색2 12 2" xfId="326"/>
    <cellStyle name="60% - 강조색2 2" xfId="327"/>
    <cellStyle name="60% - 강조색2 3" xfId="328"/>
    <cellStyle name="60% - 강조색2 4" xfId="329"/>
    <cellStyle name="60% - 강조색2 5" xfId="330"/>
    <cellStyle name="60% - 강조색2 5 2" xfId="331"/>
    <cellStyle name="60% - 강조색2 6" xfId="332"/>
    <cellStyle name="60% - 강조색2 7" xfId="333"/>
    <cellStyle name="60% - 강조색2 8" xfId="334"/>
    <cellStyle name="60% - 강조색2 9" xfId="335"/>
    <cellStyle name="60% - 강조색3" xfId="336" builtinId="40" customBuiltin="1"/>
    <cellStyle name="60% - 강조색3 10" xfId="337"/>
    <cellStyle name="60% - 강조색3 10 2" xfId="338"/>
    <cellStyle name="60% - 강조색3 11" xfId="339"/>
    <cellStyle name="60% - 강조색3 12" xfId="340"/>
    <cellStyle name="60% - 강조색3 12 2" xfId="341"/>
    <cellStyle name="60% - 강조색3 2" xfId="342"/>
    <cellStyle name="60% - 강조색3 2 2" xfId="343"/>
    <cellStyle name="60% - 강조색3 3" xfId="344"/>
    <cellStyle name="60% - 강조색3 4" xfId="345"/>
    <cellStyle name="60% - 강조색3 5" xfId="346"/>
    <cellStyle name="60% - 강조색3 5 2" xfId="347"/>
    <cellStyle name="60% - 강조색3 6" xfId="348"/>
    <cellStyle name="60% - 강조색3 7" xfId="349"/>
    <cellStyle name="60% - 강조색3 8" xfId="350"/>
    <cellStyle name="60% - 강조색3 9" xfId="351"/>
    <cellStyle name="60% - 강조색4" xfId="352" builtinId="44" customBuiltin="1"/>
    <cellStyle name="60% - 강조색4 10" xfId="353"/>
    <cellStyle name="60% - 강조색4 10 2" xfId="354"/>
    <cellStyle name="60% - 강조색4 11" xfId="355"/>
    <cellStyle name="60% - 강조색4 12" xfId="356"/>
    <cellStyle name="60% - 강조색4 12 2" xfId="357"/>
    <cellStyle name="60% - 강조색4 2" xfId="358"/>
    <cellStyle name="60% - 강조색4 2 2" xfId="359"/>
    <cellStyle name="60% - 강조색4 3" xfId="360"/>
    <cellStyle name="60% - 강조색4 4" xfId="361"/>
    <cellStyle name="60% - 강조색4 5" xfId="362"/>
    <cellStyle name="60% - 강조색4 5 2" xfId="363"/>
    <cellStyle name="60% - 강조색4 6" xfId="364"/>
    <cellStyle name="60% - 강조색4 7" xfId="365"/>
    <cellStyle name="60% - 강조색4 8" xfId="366"/>
    <cellStyle name="60% - 강조색4 9" xfId="367"/>
    <cellStyle name="60% - 강조색5" xfId="368" builtinId="48" customBuiltin="1"/>
    <cellStyle name="60% - 강조색5 10" xfId="369"/>
    <cellStyle name="60% - 강조색5 10 2" xfId="370"/>
    <cellStyle name="60% - 강조색5 11" xfId="371"/>
    <cellStyle name="60% - 강조색5 12" xfId="372"/>
    <cellStyle name="60% - 강조색5 12 2" xfId="373"/>
    <cellStyle name="60% - 강조색5 2" xfId="374"/>
    <cellStyle name="60% - 강조색5 3" xfId="375"/>
    <cellStyle name="60% - 강조색5 4" xfId="376"/>
    <cellStyle name="60% - 강조색5 5" xfId="377"/>
    <cellStyle name="60% - 강조색5 5 2" xfId="378"/>
    <cellStyle name="60% - 강조색5 6" xfId="379"/>
    <cellStyle name="60% - 강조색5 7" xfId="380"/>
    <cellStyle name="60% - 강조색5 8" xfId="381"/>
    <cellStyle name="60% - 강조색5 9" xfId="382"/>
    <cellStyle name="60% - 강조색6" xfId="383" builtinId="52" customBuiltin="1"/>
    <cellStyle name="60% - 강조색6 10" xfId="384"/>
    <cellStyle name="60% - 강조색6 10 2" xfId="385"/>
    <cellStyle name="60% - 강조색6 11" xfId="386"/>
    <cellStyle name="60% - 강조색6 12" xfId="387"/>
    <cellStyle name="60% - 강조색6 12 2" xfId="388"/>
    <cellStyle name="60% - 강조색6 2" xfId="389"/>
    <cellStyle name="60% - 강조색6 2 2" xfId="390"/>
    <cellStyle name="60% - 강조색6 3" xfId="391"/>
    <cellStyle name="60% - 강조색6 4" xfId="392"/>
    <cellStyle name="60% - 강조색6 5" xfId="393"/>
    <cellStyle name="60% - 강조색6 5 2" xfId="394"/>
    <cellStyle name="60% - 강조색6 6" xfId="395"/>
    <cellStyle name="60% - 강조색6 7" xfId="396"/>
    <cellStyle name="60% - 강조색6 8" xfId="397"/>
    <cellStyle name="60% - 강조색6 9" xfId="398"/>
    <cellStyle name="Accent1" xfId="2136"/>
    <cellStyle name="Accent1 2" xfId="2137"/>
    <cellStyle name="Accent1 3" xfId="2138"/>
    <cellStyle name="Accent2" xfId="2139"/>
    <cellStyle name="Accent2 2" xfId="2140"/>
    <cellStyle name="Accent2 3" xfId="2141"/>
    <cellStyle name="Accent3" xfId="2142"/>
    <cellStyle name="Accent3 2" xfId="2143"/>
    <cellStyle name="Accent3 3" xfId="2144"/>
    <cellStyle name="Accent4" xfId="2145"/>
    <cellStyle name="Accent4 2" xfId="2146"/>
    <cellStyle name="Accent4 3" xfId="2147"/>
    <cellStyle name="Accent5" xfId="2148"/>
    <cellStyle name="Accent5 2" xfId="2149"/>
    <cellStyle name="Accent5 3" xfId="2150"/>
    <cellStyle name="Accent6" xfId="2151"/>
    <cellStyle name="Accent6 2" xfId="2152"/>
    <cellStyle name="Accent6 3" xfId="2153"/>
    <cellStyle name="Bad" xfId="2154"/>
    <cellStyle name="Bad 2" xfId="2155"/>
    <cellStyle name="Bad 3" xfId="2156"/>
    <cellStyle name="Calculation" xfId="2157"/>
    <cellStyle name="Calculation 2" xfId="2158"/>
    <cellStyle name="Calculation 3" xfId="2159"/>
    <cellStyle name="Check Cell" xfId="2160"/>
    <cellStyle name="Check Cell 2" xfId="2161"/>
    <cellStyle name="Check Cell 3" xfId="2162"/>
    <cellStyle name="Comma [0] 2" xfId="2163"/>
    <cellStyle name="Comma [0] 3" xfId="2164"/>
    <cellStyle name="Explanatory Text" xfId="2165"/>
    <cellStyle name="Explanatory Text 2" xfId="2166"/>
    <cellStyle name="Explanatory Text 3" xfId="2167"/>
    <cellStyle name="Good" xfId="2168"/>
    <cellStyle name="Good 2" xfId="2169"/>
    <cellStyle name="Good 3" xfId="2170"/>
    <cellStyle name="Heading 1" xfId="2171"/>
    <cellStyle name="Heading 1 2" xfId="2172"/>
    <cellStyle name="Heading 1 3" xfId="2173"/>
    <cellStyle name="Heading 2" xfId="2174"/>
    <cellStyle name="Heading 2 2" xfId="2175"/>
    <cellStyle name="Heading 2 3" xfId="2176"/>
    <cellStyle name="Heading 3" xfId="2177"/>
    <cellStyle name="Heading 3 2" xfId="2178"/>
    <cellStyle name="Heading 3 3" xfId="2179"/>
    <cellStyle name="Heading 4" xfId="2180"/>
    <cellStyle name="Heading 4 2" xfId="2181"/>
    <cellStyle name="Heading 4 3" xfId="2182"/>
    <cellStyle name="Hyperlink 2" xfId="2183"/>
    <cellStyle name="Input" xfId="2184"/>
    <cellStyle name="Input 2" xfId="2185"/>
    <cellStyle name="Input 3" xfId="2186"/>
    <cellStyle name="Linked Cell" xfId="2187"/>
    <cellStyle name="Linked Cell 2" xfId="2188"/>
    <cellStyle name="Linked Cell 3" xfId="2189"/>
    <cellStyle name="Neutral" xfId="2190"/>
    <cellStyle name="Neutral 2" xfId="2191"/>
    <cellStyle name="Neutral 3" xfId="2192"/>
    <cellStyle name="Normal 2" xfId="2193"/>
    <cellStyle name="Normal 3" xfId="2194"/>
    <cellStyle name="Note" xfId="2195"/>
    <cellStyle name="Note 2" xfId="2196"/>
    <cellStyle name="Note 3" xfId="2197"/>
    <cellStyle name="Note 4" xfId="2198"/>
    <cellStyle name="Output" xfId="2199"/>
    <cellStyle name="Output 2" xfId="2200"/>
    <cellStyle name="Output 3" xfId="2201"/>
    <cellStyle name="Title" xfId="2202"/>
    <cellStyle name="Title 2" xfId="2203"/>
    <cellStyle name="Title 3" xfId="2204"/>
    <cellStyle name="Total" xfId="2205"/>
    <cellStyle name="Total 2" xfId="2206"/>
    <cellStyle name="Total 3" xfId="2207"/>
    <cellStyle name="Warning Text" xfId="2208"/>
    <cellStyle name="Warning Text 2" xfId="2209"/>
    <cellStyle name="Warning Text 3" xfId="2210"/>
    <cellStyle name="강조색1" xfId="417" builtinId="29" customBuiltin="1"/>
    <cellStyle name="강조색1 10" xfId="418"/>
    <cellStyle name="강조색1 10 2" xfId="419"/>
    <cellStyle name="강조색1 11" xfId="420"/>
    <cellStyle name="강조색1 12" xfId="421"/>
    <cellStyle name="강조색1 12 2" xfId="422"/>
    <cellStyle name="강조색1 2" xfId="423"/>
    <cellStyle name="강조색1 3" xfId="424"/>
    <cellStyle name="강조색1 4" xfId="425"/>
    <cellStyle name="강조색1 5" xfId="426"/>
    <cellStyle name="강조색1 5 2" xfId="427"/>
    <cellStyle name="강조색1 6" xfId="428"/>
    <cellStyle name="강조색1 7" xfId="429"/>
    <cellStyle name="강조색1 8" xfId="430"/>
    <cellStyle name="강조색1 9" xfId="431"/>
    <cellStyle name="강조색2" xfId="432" builtinId="33" customBuiltin="1"/>
    <cellStyle name="강조색2 10" xfId="433"/>
    <cellStyle name="강조색2 10 2" xfId="434"/>
    <cellStyle name="강조색2 11" xfId="435"/>
    <cellStyle name="강조색2 12" xfId="436"/>
    <cellStyle name="강조색2 12 2" xfId="437"/>
    <cellStyle name="강조색2 2" xfId="438"/>
    <cellStyle name="강조색2 3" xfId="439"/>
    <cellStyle name="강조색2 4" xfId="440"/>
    <cellStyle name="강조색2 5" xfId="441"/>
    <cellStyle name="강조색2 5 2" xfId="442"/>
    <cellStyle name="강조색2 6" xfId="443"/>
    <cellStyle name="강조색2 7" xfId="444"/>
    <cellStyle name="강조색2 8" xfId="445"/>
    <cellStyle name="강조색2 9" xfId="446"/>
    <cellStyle name="강조색3" xfId="447" builtinId="37" customBuiltin="1"/>
    <cellStyle name="강조색3 10" xfId="448"/>
    <cellStyle name="강조색3 10 2" xfId="449"/>
    <cellStyle name="강조색3 11" xfId="450"/>
    <cellStyle name="강조색3 12" xfId="451"/>
    <cellStyle name="강조색3 12 2" xfId="452"/>
    <cellStyle name="강조색3 2" xfId="453"/>
    <cellStyle name="강조색3 3" xfId="454"/>
    <cellStyle name="강조색3 4" xfId="455"/>
    <cellStyle name="강조색3 5" xfId="456"/>
    <cellStyle name="강조색3 5 2" xfId="457"/>
    <cellStyle name="강조색3 6" xfId="458"/>
    <cellStyle name="강조색3 7" xfId="459"/>
    <cellStyle name="강조색3 8" xfId="460"/>
    <cellStyle name="강조색3 9" xfId="461"/>
    <cellStyle name="강조색4" xfId="462" builtinId="41" customBuiltin="1"/>
    <cellStyle name="강조색4 10" xfId="463"/>
    <cellStyle name="강조색4 10 2" xfId="464"/>
    <cellStyle name="강조색4 11" xfId="465"/>
    <cellStyle name="강조색4 12" xfId="466"/>
    <cellStyle name="강조색4 12 2" xfId="467"/>
    <cellStyle name="강조색4 2" xfId="468"/>
    <cellStyle name="강조색4 3" xfId="469"/>
    <cellStyle name="강조색4 4" xfId="470"/>
    <cellStyle name="강조색4 5" xfId="471"/>
    <cellStyle name="강조색4 5 2" xfId="472"/>
    <cellStyle name="강조색4 6" xfId="473"/>
    <cellStyle name="강조색4 7" xfId="474"/>
    <cellStyle name="강조색4 8" xfId="475"/>
    <cellStyle name="강조색4 9" xfId="476"/>
    <cellStyle name="강조색5" xfId="477" builtinId="45" customBuiltin="1"/>
    <cellStyle name="강조색5 10" xfId="478"/>
    <cellStyle name="강조색5 10 2" xfId="479"/>
    <cellStyle name="강조색5 11" xfId="480"/>
    <cellStyle name="강조색5 12" xfId="481"/>
    <cellStyle name="강조색5 12 2" xfId="482"/>
    <cellStyle name="강조색5 2" xfId="483"/>
    <cellStyle name="강조색5 3" xfId="484"/>
    <cellStyle name="강조색5 4" xfId="485"/>
    <cellStyle name="강조색5 5" xfId="486"/>
    <cellStyle name="강조색5 5 2" xfId="487"/>
    <cellStyle name="강조색5 6" xfId="488"/>
    <cellStyle name="강조색5 7" xfId="489"/>
    <cellStyle name="강조색5 8" xfId="490"/>
    <cellStyle name="강조색5 9" xfId="491"/>
    <cellStyle name="강조색6" xfId="492" builtinId="49" customBuiltin="1"/>
    <cellStyle name="강조색6 10" xfId="493"/>
    <cellStyle name="강조색6 10 2" xfId="494"/>
    <cellStyle name="강조색6 11" xfId="495"/>
    <cellStyle name="강조색6 12" xfId="496"/>
    <cellStyle name="강조색6 12 2" xfId="497"/>
    <cellStyle name="강조색6 2" xfId="498"/>
    <cellStyle name="강조색6 3" xfId="499"/>
    <cellStyle name="강조색6 4" xfId="500"/>
    <cellStyle name="강조색6 5" xfId="501"/>
    <cellStyle name="강조색6 5 2" xfId="502"/>
    <cellStyle name="강조색6 6" xfId="503"/>
    <cellStyle name="강조색6 7" xfId="504"/>
    <cellStyle name="강조색6 8" xfId="505"/>
    <cellStyle name="강조색6 9" xfId="506"/>
    <cellStyle name="경고문" xfId="507" builtinId="11" customBuiltin="1"/>
    <cellStyle name="경고문 10" xfId="508"/>
    <cellStyle name="경고문 10 2" xfId="509"/>
    <cellStyle name="경고문 11" xfId="510"/>
    <cellStyle name="경고문 12" xfId="511"/>
    <cellStyle name="경고문 12 2" xfId="512"/>
    <cellStyle name="경고문 2" xfId="513"/>
    <cellStyle name="경고문 3" xfId="514"/>
    <cellStyle name="경고문 4" xfId="515"/>
    <cellStyle name="경고문 5" xfId="516"/>
    <cellStyle name="경고문 5 2" xfId="517"/>
    <cellStyle name="경고문 6" xfId="518"/>
    <cellStyle name="경고문 7" xfId="519"/>
    <cellStyle name="경고문 8" xfId="520"/>
    <cellStyle name="경고문 9" xfId="521"/>
    <cellStyle name="계산" xfId="522" builtinId="22" customBuiltin="1"/>
    <cellStyle name="계산 10" xfId="523"/>
    <cellStyle name="계산 10 2" xfId="524"/>
    <cellStyle name="계산 11" xfId="525"/>
    <cellStyle name="계산 12" xfId="526"/>
    <cellStyle name="계산 12 2" xfId="527"/>
    <cellStyle name="계산 2" xfId="528"/>
    <cellStyle name="계산 3" xfId="529"/>
    <cellStyle name="계산 4" xfId="530"/>
    <cellStyle name="계산 5" xfId="531"/>
    <cellStyle name="계산 5 2" xfId="532"/>
    <cellStyle name="계산 6" xfId="533"/>
    <cellStyle name="계산 7" xfId="534"/>
    <cellStyle name="계산 8" xfId="535"/>
    <cellStyle name="계산 9" xfId="536"/>
    <cellStyle name="나쁨" xfId="537" builtinId="27" customBuiltin="1"/>
    <cellStyle name="나쁨 10" xfId="538"/>
    <cellStyle name="나쁨 10 2" xfId="539"/>
    <cellStyle name="나쁨 11" xfId="540"/>
    <cellStyle name="나쁨 12" xfId="541"/>
    <cellStyle name="나쁨 12 2" xfId="542"/>
    <cellStyle name="나쁨 2" xfId="543"/>
    <cellStyle name="나쁨 3" xfId="544"/>
    <cellStyle name="나쁨 4" xfId="545"/>
    <cellStyle name="나쁨 5" xfId="546"/>
    <cellStyle name="나쁨 5 2" xfId="547"/>
    <cellStyle name="나쁨 6" xfId="548"/>
    <cellStyle name="나쁨 7" xfId="549"/>
    <cellStyle name="나쁨 8" xfId="550"/>
    <cellStyle name="나쁨 9" xfId="551"/>
    <cellStyle name="메모 10" xfId="552"/>
    <cellStyle name="메모 10 2" xfId="553"/>
    <cellStyle name="메모 10 2 2" xfId="554"/>
    <cellStyle name="메모 10 2 2 2" xfId="555"/>
    <cellStyle name="메모 10 2 2 2 2" xfId="556"/>
    <cellStyle name="메모 10 2 2 3" xfId="557"/>
    <cellStyle name="메모 10 2 3" xfId="558"/>
    <cellStyle name="메모 10 2 3 2" xfId="559"/>
    <cellStyle name="메모 10 2 4" xfId="560"/>
    <cellStyle name="메모 10 3" xfId="561"/>
    <cellStyle name="메모 10 3 2" xfId="562"/>
    <cellStyle name="메모 10 3 2 2" xfId="563"/>
    <cellStyle name="메모 10 3 2 2 2" xfId="564"/>
    <cellStyle name="메모 10 3 2 2 2 2" xfId="565"/>
    <cellStyle name="메모 10 3 2 2 3" xfId="566"/>
    <cellStyle name="메모 10 3 2 3" xfId="567"/>
    <cellStyle name="메모 10 3 2 3 2" xfId="568"/>
    <cellStyle name="메모 10 3 2 4" xfId="569"/>
    <cellStyle name="메모 10 3 3" xfId="570"/>
    <cellStyle name="메모 10 3 3 2" xfId="571"/>
    <cellStyle name="메모 10 3 3 2 2" xfId="572"/>
    <cellStyle name="메모 10 3 3 3" xfId="573"/>
    <cellStyle name="메모 10 3 4" xfId="574"/>
    <cellStyle name="메모 10 3 4 2" xfId="575"/>
    <cellStyle name="메모 10 3 4 2 2" xfId="576"/>
    <cellStyle name="메모 10 3 4 3" xfId="577"/>
    <cellStyle name="메모 10 3 5" xfId="578"/>
    <cellStyle name="메모 10 3 5 2" xfId="579"/>
    <cellStyle name="메모 10 3 6" xfId="580"/>
    <cellStyle name="메모 10 3 7" xfId="581"/>
    <cellStyle name="메모 10 3 8" xfId="582"/>
    <cellStyle name="메모 10 3 9" xfId="583"/>
    <cellStyle name="메모 10 4" xfId="584"/>
    <cellStyle name="메모 10 4 2" xfId="585"/>
    <cellStyle name="메모 10 4 2 2" xfId="586"/>
    <cellStyle name="메모 10 4 3" xfId="587"/>
    <cellStyle name="메모 10 5" xfId="588"/>
    <cellStyle name="메모 10 5 2" xfId="589"/>
    <cellStyle name="메모 10 6" xfId="590"/>
    <cellStyle name="메모 11" xfId="591"/>
    <cellStyle name="메모 11 2" xfId="592"/>
    <cellStyle name="메모 11 2 2" xfId="593"/>
    <cellStyle name="메모 11 3" xfId="594"/>
    <cellStyle name="메모 11 3 2" xfId="595"/>
    <cellStyle name="메모 11 4" xfId="596"/>
    <cellStyle name="메모 12" xfId="597"/>
    <cellStyle name="메모 12 2" xfId="598"/>
    <cellStyle name="메모 12 2 2" xfId="599"/>
    <cellStyle name="메모 12 3" xfId="600"/>
    <cellStyle name="메모 13" xfId="601"/>
    <cellStyle name="메모 13 2" xfId="602"/>
    <cellStyle name="메모 2" xfId="603"/>
    <cellStyle name="메모 2 10" xfId="604"/>
    <cellStyle name="메모 2 10 2" xfId="605"/>
    <cellStyle name="메모 2 10 2 2" xfId="606"/>
    <cellStyle name="메모 2 10 2 2 2" xfId="607"/>
    <cellStyle name="메모 2 10 2 3" xfId="608"/>
    <cellStyle name="메모 2 10 3" xfId="609"/>
    <cellStyle name="메모 2 10 3 2" xfId="610"/>
    <cellStyle name="메모 2 10 4" xfId="611"/>
    <cellStyle name="메모 2 11" xfId="612"/>
    <cellStyle name="메모 2 11 2" xfId="613"/>
    <cellStyle name="메모 2 11 2 2" xfId="614"/>
    <cellStyle name="메모 2 11 3" xfId="615"/>
    <cellStyle name="메모 2 12" xfId="616"/>
    <cellStyle name="메모 2 12 2" xfId="617"/>
    <cellStyle name="메모 2 13" xfId="618"/>
    <cellStyle name="메모 2 13 2" xfId="619"/>
    <cellStyle name="메모 2 14" xfId="620"/>
    <cellStyle name="메모 2 2" xfId="621"/>
    <cellStyle name="메모 2 2 10" xfId="622"/>
    <cellStyle name="메모 2 2 10 2" xfId="623"/>
    <cellStyle name="메모 2 2 11" xfId="624"/>
    <cellStyle name="메모 2 2 2" xfId="625"/>
    <cellStyle name="메모 2 2 2 2" xfId="626"/>
    <cellStyle name="메모 2 2 2 2 2" xfId="627"/>
    <cellStyle name="메모 2 2 2 2 2 2" xfId="628"/>
    <cellStyle name="메모 2 2 2 2 2 2 2" xfId="629"/>
    <cellStyle name="메모 2 2 2 2 2 3" xfId="630"/>
    <cellStyle name="메모 2 2 2 2 3" xfId="631"/>
    <cellStyle name="메모 2 2 2 2 3 2" xfId="632"/>
    <cellStyle name="메모 2 2 2 2 4" xfId="633"/>
    <cellStyle name="메모 2 2 2 3" xfId="634"/>
    <cellStyle name="메모 2 2 2 3 2" xfId="635"/>
    <cellStyle name="메모 2 2 2 3 2 2" xfId="636"/>
    <cellStyle name="메모 2 2 2 3 3" xfId="637"/>
    <cellStyle name="메모 2 2 2 4" xfId="638"/>
    <cellStyle name="메모 2 2 2 4 2" xfId="639"/>
    <cellStyle name="메모 2 2 2 5" xfId="640"/>
    <cellStyle name="메모 2 2 3" xfId="641"/>
    <cellStyle name="메모 2 2 3 2" xfId="642"/>
    <cellStyle name="메모 2 2 3 2 2" xfId="643"/>
    <cellStyle name="메모 2 2 3 2 2 2" xfId="644"/>
    <cellStyle name="메모 2 2 3 2 2 2 2" xfId="645"/>
    <cellStyle name="메모 2 2 3 2 2 3" xfId="646"/>
    <cellStyle name="메모 2 2 3 2 3" xfId="647"/>
    <cellStyle name="메모 2 2 3 2 3 2" xfId="648"/>
    <cellStyle name="메모 2 2 3 2 4" xfId="649"/>
    <cellStyle name="메모 2 2 3 3" xfId="650"/>
    <cellStyle name="메모 2 2 3 3 2" xfId="651"/>
    <cellStyle name="메모 2 2 3 3 2 2" xfId="652"/>
    <cellStyle name="메모 2 2 3 3 3" xfId="653"/>
    <cellStyle name="메모 2 2 3 4" xfId="654"/>
    <cellStyle name="메모 2 2 3 4 2" xfId="655"/>
    <cellStyle name="메모 2 2 3 5" xfId="656"/>
    <cellStyle name="메모 2 2 4" xfId="657"/>
    <cellStyle name="메모 2 2 4 2" xfId="658"/>
    <cellStyle name="메모 2 2 4 2 2" xfId="659"/>
    <cellStyle name="메모 2 2 4 2 2 2" xfId="660"/>
    <cellStyle name="메모 2 2 4 2 2 2 2" xfId="661"/>
    <cellStyle name="메모 2 2 4 2 2 3" xfId="662"/>
    <cellStyle name="메모 2 2 4 2 3" xfId="663"/>
    <cellStyle name="메모 2 2 4 2 3 2" xfId="664"/>
    <cellStyle name="메모 2 2 4 2 4" xfId="665"/>
    <cellStyle name="메모 2 2 4 3" xfId="666"/>
    <cellStyle name="메모 2 2 4 3 2" xfId="667"/>
    <cellStyle name="메모 2 2 4 3 2 2" xfId="668"/>
    <cellStyle name="메모 2 2 4 3 3" xfId="669"/>
    <cellStyle name="메모 2 2 4 4" xfId="670"/>
    <cellStyle name="메모 2 2 4 4 2" xfId="671"/>
    <cellStyle name="메모 2 2 4 5" xfId="672"/>
    <cellStyle name="메모 2 2 5" xfId="673"/>
    <cellStyle name="메모 2 2 5 2" xfId="674"/>
    <cellStyle name="메모 2 2 5 2 2" xfId="675"/>
    <cellStyle name="메모 2 2 5 2 2 2" xfId="676"/>
    <cellStyle name="메모 2 2 5 2 3" xfId="677"/>
    <cellStyle name="메모 2 2 5 3" xfId="678"/>
    <cellStyle name="메모 2 2 5 3 2" xfId="679"/>
    <cellStyle name="메모 2 2 5 4" xfId="680"/>
    <cellStyle name="메모 2 2 6" xfId="681"/>
    <cellStyle name="메모 2 2 6 2" xfId="682"/>
    <cellStyle name="메모 2 2 6 2 2" xfId="683"/>
    <cellStyle name="메모 2 2 6 2 2 2" xfId="684"/>
    <cellStyle name="메모 2 2 6 2 3" xfId="685"/>
    <cellStyle name="메모 2 2 6 3" xfId="686"/>
    <cellStyle name="메모 2 2 6 3 2" xfId="687"/>
    <cellStyle name="메모 2 2 6 4" xfId="688"/>
    <cellStyle name="메모 2 2 7" xfId="689"/>
    <cellStyle name="메모 2 2 7 2" xfId="690"/>
    <cellStyle name="메모 2 2 7 2 2" xfId="691"/>
    <cellStyle name="메모 2 2 7 2 2 2" xfId="692"/>
    <cellStyle name="메모 2 2 7 2 3" xfId="693"/>
    <cellStyle name="메모 2 2 7 3" xfId="694"/>
    <cellStyle name="메모 2 2 7 3 2" xfId="695"/>
    <cellStyle name="메모 2 2 7 4" xfId="696"/>
    <cellStyle name="메모 2 2 8" xfId="697"/>
    <cellStyle name="메모 2 2 8 2" xfId="698"/>
    <cellStyle name="메모 2 2 8 2 2" xfId="699"/>
    <cellStyle name="메모 2 2 8 2 2 2" xfId="700"/>
    <cellStyle name="메모 2 2 8 2 3" xfId="701"/>
    <cellStyle name="메모 2 2 8 3" xfId="702"/>
    <cellStyle name="메모 2 2 8 3 2" xfId="703"/>
    <cellStyle name="메모 2 2 8 4" xfId="704"/>
    <cellStyle name="메모 2 2 9" xfId="705"/>
    <cellStyle name="메모 2 2 9 2" xfId="706"/>
    <cellStyle name="메모 2 2 9 2 2" xfId="707"/>
    <cellStyle name="메모 2 2 9 3" xfId="708"/>
    <cellStyle name="메모 2 3" xfId="709"/>
    <cellStyle name="메모 2 3 2" xfId="710"/>
    <cellStyle name="메모 2 3 2 2" xfId="711"/>
    <cellStyle name="메모 2 3 2 2 2" xfId="712"/>
    <cellStyle name="메모 2 3 2 2 2 2" xfId="713"/>
    <cellStyle name="메모 2 3 2 2 2 2 2" xfId="714"/>
    <cellStyle name="메모 2 3 2 2 2 3" xfId="715"/>
    <cellStyle name="메모 2 3 2 2 3" xfId="716"/>
    <cellStyle name="메모 2 3 2 2 3 2" xfId="717"/>
    <cellStyle name="메모 2 3 2 2 4" xfId="718"/>
    <cellStyle name="메모 2 3 2 3" xfId="719"/>
    <cellStyle name="메모 2 3 2 3 2" xfId="720"/>
    <cellStyle name="메모 2 3 2 3 2 2" xfId="721"/>
    <cellStyle name="메모 2 3 2 3 3" xfId="722"/>
    <cellStyle name="메모 2 3 2 4" xfId="723"/>
    <cellStyle name="메모 2 3 2 4 2" xfId="724"/>
    <cellStyle name="메모 2 3 2 5" xfId="725"/>
    <cellStyle name="메모 2 3 3" xfId="726"/>
    <cellStyle name="메모 2 3 3 2" xfId="727"/>
    <cellStyle name="메모 2 3 3 2 2" xfId="728"/>
    <cellStyle name="메모 2 3 3 2 2 2" xfId="729"/>
    <cellStyle name="메모 2 3 3 2 3" xfId="730"/>
    <cellStyle name="메모 2 3 3 3" xfId="731"/>
    <cellStyle name="메모 2 3 3 3 2" xfId="732"/>
    <cellStyle name="메모 2 3 3 4" xfId="733"/>
    <cellStyle name="메모 2 3 4" xfId="734"/>
    <cellStyle name="메모 2 3 4 2" xfId="735"/>
    <cellStyle name="메모 2 3 4 2 2" xfId="736"/>
    <cellStyle name="메모 2 3 4 3" xfId="737"/>
    <cellStyle name="메모 2 3 5" xfId="738"/>
    <cellStyle name="메모 2 3 5 2" xfId="739"/>
    <cellStyle name="메모 2 3 6" xfId="740"/>
    <cellStyle name="메모 2 4" xfId="741"/>
    <cellStyle name="메모 2 4 2" xfId="742"/>
    <cellStyle name="메모 2 4 2 2" xfId="743"/>
    <cellStyle name="메모 2 4 2 2 2" xfId="744"/>
    <cellStyle name="메모 2 4 2 2 2 2" xfId="745"/>
    <cellStyle name="메모 2 4 2 2 3" xfId="746"/>
    <cellStyle name="메모 2 4 2 3" xfId="747"/>
    <cellStyle name="메모 2 4 2 3 2" xfId="748"/>
    <cellStyle name="메모 2 4 2 4" xfId="749"/>
    <cellStyle name="메모 2 4 3" xfId="750"/>
    <cellStyle name="메모 2 4 3 2" xfId="751"/>
    <cellStyle name="메모 2 4 3 2 2" xfId="752"/>
    <cellStyle name="메모 2 4 3 3" xfId="753"/>
    <cellStyle name="메모 2 4 4" xfId="754"/>
    <cellStyle name="메모 2 4 4 2" xfId="755"/>
    <cellStyle name="메모 2 4 5" xfId="756"/>
    <cellStyle name="메모 2 5" xfId="757"/>
    <cellStyle name="메모 2 5 2" xfId="758"/>
    <cellStyle name="메모 2 5 2 2" xfId="759"/>
    <cellStyle name="메모 2 5 2 2 2" xfId="760"/>
    <cellStyle name="메모 2 5 2 2 2 2" xfId="761"/>
    <cellStyle name="메모 2 5 2 2 2 2 2" xfId="762"/>
    <cellStyle name="메모 2 5 2 2 2 3" xfId="763"/>
    <cellStyle name="메모 2 5 2 2 3" xfId="764"/>
    <cellStyle name="메모 2 5 2 2 3 2" xfId="765"/>
    <cellStyle name="메모 2 5 2 2 4" xfId="766"/>
    <cellStyle name="메모 2 5 2 3" xfId="767"/>
    <cellStyle name="메모 2 5 2 3 2" xfId="768"/>
    <cellStyle name="메모 2 5 2 3 2 2" xfId="769"/>
    <cellStyle name="메모 2 5 2 3 3" xfId="770"/>
    <cellStyle name="메모 2 5 2 4" xfId="771"/>
    <cellStyle name="메모 2 5 2 4 2" xfId="772"/>
    <cellStyle name="메모 2 5 2 5" xfId="773"/>
    <cellStyle name="메모 2 5 3" xfId="774"/>
    <cellStyle name="메모 2 5 3 2" xfId="775"/>
    <cellStyle name="메모 2 5 3 2 2" xfId="776"/>
    <cellStyle name="메모 2 5 3 2 2 2" xfId="777"/>
    <cellStyle name="메모 2 5 3 2 3" xfId="778"/>
    <cellStyle name="메모 2 5 3 3" xfId="779"/>
    <cellStyle name="메모 2 5 3 3 2" xfId="780"/>
    <cellStyle name="메모 2 5 3 4" xfId="781"/>
    <cellStyle name="메모 2 5 4" xfId="782"/>
    <cellStyle name="메모 2 5 4 2" xfId="783"/>
    <cellStyle name="메모 2 5 4 2 2" xfId="784"/>
    <cellStyle name="메모 2 5 4 2 2 2" xfId="785"/>
    <cellStyle name="메모 2 5 4 2 3" xfId="786"/>
    <cellStyle name="메모 2 5 4 3" xfId="787"/>
    <cellStyle name="메모 2 5 4 3 2" xfId="788"/>
    <cellStyle name="메모 2 5 4 4" xfId="789"/>
    <cellStyle name="메모 2 5 5" xfId="790"/>
    <cellStyle name="메모 2 5 5 2" xfId="791"/>
    <cellStyle name="메모 2 5 5 2 2" xfId="792"/>
    <cellStyle name="메모 2 5 5 3" xfId="793"/>
    <cellStyle name="메모 2 5 6" xfId="794"/>
    <cellStyle name="메모 2 5 6 2" xfId="795"/>
    <cellStyle name="메모 2 5 7" xfId="796"/>
    <cellStyle name="메모 2 6" xfId="797"/>
    <cellStyle name="메모 2 6 2" xfId="798"/>
    <cellStyle name="메모 2 6 2 2" xfId="799"/>
    <cellStyle name="메모 2 6 2 2 2" xfId="800"/>
    <cellStyle name="메모 2 6 2 2 2 2" xfId="801"/>
    <cellStyle name="메모 2 6 2 2 3" xfId="802"/>
    <cellStyle name="메모 2 6 2 3" xfId="803"/>
    <cellStyle name="메모 2 6 2 3 2" xfId="804"/>
    <cellStyle name="메모 2 6 2 4" xfId="805"/>
    <cellStyle name="메모 2 6 3" xfId="806"/>
    <cellStyle name="메모 2 6 3 2" xfId="807"/>
    <cellStyle name="메모 2 6 3 2 2" xfId="808"/>
    <cellStyle name="메모 2 6 3 3" xfId="809"/>
    <cellStyle name="메모 2 6 4" xfId="810"/>
    <cellStyle name="메모 2 6 4 2" xfId="811"/>
    <cellStyle name="메모 2 6 5" xfId="812"/>
    <cellStyle name="메모 2 7" xfId="813"/>
    <cellStyle name="메모 2 7 2" xfId="814"/>
    <cellStyle name="메모 2 7 2 2" xfId="815"/>
    <cellStyle name="메모 2 7 2 2 2" xfId="816"/>
    <cellStyle name="메모 2 7 2 3" xfId="817"/>
    <cellStyle name="메모 2 7 3" xfId="818"/>
    <cellStyle name="메모 2 7 3 2" xfId="819"/>
    <cellStyle name="메모 2 7 4" xfId="820"/>
    <cellStyle name="메모 2 8" xfId="821"/>
    <cellStyle name="메모 2 8 2" xfId="822"/>
    <cellStyle name="메모 2 8 2 2" xfId="823"/>
    <cellStyle name="메모 2 8 2 2 2" xfId="824"/>
    <cellStyle name="메모 2 8 2 3" xfId="825"/>
    <cellStyle name="메모 2 8 3" xfId="826"/>
    <cellStyle name="메모 2 8 3 2" xfId="827"/>
    <cellStyle name="메모 2 8 4" xfId="828"/>
    <cellStyle name="메모 2 9" xfId="829"/>
    <cellStyle name="메모 2 9 2" xfId="830"/>
    <cellStyle name="메모 2 9 2 2" xfId="831"/>
    <cellStyle name="메모 2 9 2 2 2" xfId="832"/>
    <cellStyle name="메모 2 9 2 3" xfId="833"/>
    <cellStyle name="메모 2 9 3" xfId="834"/>
    <cellStyle name="메모 2 9 3 2" xfId="835"/>
    <cellStyle name="메모 2 9 4" xfId="836"/>
    <cellStyle name="메모 2_2날 테이퍼 최종 데이터 (1)" xfId="837"/>
    <cellStyle name="메모 3" xfId="838"/>
    <cellStyle name="메모 3 2" xfId="839"/>
    <cellStyle name="메모 3 2 2" xfId="840"/>
    <cellStyle name="메모 3 2 2 2" xfId="841"/>
    <cellStyle name="메모 3 2 2 2 2" xfId="842"/>
    <cellStyle name="메모 3 2 2 2 2 2" xfId="843"/>
    <cellStyle name="메모 3 2 2 2 3" xfId="844"/>
    <cellStyle name="메모 3 2 2 3" xfId="845"/>
    <cellStyle name="메모 3 2 2 3 2" xfId="846"/>
    <cellStyle name="메모 3 2 2 4" xfId="847"/>
    <cellStyle name="메모 3 2 3" xfId="848"/>
    <cellStyle name="메모 3 2 3 2" xfId="849"/>
    <cellStyle name="메모 3 2 3 2 2" xfId="850"/>
    <cellStyle name="메모 3 2 3 3" xfId="851"/>
    <cellStyle name="메모 3 2 4" xfId="852"/>
    <cellStyle name="메모 3 2 4 2" xfId="853"/>
    <cellStyle name="메모 3 2 5" xfId="854"/>
    <cellStyle name="메모 3 3" xfId="855"/>
    <cellStyle name="메모 3 3 2" xfId="856"/>
    <cellStyle name="메모 3 3 2 2" xfId="857"/>
    <cellStyle name="메모 3 3 2 2 2" xfId="858"/>
    <cellStyle name="메모 3 3 2 3" xfId="859"/>
    <cellStyle name="메모 3 3 3" xfId="860"/>
    <cellStyle name="메모 3 3 3 2" xfId="861"/>
    <cellStyle name="메모 3 3 4" xfId="862"/>
    <cellStyle name="메모 3 4" xfId="863"/>
    <cellStyle name="메모 3 4 2" xfId="864"/>
    <cellStyle name="메모 3 4 2 2" xfId="865"/>
    <cellStyle name="메모 3 4 3" xfId="866"/>
    <cellStyle name="메모 3 5" xfId="867"/>
    <cellStyle name="메모 3 5 2" xfId="868"/>
    <cellStyle name="메모 3 6" xfId="869"/>
    <cellStyle name="메모 4" xfId="870"/>
    <cellStyle name="메모 4 2" xfId="871"/>
    <cellStyle name="메모 4 2 2" xfId="872"/>
    <cellStyle name="메모 4 2 2 2" xfId="873"/>
    <cellStyle name="메모 4 2 2 2 2" xfId="874"/>
    <cellStyle name="메모 4 2 2 2 2 2" xfId="875"/>
    <cellStyle name="메모 4 2 2 2 3" xfId="876"/>
    <cellStyle name="메모 4 2 2 3" xfId="877"/>
    <cellStyle name="메모 4 2 2 3 2" xfId="878"/>
    <cellStyle name="메모 4 2 2 4" xfId="879"/>
    <cellStyle name="메모 4 2 3" xfId="880"/>
    <cellStyle name="메모 4 2 3 2" xfId="881"/>
    <cellStyle name="메모 4 2 3 2 2" xfId="882"/>
    <cellStyle name="메모 4 2 3 3" xfId="883"/>
    <cellStyle name="메모 4 2 4" xfId="884"/>
    <cellStyle name="메모 4 2 4 2" xfId="885"/>
    <cellStyle name="메모 4 2 5" xfId="886"/>
    <cellStyle name="메모 4 3" xfId="887"/>
    <cellStyle name="메모 4 3 2" xfId="888"/>
    <cellStyle name="메모 4 3 2 2" xfId="889"/>
    <cellStyle name="메모 4 3 2 2 2" xfId="890"/>
    <cellStyle name="메모 4 3 2 3" xfId="891"/>
    <cellStyle name="메모 4 3 3" xfId="892"/>
    <cellStyle name="메모 4 3 3 2" xfId="893"/>
    <cellStyle name="메모 4 3 4" xfId="894"/>
    <cellStyle name="메모 4 4" xfId="895"/>
    <cellStyle name="메모 4 4 2" xfId="896"/>
    <cellStyle name="메모 4 4 2 2" xfId="897"/>
    <cellStyle name="메모 4 4 3" xfId="898"/>
    <cellStyle name="메모 4 5" xfId="899"/>
    <cellStyle name="메모 4 5 2" xfId="900"/>
    <cellStyle name="메모 4 6" xfId="901"/>
    <cellStyle name="메모 5" xfId="902"/>
    <cellStyle name="메모 5 2" xfId="903"/>
    <cellStyle name="메모 5 2 2" xfId="904"/>
    <cellStyle name="메모 5 2 2 2" xfId="905"/>
    <cellStyle name="메모 5 2 2 2 2" xfId="906"/>
    <cellStyle name="메모 5 2 2 3" xfId="907"/>
    <cellStyle name="메모 5 2 3" xfId="908"/>
    <cellStyle name="메모 5 2 3 2" xfId="909"/>
    <cellStyle name="메모 5 2 4" xfId="910"/>
    <cellStyle name="메모 5 3" xfId="911"/>
    <cellStyle name="메모 5 3 2" xfId="912"/>
    <cellStyle name="메모 5 3 2 2" xfId="913"/>
    <cellStyle name="메모 5 3 2 2 2" xfId="914"/>
    <cellStyle name="메모 5 3 2 3" xfId="915"/>
    <cellStyle name="메모 5 3 3" xfId="916"/>
    <cellStyle name="메모 5 3 3 2" xfId="917"/>
    <cellStyle name="메모 5 3 4" xfId="918"/>
    <cellStyle name="메모 5 4" xfId="919"/>
    <cellStyle name="메모 5 4 2" xfId="920"/>
    <cellStyle name="메모 5 4 2 2" xfId="921"/>
    <cellStyle name="메모 5 4 2 2 2" xfId="922"/>
    <cellStyle name="메모 5 4 2 2 2 2" xfId="923"/>
    <cellStyle name="메모 5 4 2 2 3" xfId="924"/>
    <cellStyle name="메모 5 4 2 3" xfId="925"/>
    <cellStyle name="메모 5 4 2 3 2" xfId="926"/>
    <cellStyle name="메모 5 4 2 4" xfId="927"/>
    <cellStyle name="메모 5 4 3" xfId="928"/>
    <cellStyle name="메모 5 4 3 2" xfId="929"/>
    <cellStyle name="메모 5 4 3 2 2" xfId="930"/>
    <cellStyle name="메모 5 4 3 3" xfId="931"/>
    <cellStyle name="메모 5 4 4" xfId="932"/>
    <cellStyle name="메모 5 4 4 2" xfId="933"/>
    <cellStyle name="메모 5 4 4 2 2" xfId="934"/>
    <cellStyle name="메모 5 4 4 3" xfId="935"/>
    <cellStyle name="메모 5 4 5" xfId="936"/>
    <cellStyle name="메모 5 4 5 2" xfId="937"/>
    <cellStyle name="메모 5 4 6" xfId="938"/>
    <cellStyle name="메모 5 4 7" xfId="939"/>
    <cellStyle name="메모 5 4 8" xfId="940"/>
    <cellStyle name="메모 5 4 9" xfId="941"/>
    <cellStyle name="메모 5 5" xfId="942"/>
    <cellStyle name="메모 5 5 2" xfId="943"/>
    <cellStyle name="메모 5 5 2 2" xfId="944"/>
    <cellStyle name="메모 5 5 3" xfId="945"/>
    <cellStyle name="메모 5 6" xfId="946"/>
    <cellStyle name="메모 5 6 2" xfId="947"/>
    <cellStyle name="메모 5 7" xfId="948"/>
    <cellStyle name="메모 6" xfId="949"/>
    <cellStyle name="메모 6 2" xfId="950"/>
    <cellStyle name="메모 6 2 2" xfId="951"/>
    <cellStyle name="메모 6 2 2 2" xfId="952"/>
    <cellStyle name="메모 6 2 2 2 2" xfId="953"/>
    <cellStyle name="메모 6 2 2 3" xfId="954"/>
    <cellStyle name="메모 6 2 3" xfId="955"/>
    <cellStyle name="메모 6 2 3 2" xfId="956"/>
    <cellStyle name="메모 6 2 4" xfId="957"/>
    <cellStyle name="메모 6 3" xfId="958"/>
    <cellStyle name="메모 6 3 2" xfId="959"/>
    <cellStyle name="메모 6 3 2 2" xfId="960"/>
    <cellStyle name="메모 6 3 2 2 2" xfId="961"/>
    <cellStyle name="메모 6 3 2 2 2 2" xfId="962"/>
    <cellStyle name="메모 6 3 2 2 3" xfId="963"/>
    <cellStyle name="메모 6 3 2 3" xfId="964"/>
    <cellStyle name="메모 6 3 2 3 2" xfId="965"/>
    <cellStyle name="메모 6 3 2 4" xfId="966"/>
    <cellStyle name="메모 6 3 3" xfId="967"/>
    <cellStyle name="메모 6 3 3 2" xfId="968"/>
    <cellStyle name="메모 6 3 3 2 2" xfId="969"/>
    <cellStyle name="메모 6 3 3 3" xfId="970"/>
    <cellStyle name="메모 6 3 4" xfId="971"/>
    <cellStyle name="메모 6 3 4 2" xfId="972"/>
    <cellStyle name="메모 6 3 4 2 2" xfId="973"/>
    <cellStyle name="메모 6 3 4 3" xfId="974"/>
    <cellStyle name="메모 6 3 5" xfId="975"/>
    <cellStyle name="메모 6 3 5 2" xfId="976"/>
    <cellStyle name="메모 6 3 6" xfId="977"/>
    <cellStyle name="메모 6 3 7" xfId="978"/>
    <cellStyle name="메모 6 3 8" xfId="979"/>
    <cellStyle name="메모 6 3 9" xfId="980"/>
    <cellStyle name="메모 6 4" xfId="981"/>
    <cellStyle name="메모 6 4 2" xfId="982"/>
    <cellStyle name="메모 6 4 2 2" xfId="983"/>
    <cellStyle name="메모 6 4 3" xfId="984"/>
    <cellStyle name="메모 6 5" xfId="985"/>
    <cellStyle name="메모 6 5 2" xfId="986"/>
    <cellStyle name="메모 6 6" xfId="987"/>
    <cellStyle name="메모 7" xfId="988"/>
    <cellStyle name="메모 7 2" xfId="989"/>
    <cellStyle name="메모 7 2 2" xfId="990"/>
    <cellStyle name="메모 7 2 2 2" xfId="991"/>
    <cellStyle name="메모 7 2 2 2 2" xfId="992"/>
    <cellStyle name="메모 7 2 2 3" xfId="993"/>
    <cellStyle name="메모 7 2 3" xfId="994"/>
    <cellStyle name="메모 7 2 3 2" xfId="995"/>
    <cellStyle name="메모 7 2 4" xfId="996"/>
    <cellStyle name="메모 7 3" xfId="997"/>
    <cellStyle name="메모 7 3 2" xfId="998"/>
    <cellStyle name="메모 7 3 2 2" xfId="999"/>
    <cellStyle name="메모 7 3 2 2 2" xfId="1000"/>
    <cellStyle name="메모 7 3 2 2 2 2" xfId="1001"/>
    <cellStyle name="메모 7 3 2 2 3" xfId="1002"/>
    <cellStyle name="메모 7 3 2 3" xfId="1003"/>
    <cellStyle name="메모 7 3 2 3 2" xfId="1004"/>
    <cellStyle name="메모 7 3 2 4" xfId="1005"/>
    <cellStyle name="메모 7 3 3" xfId="1006"/>
    <cellStyle name="메모 7 3 3 2" xfId="1007"/>
    <cellStyle name="메모 7 3 3 2 2" xfId="1008"/>
    <cellStyle name="메모 7 3 3 3" xfId="1009"/>
    <cellStyle name="메모 7 3 4" xfId="1010"/>
    <cellStyle name="메모 7 3 4 2" xfId="1011"/>
    <cellStyle name="메모 7 3 4 2 2" xfId="1012"/>
    <cellStyle name="메모 7 3 4 3" xfId="1013"/>
    <cellStyle name="메모 7 3 5" xfId="1014"/>
    <cellStyle name="메모 7 3 5 2" xfId="1015"/>
    <cellStyle name="메모 7 3 6" xfId="1016"/>
    <cellStyle name="메모 7 3 7" xfId="1017"/>
    <cellStyle name="메모 7 3 8" xfId="1018"/>
    <cellStyle name="메모 7 3 9" xfId="1019"/>
    <cellStyle name="메모 7 4" xfId="1020"/>
    <cellStyle name="메모 7 4 2" xfId="1021"/>
    <cellStyle name="메모 7 4 2 2" xfId="1022"/>
    <cellStyle name="메모 7 4 3" xfId="1023"/>
    <cellStyle name="메모 7 5" xfId="1024"/>
    <cellStyle name="메모 7 5 2" xfId="1025"/>
    <cellStyle name="메모 7 6" xfId="1026"/>
    <cellStyle name="메모 8" xfId="1027"/>
    <cellStyle name="메모 8 2" xfId="1028"/>
    <cellStyle name="메모 8 2 2" xfId="1029"/>
    <cellStyle name="메모 8 2 2 2" xfId="1030"/>
    <cellStyle name="메모 8 2 2 2 2" xfId="1031"/>
    <cellStyle name="메모 8 2 2 3" xfId="1032"/>
    <cellStyle name="메모 8 2 3" xfId="1033"/>
    <cellStyle name="메모 8 2 3 2" xfId="1034"/>
    <cellStyle name="메모 8 2 4" xfId="1035"/>
    <cellStyle name="메모 8 3" xfId="1036"/>
    <cellStyle name="메모 8 3 2" xfId="1037"/>
    <cellStyle name="메모 8 3 2 2" xfId="1038"/>
    <cellStyle name="메모 8 3 2 2 2" xfId="1039"/>
    <cellStyle name="메모 8 3 2 2 2 2" xfId="1040"/>
    <cellStyle name="메모 8 3 2 2 3" xfId="1041"/>
    <cellStyle name="메모 8 3 2 3" xfId="1042"/>
    <cellStyle name="메모 8 3 2 3 2" xfId="1043"/>
    <cellStyle name="메모 8 3 2 4" xfId="1044"/>
    <cellStyle name="메모 8 3 3" xfId="1045"/>
    <cellStyle name="메모 8 3 3 2" xfId="1046"/>
    <cellStyle name="메모 8 3 3 2 2" xfId="1047"/>
    <cellStyle name="메모 8 3 3 3" xfId="1048"/>
    <cellStyle name="메모 8 3 4" xfId="1049"/>
    <cellStyle name="메모 8 3 4 2" xfId="1050"/>
    <cellStyle name="메모 8 3 4 2 2" xfId="1051"/>
    <cellStyle name="메모 8 3 4 3" xfId="1052"/>
    <cellStyle name="메모 8 3 5" xfId="1053"/>
    <cellStyle name="메모 8 3 5 2" xfId="1054"/>
    <cellStyle name="메모 8 3 6" xfId="1055"/>
    <cellStyle name="메모 8 3 7" xfId="1056"/>
    <cellStyle name="메모 8 3 8" xfId="1057"/>
    <cellStyle name="메모 8 3 9" xfId="1058"/>
    <cellStyle name="메모 8 4" xfId="1059"/>
    <cellStyle name="메모 8 4 2" xfId="1060"/>
    <cellStyle name="메모 8 4 2 2" xfId="1061"/>
    <cellStyle name="메모 8 4 3" xfId="1062"/>
    <cellStyle name="메모 8 5" xfId="1063"/>
    <cellStyle name="메모 8 5 2" xfId="1064"/>
    <cellStyle name="메모 8 6" xfId="1065"/>
    <cellStyle name="메모 9" xfId="1066"/>
    <cellStyle name="메모 9 2" xfId="1067"/>
    <cellStyle name="메모 9 2 2" xfId="1068"/>
    <cellStyle name="메모 9 2 2 2" xfId="1069"/>
    <cellStyle name="메모 9 2 2 2 2" xfId="1070"/>
    <cellStyle name="메모 9 2 2 3" xfId="1071"/>
    <cellStyle name="메모 9 2 3" xfId="1072"/>
    <cellStyle name="메모 9 2 3 2" xfId="1073"/>
    <cellStyle name="메모 9 2 4" xfId="1074"/>
    <cellStyle name="메모 9 3" xfId="1075"/>
    <cellStyle name="메모 9 3 2" xfId="1076"/>
    <cellStyle name="메모 9 3 2 2" xfId="1077"/>
    <cellStyle name="메모 9 3 2 2 2" xfId="1078"/>
    <cellStyle name="메모 9 3 2 2 2 2" xfId="1079"/>
    <cellStyle name="메모 9 3 2 2 3" xfId="1080"/>
    <cellStyle name="메모 9 3 2 3" xfId="1081"/>
    <cellStyle name="메모 9 3 2 3 2" xfId="1082"/>
    <cellStyle name="메모 9 3 2 4" xfId="1083"/>
    <cellStyle name="메모 9 3 3" xfId="1084"/>
    <cellStyle name="메모 9 3 3 2" xfId="1085"/>
    <cellStyle name="메모 9 3 3 2 2" xfId="1086"/>
    <cellStyle name="메모 9 3 3 3" xfId="1087"/>
    <cellStyle name="메모 9 3 4" xfId="1088"/>
    <cellStyle name="메모 9 3 4 2" xfId="1089"/>
    <cellStyle name="메모 9 3 4 2 2" xfId="1090"/>
    <cellStyle name="메모 9 3 4 3" xfId="1091"/>
    <cellStyle name="메모 9 3 5" xfId="1092"/>
    <cellStyle name="메모 9 3 5 2" xfId="1093"/>
    <cellStyle name="메모 9 3 6" xfId="1094"/>
    <cellStyle name="메모 9 3 7" xfId="1095"/>
    <cellStyle name="메모 9 3 8" xfId="1096"/>
    <cellStyle name="메모 9 3 9" xfId="1097"/>
    <cellStyle name="메모 9 4" xfId="1098"/>
    <cellStyle name="메모 9 4 2" xfId="1099"/>
    <cellStyle name="메모 9 4 2 2" xfId="1100"/>
    <cellStyle name="메모 9 4 3" xfId="1101"/>
    <cellStyle name="메모 9 5" xfId="1102"/>
    <cellStyle name="메모 9 5 2" xfId="1103"/>
    <cellStyle name="메모 9 6" xfId="1104"/>
    <cellStyle name="백분율 2" xfId="1105"/>
    <cellStyle name="백분율 2 2" xfId="1106"/>
    <cellStyle name="백분율 2 2 2" xfId="1107"/>
    <cellStyle name="백분율 2 2 2 2" xfId="1108"/>
    <cellStyle name="백분율 2 2 2 2 2" xfId="1109"/>
    <cellStyle name="백분율 2 2 2 2 2 2" xfId="1110"/>
    <cellStyle name="백분율 2 2 2 2 2 2 2" xfId="1111"/>
    <cellStyle name="백분율 2 2 2 2 2 3" xfId="1112"/>
    <cellStyle name="백분율 2 2 2 2 3" xfId="1113"/>
    <cellStyle name="백분율 2 2 2 2 3 2" xfId="1114"/>
    <cellStyle name="백분율 2 2 2 2 4" xfId="1115"/>
    <cellStyle name="백분율 2 2 2 3" xfId="1116"/>
    <cellStyle name="백분율 2 2 2 3 2" xfId="1117"/>
    <cellStyle name="백분율 2 2 2 3 2 2" xfId="1118"/>
    <cellStyle name="백분율 2 2 2 3 3" xfId="1119"/>
    <cellStyle name="백분율 2 2 2 4" xfId="1120"/>
    <cellStyle name="백분율 2 2 2 4 2" xfId="1121"/>
    <cellStyle name="백분율 2 2 2 5" xfId="1122"/>
    <cellStyle name="백분율 2 2 3" xfId="1123"/>
    <cellStyle name="백분율 2 2 3 2" xfId="1124"/>
    <cellStyle name="백분율 2 2 3 2 2" xfId="1125"/>
    <cellStyle name="백분율 2 2 3 2 2 2" xfId="1126"/>
    <cellStyle name="백분율 2 2 3 2 3" xfId="1127"/>
    <cellStyle name="백분율 2 2 3 3" xfId="1128"/>
    <cellStyle name="백분율 2 2 3 3 2" xfId="1129"/>
    <cellStyle name="백분율 2 2 3 4" xfId="1130"/>
    <cellStyle name="백분율 2 2 4" xfId="1131"/>
    <cellStyle name="백분율 2 2 4 2" xfId="1132"/>
    <cellStyle name="백분율 2 2 4 2 2" xfId="1133"/>
    <cellStyle name="백분율 2 2 4 3" xfId="1134"/>
    <cellStyle name="백분율 2 2 5" xfId="1135"/>
    <cellStyle name="백분율 2 2 5 2" xfId="1136"/>
    <cellStyle name="백분율 2 2 6" xfId="1137"/>
    <cellStyle name="백분율 2 3" xfId="1138"/>
    <cellStyle name="백분율 2 3 2" xfId="1139"/>
    <cellStyle name="백분율 2 3 2 2" xfId="1140"/>
    <cellStyle name="백분율 2 3 2 2 2" xfId="1141"/>
    <cellStyle name="백분율 2 3 2 2 2 2" xfId="1142"/>
    <cellStyle name="백분율 2 3 2 2 3" xfId="1143"/>
    <cellStyle name="백분율 2 3 2 3" xfId="1144"/>
    <cellStyle name="백분율 2 3 2 3 2" xfId="1145"/>
    <cellStyle name="백분율 2 3 2 4" xfId="1146"/>
    <cellStyle name="백분율 2 3 3" xfId="1147"/>
    <cellStyle name="백분율 2 3 3 2" xfId="1148"/>
    <cellStyle name="백분율 2 3 3 2 2" xfId="1149"/>
    <cellStyle name="백분율 2 3 3 3" xfId="1150"/>
    <cellStyle name="백분율 2 3 4" xfId="1151"/>
    <cellStyle name="백분율 2 3 4 2" xfId="1152"/>
    <cellStyle name="백분율 2 3 5" xfId="1153"/>
    <cellStyle name="백분율 2 4" xfId="1154"/>
    <cellStyle name="백분율 2 4 2" xfId="1155"/>
    <cellStyle name="백분율 2 4 2 2" xfId="1156"/>
    <cellStyle name="백분율 2 4 2 2 2" xfId="1157"/>
    <cellStyle name="백분율 2 4 2 3" xfId="1158"/>
    <cellStyle name="백분율 2 4 3" xfId="1159"/>
    <cellStyle name="백분율 2 4 3 2" xfId="1160"/>
    <cellStyle name="백분율 2 4 4" xfId="1161"/>
    <cellStyle name="백분율 2 5" xfId="1162"/>
    <cellStyle name="백분율 2 5 2" xfId="1163"/>
    <cellStyle name="백분율 2 5 2 2" xfId="1164"/>
    <cellStyle name="백분율 2 5 3" xfId="1165"/>
    <cellStyle name="백분율 2 6" xfId="1166"/>
    <cellStyle name="백분율 2 6 2" xfId="1167"/>
    <cellStyle name="백분율 2 7" xfId="1168"/>
    <cellStyle name="백분율 3" xfId="1169"/>
    <cellStyle name="백분율 3 2" xfId="1170"/>
    <cellStyle name="백분율 3 2 2" xfId="1171"/>
    <cellStyle name="백분율 3 2 2 2" xfId="1172"/>
    <cellStyle name="백분율 3 2 2 2 2" xfId="1173"/>
    <cellStyle name="백분율 3 2 2 2 2 2" xfId="1174"/>
    <cellStyle name="백분율 3 2 2 2 3" xfId="1175"/>
    <cellStyle name="백분율 3 2 2 3" xfId="1176"/>
    <cellStyle name="백분율 3 2 2 3 2" xfId="1177"/>
    <cellStyle name="백분율 3 2 2 4" xfId="1178"/>
    <cellStyle name="백분율 3 2 3" xfId="1179"/>
    <cellStyle name="백분율 3 2 3 2" xfId="1180"/>
    <cellStyle name="백분율 3 2 3 2 2" xfId="1181"/>
    <cellStyle name="백분율 3 2 3 3" xfId="1182"/>
    <cellStyle name="백분율 3 2 4" xfId="1183"/>
    <cellStyle name="백분율 3 2 4 2" xfId="1184"/>
    <cellStyle name="백분율 3 2 5" xfId="1185"/>
    <cellStyle name="백분율 3 3" xfId="1186"/>
    <cellStyle name="백분율 3 3 2" xfId="1187"/>
    <cellStyle name="백분율 3 3 2 2" xfId="1188"/>
    <cellStyle name="백분율 3 3 2 2 2" xfId="1189"/>
    <cellStyle name="백분율 3 3 2 3" xfId="1190"/>
    <cellStyle name="백분율 3 3 3" xfId="1191"/>
    <cellStyle name="백분율 3 3 3 2" xfId="1192"/>
    <cellStyle name="백분율 3 3 4" xfId="1193"/>
    <cellStyle name="백분율 3 4" xfId="1194"/>
    <cellStyle name="백분율 3 4 2" xfId="1195"/>
    <cellStyle name="백분율 3 4 2 2" xfId="1196"/>
    <cellStyle name="백분율 3 4 3" xfId="1197"/>
    <cellStyle name="백분율 3 5" xfId="1198"/>
    <cellStyle name="백분율 3 5 2" xfId="1199"/>
    <cellStyle name="백분율 3 6" xfId="1200"/>
    <cellStyle name="백분율 4" xfId="1201"/>
    <cellStyle name="백분율 4 2" xfId="1202"/>
    <cellStyle name="백분율 4 2 2" xfId="1203"/>
    <cellStyle name="백분율 4 2 2 2" xfId="1204"/>
    <cellStyle name="백분율 4 2 3" xfId="1205"/>
    <cellStyle name="백분율 4 3" xfId="1206"/>
    <cellStyle name="백분율 4 3 2" xfId="1207"/>
    <cellStyle name="백분율 4 4" xfId="1208"/>
    <cellStyle name="백분율 5" xfId="1209"/>
    <cellStyle name="백분율 5 2" xfId="1210"/>
    <cellStyle name="백분율 5 3" xfId="1211"/>
    <cellStyle name="백분율 5 4" xfId="1212"/>
    <cellStyle name="백분율 6" xfId="1213"/>
    <cellStyle name="백분율 7" xfId="1214"/>
    <cellStyle name="백분율 8" xfId="1215"/>
    <cellStyle name="보통" xfId="1216" builtinId="28" customBuiltin="1"/>
    <cellStyle name="보통 10" xfId="1217"/>
    <cellStyle name="보통 10 2" xfId="1218"/>
    <cellStyle name="보통 11" xfId="1219"/>
    <cellStyle name="보통 12" xfId="1220"/>
    <cellStyle name="보통 12 2" xfId="1221"/>
    <cellStyle name="보통 2" xfId="1222"/>
    <cellStyle name="보통 3" xfId="1223"/>
    <cellStyle name="보통 4" xfId="1224"/>
    <cellStyle name="보통 5" xfId="1225"/>
    <cellStyle name="보통 5 2" xfId="1226"/>
    <cellStyle name="보통 6" xfId="1227"/>
    <cellStyle name="보통 7" xfId="1228"/>
    <cellStyle name="보통 8" xfId="1229"/>
    <cellStyle name="보통 9" xfId="1230"/>
    <cellStyle name="설명 텍스트" xfId="1231" builtinId="53" customBuiltin="1"/>
    <cellStyle name="설명 텍스트 10" xfId="1232"/>
    <cellStyle name="설명 텍스트 10 2" xfId="1233"/>
    <cellStyle name="설명 텍스트 11" xfId="1234"/>
    <cellStyle name="설명 텍스트 12" xfId="1235"/>
    <cellStyle name="설명 텍스트 12 2" xfId="1236"/>
    <cellStyle name="설명 텍스트 2" xfId="1237"/>
    <cellStyle name="설명 텍스트 3" xfId="1238"/>
    <cellStyle name="설명 텍스트 4" xfId="1239"/>
    <cellStyle name="설명 텍스트 5" xfId="1240"/>
    <cellStyle name="설명 텍스트 5 2" xfId="1241"/>
    <cellStyle name="설명 텍스트 6" xfId="1242"/>
    <cellStyle name="설명 텍스트 7" xfId="1243"/>
    <cellStyle name="설명 텍스트 8" xfId="1244"/>
    <cellStyle name="설명 텍스트 9" xfId="1245"/>
    <cellStyle name="셀 확인" xfId="1246" builtinId="23" customBuiltin="1"/>
    <cellStyle name="셀 확인 10" xfId="1247"/>
    <cellStyle name="셀 확인 10 2" xfId="1248"/>
    <cellStyle name="셀 확인 11" xfId="1249"/>
    <cellStyle name="셀 확인 12" xfId="1250"/>
    <cellStyle name="셀 확인 12 2" xfId="1251"/>
    <cellStyle name="셀 확인 2" xfId="1252"/>
    <cellStyle name="셀 확인 3" xfId="1253"/>
    <cellStyle name="셀 확인 4" xfId="1254"/>
    <cellStyle name="셀 확인 5" xfId="1255"/>
    <cellStyle name="셀 확인 5 2" xfId="1256"/>
    <cellStyle name="셀 확인 6" xfId="1257"/>
    <cellStyle name="셀 확인 7" xfId="1258"/>
    <cellStyle name="셀 확인 8" xfId="1259"/>
    <cellStyle name="셀 확인 9" xfId="1260"/>
    <cellStyle name="쉼표 [0]" xfId="1261" builtinId="6"/>
    <cellStyle name="쉼표 [0] 10" xfId="1262"/>
    <cellStyle name="쉼표 [0] 10 2" xfId="1263"/>
    <cellStyle name="쉼표 [0] 10 2 2" xfId="1264"/>
    <cellStyle name="쉼표 [0] 10 3" xfId="1265"/>
    <cellStyle name="쉼표 [0] 11" xfId="1266"/>
    <cellStyle name="쉼표 [0] 11 2" xfId="1267"/>
    <cellStyle name="쉼표 [0] 12" xfId="1268"/>
    <cellStyle name="쉼표 [0] 12 2" xfId="1269"/>
    <cellStyle name="쉼표 [0] 13" xfId="1270"/>
    <cellStyle name="쉼표 [0] 14" xfId="1271"/>
    <cellStyle name="쉼표 [0] 15" xfId="1272"/>
    <cellStyle name="쉼표 [0] 16" xfId="1273"/>
    <cellStyle name="쉼표 [0] 2" xfId="1274"/>
    <cellStyle name="쉼표 [0] 2 2" xfId="1275"/>
    <cellStyle name="쉼표 [0] 2 2 2" xfId="1276"/>
    <cellStyle name="쉼표 [0] 2 2 2 2" xfId="1277"/>
    <cellStyle name="쉼표 [0] 2 2 2 2 2" xfId="1278"/>
    <cellStyle name="쉼표 [0] 2 2 2 2 2 2" xfId="1279"/>
    <cellStyle name="쉼표 [0] 2 2 2 2 2 2 2" xfId="1280"/>
    <cellStyle name="쉼표 [0] 2 2 2 2 2 3" xfId="1281"/>
    <cellStyle name="쉼표 [0] 2 2 2 2 3" xfId="1282"/>
    <cellStyle name="쉼표 [0] 2 2 2 2 3 2" xfId="1283"/>
    <cellStyle name="쉼표 [0] 2 2 2 2 4" xfId="1284"/>
    <cellStyle name="쉼표 [0] 2 2 2 3" xfId="1285"/>
    <cellStyle name="쉼표 [0] 2 2 2 3 2" xfId="1286"/>
    <cellStyle name="쉼표 [0] 2 2 2 3 2 2" xfId="1287"/>
    <cellStyle name="쉼표 [0] 2 2 2 3 3" xfId="1288"/>
    <cellStyle name="쉼표 [0] 2 2 2 4" xfId="1289"/>
    <cellStyle name="쉼표 [0] 2 2 2 4 2" xfId="1290"/>
    <cellStyle name="쉼표 [0] 2 2 2 5" xfId="1291"/>
    <cellStyle name="쉼표 [0] 2 2 3" xfId="1292"/>
    <cellStyle name="쉼표 [0] 2 2 3 2" xfId="1293"/>
    <cellStyle name="쉼표 [0] 2 2 3 2 2" xfId="1294"/>
    <cellStyle name="쉼표 [0] 2 2 3 2 2 2" xfId="1295"/>
    <cellStyle name="쉼표 [0] 2 2 3 2 3" xfId="1296"/>
    <cellStyle name="쉼표 [0] 2 2 3 3" xfId="1297"/>
    <cellStyle name="쉼표 [0] 2 2 3 3 2" xfId="1298"/>
    <cellStyle name="쉼표 [0] 2 2 3 4" xfId="1299"/>
    <cellStyle name="쉼표 [0] 2 2 4" xfId="1300"/>
    <cellStyle name="쉼표 [0] 2 2 4 2" xfId="1301"/>
    <cellStyle name="쉼표 [0] 2 2 4 2 2" xfId="1302"/>
    <cellStyle name="쉼표 [0] 2 2 4 3" xfId="1303"/>
    <cellStyle name="쉼표 [0] 2 2 5" xfId="1304"/>
    <cellStyle name="쉼표 [0] 2 2 5 2" xfId="1305"/>
    <cellStyle name="쉼표 [0] 2 2 6" xfId="1306"/>
    <cellStyle name="쉼표 [0] 2 3" xfId="1307"/>
    <cellStyle name="쉼표 [0] 2 3 2" xfId="1308"/>
    <cellStyle name="쉼표 [0] 2 3 2 2" xfId="1309"/>
    <cellStyle name="쉼표 [0] 2 3 2 2 2" xfId="1310"/>
    <cellStyle name="쉼표 [0] 2 3 2 2 2 2" xfId="1311"/>
    <cellStyle name="쉼표 [0] 2 3 2 2 3" xfId="1312"/>
    <cellStyle name="쉼표 [0] 2 3 2 3" xfId="1313"/>
    <cellStyle name="쉼표 [0] 2 3 2 3 2" xfId="1314"/>
    <cellStyle name="쉼표 [0] 2 3 2 4" xfId="1315"/>
    <cellStyle name="쉼표 [0] 2 3 3" xfId="1316"/>
    <cellStyle name="쉼표 [0] 2 3 3 2" xfId="1317"/>
    <cellStyle name="쉼표 [0] 2 3 3 2 2" xfId="1318"/>
    <cellStyle name="쉼표 [0] 2 3 3 3" xfId="1319"/>
    <cellStyle name="쉼표 [0] 2 3 4" xfId="1320"/>
    <cellStyle name="쉼표 [0] 2 3 4 2" xfId="1321"/>
    <cellStyle name="쉼표 [0] 2 3 5" xfId="1322"/>
    <cellStyle name="쉼표 [0] 2 4" xfId="1323"/>
    <cellStyle name="쉼표 [0] 2 4 2" xfId="1324"/>
    <cellStyle name="쉼표 [0] 2 4 2 2" xfId="1325"/>
    <cellStyle name="쉼표 [0] 2 4 2 2 2" xfId="1326"/>
    <cellStyle name="쉼표 [0] 2 4 2 3" xfId="1327"/>
    <cellStyle name="쉼표 [0] 2 4 3" xfId="1328"/>
    <cellStyle name="쉼표 [0] 2 4 3 2" xfId="1329"/>
    <cellStyle name="쉼표 [0] 2 4 4" xfId="1330"/>
    <cellStyle name="쉼표 [0] 2 5" xfId="1331"/>
    <cellStyle name="쉼표 [0] 2 5 2" xfId="1332"/>
    <cellStyle name="쉼표 [0] 2 5 2 2" xfId="1333"/>
    <cellStyle name="쉼표 [0] 2 5 3" xfId="1334"/>
    <cellStyle name="쉼표 [0] 2 6" xfId="1335"/>
    <cellStyle name="쉼표 [0] 2 6 2" xfId="1336"/>
    <cellStyle name="쉼표 [0] 2 7" xfId="1337"/>
    <cellStyle name="쉼표 [0] 3" xfId="1338"/>
    <cellStyle name="쉼표 [0] 3 2" xfId="1339"/>
    <cellStyle name="쉼표 [0] 3 3" xfId="1340"/>
    <cellStyle name="쉼표 [0] 3 3 2" xfId="1341"/>
    <cellStyle name="쉼표 [0] 3 3 2 2" xfId="1342"/>
    <cellStyle name="쉼표 [0] 3 3 2 2 2" xfId="1343"/>
    <cellStyle name="쉼표 [0] 3 3 2 2 2 2" xfId="1344"/>
    <cellStyle name="쉼표 [0] 3 3 2 2 3" xfId="1345"/>
    <cellStyle name="쉼표 [0] 3 3 2 3" xfId="1346"/>
    <cellStyle name="쉼표 [0] 3 3 2 3 2" xfId="1347"/>
    <cellStyle name="쉼표 [0] 3 3 2 4" xfId="1348"/>
    <cellStyle name="쉼표 [0] 3 3 3" xfId="1349"/>
    <cellStyle name="쉼표 [0] 3 3 3 2" xfId="1350"/>
    <cellStyle name="쉼표 [0] 3 3 3 2 2" xfId="1351"/>
    <cellStyle name="쉼표 [0] 3 3 3 3" xfId="1352"/>
    <cellStyle name="쉼표 [0] 3 3 4" xfId="1353"/>
    <cellStyle name="쉼표 [0] 3 3 4 2" xfId="1354"/>
    <cellStyle name="쉼표 [0] 3 3 5" xfId="1355"/>
    <cellStyle name="쉼표 [0] 3 4" xfId="1356"/>
    <cellStyle name="쉼표 [0] 3 4 2" xfId="1357"/>
    <cellStyle name="쉼표 [0] 3 4 2 2" xfId="1358"/>
    <cellStyle name="쉼표 [0] 3 4 2 2 2" xfId="1359"/>
    <cellStyle name="쉼표 [0] 3 4 2 2 2 2" xfId="1360"/>
    <cellStyle name="쉼표 [0] 3 4 2 2 3" xfId="1361"/>
    <cellStyle name="쉼표 [0] 3 4 2 3" xfId="1362"/>
    <cellStyle name="쉼표 [0] 3 4 2 3 2" xfId="1363"/>
    <cellStyle name="쉼표 [0] 3 4 2 4" xfId="1364"/>
    <cellStyle name="쉼표 [0] 3 4 3" xfId="1365"/>
    <cellStyle name="쉼표 [0] 3 4 3 2" xfId="1366"/>
    <cellStyle name="쉼표 [0] 3 4 3 2 2" xfId="1367"/>
    <cellStyle name="쉼표 [0] 3 4 3 3" xfId="1368"/>
    <cellStyle name="쉼표 [0] 3 4 4" xfId="1369"/>
    <cellStyle name="쉼표 [0] 3 4 4 2" xfId="1370"/>
    <cellStyle name="쉼표 [0] 3 4 5" xfId="1371"/>
    <cellStyle name="쉼표 [0] 3 5" xfId="1372"/>
    <cellStyle name="쉼표 [0] 3 5 2" xfId="1373"/>
    <cellStyle name="쉼표 [0] 3 5 2 2" xfId="1374"/>
    <cellStyle name="쉼표 [0] 3 5 2 2 2" xfId="1375"/>
    <cellStyle name="쉼표 [0] 3 5 2 2 2 2" xfId="1376"/>
    <cellStyle name="쉼표 [0] 3 5 2 2 3" xfId="1377"/>
    <cellStyle name="쉼표 [0] 3 5 2 3" xfId="1378"/>
    <cellStyle name="쉼표 [0] 3 5 2 3 2" xfId="1379"/>
    <cellStyle name="쉼표 [0] 3 5 2 4" xfId="1380"/>
    <cellStyle name="쉼표 [0] 3 5 3" xfId="1381"/>
    <cellStyle name="쉼표 [0] 3 5 3 2" xfId="1382"/>
    <cellStyle name="쉼표 [0] 3 5 3 2 2" xfId="1383"/>
    <cellStyle name="쉼표 [0] 3 5 3 3" xfId="1384"/>
    <cellStyle name="쉼표 [0] 3 5 4" xfId="1385"/>
    <cellStyle name="쉼표 [0] 3 5 4 2" xfId="1386"/>
    <cellStyle name="쉼표 [0] 3 5 5" xfId="1387"/>
    <cellStyle name="쉼표 [0] 4" xfId="1388"/>
    <cellStyle name="쉼표 [0] 4 2" xfId="1389"/>
    <cellStyle name="쉼표 [0] 4 2 2" xfId="1390"/>
    <cellStyle name="쉼표 [0] 4 2 2 2" xfId="1391"/>
    <cellStyle name="쉼표 [0] 4 2 2 2 2" xfId="1392"/>
    <cellStyle name="쉼표 [0] 4 2 2 3" xfId="1393"/>
    <cellStyle name="쉼표 [0] 4 2 3" xfId="1394"/>
    <cellStyle name="쉼표 [0] 4 2 3 2" xfId="1395"/>
    <cellStyle name="쉼표 [0] 4 2 4" xfId="1396"/>
    <cellStyle name="쉼표 [0] 4 3" xfId="1397"/>
    <cellStyle name="쉼표 [0] 4 3 2" xfId="1398"/>
    <cellStyle name="쉼표 [0] 4 3 2 2" xfId="1399"/>
    <cellStyle name="쉼표 [0] 4 3 3" xfId="1400"/>
    <cellStyle name="쉼표 [0] 4 4" xfId="1401"/>
    <cellStyle name="쉼표 [0] 4 4 2" xfId="1402"/>
    <cellStyle name="쉼표 [0] 4 5" xfId="1403"/>
    <cellStyle name="쉼표 [0] 5" xfId="1404"/>
    <cellStyle name="쉼표 [0] 5 2" xfId="1405"/>
    <cellStyle name="쉼표 [0] 5 2 2" xfId="1406"/>
    <cellStyle name="쉼표 [0] 5 2 2 2" xfId="1407"/>
    <cellStyle name="쉼표 [0] 5 2 3" xfId="1408"/>
    <cellStyle name="쉼표 [0] 5 3" xfId="1409"/>
    <cellStyle name="쉼표 [0] 5 3 2" xfId="1410"/>
    <cellStyle name="쉼표 [0] 5 4" xfId="1411"/>
    <cellStyle name="쉼표 [0] 6" xfId="1412"/>
    <cellStyle name="쉼표 [0] 6 2" xfId="1413"/>
    <cellStyle name="쉼표 [0] 6 2 2" xfId="1414"/>
    <cellStyle name="쉼표 [0] 6 2 2 2" xfId="1415"/>
    <cellStyle name="쉼표 [0] 6 2 3" xfId="1416"/>
    <cellStyle name="쉼표 [0] 6 3" xfId="1417"/>
    <cellStyle name="쉼표 [0] 6 3 2" xfId="1418"/>
    <cellStyle name="쉼표 [0] 6 4" xfId="1419"/>
    <cellStyle name="쉼표 [0] 7" xfId="1420"/>
    <cellStyle name="쉼표 [0] 7 2" xfId="1421"/>
    <cellStyle name="쉼표 [0] 7 2 2" xfId="1422"/>
    <cellStyle name="쉼표 [0] 7 2 2 2" xfId="1423"/>
    <cellStyle name="쉼표 [0] 7 2 3" xfId="1424"/>
    <cellStyle name="쉼표 [0] 7 3" xfId="1425"/>
    <cellStyle name="쉼표 [0] 7 3 2" xfId="1426"/>
    <cellStyle name="쉼표 [0] 7 4" xfId="1427"/>
    <cellStyle name="쉼표 [0] 7 4 2" xfId="1428"/>
    <cellStyle name="쉼표 [0] 7 5" xfId="1429"/>
    <cellStyle name="쉼표 [0] 7 6" xfId="1430"/>
    <cellStyle name="쉼표 [0] 7 7" xfId="1431"/>
    <cellStyle name="쉼표 [0] 7 8" xfId="1432"/>
    <cellStyle name="쉼표 [0] 8" xfId="1433"/>
    <cellStyle name="쉼표 [0] 8 2" xfId="1434"/>
    <cellStyle name="쉼표 [0] 8 2 2" xfId="1435"/>
    <cellStyle name="쉼표 [0] 8 2 2 2" xfId="1436"/>
    <cellStyle name="쉼표 [0] 8 2 3" xfId="1437"/>
    <cellStyle name="쉼표 [0] 8 2 3 2" xfId="1438"/>
    <cellStyle name="쉼표 [0] 8 2 4" xfId="1439"/>
    <cellStyle name="쉼표 [0] 8 3" xfId="1440"/>
    <cellStyle name="쉼표 [0] 8 3 2" xfId="1441"/>
    <cellStyle name="쉼표 [0] 8 3 2 2" xfId="1442"/>
    <cellStyle name="쉼표 [0] 8 3 3" xfId="1443"/>
    <cellStyle name="쉼표 [0] 8 4" xfId="1444"/>
    <cellStyle name="쉼표 [0] 9" xfId="1445"/>
    <cellStyle name="쉼표 [0] 9 2" xfId="1446"/>
    <cellStyle name="쉼표 [0] 9 2 2" xfId="1447"/>
    <cellStyle name="쉼표 [0] 9 3" xfId="1448"/>
    <cellStyle name="연결된 셀" xfId="1449" builtinId="24" customBuiltin="1"/>
    <cellStyle name="연결된 셀 10" xfId="1450"/>
    <cellStyle name="연결된 셀 10 2" xfId="1451"/>
    <cellStyle name="연결된 셀 11" xfId="1452"/>
    <cellStyle name="연결된 셀 12" xfId="1453"/>
    <cellStyle name="연결된 셀 12 2" xfId="1454"/>
    <cellStyle name="연결된 셀 2" xfId="1455"/>
    <cellStyle name="연결된 셀 3" xfId="1456"/>
    <cellStyle name="연결된 셀 4" xfId="1457"/>
    <cellStyle name="연결된 셀 5" xfId="1458"/>
    <cellStyle name="연결된 셀 5 2" xfId="1459"/>
    <cellStyle name="연결된 셀 6" xfId="1460"/>
    <cellStyle name="연결된 셀 7" xfId="1461"/>
    <cellStyle name="연결된 셀 8" xfId="1462"/>
    <cellStyle name="연결된 셀 9" xfId="1463"/>
    <cellStyle name="요약" xfId="1464" builtinId="25" customBuiltin="1"/>
    <cellStyle name="요약 10" xfId="1465"/>
    <cellStyle name="요약 10 2" xfId="1466"/>
    <cellStyle name="요약 11" xfId="1467"/>
    <cellStyle name="요약 12" xfId="1468"/>
    <cellStyle name="요약 12 2" xfId="1469"/>
    <cellStyle name="요약 2" xfId="1470"/>
    <cellStyle name="요약 3" xfId="1471"/>
    <cellStyle name="요약 4" xfId="1472"/>
    <cellStyle name="요약 5" xfId="1473"/>
    <cellStyle name="요약 5 2" xfId="1474"/>
    <cellStyle name="요약 6" xfId="1475"/>
    <cellStyle name="요약 7" xfId="1476"/>
    <cellStyle name="요약 8" xfId="1477"/>
    <cellStyle name="요약 9" xfId="1478"/>
    <cellStyle name="입력" xfId="1479" builtinId="20" customBuiltin="1"/>
    <cellStyle name="입력 10" xfId="1480"/>
    <cellStyle name="입력 10 2" xfId="1481"/>
    <cellStyle name="입력 11" xfId="1482"/>
    <cellStyle name="입력 12" xfId="1483"/>
    <cellStyle name="입력 12 2" xfId="1484"/>
    <cellStyle name="입력 2" xfId="1485"/>
    <cellStyle name="입력 3" xfId="1486"/>
    <cellStyle name="입력 4" xfId="1487"/>
    <cellStyle name="입력 5" xfId="1488"/>
    <cellStyle name="입력 5 2" xfId="1489"/>
    <cellStyle name="입력 6" xfId="1490"/>
    <cellStyle name="입력 7" xfId="1491"/>
    <cellStyle name="입력 8" xfId="1492"/>
    <cellStyle name="입력 9" xfId="1493"/>
    <cellStyle name="제목" xfId="1494" builtinId="15" customBuiltin="1"/>
    <cellStyle name="제목 1" xfId="1495" builtinId="16" customBuiltin="1"/>
    <cellStyle name="제목 1 10" xfId="1496"/>
    <cellStyle name="제목 1 10 2" xfId="1497"/>
    <cellStyle name="제목 1 11" xfId="1498"/>
    <cellStyle name="제목 1 12" xfId="1499"/>
    <cellStyle name="제목 1 12 2" xfId="1500"/>
    <cellStyle name="제목 1 2" xfId="1501"/>
    <cellStyle name="제목 1 3" xfId="1502"/>
    <cellStyle name="제목 1 4" xfId="1503"/>
    <cellStyle name="제목 1 5" xfId="1504"/>
    <cellStyle name="제목 1 5 2" xfId="1505"/>
    <cellStyle name="제목 1 6" xfId="1506"/>
    <cellStyle name="제목 1 7" xfId="1507"/>
    <cellStyle name="제목 1 8" xfId="1508"/>
    <cellStyle name="제목 1 9" xfId="1509"/>
    <cellStyle name="제목 10" xfId="1510"/>
    <cellStyle name="제목 11" xfId="1511"/>
    <cellStyle name="제목 12" xfId="1512"/>
    <cellStyle name="제목 13" xfId="1513"/>
    <cellStyle name="제목 13 2" xfId="1514"/>
    <cellStyle name="제목 14" xfId="1515"/>
    <cellStyle name="제목 15" xfId="1516"/>
    <cellStyle name="제목 15 2" xfId="1517"/>
    <cellStyle name="제목 2" xfId="1518" builtinId="17" customBuiltin="1"/>
    <cellStyle name="제목 2 10" xfId="1519"/>
    <cellStyle name="제목 2 10 2" xfId="1520"/>
    <cellStyle name="제목 2 11" xfId="1521"/>
    <cellStyle name="제목 2 12" xfId="1522"/>
    <cellStyle name="제목 2 12 2" xfId="1523"/>
    <cellStyle name="제목 2 2" xfId="1524"/>
    <cellStyle name="제목 2 3" xfId="1525"/>
    <cellStyle name="제목 2 4" xfId="1526"/>
    <cellStyle name="제목 2 5" xfId="1527"/>
    <cellStyle name="제목 2 5 2" xfId="1528"/>
    <cellStyle name="제목 2 6" xfId="1529"/>
    <cellStyle name="제목 2 7" xfId="1530"/>
    <cellStyle name="제목 2 8" xfId="1531"/>
    <cellStyle name="제목 2 9" xfId="1532"/>
    <cellStyle name="제목 3" xfId="1533" builtinId="18" customBuiltin="1"/>
    <cellStyle name="제목 3 10" xfId="1534"/>
    <cellStyle name="제목 3 10 2" xfId="1535"/>
    <cellStyle name="제목 3 11" xfId="1536"/>
    <cellStyle name="제목 3 12" xfId="1537"/>
    <cellStyle name="제목 3 12 2" xfId="1538"/>
    <cellStyle name="제목 3 2" xfId="1539"/>
    <cellStyle name="제목 3 3" xfId="1540"/>
    <cellStyle name="제목 3 4" xfId="1541"/>
    <cellStyle name="제목 3 5" xfId="1542"/>
    <cellStyle name="제목 3 5 2" xfId="1543"/>
    <cellStyle name="제목 3 6" xfId="1544"/>
    <cellStyle name="제목 3 7" xfId="1545"/>
    <cellStyle name="제목 3 8" xfId="1546"/>
    <cellStyle name="제목 3 9" xfId="1547"/>
    <cellStyle name="제목 4" xfId="1548" builtinId="19" customBuiltin="1"/>
    <cellStyle name="제목 4 10" xfId="1549"/>
    <cellStyle name="제목 4 10 2" xfId="1550"/>
    <cellStyle name="제목 4 11" xfId="1551"/>
    <cellStyle name="제목 4 12" xfId="1552"/>
    <cellStyle name="제목 4 12 2" xfId="1553"/>
    <cellStyle name="제목 4 2" xfId="1554"/>
    <cellStyle name="제목 4 3" xfId="1555"/>
    <cellStyle name="제목 4 4" xfId="1556"/>
    <cellStyle name="제목 4 5" xfId="1557"/>
    <cellStyle name="제목 4 5 2" xfId="1558"/>
    <cellStyle name="제목 4 6" xfId="1559"/>
    <cellStyle name="제목 4 7" xfId="1560"/>
    <cellStyle name="제목 4 8" xfId="1561"/>
    <cellStyle name="제목 4 9" xfId="1562"/>
    <cellStyle name="제목 5" xfId="1563"/>
    <cellStyle name="제목 6" xfId="1564"/>
    <cellStyle name="제목 7" xfId="1565"/>
    <cellStyle name="제목 8" xfId="1566"/>
    <cellStyle name="제목 8 2" xfId="1567"/>
    <cellStyle name="제목 9" xfId="1568"/>
    <cellStyle name="좋음" xfId="1569" builtinId="26" customBuiltin="1"/>
    <cellStyle name="좋음 10" xfId="1570"/>
    <cellStyle name="좋음 10 2" xfId="1571"/>
    <cellStyle name="좋음 11" xfId="1572"/>
    <cellStyle name="좋음 12" xfId="1573"/>
    <cellStyle name="좋음 12 2" xfId="1574"/>
    <cellStyle name="좋음 2" xfId="1575"/>
    <cellStyle name="좋음 3" xfId="1576"/>
    <cellStyle name="좋음 4" xfId="1577"/>
    <cellStyle name="좋음 5" xfId="1578"/>
    <cellStyle name="좋음 5 2" xfId="1579"/>
    <cellStyle name="좋음 6" xfId="1580"/>
    <cellStyle name="좋음 7" xfId="1581"/>
    <cellStyle name="좋음 8" xfId="1582"/>
    <cellStyle name="좋음 9" xfId="1583"/>
    <cellStyle name="출력" xfId="1584" builtinId="21" customBuiltin="1"/>
    <cellStyle name="출력 10" xfId="1585"/>
    <cellStyle name="출력 10 2" xfId="1586"/>
    <cellStyle name="출력 11" xfId="1587"/>
    <cellStyle name="출력 12" xfId="1588"/>
    <cellStyle name="출력 12 2" xfId="1589"/>
    <cellStyle name="출력 2" xfId="1590"/>
    <cellStyle name="출력 3" xfId="1591"/>
    <cellStyle name="출력 4" xfId="1592"/>
    <cellStyle name="출력 5" xfId="1593"/>
    <cellStyle name="출력 5 2" xfId="1594"/>
    <cellStyle name="출력 6" xfId="1595"/>
    <cellStyle name="출력 7" xfId="1596"/>
    <cellStyle name="출력 8" xfId="1597"/>
    <cellStyle name="출력 9" xfId="1598"/>
    <cellStyle name="표준" xfId="0" builtinId="0"/>
    <cellStyle name="표준 10" xfId="1599"/>
    <cellStyle name="표준 100" xfId="1600"/>
    <cellStyle name="표준 101" xfId="1601"/>
    <cellStyle name="표준 102" xfId="1602"/>
    <cellStyle name="표준 103" xfId="1603"/>
    <cellStyle name="표준 104" xfId="1604"/>
    <cellStyle name="표준 105" xfId="1605"/>
    <cellStyle name="표준 106" xfId="1606"/>
    <cellStyle name="표준 107" xfId="1607"/>
    <cellStyle name="표준 108" xfId="1608"/>
    <cellStyle name="표준 109" xfId="1609"/>
    <cellStyle name="표준 11" xfId="1610"/>
    <cellStyle name="표준 110" xfId="1611"/>
    <cellStyle name="표준 12" xfId="1612"/>
    <cellStyle name="표준 13" xfId="1613"/>
    <cellStyle name="표준 14" xfId="1614"/>
    <cellStyle name="표준 15" xfId="1615"/>
    <cellStyle name="표준 16" xfId="1616"/>
    <cellStyle name="표준 17" xfId="1617"/>
    <cellStyle name="표준 18" xfId="1618"/>
    <cellStyle name="표준 18 2" xfId="1619"/>
    <cellStyle name="표준 18 3" xfId="1620"/>
    <cellStyle name="표준 19" xfId="1621"/>
    <cellStyle name="표준 2" xfId="1622"/>
    <cellStyle name="표준 2 2" xfId="1623"/>
    <cellStyle name="표준 2 3" xfId="1624"/>
    <cellStyle name="표준 2 4" xfId="1625"/>
    <cellStyle name="표준 2_2날 테이퍼 최종 데이터 (1)" xfId="1626"/>
    <cellStyle name="표준 2_G-CUT 제원_기술 검토_2012.07.25(1)" xfId="1628"/>
    <cellStyle name="표준 2_신규 브랜드 제원 및 카다로그 관련2" xfId="1627"/>
    <cellStyle name="표준 20" xfId="1629"/>
    <cellStyle name="표준 21" xfId="1630"/>
    <cellStyle name="표준 22" xfId="1631"/>
    <cellStyle name="표준 23" xfId="1632"/>
    <cellStyle name="표준 24" xfId="1633"/>
    <cellStyle name="표준 25" xfId="1634"/>
    <cellStyle name="표준 25 2" xfId="1635"/>
    <cellStyle name="표준 25 3" xfId="1636"/>
    <cellStyle name="표준 26" xfId="1637"/>
    <cellStyle name="표준 26 2" xfId="1638"/>
    <cellStyle name="표준 26 3" xfId="1639"/>
    <cellStyle name="표준 27" xfId="1640"/>
    <cellStyle name="표준 27 2" xfId="1641"/>
    <cellStyle name="표준 27 3" xfId="1642"/>
    <cellStyle name="표준 28" xfId="1643"/>
    <cellStyle name="표준 28 2" xfId="1644"/>
    <cellStyle name="표준 28 3" xfId="1645"/>
    <cellStyle name="표준 29" xfId="1646"/>
    <cellStyle name="표준 29 2" xfId="1647"/>
    <cellStyle name="표준 29 3" xfId="1648"/>
    <cellStyle name="표준 3" xfId="1649"/>
    <cellStyle name="표준 3 2" xfId="1650"/>
    <cellStyle name="표준 3_G-CUT 제원_기술 검토_2012.07.25(1)" xfId="1651"/>
    <cellStyle name="표준 30" xfId="1652"/>
    <cellStyle name="표준 30 2" xfId="1653"/>
    <cellStyle name="표준 30 3" xfId="1654"/>
    <cellStyle name="표준 31" xfId="1655"/>
    <cellStyle name="표준 32" xfId="1656"/>
    <cellStyle name="표준 32 2" xfId="1657"/>
    <cellStyle name="표준 32 3" xfId="1658"/>
    <cellStyle name="표준 33" xfId="1659"/>
    <cellStyle name="표준 33 2" xfId="1660"/>
    <cellStyle name="표준 34" xfId="1661"/>
    <cellStyle name="표준 34 2" xfId="1662"/>
    <cellStyle name="표준 35" xfId="1663"/>
    <cellStyle name="표준 35 2" xfId="1664"/>
    <cellStyle name="표준 36" xfId="1665"/>
    <cellStyle name="표준 36 2" xfId="1666"/>
    <cellStyle name="표준 37" xfId="1667"/>
    <cellStyle name="표준 37 2" xfId="1668"/>
    <cellStyle name="표준 38" xfId="1669"/>
    <cellStyle name="표준 38 2" xfId="1670"/>
    <cellStyle name="표준 39" xfId="1671"/>
    <cellStyle name="표준 39 2" xfId="1672"/>
    <cellStyle name="표준 4" xfId="1673"/>
    <cellStyle name="표준 40" xfId="1674"/>
    <cellStyle name="표준 40 2" xfId="1675"/>
    <cellStyle name="표준 41" xfId="1676"/>
    <cellStyle name="표준 41 2" xfId="1677"/>
    <cellStyle name="표준 42" xfId="1678"/>
    <cellStyle name="표준 42 2" xfId="1679"/>
    <cellStyle name="표준 43" xfId="1680"/>
    <cellStyle name="표준 43 2" xfId="1681"/>
    <cellStyle name="표준 44" xfId="1682"/>
    <cellStyle name="표준 44 2" xfId="1683"/>
    <cellStyle name="표준 45" xfId="1684"/>
    <cellStyle name="표준 45 2" xfId="1685"/>
    <cellStyle name="표준 46" xfId="1686"/>
    <cellStyle name="표준 46 2" xfId="1687"/>
    <cellStyle name="표준 47" xfId="1688"/>
    <cellStyle name="표준 47 2" xfId="1689"/>
    <cellStyle name="표준 48" xfId="1690"/>
    <cellStyle name="표준 48 2" xfId="1691"/>
    <cellStyle name="표준 49" xfId="1692"/>
    <cellStyle name="표준 5" xfId="1693"/>
    <cellStyle name="표준 50" xfId="1694"/>
    <cellStyle name="표준 51" xfId="1695"/>
    <cellStyle name="표준 52" xfId="1696"/>
    <cellStyle name="표준 53" xfId="1697"/>
    <cellStyle name="표준 54" xfId="1698"/>
    <cellStyle name="표준 55" xfId="1699"/>
    <cellStyle name="표준 56" xfId="1700"/>
    <cellStyle name="표준 57" xfId="1701"/>
    <cellStyle name="표준 58" xfId="1702"/>
    <cellStyle name="표준 59" xfId="1703"/>
    <cellStyle name="표준 6" xfId="1704"/>
    <cellStyle name="표준 6 10" xfId="1705"/>
    <cellStyle name="표준 6 10 2" xfId="1706"/>
    <cellStyle name="표준 6 10 2 2" xfId="1707"/>
    <cellStyle name="표준 6 10 2 2 2" xfId="1708"/>
    <cellStyle name="표준 6 10 2 3" xfId="1709"/>
    <cellStyle name="표준 6 10 3" xfId="1710"/>
    <cellStyle name="표준 6 10 3 2" xfId="1711"/>
    <cellStyle name="표준 6 10 4" xfId="1712"/>
    <cellStyle name="표준 6 11" xfId="1713"/>
    <cellStyle name="표준 6 11 2" xfId="1714"/>
    <cellStyle name="표준 6 11 2 2" xfId="1715"/>
    <cellStyle name="표준 6 11 2 2 2" xfId="1716"/>
    <cellStyle name="표준 6 11 2 3" xfId="1717"/>
    <cellStyle name="표준 6 11 3" xfId="1718"/>
    <cellStyle name="표준 6 11 3 2" xfId="1719"/>
    <cellStyle name="표준 6 11 4" xfId="1720"/>
    <cellStyle name="표준 6 12" xfId="1721"/>
    <cellStyle name="표준 6 12 2" xfId="1722"/>
    <cellStyle name="표준 6 12 2 2" xfId="1723"/>
    <cellStyle name="표준 6 12 3" xfId="1724"/>
    <cellStyle name="표준 6 13" xfId="1725"/>
    <cellStyle name="표준 6 13 2" xfId="1726"/>
    <cellStyle name="표준 6 13 2 2" xfId="1727"/>
    <cellStyle name="표준 6 13 3" xfId="1728"/>
    <cellStyle name="표준 6 14" xfId="1729"/>
    <cellStyle name="표준 6 14 2" xfId="1730"/>
    <cellStyle name="표준 6 14 2 2" xfId="1731"/>
    <cellStyle name="표준 6 14 3" xfId="1732"/>
    <cellStyle name="표준 6 14 3 2" xfId="1733"/>
    <cellStyle name="표준 6 14 3 3" xfId="1734"/>
    <cellStyle name="표준 6 14 3 4" xfId="1735"/>
    <cellStyle name="표준 6 14 4" xfId="1736"/>
    <cellStyle name="표준 6 14 5" xfId="1737"/>
    <cellStyle name="표준 6 15" xfId="1738"/>
    <cellStyle name="표준 6 15 2" xfId="1739"/>
    <cellStyle name="표준 6 15 3" xfId="1740"/>
    <cellStyle name="표준 6 15 4" xfId="1741"/>
    <cellStyle name="표준 6 16" xfId="1742"/>
    <cellStyle name="표준 6 17" xfId="1743"/>
    <cellStyle name="표준 6 2" xfId="1744"/>
    <cellStyle name="표준 6 2 2" xfId="1745"/>
    <cellStyle name="표준 6 2 2 2" xfId="1746"/>
    <cellStyle name="표준 6 2 2 2 2" xfId="1747"/>
    <cellStyle name="표준 6 2 2 2 2 2" xfId="1748"/>
    <cellStyle name="표준 6 2 2 2 2 2 2" xfId="1749"/>
    <cellStyle name="표준 6 2 2 2 2 3" xfId="1750"/>
    <cellStyle name="표준 6 2 2 2 3" xfId="1751"/>
    <cellStyle name="표준 6 2 2 2 3 2" xfId="1752"/>
    <cellStyle name="표준 6 2 2 2 4" xfId="1753"/>
    <cellStyle name="표준 6 2 2 3" xfId="1754"/>
    <cellStyle name="표준 6 2 2 3 2" xfId="1755"/>
    <cellStyle name="표준 6 2 2 3 2 2" xfId="1756"/>
    <cellStyle name="표준 6 2 2 3 3" xfId="1757"/>
    <cellStyle name="표준 6 2 2 4" xfId="1758"/>
    <cellStyle name="표준 6 2 2 4 2" xfId="1759"/>
    <cellStyle name="표준 6 2 2 5" xfId="1760"/>
    <cellStyle name="표준 6 2 3" xfId="1761"/>
    <cellStyle name="표준 6 2 3 2" xfId="1762"/>
    <cellStyle name="표준 6 2 3 2 2" xfId="1763"/>
    <cellStyle name="표준 6 2 3 2 2 2" xfId="1764"/>
    <cellStyle name="표준 6 2 3 2 2 2 2" xfId="1765"/>
    <cellStyle name="표준 6 2 3 2 2 3" xfId="1766"/>
    <cellStyle name="표준 6 2 3 2 3" xfId="1767"/>
    <cellStyle name="표준 6 2 3 2 3 2" xfId="1768"/>
    <cellStyle name="표준 6 2 3 2 4" xfId="1769"/>
    <cellStyle name="표준 6 2 3 3" xfId="1770"/>
    <cellStyle name="표준 6 2 3 3 2" xfId="1771"/>
    <cellStyle name="표준 6 2 3 3 2 2" xfId="1772"/>
    <cellStyle name="표준 6 2 3 3 3" xfId="1773"/>
    <cellStyle name="표준 6 2 3 4" xfId="1774"/>
    <cellStyle name="표준 6 2 3 4 2" xfId="1775"/>
    <cellStyle name="표준 6 2 3 5" xfId="1776"/>
    <cellStyle name="표준 6 2 4" xfId="1777"/>
    <cellStyle name="표준 6 2 4 2" xfId="1778"/>
    <cellStyle name="표준 6 2 4 2 2" xfId="1779"/>
    <cellStyle name="표준 6 2 4 2 2 2" xfId="1780"/>
    <cellStyle name="표준 6 2 4 2 3" xfId="1781"/>
    <cellStyle name="표준 6 2 4 3" xfId="1782"/>
    <cellStyle name="표준 6 2 4 3 2" xfId="1783"/>
    <cellStyle name="표준 6 2 4 4" xfId="1784"/>
    <cellStyle name="표준 6 2 5" xfId="1785"/>
    <cellStyle name="표준 6 2 5 2" xfId="1786"/>
    <cellStyle name="표준 6 2 5 2 2" xfId="1787"/>
    <cellStyle name="표준 6 2 5 3" xfId="1788"/>
    <cellStyle name="표준 6 2 6" xfId="1789"/>
    <cellStyle name="표준 6 2 6 2" xfId="1790"/>
    <cellStyle name="표준 6 2 7" xfId="1791"/>
    <cellStyle name="표준 6 3" xfId="1792"/>
    <cellStyle name="표준 6 3 2" xfId="1793"/>
    <cellStyle name="표준 6 3 2 2" xfId="1794"/>
    <cellStyle name="표준 6 3 2 2 2" xfId="1795"/>
    <cellStyle name="표준 6 3 2 2 2 2" xfId="1796"/>
    <cellStyle name="표준 6 3 2 2 3" xfId="1797"/>
    <cellStyle name="표준 6 3 2 3" xfId="1798"/>
    <cellStyle name="표준 6 3 2 3 2" xfId="1799"/>
    <cellStyle name="표준 6 3 2 4" xfId="1800"/>
    <cellStyle name="표준 6 3 3" xfId="1801"/>
    <cellStyle name="표준 6 3 3 2" xfId="1802"/>
    <cellStyle name="표준 6 3 3 2 2" xfId="1803"/>
    <cellStyle name="표준 6 3 3 3" xfId="1804"/>
    <cellStyle name="표준 6 3 4" xfId="1805"/>
    <cellStyle name="표준 6 3 4 2" xfId="1806"/>
    <cellStyle name="표준 6 3 5" xfId="1807"/>
    <cellStyle name="표준 6 4" xfId="1808"/>
    <cellStyle name="표준 6 4 2" xfId="1809"/>
    <cellStyle name="표준 6 4 2 2" xfId="1810"/>
    <cellStyle name="표준 6 4 2 2 2" xfId="1811"/>
    <cellStyle name="표준 6 4 2 2 2 2" xfId="1812"/>
    <cellStyle name="표준 6 4 2 2 3" xfId="1813"/>
    <cellStyle name="표준 6 4 2 3" xfId="1814"/>
    <cellStyle name="표준 6 4 2 3 2" xfId="1815"/>
    <cellStyle name="표준 6 4 2 4" xfId="1816"/>
    <cellStyle name="표준 6 4 3" xfId="1817"/>
    <cellStyle name="표준 6 4 3 2" xfId="1818"/>
    <cellStyle name="표준 6 4 3 2 2" xfId="1819"/>
    <cellStyle name="표준 6 4 3 3" xfId="1820"/>
    <cellStyle name="표준 6 4 4" xfId="1821"/>
    <cellStyle name="표준 6 4 4 2" xfId="1822"/>
    <cellStyle name="표준 6 4 5" xfId="1823"/>
    <cellStyle name="표준 6 5" xfId="1824"/>
    <cellStyle name="표준 6 5 2" xfId="1825"/>
    <cellStyle name="표준 6 5 2 2" xfId="1826"/>
    <cellStyle name="표준 6 5 2 2 2" xfId="1827"/>
    <cellStyle name="표준 6 5 2 2 2 2" xfId="1828"/>
    <cellStyle name="표준 6 5 2 2 3" xfId="1829"/>
    <cellStyle name="표준 6 5 2 3" xfId="1830"/>
    <cellStyle name="표준 6 5 2 3 2" xfId="1831"/>
    <cellStyle name="표준 6 5 2 4" xfId="1832"/>
    <cellStyle name="표준 6 5 3" xfId="1833"/>
    <cellStyle name="표준 6 5 3 2" xfId="1834"/>
    <cellStyle name="표준 6 5 3 2 2" xfId="1835"/>
    <cellStyle name="표준 6 5 3 3" xfId="1836"/>
    <cellStyle name="표준 6 5 4" xfId="1837"/>
    <cellStyle name="표준 6 5 4 2" xfId="1838"/>
    <cellStyle name="표준 6 5 5" xfId="1839"/>
    <cellStyle name="표준 6 6" xfId="1840"/>
    <cellStyle name="표준 6 6 2" xfId="1841"/>
    <cellStyle name="표준 6 6 2 2" xfId="1842"/>
    <cellStyle name="표준 6 6 2 2 2" xfId="1843"/>
    <cellStyle name="표준 6 6 2 2 2 2" xfId="1844"/>
    <cellStyle name="표준 6 6 2 2 3" xfId="1845"/>
    <cellStyle name="표준 6 6 2 3" xfId="1846"/>
    <cellStyle name="표준 6 6 2 3 2" xfId="1847"/>
    <cellStyle name="표준 6 6 2 4" xfId="1848"/>
    <cellStyle name="표준 6 6 3" xfId="1849"/>
    <cellStyle name="표준 6 6 3 2" xfId="1850"/>
    <cellStyle name="표준 6 6 3 2 2" xfId="1851"/>
    <cellStyle name="표준 6 6 3 3" xfId="1852"/>
    <cellStyle name="표준 6 6 4" xfId="1853"/>
    <cellStyle name="표준 6 6 4 2" xfId="1854"/>
    <cellStyle name="표준 6 6 5" xfId="1855"/>
    <cellStyle name="표준 6 7" xfId="1856"/>
    <cellStyle name="표준 6 7 10" xfId="1857"/>
    <cellStyle name="표준 6 7 11" xfId="1858"/>
    <cellStyle name="표준 6 7 2" xfId="1859"/>
    <cellStyle name="표준 6 7 2 2" xfId="1860"/>
    <cellStyle name="표준 6 7 2 2 2" xfId="1861"/>
    <cellStyle name="표준 6 7 2 2 2 2" xfId="1862"/>
    <cellStyle name="표준 6 7 2 2 2 2 2" xfId="1863"/>
    <cellStyle name="표준 6 7 2 2 2 2 2 2" xfId="1864"/>
    <cellStyle name="표준 6 7 2 2 2 2 3" xfId="1865"/>
    <cellStyle name="표준 6 7 2 2 2 3" xfId="1866"/>
    <cellStyle name="표준 6 7 2 2 2 3 2" xfId="1867"/>
    <cellStyle name="표준 6 7 2 2 2 4" xfId="1868"/>
    <cellStyle name="표준 6 7 2 2 3" xfId="1869"/>
    <cellStyle name="표준 6 7 2 2 3 2" xfId="1870"/>
    <cellStyle name="표준 6 7 2 2 3 2 2" xfId="1871"/>
    <cellStyle name="표준 6 7 2 2 3 3" xfId="1872"/>
    <cellStyle name="표준 6 7 2 2 4" xfId="1873"/>
    <cellStyle name="표준 6 7 2 2 4 2" xfId="1874"/>
    <cellStyle name="표준 6 7 2 2 4 2 2" xfId="1875"/>
    <cellStyle name="표준 6 7 2 2 4 3" xfId="1876"/>
    <cellStyle name="표준 6 7 2 2 5" xfId="1877"/>
    <cellStyle name="표준 6 7 2 2 5 2" xfId="1878"/>
    <cellStyle name="표준 6 7 2 2 5 2 2" xfId="1879"/>
    <cellStyle name="표준 6 7 2 2 5 3" xfId="1880"/>
    <cellStyle name="표준 6 7 2 2 5 3 2" xfId="1881"/>
    <cellStyle name="표준 6 7 2 2 5 3 3" xfId="1882"/>
    <cellStyle name="표준 6 7 2 2 5 3 4" xfId="1883"/>
    <cellStyle name="표준 6 7 2 2 5 4" xfId="1884"/>
    <cellStyle name="표준 6 7 2 2 5 5" xfId="1885"/>
    <cellStyle name="표준 6 7 2 2 6" xfId="1886"/>
    <cellStyle name="표준 6 7 2 2 6 2" xfId="1887"/>
    <cellStyle name="표준 6 7 2 2 6 3" xfId="1888"/>
    <cellStyle name="표준 6 7 2 2 6 4" xfId="1889"/>
    <cellStyle name="표준 6 7 2 2 7" xfId="1890"/>
    <cellStyle name="표준 6 7 2 2 8" xfId="1891"/>
    <cellStyle name="표준 6 7 2 3" xfId="1892"/>
    <cellStyle name="표준 6 7 2 3 2" xfId="1893"/>
    <cellStyle name="표준 6 7 2 3 2 2" xfId="1894"/>
    <cellStyle name="표준 6 7 2 3 2 2 2" xfId="1895"/>
    <cellStyle name="표준 6 7 2 3 2 3" xfId="1896"/>
    <cellStyle name="표준 6 7 2 3 3" xfId="1897"/>
    <cellStyle name="표준 6 7 2 3 3 2" xfId="1898"/>
    <cellStyle name="표준 6 7 2 3 4" xfId="1899"/>
    <cellStyle name="표준 6 7 2 4" xfId="1900"/>
    <cellStyle name="표준 6 7 2 4 2" xfId="1901"/>
    <cellStyle name="표준 6 7 2 4 2 2" xfId="1902"/>
    <cellStyle name="표준 6 7 2 4 3" xfId="1903"/>
    <cellStyle name="표준 6 7 2 5" xfId="1904"/>
    <cellStyle name="표준 6 7 2 5 2" xfId="1905"/>
    <cellStyle name="표준 6 7 2 5 2 2" xfId="1906"/>
    <cellStyle name="표준 6 7 2 5 3" xfId="1907"/>
    <cellStyle name="표준 6 7 2 6" xfId="1908"/>
    <cellStyle name="표준 6 7 2 6 2" xfId="1909"/>
    <cellStyle name="표준 6 7 2 6 2 2" xfId="1910"/>
    <cellStyle name="표준 6 7 2 6 3" xfId="1911"/>
    <cellStyle name="표준 6 7 2 6 3 2" xfId="1912"/>
    <cellStyle name="표준 6 7 2 6 3 3" xfId="1913"/>
    <cellStyle name="표준 6 7 2 6 3 4" xfId="1914"/>
    <cellStyle name="표준 6 7 2 6 4" xfId="1915"/>
    <cellStyle name="표준 6 7 2 6 5" xfId="1916"/>
    <cellStyle name="표준 6 7 2 7" xfId="1917"/>
    <cellStyle name="표준 6 7 2 7 2" xfId="1918"/>
    <cellStyle name="표준 6 7 2 7 3" xfId="1919"/>
    <cellStyle name="표준 6 7 2 7 4" xfId="1920"/>
    <cellStyle name="표준 6 7 2 8" xfId="1921"/>
    <cellStyle name="표준 6 7 2 9" xfId="1922"/>
    <cellStyle name="표준 6 7 3" xfId="1923"/>
    <cellStyle name="표준 6 7 3 2" xfId="1924"/>
    <cellStyle name="표준 6 7 3 2 2" xfId="1925"/>
    <cellStyle name="표준 6 7 3 2 2 2" xfId="1926"/>
    <cellStyle name="표준 6 7 3 2 2 2 2" xfId="1927"/>
    <cellStyle name="표준 6 7 3 2 2 3" xfId="1928"/>
    <cellStyle name="표준 6 7 3 2 3" xfId="1929"/>
    <cellStyle name="표준 6 7 3 2 3 2" xfId="1930"/>
    <cellStyle name="표준 6 7 3 2 4" xfId="1931"/>
    <cellStyle name="표준 6 7 3 3" xfId="1932"/>
    <cellStyle name="표준 6 7 3 3 2" xfId="1933"/>
    <cellStyle name="표준 6 7 3 3 2 2" xfId="1934"/>
    <cellStyle name="표준 6 7 3 3 3" xfId="1935"/>
    <cellStyle name="표준 6 7 3 4" xfId="1936"/>
    <cellStyle name="표준 6 7 3 4 2" xfId="1937"/>
    <cellStyle name="표준 6 7 3 4 2 2" xfId="1938"/>
    <cellStyle name="표준 6 7 3 4 3" xfId="1939"/>
    <cellStyle name="표준 6 7 3 5" xfId="1940"/>
    <cellStyle name="표준 6 7 3 5 2" xfId="1941"/>
    <cellStyle name="표준 6 7 3 5 2 2" xfId="1942"/>
    <cellStyle name="표준 6 7 3 5 3" xfId="1943"/>
    <cellStyle name="표준 6 7 3 5 3 2" xfId="1944"/>
    <cellStyle name="표준 6 7 3 5 3 3" xfId="1945"/>
    <cellStyle name="표준 6 7 3 5 3 4" xfId="1946"/>
    <cellStyle name="표준 6 7 3 5 4" xfId="1947"/>
    <cellStyle name="표준 6 7 3 5 5" xfId="1948"/>
    <cellStyle name="표준 6 7 3 6" xfId="1949"/>
    <cellStyle name="표준 6 7 3 6 2" xfId="1950"/>
    <cellStyle name="표준 6 7 3 6 3" xfId="1951"/>
    <cellStyle name="표준 6 7 3 6 4" xfId="1952"/>
    <cellStyle name="표준 6 7 3 7" xfId="1953"/>
    <cellStyle name="표준 6 7 3 8" xfId="1954"/>
    <cellStyle name="표준 6 7 4" xfId="1955"/>
    <cellStyle name="표준 6 7 4 2" xfId="1956"/>
    <cellStyle name="표준 6 7 4 2 2" xfId="1957"/>
    <cellStyle name="표준 6 7 4 2 2 2" xfId="1958"/>
    <cellStyle name="표준 6 7 4 2 3" xfId="1959"/>
    <cellStyle name="표준 6 7 4 3" xfId="1960"/>
    <cellStyle name="표준 6 7 4 3 2" xfId="1961"/>
    <cellStyle name="표준 6 7 4 4" xfId="1962"/>
    <cellStyle name="표준 6 7 5" xfId="1963"/>
    <cellStyle name="표준 6 7 5 2" xfId="1964"/>
    <cellStyle name="표준 6 7 5 2 2" xfId="1965"/>
    <cellStyle name="표준 6 7 5 2 2 2" xfId="1966"/>
    <cellStyle name="표준 6 7 5 2 3" xfId="1967"/>
    <cellStyle name="표준 6 7 5 3" xfId="1968"/>
    <cellStyle name="표준 6 7 5 3 2" xfId="1969"/>
    <cellStyle name="표준 6 7 5 4" xfId="1970"/>
    <cellStyle name="표준 6 7 6" xfId="1971"/>
    <cellStyle name="표준 6 7 6 2" xfId="1972"/>
    <cellStyle name="표준 6 7 6 2 2" xfId="1973"/>
    <cellStyle name="표준 6 7 6 3" xfId="1974"/>
    <cellStyle name="표준 6 7 7" xfId="1975"/>
    <cellStyle name="표준 6 7 7 2" xfId="1976"/>
    <cellStyle name="표준 6 7 7 2 2" xfId="1977"/>
    <cellStyle name="표준 6 7 7 3" xfId="1978"/>
    <cellStyle name="표준 6 7 8" xfId="1979"/>
    <cellStyle name="표준 6 7 8 2" xfId="1980"/>
    <cellStyle name="표준 6 7 8 2 2" xfId="1981"/>
    <cellStyle name="표준 6 7 8 3" xfId="1982"/>
    <cellStyle name="표준 6 7 8 3 2" xfId="1983"/>
    <cellStyle name="표준 6 7 8 3 3" xfId="1984"/>
    <cellStyle name="표준 6 7 8 3 4" xfId="1985"/>
    <cellStyle name="표준 6 7 8 4" xfId="1986"/>
    <cellStyle name="표준 6 7 8 5" xfId="1987"/>
    <cellStyle name="표준 6 7 9" xfId="1988"/>
    <cellStyle name="표준 6 7 9 2" xfId="1989"/>
    <cellStyle name="표준 6 7 9 3" xfId="1990"/>
    <cellStyle name="표준 6 7 9 4" xfId="1991"/>
    <cellStyle name="표준 6 8" xfId="1992"/>
    <cellStyle name="표준 6 8 2" xfId="1993"/>
    <cellStyle name="표준 6 8 2 2" xfId="1994"/>
    <cellStyle name="표준 6 8 2 2 2" xfId="1995"/>
    <cellStyle name="표준 6 8 2 2 2 2" xfId="1996"/>
    <cellStyle name="표준 6 8 2 2 2 2 2" xfId="1997"/>
    <cellStyle name="표준 6 8 2 2 2 3" xfId="1998"/>
    <cellStyle name="표준 6 8 2 2 3" xfId="1999"/>
    <cellStyle name="표준 6 8 2 2 3 2" xfId="2000"/>
    <cellStyle name="표준 6 8 2 2 4" xfId="2001"/>
    <cellStyle name="표준 6 8 2 3" xfId="2002"/>
    <cellStyle name="표준 6 8 2 3 2" xfId="2003"/>
    <cellStyle name="표준 6 8 2 3 2 2" xfId="2004"/>
    <cellStyle name="표준 6 8 2 3 3" xfId="2005"/>
    <cellStyle name="표준 6 8 2 4" xfId="2006"/>
    <cellStyle name="표준 6 8 2 4 2" xfId="2007"/>
    <cellStyle name="표준 6 8 2 4 2 2" xfId="2008"/>
    <cellStyle name="표준 6 8 2 4 3" xfId="2009"/>
    <cellStyle name="표준 6 8 2 5" xfId="2010"/>
    <cellStyle name="표준 6 8 2 5 2" xfId="2011"/>
    <cellStyle name="표준 6 8 2 5 2 2" xfId="2012"/>
    <cellStyle name="표준 6 8 2 5 3" xfId="2013"/>
    <cellStyle name="표준 6 8 2 5 3 2" xfId="2014"/>
    <cellStyle name="표준 6 8 2 5 3 3" xfId="2015"/>
    <cellStyle name="표준 6 8 2 5 3 4" xfId="2016"/>
    <cellStyle name="표준 6 8 2 5 4" xfId="2017"/>
    <cellStyle name="표준 6 8 2 5 5" xfId="2018"/>
    <cellStyle name="표준 6 8 2 6" xfId="2019"/>
    <cellStyle name="표준 6 8 2 6 2" xfId="2020"/>
    <cellStyle name="표준 6 8 2 6 3" xfId="2021"/>
    <cellStyle name="표준 6 8 2 6 4" xfId="2022"/>
    <cellStyle name="표준 6 8 2 7" xfId="2023"/>
    <cellStyle name="표준 6 8 2 8" xfId="2024"/>
    <cellStyle name="표준 6 8 3" xfId="2025"/>
    <cellStyle name="표준 6 8 3 2" xfId="2026"/>
    <cellStyle name="표준 6 8 3 2 2" xfId="2027"/>
    <cellStyle name="표준 6 8 3 2 2 2" xfId="2028"/>
    <cellStyle name="표준 6 8 3 2 3" xfId="2029"/>
    <cellStyle name="표준 6 8 3 3" xfId="2030"/>
    <cellStyle name="표준 6 8 3 3 2" xfId="2031"/>
    <cellStyle name="표준 6 8 3 4" xfId="2032"/>
    <cellStyle name="표준 6 8 4" xfId="2033"/>
    <cellStyle name="표준 6 8 4 2" xfId="2034"/>
    <cellStyle name="표준 6 8 4 2 2" xfId="2035"/>
    <cellStyle name="표준 6 8 4 3" xfId="2036"/>
    <cellStyle name="표준 6 8 5" xfId="2037"/>
    <cellStyle name="표준 6 8 5 2" xfId="2038"/>
    <cellStyle name="표준 6 8 5 2 2" xfId="2039"/>
    <cellStyle name="표준 6 8 5 3" xfId="2040"/>
    <cellStyle name="표준 6 8 6" xfId="2041"/>
    <cellStyle name="표준 6 8 6 2" xfId="2042"/>
    <cellStyle name="표준 6 8 6 2 2" xfId="2043"/>
    <cellStyle name="표준 6 8 6 3" xfId="2044"/>
    <cellStyle name="표준 6 8 6 3 2" xfId="2045"/>
    <cellStyle name="표준 6 8 6 3 3" xfId="2046"/>
    <cellStyle name="표준 6 8 6 3 4" xfId="2047"/>
    <cellStyle name="표준 6 8 6 4" xfId="2048"/>
    <cellStyle name="표준 6 8 6 5" xfId="2049"/>
    <cellStyle name="표준 6 8 7" xfId="2050"/>
    <cellStyle name="표준 6 8 7 2" xfId="2051"/>
    <cellStyle name="표준 6 8 7 3" xfId="2052"/>
    <cellStyle name="표준 6 8 7 4" xfId="2053"/>
    <cellStyle name="표준 6 8 8" xfId="2054"/>
    <cellStyle name="표준 6 8 9" xfId="2055"/>
    <cellStyle name="표준 6 9" xfId="2056"/>
    <cellStyle name="표준 6 9 2" xfId="2057"/>
    <cellStyle name="표준 6 9 2 2" xfId="2058"/>
    <cellStyle name="표준 6 9 2 2 2" xfId="2059"/>
    <cellStyle name="표준 6 9 2 2 2 2" xfId="2060"/>
    <cellStyle name="표준 6 9 2 2 3" xfId="2061"/>
    <cellStyle name="표준 6 9 2 3" xfId="2062"/>
    <cellStyle name="표준 6 9 2 3 2" xfId="2063"/>
    <cellStyle name="표준 6 9 2 4" xfId="2064"/>
    <cellStyle name="표준 6 9 3" xfId="2065"/>
    <cellStyle name="표준 6 9 3 2" xfId="2066"/>
    <cellStyle name="표준 6 9 3 2 2" xfId="2067"/>
    <cellStyle name="표준 6 9 3 3" xfId="2068"/>
    <cellStyle name="표준 6 9 4" xfId="2069"/>
    <cellStyle name="표준 6 9 4 2" xfId="2070"/>
    <cellStyle name="표준 6 9 4 2 2" xfId="2071"/>
    <cellStyle name="표준 6 9 4 3" xfId="2072"/>
    <cellStyle name="표준 6 9 5" xfId="2073"/>
    <cellStyle name="표준 6 9 5 2" xfId="2074"/>
    <cellStyle name="표준 6 9 5 2 2" xfId="2075"/>
    <cellStyle name="표준 6 9 5 3" xfId="2076"/>
    <cellStyle name="표준 6 9 5 3 2" xfId="2077"/>
    <cellStyle name="표준 6 9 5 3 3" xfId="2078"/>
    <cellStyle name="표준 6 9 5 3 4" xfId="2079"/>
    <cellStyle name="표준 6 9 5 4" xfId="2080"/>
    <cellStyle name="표준 6 9 5 5" xfId="2081"/>
    <cellStyle name="표준 6 9 6" xfId="2082"/>
    <cellStyle name="표준 6 9 6 2" xfId="2083"/>
    <cellStyle name="표준 6 9 6 3" xfId="2084"/>
    <cellStyle name="표준 6 9 6 4" xfId="2085"/>
    <cellStyle name="표준 6 9 7" xfId="2086"/>
    <cellStyle name="표준 6 9 8" xfId="2087"/>
    <cellStyle name="표준 60" xfId="2088"/>
    <cellStyle name="표준 61" xfId="2089"/>
    <cellStyle name="표준 62" xfId="2090"/>
    <cellStyle name="표준 63" xfId="2091"/>
    <cellStyle name="표준 64" xfId="2092"/>
    <cellStyle name="표준 65" xfId="2093"/>
    <cellStyle name="표준 66" xfId="2094"/>
    <cellStyle name="표준 67" xfId="2095"/>
    <cellStyle name="표준 68" xfId="2096"/>
    <cellStyle name="표준 69" xfId="2097"/>
    <cellStyle name="표준 7" xfId="2098"/>
    <cellStyle name="표준 70" xfId="2099"/>
    <cellStyle name="표준 71" xfId="2100"/>
    <cellStyle name="표준 72" xfId="2101"/>
    <cellStyle name="표준 73" xfId="2102"/>
    <cellStyle name="표준 74" xfId="2103"/>
    <cellStyle name="표준 75" xfId="2104"/>
    <cellStyle name="표준 76" xfId="2105"/>
    <cellStyle name="표준 77" xfId="2106"/>
    <cellStyle name="표준 78" xfId="2107"/>
    <cellStyle name="표준 79" xfId="2108"/>
    <cellStyle name="표준 8" xfId="2109"/>
    <cellStyle name="표준 80" xfId="2110"/>
    <cellStyle name="표준 81" xfId="2111"/>
    <cellStyle name="표준 82" xfId="2112"/>
    <cellStyle name="표준 83" xfId="2113"/>
    <cellStyle name="표준 84" xfId="2114"/>
    <cellStyle name="표준 85" xfId="2115"/>
    <cellStyle name="표준 86" xfId="2116"/>
    <cellStyle name="표준 87" xfId="2117"/>
    <cellStyle name="표준 88" xfId="2118"/>
    <cellStyle name="표준 89" xfId="2119"/>
    <cellStyle name="표준 9" xfId="2120"/>
    <cellStyle name="표준 90" xfId="2121"/>
    <cellStyle name="표준 91" xfId="2122"/>
    <cellStyle name="표준 92" xfId="2123"/>
    <cellStyle name="표준 93" xfId="2124"/>
    <cellStyle name="표준 94" xfId="2125"/>
    <cellStyle name="표준 95" xfId="2126"/>
    <cellStyle name="표준 96" xfId="2127"/>
    <cellStyle name="표준 97" xfId="2128"/>
    <cellStyle name="표준 98" xfId="2129"/>
    <cellStyle name="표준 99" xfId="2130"/>
    <cellStyle name="표준_2날 테이퍼 최종 데이터 (1)" xfId="2131"/>
    <cellStyle name="표준_3S MILLS 고이송용 래디우스 엔드밀 제원" xfId="2132"/>
    <cellStyle name="표준_Sheet1" xfId="2133"/>
    <cellStyle name="표준_X5070 S 제원 및 가격081125" xfId="2134"/>
    <cellStyle name="표준_X5070S 테이퍼넥 볼(1)" xfId="21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342900</xdr:rowOff>
    </xdr:from>
    <xdr:to>
      <xdr:col>1</xdr:col>
      <xdr:colOff>914400</xdr:colOff>
      <xdr:row>5</xdr:row>
      <xdr:rowOff>285750</xdr:rowOff>
    </xdr:to>
    <xdr:pic>
      <xdr:nvPicPr>
        <xdr:cNvPr id="78872" name="Picture 1" descr="111111111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23900"/>
          <a:ext cx="2019300" cy="14668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3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9.bin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0.bin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1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2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H50"/>
  <sheetViews>
    <sheetView workbookViewId="0">
      <selection activeCell="B44" sqref="B44"/>
    </sheetView>
  </sheetViews>
  <sheetFormatPr defaultColWidth="9" defaultRowHeight="21.75" customHeight="1"/>
  <cols>
    <col min="1" max="1" width="16.3984375" style="590" customWidth="1"/>
    <col min="2" max="2" width="15.69921875" style="596" customWidth="1"/>
    <col min="3" max="3" width="8" style="590" customWidth="1"/>
    <col min="4" max="4" width="10" style="594" customWidth="1"/>
    <col min="5" max="5" width="9.5" style="590" customWidth="1"/>
    <col min="6" max="6" width="8" style="590" customWidth="1"/>
    <col min="7" max="7" width="12.19921875" style="592" customWidth="1"/>
    <col min="8" max="8" width="17.09765625" style="592" customWidth="1"/>
    <col min="9" max="16384" width="9" style="590"/>
  </cols>
  <sheetData>
    <row r="1" spans="1:8" ht="30" customHeight="1">
      <c r="A1" s="1488" t="s">
        <v>13459</v>
      </c>
      <c r="B1" s="1488"/>
      <c r="C1" s="1488"/>
      <c r="D1" s="1488"/>
      <c r="E1" s="1488"/>
      <c r="F1" s="1488"/>
      <c r="G1" s="1488"/>
      <c r="H1" s="590"/>
    </row>
    <row r="2" spans="1:8" ht="15.75" customHeight="1" thickBot="1">
      <c r="A2" s="591"/>
      <c r="B2" s="969"/>
      <c r="C2" s="591"/>
      <c r="D2" s="591"/>
      <c r="E2" s="591"/>
      <c r="F2" s="591"/>
      <c r="G2" s="591"/>
      <c r="H2" s="590"/>
    </row>
    <row r="3" spans="1:8" s="592" customFormat="1" ht="24.9" customHeight="1" thickBot="1">
      <c r="A3" s="1432" t="s">
        <v>1889</v>
      </c>
      <c r="B3" s="1433" t="s">
        <v>10995</v>
      </c>
      <c r="C3" s="1433" t="s">
        <v>2169</v>
      </c>
      <c r="D3" s="1433" t="s">
        <v>1257</v>
      </c>
      <c r="E3" s="1433" t="s">
        <v>2454</v>
      </c>
      <c r="F3" s="1433" t="s">
        <v>2160</v>
      </c>
      <c r="G3" s="1434" t="s">
        <v>1890</v>
      </c>
    </row>
    <row r="4" spans="1:8" ht="21.75" customHeight="1">
      <c r="A4" s="1122" t="s">
        <v>11915</v>
      </c>
      <c r="B4" s="1117">
        <v>51800</v>
      </c>
      <c r="C4" s="1489">
        <v>0.1</v>
      </c>
      <c r="D4" s="1098">
        <v>0.1</v>
      </c>
      <c r="E4" s="1098">
        <v>40</v>
      </c>
      <c r="F4" s="1489">
        <v>4</v>
      </c>
      <c r="G4" s="1098" t="s">
        <v>10079</v>
      </c>
      <c r="H4" s="590"/>
    </row>
    <row r="5" spans="1:8" ht="21.75" customHeight="1">
      <c r="A5" s="581" t="s">
        <v>11916</v>
      </c>
      <c r="B5" s="968">
        <v>51800</v>
      </c>
      <c r="C5" s="1486"/>
      <c r="D5" s="491">
        <v>0.2</v>
      </c>
      <c r="E5" s="491">
        <v>40</v>
      </c>
      <c r="F5" s="1486"/>
      <c r="G5" s="491"/>
      <c r="H5" s="590"/>
    </row>
    <row r="6" spans="1:8" ht="21.75" customHeight="1">
      <c r="A6" s="581" t="s">
        <v>11917</v>
      </c>
      <c r="B6" s="968">
        <v>35400</v>
      </c>
      <c r="C6" s="1485">
        <v>0.2</v>
      </c>
      <c r="D6" s="491">
        <v>0.2</v>
      </c>
      <c r="E6" s="491">
        <v>40</v>
      </c>
      <c r="F6" s="1485">
        <v>4</v>
      </c>
      <c r="G6" s="491" t="s">
        <v>10079</v>
      </c>
      <c r="H6" s="590"/>
    </row>
    <row r="7" spans="1:8" ht="21.75" customHeight="1">
      <c r="A7" s="581" t="s">
        <v>11918</v>
      </c>
      <c r="B7" s="968">
        <v>35400</v>
      </c>
      <c r="C7" s="1486"/>
      <c r="D7" s="491">
        <v>0.4</v>
      </c>
      <c r="E7" s="491">
        <v>40</v>
      </c>
      <c r="F7" s="1486"/>
      <c r="G7" s="491"/>
      <c r="H7" s="590"/>
    </row>
    <row r="8" spans="1:8" ht="21.75" customHeight="1">
      <c r="A8" s="581" t="s">
        <v>11919</v>
      </c>
      <c r="B8" s="968">
        <v>30600</v>
      </c>
      <c r="C8" s="1485">
        <v>0.3</v>
      </c>
      <c r="D8" s="491">
        <v>0.3</v>
      </c>
      <c r="E8" s="491">
        <v>40</v>
      </c>
      <c r="F8" s="1485">
        <v>4</v>
      </c>
      <c r="G8" s="491" t="s">
        <v>10079</v>
      </c>
      <c r="H8" s="590"/>
    </row>
    <row r="9" spans="1:8" ht="21.75" customHeight="1">
      <c r="A9" s="581" t="s">
        <v>11920</v>
      </c>
      <c r="B9" s="968">
        <v>30600</v>
      </c>
      <c r="C9" s="1486"/>
      <c r="D9" s="491">
        <v>0.6</v>
      </c>
      <c r="E9" s="491">
        <v>40</v>
      </c>
      <c r="F9" s="1486"/>
      <c r="G9" s="491"/>
      <c r="H9" s="590"/>
    </row>
    <row r="10" spans="1:8" ht="21.75" customHeight="1">
      <c r="A10" s="581" t="s">
        <v>11921</v>
      </c>
      <c r="B10" s="968">
        <v>29000</v>
      </c>
      <c r="C10" s="1485">
        <v>0.4</v>
      </c>
      <c r="D10" s="491">
        <v>0.4</v>
      </c>
      <c r="E10" s="491">
        <v>40</v>
      </c>
      <c r="F10" s="1485">
        <v>4</v>
      </c>
      <c r="G10" s="491" t="s">
        <v>10079</v>
      </c>
      <c r="H10" s="590"/>
    </row>
    <row r="11" spans="1:8" ht="21.75" customHeight="1">
      <c r="A11" s="581" t="s">
        <v>11922</v>
      </c>
      <c r="B11" s="968">
        <v>29000</v>
      </c>
      <c r="C11" s="1486"/>
      <c r="D11" s="491">
        <v>0.8</v>
      </c>
      <c r="E11" s="491">
        <v>40</v>
      </c>
      <c r="F11" s="1486"/>
      <c r="G11" s="491"/>
      <c r="H11" s="590"/>
    </row>
    <row r="12" spans="1:8" ht="21.75" customHeight="1">
      <c r="A12" s="581" t="s">
        <v>11923</v>
      </c>
      <c r="B12" s="968">
        <v>25000</v>
      </c>
      <c r="C12" s="1485">
        <v>0.5</v>
      </c>
      <c r="D12" s="491">
        <v>0.5</v>
      </c>
      <c r="E12" s="491">
        <v>40</v>
      </c>
      <c r="F12" s="1485">
        <v>4</v>
      </c>
      <c r="G12" s="491" t="s">
        <v>10079</v>
      </c>
      <c r="H12" s="590"/>
    </row>
    <row r="13" spans="1:8" ht="21.75" customHeight="1">
      <c r="A13" s="581" t="s">
        <v>11924</v>
      </c>
      <c r="B13" s="968">
        <v>25000</v>
      </c>
      <c r="C13" s="1486"/>
      <c r="D13" s="491">
        <v>1</v>
      </c>
      <c r="E13" s="491">
        <v>40</v>
      </c>
      <c r="F13" s="1486"/>
      <c r="G13" s="491"/>
      <c r="H13" s="590"/>
    </row>
    <row r="14" spans="1:8" ht="21.75" customHeight="1">
      <c r="A14" s="581" t="s">
        <v>11925</v>
      </c>
      <c r="B14" s="968">
        <v>25000</v>
      </c>
      <c r="C14" s="1485">
        <v>0.6</v>
      </c>
      <c r="D14" s="491">
        <v>0.6</v>
      </c>
      <c r="E14" s="491">
        <v>40</v>
      </c>
      <c r="F14" s="1485">
        <v>4</v>
      </c>
      <c r="G14" s="491" t="s">
        <v>10079</v>
      </c>
    </row>
    <row r="15" spans="1:8" ht="21.75" customHeight="1">
      <c r="A15" s="581" t="s">
        <v>11926</v>
      </c>
      <c r="B15" s="968">
        <v>25000</v>
      </c>
      <c r="C15" s="1486"/>
      <c r="D15" s="491">
        <v>1.2</v>
      </c>
      <c r="E15" s="491">
        <v>40</v>
      </c>
      <c r="F15" s="1486"/>
      <c r="G15" s="491"/>
      <c r="H15" s="590"/>
    </row>
    <row r="16" spans="1:8" ht="21.75" customHeight="1">
      <c r="A16" s="581" t="s">
        <v>12974</v>
      </c>
      <c r="B16" s="968">
        <v>25000</v>
      </c>
      <c r="C16" s="1485">
        <v>0.7</v>
      </c>
      <c r="D16" s="491">
        <v>0.7</v>
      </c>
      <c r="E16" s="491">
        <v>40</v>
      </c>
      <c r="F16" s="1485">
        <v>4</v>
      </c>
      <c r="G16" s="491" t="s">
        <v>10079</v>
      </c>
      <c r="H16" s="590"/>
    </row>
    <row r="17" spans="1:8" ht="21.75" customHeight="1">
      <c r="A17" s="581" t="s">
        <v>11927</v>
      </c>
      <c r="B17" s="968">
        <v>25000</v>
      </c>
      <c r="C17" s="1486"/>
      <c r="D17" s="491">
        <v>1.4</v>
      </c>
      <c r="E17" s="491">
        <v>40</v>
      </c>
      <c r="F17" s="1486"/>
      <c r="G17" s="491"/>
      <c r="H17" s="590"/>
    </row>
    <row r="18" spans="1:8" ht="21.75" customHeight="1">
      <c r="A18" s="581" t="s">
        <v>11928</v>
      </c>
      <c r="B18" s="968">
        <v>25000</v>
      </c>
      <c r="C18" s="1485">
        <v>0.8</v>
      </c>
      <c r="D18" s="491">
        <v>0.8</v>
      </c>
      <c r="E18" s="491">
        <v>40</v>
      </c>
      <c r="F18" s="1485">
        <v>4</v>
      </c>
      <c r="G18" s="491" t="s">
        <v>10079</v>
      </c>
      <c r="H18" s="590"/>
    </row>
    <row r="19" spans="1:8" ht="21.75" customHeight="1">
      <c r="A19" s="581" t="s">
        <v>11929</v>
      </c>
      <c r="B19" s="968">
        <v>25000</v>
      </c>
      <c r="C19" s="1486"/>
      <c r="D19" s="491">
        <v>1.6</v>
      </c>
      <c r="E19" s="491">
        <v>40</v>
      </c>
      <c r="F19" s="1486"/>
      <c r="G19" s="491"/>
      <c r="H19" s="590"/>
    </row>
    <row r="20" spans="1:8" ht="21.75" customHeight="1">
      <c r="A20" s="581" t="s">
        <v>11930</v>
      </c>
      <c r="B20" s="968">
        <v>25000</v>
      </c>
      <c r="C20" s="1485">
        <v>0.9</v>
      </c>
      <c r="D20" s="491">
        <v>0.9</v>
      </c>
      <c r="E20" s="491">
        <v>40</v>
      </c>
      <c r="F20" s="1485">
        <v>4</v>
      </c>
      <c r="G20" s="491" t="s">
        <v>10079</v>
      </c>
      <c r="H20" s="590"/>
    </row>
    <row r="21" spans="1:8" ht="21.75" customHeight="1">
      <c r="A21" s="581" t="s">
        <v>11931</v>
      </c>
      <c r="B21" s="968">
        <v>25000</v>
      </c>
      <c r="C21" s="1486"/>
      <c r="D21" s="491">
        <v>1.8</v>
      </c>
      <c r="E21" s="491">
        <v>40</v>
      </c>
      <c r="F21" s="1486"/>
      <c r="G21" s="491"/>
      <c r="H21" s="590"/>
    </row>
    <row r="22" spans="1:8" ht="21.75" customHeight="1">
      <c r="A22" s="581" t="s">
        <v>11932</v>
      </c>
      <c r="B22" s="968">
        <v>21700</v>
      </c>
      <c r="C22" s="1485">
        <v>1</v>
      </c>
      <c r="D22" s="491">
        <v>1.5</v>
      </c>
      <c r="E22" s="491">
        <v>40</v>
      </c>
      <c r="F22" s="1485">
        <v>6</v>
      </c>
      <c r="G22" s="491" t="s">
        <v>10079</v>
      </c>
      <c r="H22" s="590"/>
    </row>
    <row r="23" spans="1:8" ht="21.75" customHeight="1">
      <c r="A23" s="581" t="s">
        <v>11933</v>
      </c>
      <c r="B23" s="968">
        <v>22600</v>
      </c>
      <c r="C23" s="1486"/>
      <c r="D23" s="491">
        <v>2.5</v>
      </c>
      <c r="E23" s="491">
        <v>50</v>
      </c>
      <c r="F23" s="1486"/>
      <c r="G23" s="491"/>
      <c r="H23" s="590"/>
    </row>
    <row r="24" spans="1:8" ht="21.75" customHeight="1">
      <c r="A24" s="581" t="s">
        <v>11934</v>
      </c>
      <c r="B24" s="968">
        <v>21700</v>
      </c>
      <c r="C24" s="1485">
        <v>1.2</v>
      </c>
      <c r="D24" s="491">
        <v>2</v>
      </c>
      <c r="E24" s="491">
        <v>40</v>
      </c>
      <c r="F24" s="491">
        <v>6</v>
      </c>
      <c r="G24" s="491" t="s">
        <v>10079</v>
      </c>
      <c r="H24" s="590"/>
    </row>
    <row r="25" spans="1:8" ht="21.75" customHeight="1">
      <c r="A25" s="581" t="s">
        <v>11935</v>
      </c>
      <c r="B25" s="968">
        <v>22600</v>
      </c>
      <c r="C25" s="1486"/>
      <c r="D25" s="491">
        <v>3</v>
      </c>
      <c r="E25" s="491">
        <v>50</v>
      </c>
      <c r="F25" s="491">
        <v>6</v>
      </c>
      <c r="G25" s="491"/>
      <c r="H25" s="590"/>
    </row>
    <row r="26" spans="1:8" ht="21.75" customHeight="1">
      <c r="A26" s="581" t="s">
        <v>11936</v>
      </c>
      <c r="B26" s="968">
        <v>21700</v>
      </c>
      <c r="C26" s="1485">
        <v>1.5</v>
      </c>
      <c r="D26" s="491">
        <v>2.5</v>
      </c>
      <c r="E26" s="491">
        <v>40</v>
      </c>
      <c r="F26" s="1485">
        <v>6</v>
      </c>
      <c r="G26" s="491" t="s">
        <v>10079</v>
      </c>
      <c r="H26" s="590"/>
    </row>
    <row r="27" spans="1:8" ht="21.75" customHeight="1">
      <c r="A27" s="581" t="s">
        <v>11937</v>
      </c>
      <c r="B27" s="968">
        <v>22600</v>
      </c>
      <c r="C27" s="1486"/>
      <c r="D27" s="491">
        <v>4</v>
      </c>
      <c r="E27" s="491">
        <v>50</v>
      </c>
      <c r="F27" s="1486"/>
      <c r="G27" s="491"/>
      <c r="H27" s="590"/>
    </row>
    <row r="28" spans="1:8" ht="21.75" customHeight="1">
      <c r="A28" s="581" t="s">
        <v>11938</v>
      </c>
      <c r="B28" s="968">
        <v>21700</v>
      </c>
      <c r="C28" s="1485">
        <v>2</v>
      </c>
      <c r="D28" s="491">
        <v>3</v>
      </c>
      <c r="E28" s="491">
        <v>40</v>
      </c>
      <c r="F28" s="1485">
        <v>6</v>
      </c>
      <c r="G28" s="491" t="s">
        <v>10079</v>
      </c>
      <c r="H28" s="590"/>
    </row>
    <row r="29" spans="1:8" ht="21.75" customHeight="1">
      <c r="A29" s="581" t="s">
        <v>11939</v>
      </c>
      <c r="B29" s="968">
        <v>22600</v>
      </c>
      <c r="C29" s="1486"/>
      <c r="D29" s="491">
        <v>5</v>
      </c>
      <c r="E29" s="491">
        <v>50</v>
      </c>
      <c r="F29" s="1486"/>
      <c r="G29" s="491"/>
      <c r="H29" s="590"/>
    </row>
    <row r="30" spans="1:8" ht="21.75" customHeight="1">
      <c r="A30" s="581" t="s">
        <v>11940</v>
      </c>
      <c r="B30" s="968">
        <v>23400</v>
      </c>
      <c r="C30" s="491">
        <v>2.5</v>
      </c>
      <c r="D30" s="491">
        <v>7</v>
      </c>
      <c r="E30" s="491">
        <v>60</v>
      </c>
      <c r="F30" s="491">
        <v>6</v>
      </c>
      <c r="G30" s="491"/>
      <c r="H30" s="590"/>
    </row>
    <row r="31" spans="1:8" ht="21.75" customHeight="1">
      <c r="A31" s="581" t="s">
        <v>11941</v>
      </c>
      <c r="B31" s="968">
        <v>22600</v>
      </c>
      <c r="C31" s="1485">
        <v>3</v>
      </c>
      <c r="D31" s="491">
        <v>4.5</v>
      </c>
      <c r="E31" s="491">
        <v>50</v>
      </c>
      <c r="F31" s="1485">
        <v>6</v>
      </c>
      <c r="G31" s="491" t="s">
        <v>10079</v>
      </c>
      <c r="H31" s="590"/>
    </row>
    <row r="32" spans="1:8" ht="21.75" customHeight="1">
      <c r="A32" s="581" t="s">
        <v>11942</v>
      </c>
      <c r="B32" s="968">
        <v>23400</v>
      </c>
      <c r="C32" s="1486"/>
      <c r="D32" s="491">
        <v>8</v>
      </c>
      <c r="E32" s="491">
        <v>60</v>
      </c>
      <c r="F32" s="1486"/>
      <c r="G32" s="491"/>
      <c r="H32" s="590"/>
    </row>
    <row r="33" spans="1:8" ht="21.75" customHeight="1">
      <c r="A33" s="581" t="s">
        <v>11943</v>
      </c>
      <c r="B33" s="968">
        <v>22600</v>
      </c>
      <c r="C33" s="1485">
        <v>4</v>
      </c>
      <c r="D33" s="491">
        <v>6</v>
      </c>
      <c r="E33" s="491">
        <v>50</v>
      </c>
      <c r="F33" s="1485">
        <v>6</v>
      </c>
      <c r="G33" s="491" t="s">
        <v>10079</v>
      </c>
      <c r="H33" s="590"/>
    </row>
    <row r="34" spans="1:8" ht="21.75" customHeight="1">
      <c r="A34" s="581" t="s">
        <v>11944</v>
      </c>
      <c r="B34" s="968">
        <v>24400</v>
      </c>
      <c r="C34" s="1486"/>
      <c r="D34" s="491">
        <v>8</v>
      </c>
      <c r="E34" s="491">
        <v>70</v>
      </c>
      <c r="F34" s="1486"/>
      <c r="G34" s="491"/>
      <c r="H34" s="590"/>
    </row>
    <row r="35" spans="1:8" ht="21.75" customHeight="1">
      <c r="A35" s="581" t="s">
        <v>11945</v>
      </c>
      <c r="B35" s="968">
        <v>22600</v>
      </c>
      <c r="C35" s="1487">
        <v>5</v>
      </c>
      <c r="D35" s="491">
        <v>7.5</v>
      </c>
      <c r="E35" s="491">
        <v>50</v>
      </c>
      <c r="F35" s="491">
        <v>6</v>
      </c>
      <c r="G35" s="491" t="s">
        <v>10079</v>
      </c>
      <c r="H35" s="590"/>
    </row>
    <row r="36" spans="1:8" ht="21.75" customHeight="1">
      <c r="A36" s="581" t="s">
        <v>11946</v>
      </c>
      <c r="B36" s="968">
        <v>25300</v>
      </c>
      <c r="C36" s="1487"/>
      <c r="D36" s="491">
        <v>10</v>
      </c>
      <c r="E36" s="491">
        <v>80</v>
      </c>
      <c r="F36" s="491">
        <v>6</v>
      </c>
      <c r="G36" s="491"/>
      <c r="H36" s="590"/>
    </row>
    <row r="37" spans="1:8" ht="21.75" customHeight="1">
      <c r="A37" s="1472" t="s">
        <v>13793</v>
      </c>
      <c r="B37" s="1406">
        <v>22600</v>
      </c>
      <c r="C37" s="1487">
        <v>6</v>
      </c>
      <c r="D37" s="1393">
        <v>9</v>
      </c>
      <c r="E37" s="1393">
        <v>50</v>
      </c>
      <c r="F37" s="1487">
        <v>6</v>
      </c>
      <c r="G37" s="1393" t="s">
        <v>13658</v>
      </c>
      <c r="H37" s="590"/>
    </row>
    <row r="38" spans="1:8" ht="21" customHeight="1">
      <c r="A38" s="1417" t="s">
        <v>12980</v>
      </c>
      <c r="B38" s="985">
        <v>23400</v>
      </c>
      <c r="C38" s="1487"/>
      <c r="D38" s="1418">
        <v>12</v>
      </c>
      <c r="E38" s="1418">
        <v>60</v>
      </c>
      <c r="F38" s="1487"/>
      <c r="G38" s="491"/>
      <c r="H38" s="590"/>
    </row>
    <row r="39" spans="1:8" ht="21.75" customHeight="1">
      <c r="A39" s="581" t="s">
        <v>11947</v>
      </c>
      <c r="B39" s="985">
        <v>26400</v>
      </c>
      <c r="C39" s="1487"/>
      <c r="D39" s="491">
        <v>12</v>
      </c>
      <c r="E39" s="491">
        <v>90</v>
      </c>
      <c r="F39" s="1487"/>
      <c r="G39" s="491"/>
      <c r="H39" s="590"/>
    </row>
    <row r="40" spans="1:8" ht="21.75" customHeight="1">
      <c r="A40" s="1472" t="s">
        <v>13794</v>
      </c>
      <c r="B40" s="1406">
        <v>33400</v>
      </c>
      <c r="C40" s="1487">
        <v>8</v>
      </c>
      <c r="D40" s="1393">
        <v>12</v>
      </c>
      <c r="E40" s="1393">
        <v>50</v>
      </c>
      <c r="F40" s="1487">
        <v>8</v>
      </c>
      <c r="G40" s="1393" t="s">
        <v>13569</v>
      </c>
      <c r="H40" s="590"/>
    </row>
    <row r="41" spans="1:8" ht="21.75" customHeight="1">
      <c r="A41" s="1417" t="s">
        <v>12981</v>
      </c>
      <c r="B41" s="985">
        <v>36000</v>
      </c>
      <c r="C41" s="1487"/>
      <c r="D41" s="1418">
        <v>14</v>
      </c>
      <c r="E41" s="1418">
        <v>70</v>
      </c>
      <c r="F41" s="1487"/>
      <c r="G41" s="491"/>
      <c r="H41" s="590"/>
    </row>
    <row r="42" spans="1:8" ht="21.75" customHeight="1">
      <c r="A42" s="581" t="s">
        <v>11948</v>
      </c>
      <c r="B42" s="985">
        <v>40500</v>
      </c>
      <c r="C42" s="1487"/>
      <c r="D42" s="491">
        <v>14</v>
      </c>
      <c r="E42" s="491">
        <v>100</v>
      </c>
      <c r="F42" s="1487"/>
      <c r="G42" s="491"/>
      <c r="H42" s="590"/>
    </row>
    <row r="43" spans="1:8" ht="21.75" customHeight="1">
      <c r="A43" s="1472" t="s">
        <v>13795</v>
      </c>
      <c r="B43" s="1406">
        <v>44600</v>
      </c>
      <c r="C43" s="1487">
        <v>10</v>
      </c>
      <c r="D43" s="1393">
        <v>15</v>
      </c>
      <c r="E43" s="1393">
        <v>60</v>
      </c>
      <c r="F43" s="1487">
        <v>10</v>
      </c>
      <c r="G43" s="1393" t="s">
        <v>13569</v>
      </c>
      <c r="H43" s="590"/>
    </row>
    <row r="44" spans="1:8" ht="21.75" customHeight="1">
      <c r="A44" s="1417" t="s">
        <v>12982</v>
      </c>
      <c r="B44" s="985">
        <v>47300</v>
      </c>
      <c r="C44" s="1487"/>
      <c r="D44" s="1418">
        <v>18</v>
      </c>
      <c r="E44" s="1418">
        <v>75</v>
      </c>
      <c r="F44" s="1487"/>
      <c r="G44" s="491"/>
      <c r="H44" s="590"/>
    </row>
    <row r="45" spans="1:8" ht="21.75" customHeight="1">
      <c r="A45" s="581" t="s">
        <v>11949</v>
      </c>
      <c r="B45" s="985">
        <v>52100</v>
      </c>
      <c r="C45" s="1487"/>
      <c r="D45" s="491">
        <v>18</v>
      </c>
      <c r="E45" s="491">
        <v>100</v>
      </c>
      <c r="F45" s="1487"/>
      <c r="G45" s="491"/>
      <c r="H45" s="590"/>
    </row>
    <row r="46" spans="1:8" ht="21.75" customHeight="1">
      <c r="A46" s="1472" t="s">
        <v>13796</v>
      </c>
      <c r="B46" s="1406">
        <v>59200</v>
      </c>
      <c r="C46" s="1487">
        <v>12</v>
      </c>
      <c r="D46" s="1393">
        <v>18</v>
      </c>
      <c r="E46" s="1393">
        <v>60</v>
      </c>
      <c r="F46" s="1487">
        <v>12</v>
      </c>
      <c r="G46" s="1393" t="s">
        <v>13569</v>
      </c>
      <c r="H46" s="590"/>
    </row>
    <row r="47" spans="1:8" ht="21.75" customHeight="1">
      <c r="A47" s="1417" t="s">
        <v>12983</v>
      </c>
      <c r="B47" s="985">
        <v>63900</v>
      </c>
      <c r="C47" s="1487"/>
      <c r="D47" s="1418">
        <v>22</v>
      </c>
      <c r="E47" s="1418">
        <v>80</v>
      </c>
      <c r="F47" s="1487"/>
      <c r="G47" s="491"/>
      <c r="H47" s="590"/>
    </row>
    <row r="48" spans="1:8" ht="21.75" customHeight="1">
      <c r="A48" s="581" t="s">
        <v>11950</v>
      </c>
      <c r="B48" s="985">
        <v>71700</v>
      </c>
      <c r="C48" s="1487"/>
      <c r="D48" s="491">
        <v>22</v>
      </c>
      <c r="E48" s="491">
        <v>110</v>
      </c>
      <c r="F48" s="1487"/>
      <c r="G48" s="491"/>
      <c r="H48" s="590"/>
    </row>
    <row r="50" spans="1:1" ht="21.75" customHeight="1">
      <c r="A50" s="1097"/>
    </row>
  </sheetData>
  <mergeCells count="39">
    <mergeCell ref="A1:G1"/>
    <mergeCell ref="C33:C34"/>
    <mergeCell ref="F33:F34"/>
    <mergeCell ref="C35:C36"/>
    <mergeCell ref="C22:C23"/>
    <mergeCell ref="C10:C11"/>
    <mergeCell ref="F10:F11"/>
    <mergeCell ref="F12:F13"/>
    <mergeCell ref="C14:C15"/>
    <mergeCell ref="F14:F15"/>
    <mergeCell ref="F8:F9"/>
    <mergeCell ref="C4:C5"/>
    <mergeCell ref="F4:F5"/>
    <mergeCell ref="C6:C7"/>
    <mergeCell ref="F6:F7"/>
    <mergeCell ref="C8:C9"/>
    <mergeCell ref="C24:C25"/>
    <mergeCell ref="F16:F17"/>
    <mergeCell ref="C18:C19"/>
    <mergeCell ref="F18:F19"/>
    <mergeCell ref="C20:C21"/>
    <mergeCell ref="F20:F21"/>
    <mergeCell ref="F22:F23"/>
    <mergeCell ref="C16:C17"/>
    <mergeCell ref="C12:C13"/>
    <mergeCell ref="C31:C32"/>
    <mergeCell ref="F31:F32"/>
    <mergeCell ref="C26:C27"/>
    <mergeCell ref="C37:C39"/>
    <mergeCell ref="C46:C48"/>
    <mergeCell ref="F46:F48"/>
    <mergeCell ref="C28:C29"/>
    <mergeCell ref="F28:F29"/>
    <mergeCell ref="C43:C45"/>
    <mergeCell ref="F43:F45"/>
    <mergeCell ref="F26:F27"/>
    <mergeCell ref="F37:F39"/>
    <mergeCell ref="C40:C42"/>
    <mergeCell ref="F40:F42"/>
  </mergeCells>
  <phoneticPr fontId="101" type="noConversion"/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H119"/>
  <sheetViews>
    <sheetView topLeftCell="A94" zoomScaleNormal="100" workbookViewId="0">
      <selection sqref="A1:G1"/>
    </sheetView>
  </sheetViews>
  <sheetFormatPr defaultColWidth="9" defaultRowHeight="19.5" customHeight="1"/>
  <cols>
    <col min="1" max="1" width="16.8984375" style="592" customWidth="1"/>
    <col min="2" max="2" width="11.3984375" style="590" customWidth="1"/>
    <col min="3" max="3" width="8.09765625" style="511" customWidth="1"/>
    <col min="4" max="6" width="9" style="511" customWidth="1"/>
    <col min="7" max="7" width="9" style="592" customWidth="1"/>
    <col min="8" max="8" width="38.19921875" style="590" bestFit="1" customWidth="1"/>
    <col min="9" max="16384" width="9" style="590"/>
  </cols>
  <sheetData>
    <row r="1" spans="1:8" s="1431" customFormat="1" ht="30" customHeight="1">
      <c r="A1" s="1499" t="s">
        <v>13363</v>
      </c>
      <c r="B1" s="1499"/>
      <c r="C1" s="1499"/>
      <c r="D1" s="1499"/>
      <c r="E1" s="1499"/>
      <c r="F1" s="1499"/>
      <c r="G1" s="1499"/>
    </row>
    <row r="2" spans="1:8" ht="18.75" customHeight="1" thickBot="1">
      <c r="A2" s="1429"/>
      <c r="B2" s="1430"/>
      <c r="C2" s="1430"/>
      <c r="D2" s="1430"/>
      <c r="E2" s="1430"/>
      <c r="F2" s="1430"/>
      <c r="G2" s="1430"/>
    </row>
    <row r="3" spans="1:8" s="592" customFormat="1" ht="30" customHeight="1" thickBot="1">
      <c r="A3" s="1125" t="s">
        <v>9848</v>
      </c>
      <c r="B3" s="1126" t="s">
        <v>10997</v>
      </c>
      <c r="C3" s="1120" t="s">
        <v>2370</v>
      </c>
      <c r="D3" s="1120" t="s">
        <v>10996</v>
      </c>
      <c r="E3" s="1120" t="s">
        <v>4789</v>
      </c>
      <c r="F3" s="1120" t="s">
        <v>10076</v>
      </c>
      <c r="G3" s="1121" t="s">
        <v>1828</v>
      </c>
      <c r="H3" s="677"/>
    </row>
    <row r="4" spans="1:8" ht="17.100000000000001" customHeight="1">
      <c r="A4" s="1113" t="s">
        <v>11951</v>
      </c>
      <c r="B4" s="1117">
        <v>56600</v>
      </c>
      <c r="C4" s="1498">
        <v>0.1</v>
      </c>
      <c r="D4" s="1099">
        <v>0.2</v>
      </c>
      <c r="E4" s="1500">
        <v>0.1</v>
      </c>
      <c r="F4" s="1500">
        <v>40</v>
      </c>
      <c r="G4" s="1500">
        <v>4</v>
      </c>
    </row>
    <row r="5" spans="1:8" ht="17.100000000000001" customHeight="1">
      <c r="A5" s="111" t="s">
        <v>11952</v>
      </c>
      <c r="B5" s="968">
        <v>56600</v>
      </c>
      <c r="C5" s="1491"/>
      <c r="D5" s="970">
        <v>0.3</v>
      </c>
      <c r="E5" s="1494"/>
      <c r="F5" s="1494"/>
      <c r="G5" s="1494"/>
    </row>
    <row r="6" spans="1:8" ht="17.100000000000001" customHeight="1">
      <c r="A6" s="475" t="s">
        <v>11953</v>
      </c>
      <c r="B6" s="968">
        <v>56600</v>
      </c>
      <c r="C6" s="1491"/>
      <c r="D6" s="970">
        <v>0.5</v>
      </c>
      <c r="E6" s="1494"/>
      <c r="F6" s="1494"/>
      <c r="G6" s="1494"/>
    </row>
    <row r="7" spans="1:8" ht="17.100000000000001" customHeight="1">
      <c r="A7" s="1416" t="s">
        <v>13078</v>
      </c>
      <c r="B7" s="968">
        <v>56600</v>
      </c>
      <c r="C7" s="1492"/>
      <c r="D7" s="1249">
        <v>1</v>
      </c>
      <c r="E7" s="1495"/>
      <c r="F7" s="1495"/>
      <c r="G7" s="1495"/>
    </row>
    <row r="8" spans="1:8" ht="17.100000000000001" customHeight="1">
      <c r="A8" s="475" t="s">
        <v>11954</v>
      </c>
      <c r="B8" s="968">
        <v>39800</v>
      </c>
      <c r="C8" s="1490">
        <v>0.2</v>
      </c>
      <c r="D8" s="970">
        <v>0.6</v>
      </c>
      <c r="E8" s="1493">
        <v>0.2</v>
      </c>
      <c r="F8" s="1493">
        <v>40</v>
      </c>
      <c r="G8" s="1493">
        <v>4</v>
      </c>
    </row>
    <row r="9" spans="1:8" ht="17.100000000000001" customHeight="1">
      <c r="A9" s="475" t="s">
        <v>11955</v>
      </c>
      <c r="B9" s="968">
        <v>39800</v>
      </c>
      <c r="C9" s="1491"/>
      <c r="D9" s="970">
        <v>1</v>
      </c>
      <c r="E9" s="1494"/>
      <c r="F9" s="1494"/>
      <c r="G9" s="1494"/>
    </row>
    <row r="10" spans="1:8" ht="17.100000000000001" customHeight="1">
      <c r="A10" s="475" t="s">
        <v>11956</v>
      </c>
      <c r="B10" s="968">
        <v>39800</v>
      </c>
      <c r="C10" s="1491"/>
      <c r="D10" s="970">
        <v>1.5</v>
      </c>
      <c r="E10" s="1494"/>
      <c r="F10" s="1494"/>
      <c r="G10" s="1494"/>
      <c r="H10" s="596"/>
    </row>
    <row r="11" spans="1:8" ht="17.100000000000001" customHeight="1">
      <c r="A11" s="1416" t="s">
        <v>13079</v>
      </c>
      <c r="B11" s="968">
        <v>39800</v>
      </c>
      <c r="C11" s="1491"/>
      <c r="D11" s="1249">
        <v>2</v>
      </c>
      <c r="E11" s="1494"/>
      <c r="F11" s="1494"/>
      <c r="G11" s="1494"/>
    </row>
    <row r="12" spans="1:8" ht="17.100000000000001" customHeight="1">
      <c r="A12" s="1416" t="s">
        <v>13080</v>
      </c>
      <c r="B12" s="968">
        <v>39800</v>
      </c>
      <c r="C12" s="1492"/>
      <c r="D12" s="1249">
        <v>3</v>
      </c>
      <c r="E12" s="1495"/>
      <c r="F12" s="1495"/>
      <c r="G12" s="1495"/>
    </row>
    <row r="13" spans="1:8" ht="17.100000000000001" customHeight="1">
      <c r="A13" s="475" t="s">
        <v>11957</v>
      </c>
      <c r="B13" s="968">
        <v>34800</v>
      </c>
      <c r="C13" s="1490">
        <v>0.3</v>
      </c>
      <c r="D13" s="970">
        <v>1</v>
      </c>
      <c r="E13" s="1493">
        <v>0.3</v>
      </c>
      <c r="F13" s="1493">
        <v>40</v>
      </c>
      <c r="G13" s="1493">
        <v>4</v>
      </c>
    </row>
    <row r="14" spans="1:8" ht="17.100000000000001" customHeight="1">
      <c r="A14" s="475" t="s">
        <v>11958</v>
      </c>
      <c r="B14" s="968">
        <v>34800</v>
      </c>
      <c r="C14" s="1491"/>
      <c r="D14" s="970">
        <v>2</v>
      </c>
      <c r="E14" s="1494"/>
      <c r="F14" s="1494"/>
      <c r="G14" s="1494"/>
    </row>
    <row r="15" spans="1:8" ht="17.100000000000001" customHeight="1">
      <c r="A15" s="475" t="s">
        <v>11959</v>
      </c>
      <c r="B15" s="968">
        <v>34800</v>
      </c>
      <c r="C15" s="1491"/>
      <c r="D15" s="970">
        <v>3</v>
      </c>
      <c r="E15" s="1494"/>
      <c r="F15" s="1494"/>
      <c r="G15" s="1494"/>
    </row>
    <row r="16" spans="1:8" ht="17.100000000000001" customHeight="1">
      <c r="A16" s="1416" t="s">
        <v>13081</v>
      </c>
      <c r="B16" s="968">
        <v>39200</v>
      </c>
      <c r="C16" s="1491"/>
      <c r="D16" s="1249">
        <v>4</v>
      </c>
      <c r="E16" s="1494"/>
      <c r="F16" s="1494"/>
      <c r="G16" s="1494"/>
    </row>
    <row r="17" spans="1:8" ht="17.100000000000001" customHeight="1">
      <c r="A17" s="1416" t="s">
        <v>13082</v>
      </c>
      <c r="B17" s="968">
        <v>39200</v>
      </c>
      <c r="C17" s="1492"/>
      <c r="D17" s="1249">
        <v>5</v>
      </c>
      <c r="E17" s="1495"/>
      <c r="F17" s="1495"/>
      <c r="G17" s="1495"/>
    </row>
    <row r="18" spans="1:8" ht="17.100000000000001" customHeight="1">
      <c r="A18" s="475" t="s">
        <v>11960</v>
      </c>
      <c r="B18" s="968">
        <v>34800</v>
      </c>
      <c r="C18" s="1490">
        <v>0.4</v>
      </c>
      <c r="D18" s="970">
        <v>1</v>
      </c>
      <c r="E18" s="1493">
        <v>0.4</v>
      </c>
      <c r="F18" s="1493">
        <v>40</v>
      </c>
      <c r="G18" s="1493">
        <v>4</v>
      </c>
      <c r="H18" s="596"/>
    </row>
    <row r="19" spans="1:8" ht="17.100000000000001" customHeight="1">
      <c r="A19" s="475" t="s">
        <v>11961</v>
      </c>
      <c r="B19" s="968">
        <v>34800</v>
      </c>
      <c r="C19" s="1491"/>
      <c r="D19" s="970">
        <v>2</v>
      </c>
      <c r="E19" s="1494"/>
      <c r="F19" s="1494"/>
      <c r="G19" s="1494"/>
      <c r="H19" s="596"/>
    </row>
    <row r="20" spans="1:8" ht="17.100000000000001" customHeight="1">
      <c r="A20" s="475" t="s">
        <v>11962</v>
      </c>
      <c r="B20" s="968">
        <v>34800</v>
      </c>
      <c r="C20" s="1491"/>
      <c r="D20" s="970">
        <v>3</v>
      </c>
      <c r="E20" s="1494"/>
      <c r="F20" s="1494"/>
      <c r="G20" s="1494"/>
      <c r="H20" s="596"/>
    </row>
    <row r="21" spans="1:8" ht="17.100000000000001" customHeight="1">
      <c r="A21" s="475" t="s">
        <v>11963</v>
      </c>
      <c r="B21" s="968">
        <v>34800</v>
      </c>
      <c r="C21" s="1491"/>
      <c r="D21" s="970">
        <v>4</v>
      </c>
      <c r="E21" s="1494"/>
      <c r="F21" s="1494"/>
      <c r="G21" s="1494"/>
      <c r="H21" s="596"/>
    </row>
    <row r="22" spans="1:8" ht="17.100000000000001" customHeight="1">
      <c r="A22" s="1416" t="s">
        <v>13083</v>
      </c>
      <c r="B22" s="968">
        <v>34800</v>
      </c>
      <c r="C22" s="1491"/>
      <c r="D22" s="1249">
        <v>5</v>
      </c>
      <c r="E22" s="1494"/>
      <c r="F22" s="1494"/>
      <c r="G22" s="1494"/>
      <c r="H22" s="596"/>
    </row>
    <row r="23" spans="1:8" ht="17.100000000000001" customHeight="1">
      <c r="A23" s="1416" t="s">
        <v>13084</v>
      </c>
      <c r="B23" s="968">
        <v>34800</v>
      </c>
      <c r="C23" s="1491"/>
      <c r="D23" s="1249">
        <v>6</v>
      </c>
      <c r="E23" s="1494"/>
      <c r="F23" s="1494"/>
      <c r="G23" s="1494"/>
    </row>
    <row r="24" spans="1:8" ht="17.100000000000001" customHeight="1">
      <c r="A24" s="1416" t="s">
        <v>13085</v>
      </c>
      <c r="B24" s="968">
        <v>34800</v>
      </c>
      <c r="C24" s="1491"/>
      <c r="D24" s="1249">
        <v>8</v>
      </c>
      <c r="E24" s="1494"/>
      <c r="F24" s="1494"/>
      <c r="G24" s="1494"/>
    </row>
    <row r="25" spans="1:8" ht="17.100000000000001" customHeight="1">
      <c r="A25" s="1416" t="s">
        <v>13086</v>
      </c>
      <c r="B25" s="968">
        <v>39200</v>
      </c>
      <c r="C25" s="1492"/>
      <c r="D25" s="1249">
        <v>10</v>
      </c>
      <c r="E25" s="1495"/>
      <c r="F25" s="1495"/>
      <c r="G25" s="1495"/>
    </row>
    <row r="26" spans="1:8" ht="17.100000000000001" customHeight="1">
      <c r="A26" s="475" t="s">
        <v>11964</v>
      </c>
      <c r="B26" s="968">
        <v>29000</v>
      </c>
      <c r="C26" s="1490">
        <v>0.5</v>
      </c>
      <c r="D26" s="970">
        <v>1</v>
      </c>
      <c r="E26" s="1493">
        <v>0.5</v>
      </c>
      <c r="F26" s="1493">
        <v>40</v>
      </c>
      <c r="G26" s="1493">
        <v>4</v>
      </c>
      <c r="H26" s="596"/>
    </row>
    <row r="27" spans="1:8" ht="17.100000000000001" customHeight="1">
      <c r="A27" s="475" t="s">
        <v>11965</v>
      </c>
      <c r="B27" s="968">
        <v>29000</v>
      </c>
      <c r="C27" s="1491"/>
      <c r="D27" s="970">
        <v>2</v>
      </c>
      <c r="E27" s="1494"/>
      <c r="F27" s="1494"/>
      <c r="G27" s="1494"/>
      <c r="H27" s="596"/>
    </row>
    <row r="28" spans="1:8" ht="17.100000000000001" customHeight="1">
      <c r="A28" s="475" t="s">
        <v>11966</v>
      </c>
      <c r="B28" s="968">
        <v>29000</v>
      </c>
      <c r="C28" s="1491"/>
      <c r="D28" s="970">
        <v>4</v>
      </c>
      <c r="E28" s="1494"/>
      <c r="F28" s="1494"/>
      <c r="G28" s="1494"/>
      <c r="H28" s="596"/>
    </row>
    <row r="29" spans="1:8" ht="17.100000000000001" customHeight="1">
      <c r="A29" s="475" t="s">
        <v>11967</v>
      </c>
      <c r="B29" s="968">
        <v>29000</v>
      </c>
      <c r="C29" s="1491"/>
      <c r="D29" s="970">
        <v>6</v>
      </c>
      <c r="E29" s="1494"/>
      <c r="F29" s="1494"/>
      <c r="G29" s="1494"/>
      <c r="H29" s="596"/>
    </row>
    <row r="30" spans="1:8" ht="17.100000000000001" customHeight="1">
      <c r="A30" s="1416" t="s">
        <v>13087</v>
      </c>
      <c r="B30" s="968">
        <v>29000</v>
      </c>
      <c r="C30" s="1491"/>
      <c r="D30" s="1249">
        <v>8</v>
      </c>
      <c r="E30" s="1494"/>
      <c r="F30" s="1494"/>
      <c r="G30" s="1494"/>
    </row>
    <row r="31" spans="1:8" ht="17.100000000000001" customHeight="1">
      <c r="A31" s="1416" t="s">
        <v>13088</v>
      </c>
      <c r="B31" s="968">
        <v>29000</v>
      </c>
      <c r="C31" s="1492"/>
      <c r="D31" s="1249">
        <v>10</v>
      </c>
      <c r="E31" s="1495"/>
      <c r="F31" s="1495"/>
      <c r="G31" s="1495"/>
    </row>
    <row r="32" spans="1:8" ht="17.100000000000001" customHeight="1">
      <c r="A32" s="475" t="s">
        <v>11968</v>
      </c>
      <c r="B32" s="968">
        <v>29000</v>
      </c>
      <c r="C32" s="1490">
        <v>0.6</v>
      </c>
      <c r="D32" s="970">
        <v>2</v>
      </c>
      <c r="E32" s="1493">
        <v>0.6</v>
      </c>
      <c r="F32" s="1493">
        <v>40</v>
      </c>
      <c r="G32" s="1493">
        <v>4</v>
      </c>
    </row>
    <row r="33" spans="1:8" ht="17.100000000000001" customHeight="1">
      <c r="A33" s="475" t="s">
        <v>11969</v>
      </c>
      <c r="B33" s="968">
        <v>29000</v>
      </c>
      <c r="C33" s="1491"/>
      <c r="D33" s="970">
        <v>3</v>
      </c>
      <c r="E33" s="1494"/>
      <c r="F33" s="1494"/>
      <c r="G33" s="1494"/>
    </row>
    <row r="34" spans="1:8" ht="17.100000000000001" customHeight="1">
      <c r="A34" s="475" t="s">
        <v>11970</v>
      </c>
      <c r="B34" s="968">
        <v>29000</v>
      </c>
      <c r="C34" s="1491"/>
      <c r="D34" s="970">
        <v>4</v>
      </c>
      <c r="E34" s="1494"/>
      <c r="F34" s="1494"/>
      <c r="G34" s="1494"/>
    </row>
    <row r="35" spans="1:8" ht="17.100000000000001" customHeight="1">
      <c r="A35" s="475" t="s">
        <v>11971</v>
      </c>
      <c r="B35" s="968">
        <v>29000</v>
      </c>
      <c r="C35" s="1491"/>
      <c r="D35" s="970">
        <v>6</v>
      </c>
      <c r="E35" s="1494"/>
      <c r="F35" s="1494"/>
      <c r="G35" s="1494"/>
    </row>
    <row r="36" spans="1:8" ht="17.100000000000001" customHeight="1">
      <c r="A36" s="475" t="s">
        <v>11972</v>
      </c>
      <c r="B36" s="968">
        <v>29000</v>
      </c>
      <c r="C36" s="1491"/>
      <c r="D36" s="970">
        <v>8</v>
      </c>
      <c r="E36" s="1494"/>
      <c r="F36" s="1494"/>
      <c r="G36" s="1494"/>
    </row>
    <row r="37" spans="1:8" ht="17.100000000000001" customHeight="1">
      <c r="A37" s="475" t="s">
        <v>11973</v>
      </c>
      <c r="B37" s="968">
        <v>29000</v>
      </c>
      <c r="C37" s="1491"/>
      <c r="D37" s="970">
        <v>10</v>
      </c>
      <c r="E37" s="1494"/>
      <c r="F37" s="1494"/>
      <c r="G37" s="1494"/>
    </row>
    <row r="38" spans="1:8" ht="17.100000000000001" customHeight="1">
      <c r="A38" s="1416" t="s">
        <v>13089</v>
      </c>
      <c r="B38" s="968">
        <v>29000</v>
      </c>
      <c r="C38" s="1492"/>
      <c r="D38" s="970">
        <v>12</v>
      </c>
      <c r="E38" s="1495"/>
      <c r="F38" s="1495"/>
      <c r="G38" s="1495"/>
    </row>
    <row r="39" spans="1:8" ht="17.100000000000001" customHeight="1">
      <c r="A39" s="475" t="s">
        <v>11974</v>
      </c>
      <c r="B39" s="968">
        <v>29000</v>
      </c>
      <c r="C39" s="1490">
        <v>0.8</v>
      </c>
      <c r="D39" s="970">
        <v>2</v>
      </c>
      <c r="E39" s="1493">
        <v>0.8</v>
      </c>
      <c r="F39" s="1493">
        <v>40</v>
      </c>
      <c r="G39" s="1493">
        <v>4</v>
      </c>
    </row>
    <row r="40" spans="1:8" ht="17.100000000000001" customHeight="1">
      <c r="A40" s="475" t="s">
        <v>11975</v>
      </c>
      <c r="B40" s="968">
        <v>29000</v>
      </c>
      <c r="C40" s="1491"/>
      <c r="D40" s="970">
        <v>3</v>
      </c>
      <c r="E40" s="1494"/>
      <c r="F40" s="1494"/>
      <c r="G40" s="1494"/>
    </row>
    <row r="41" spans="1:8" ht="17.100000000000001" customHeight="1">
      <c r="A41" s="475" t="s">
        <v>11976</v>
      </c>
      <c r="B41" s="968">
        <v>29000</v>
      </c>
      <c r="C41" s="1491"/>
      <c r="D41" s="970">
        <v>4</v>
      </c>
      <c r="E41" s="1494"/>
      <c r="F41" s="1494"/>
      <c r="G41" s="1494"/>
    </row>
    <row r="42" spans="1:8" ht="17.100000000000001" customHeight="1">
      <c r="A42" s="475" t="s">
        <v>11977</v>
      </c>
      <c r="B42" s="968">
        <v>29000</v>
      </c>
      <c r="C42" s="1491"/>
      <c r="D42" s="970">
        <v>6</v>
      </c>
      <c r="E42" s="1494"/>
      <c r="F42" s="1494"/>
      <c r="G42" s="1494"/>
    </row>
    <row r="43" spans="1:8" ht="17.100000000000001" customHeight="1">
      <c r="A43" s="475" t="s">
        <v>11978</v>
      </c>
      <c r="B43" s="968">
        <v>29000</v>
      </c>
      <c r="C43" s="1491"/>
      <c r="D43" s="970">
        <v>8</v>
      </c>
      <c r="E43" s="1494"/>
      <c r="F43" s="1494"/>
      <c r="G43" s="1494"/>
    </row>
    <row r="44" spans="1:8" ht="17.100000000000001" customHeight="1">
      <c r="A44" s="475" t="s">
        <v>11979</v>
      </c>
      <c r="B44" s="968">
        <v>29000</v>
      </c>
      <c r="C44" s="1491"/>
      <c r="D44" s="970">
        <v>10</v>
      </c>
      <c r="E44" s="1494"/>
      <c r="F44" s="1494"/>
      <c r="G44" s="1494"/>
    </row>
    <row r="45" spans="1:8" ht="17.100000000000001" customHeight="1">
      <c r="A45" s="1416" t="s">
        <v>13090</v>
      </c>
      <c r="B45" s="968">
        <v>29000</v>
      </c>
      <c r="C45" s="1492"/>
      <c r="D45" s="970">
        <v>12</v>
      </c>
      <c r="E45" s="1495"/>
      <c r="F45" s="1495"/>
      <c r="G45" s="1495"/>
    </row>
    <row r="46" spans="1:8" ht="17.100000000000001" customHeight="1">
      <c r="A46" s="475" t="s">
        <v>11980</v>
      </c>
      <c r="B46" s="968">
        <v>25400</v>
      </c>
      <c r="C46" s="1490">
        <v>1</v>
      </c>
      <c r="D46" s="970">
        <v>3</v>
      </c>
      <c r="E46" s="1493">
        <v>1</v>
      </c>
      <c r="F46" s="1493">
        <v>45</v>
      </c>
      <c r="G46" s="1493">
        <v>4</v>
      </c>
    </row>
    <row r="47" spans="1:8" ht="17.100000000000001" customHeight="1">
      <c r="A47" s="475" t="s">
        <v>11981</v>
      </c>
      <c r="B47" s="968">
        <v>25400</v>
      </c>
      <c r="C47" s="1491"/>
      <c r="D47" s="970">
        <v>4</v>
      </c>
      <c r="E47" s="1494"/>
      <c r="F47" s="1494"/>
      <c r="G47" s="1494"/>
    </row>
    <row r="48" spans="1:8" ht="17.100000000000001" customHeight="1">
      <c r="A48" s="475" t="s">
        <v>11982</v>
      </c>
      <c r="B48" s="968">
        <v>25400</v>
      </c>
      <c r="C48" s="1491"/>
      <c r="D48" s="970">
        <v>5</v>
      </c>
      <c r="E48" s="1494"/>
      <c r="F48" s="1494"/>
      <c r="G48" s="1494"/>
      <c r="H48" s="596"/>
    </row>
    <row r="49" spans="1:7" ht="17.100000000000001" customHeight="1">
      <c r="A49" s="475" t="s">
        <v>11983</v>
      </c>
      <c r="B49" s="968">
        <v>25400</v>
      </c>
      <c r="C49" s="1491"/>
      <c r="D49" s="970">
        <v>6</v>
      </c>
      <c r="E49" s="1494"/>
      <c r="F49" s="1494"/>
      <c r="G49" s="1494"/>
    </row>
    <row r="50" spans="1:7" ht="17.100000000000001" customHeight="1">
      <c r="A50" s="475" t="s">
        <v>11984</v>
      </c>
      <c r="B50" s="968">
        <v>25400</v>
      </c>
      <c r="C50" s="1491"/>
      <c r="D50" s="970">
        <v>8</v>
      </c>
      <c r="E50" s="1494"/>
      <c r="F50" s="1494"/>
      <c r="G50" s="1494"/>
    </row>
    <row r="51" spans="1:7" ht="17.100000000000001" customHeight="1">
      <c r="A51" s="475" t="s">
        <v>11985</v>
      </c>
      <c r="B51" s="968">
        <v>25400</v>
      </c>
      <c r="C51" s="1491"/>
      <c r="D51" s="970">
        <v>10</v>
      </c>
      <c r="E51" s="1494"/>
      <c r="F51" s="1494"/>
      <c r="G51" s="1494"/>
    </row>
    <row r="52" spans="1:7" ht="17.100000000000001" customHeight="1">
      <c r="A52" s="475" t="s">
        <v>11986</v>
      </c>
      <c r="B52" s="968">
        <v>25400</v>
      </c>
      <c r="C52" s="1491"/>
      <c r="D52" s="970">
        <v>12</v>
      </c>
      <c r="E52" s="1494"/>
      <c r="F52" s="1494"/>
      <c r="G52" s="1494"/>
    </row>
    <row r="53" spans="1:7" ht="17.100000000000001" customHeight="1">
      <c r="A53" s="1416" t="s">
        <v>13091</v>
      </c>
      <c r="B53" s="968">
        <v>25400</v>
      </c>
      <c r="C53" s="1491"/>
      <c r="D53" s="1249">
        <v>14</v>
      </c>
      <c r="E53" s="1494"/>
      <c r="F53" s="1494"/>
      <c r="G53" s="1494"/>
    </row>
    <row r="54" spans="1:7" ht="17.100000000000001" customHeight="1">
      <c r="A54" s="1416" t="s">
        <v>13092</v>
      </c>
      <c r="B54" s="968">
        <v>25400</v>
      </c>
      <c r="C54" s="1491"/>
      <c r="D54" s="1249">
        <v>16</v>
      </c>
      <c r="E54" s="1494"/>
      <c r="F54" s="1494"/>
      <c r="G54" s="1494"/>
    </row>
    <row r="55" spans="1:7" ht="17.100000000000001" customHeight="1">
      <c r="A55" s="1416" t="s">
        <v>13093</v>
      </c>
      <c r="B55" s="968">
        <v>25400</v>
      </c>
      <c r="C55" s="1491"/>
      <c r="D55" s="1249">
        <v>18</v>
      </c>
      <c r="E55" s="1494"/>
      <c r="F55" s="1494"/>
      <c r="G55" s="1494"/>
    </row>
    <row r="56" spans="1:7" ht="17.100000000000001" customHeight="1">
      <c r="A56" s="1416" t="s">
        <v>13094</v>
      </c>
      <c r="B56" s="968">
        <v>25400</v>
      </c>
      <c r="C56" s="1492"/>
      <c r="D56" s="1249">
        <v>20</v>
      </c>
      <c r="E56" s="1495"/>
      <c r="F56" s="1495"/>
      <c r="G56" s="1495"/>
    </row>
    <row r="57" spans="1:7" ht="17.100000000000001" customHeight="1">
      <c r="A57" s="475" t="s">
        <v>11987</v>
      </c>
      <c r="B57" s="968">
        <v>25400</v>
      </c>
      <c r="C57" s="1490">
        <v>1.2</v>
      </c>
      <c r="D57" s="970">
        <v>4</v>
      </c>
      <c r="E57" s="1493">
        <v>1.2</v>
      </c>
      <c r="F57" s="1493">
        <v>45</v>
      </c>
      <c r="G57" s="1493">
        <v>4</v>
      </c>
    </row>
    <row r="58" spans="1:7" ht="17.100000000000001" customHeight="1">
      <c r="A58" s="475" t="s">
        <v>11988</v>
      </c>
      <c r="B58" s="968">
        <v>25400</v>
      </c>
      <c r="C58" s="1491"/>
      <c r="D58" s="970">
        <v>6</v>
      </c>
      <c r="E58" s="1494"/>
      <c r="F58" s="1494"/>
      <c r="G58" s="1494"/>
    </row>
    <row r="59" spans="1:7" ht="17.100000000000001" customHeight="1">
      <c r="A59" s="475" t="s">
        <v>11989</v>
      </c>
      <c r="B59" s="968">
        <v>25400</v>
      </c>
      <c r="C59" s="1491"/>
      <c r="D59" s="970">
        <v>8</v>
      </c>
      <c r="E59" s="1494"/>
      <c r="F59" s="1494"/>
      <c r="G59" s="1494"/>
    </row>
    <row r="60" spans="1:7" ht="17.100000000000001" customHeight="1">
      <c r="A60" s="475" t="s">
        <v>11990</v>
      </c>
      <c r="B60" s="968">
        <v>25400</v>
      </c>
      <c r="C60" s="1491"/>
      <c r="D60" s="970">
        <v>10</v>
      </c>
      <c r="E60" s="1494"/>
      <c r="F60" s="1494"/>
      <c r="G60" s="1494"/>
    </row>
    <row r="61" spans="1:7" ht="17.100000000000001" customHeight="1">
      <c r="A61" s="475" t="s">
        <v>11991</v>
      </c>
      <c r="B61" s="968">
        <v>25400</v>
      </c>
      <c r="C61" s="1491"/>
      <c r="D61" s="970">
        <v>12</v>
      </c>
      <c r="E61" s="1494"/>
      <c r="F61" s="1494"/>
      <c r="G61" s="1494"/>
    </row>
    <row r="62" spans="1:7" ht="17.100000000000001" customHeight="1">
      <c r="A62" s="1416" t="s">
        <v>13095</v>
      </c>
      <c r="B62" s="968">
        <v>25400</v>
      </c>
      <c r="C62" s="1491"/>
      <c r="D62" s="1249">
        <v>16</v>
      </c>
      <c r="E62" s="1494"/>
      <c r="F62" s="1494"/>
      <c r="G62" s="1494"/>
    </row>
    <row r="63" spans="1:7" ht="17.100000000000001" customHeight="1">
      <c r="A63" s="1416" t="s">
        <v>13096</v>
      </c>
      <c r="B63" s="968">
        <v>25400</v>
      </c>
      <c r="C63" s="1492"/>
      <c r="D63" s="1249">
        <v>20</v>
      </c>
      <c r="E63" s="1495"/>
      <c r="F63" s="1495"/>
      <c r="G63" s="1495"/>
    </row>
    <row r="64" spans="1:7" ht="17.100000000000001" customHeight="1">
      <c r="A64" s="475" t="s">
        <v>11992</v>
      </c>
      <c r="B64" s="968">
        <v>25400</v>
      </c>
      <c r="C64" s="1490">
        <v>1.5</v>
      </c>
      <c r="D64" s="970">
        <v>4</v>
      </c>
      <c r="E64" s="1493">
        <v>1.5</v>
      </c>
      <c r="F64" s="1497">
        <v>45</v>
      </c>
      <c r="G64" s="1493">
        <v>4</v>
      </c>
    </row>
    <row r="65" spans="1:7" ht="17.100000000000001" customHeight="1">
      <c r="A65" s="475" t="s">
        <v>11993</v>
      </c>
      <c r="B65" s="968">
        <v>25400</v>
      </c>
      <c r="C65" s="1491"/>
      <c r="D65" s="970">
        <v>6</v>
      </c>
      <c r="E65" s="1494"/>
      <c r="F65" s="1497"/>
      <c r="G65" s="1494"/>
    </row>
    <row r="66" spans="1:7" ht="17.100000000000001" customHeight="1">
      <c r="A66" s="475" t="s">
        <v>11994</v>
      </c>
      <c r="B66" s="968">
        <v>25400</v>
      </c>
      <c r="C66" s="1491"/>
      <c r="D66" s="970">
        <v>8</v>
      </c>
      <c r="E66" s="1494"/>
      <c r="F66" s="1497"/>
      <c r="G66" s="1494"/>
    </row>
    <row r="67" spans="1:7" ht="17.100000000000001" customHeight="1">
      <c r="A67" s="475" t="s">
        <v>11995</v>
      </c>
      <c r="B67" s="968">
        <v>25400</v>
      </c>
      <c r="C67" s="1491"/>
      <c r="D67" s="970">
        <v>10</v>
      </c>
      <c r="E67" s="1494"/>
      <c r="F67" s="1497"/>
      <c r="G67" s="1494"/>
    </row>
    <row r="68" spans="1:7" ht="17.100000000000001" customHeight="1">
      <c r="A68" s="475" t="s">
        <v>11996</v>
      </c>
      <c r="B68" s="968">
        <v>25400</v>
      </c>
      <c r="C68" s="1491"/>
      <c r="D68" s="970">
        <v>12</v>
      </c>
      <c r="E68" s="1494"/>
      <c r="F68" s="1497"/>
      <c r="G68" s="1494"/>
    </row>
    <row r="69" spans="1:7" ht="17.100000000000001" customHeight="1">
      <c r="A69" s="1416" t="s">
        <v>13097</v>
      </c>
      <c r="B69" s="968">
        <v>25400</v>
      </c>
      <c r="C69" s="1491"/>
      <c r="D69" s="1249">
        <v>14</v>
      </c>
      <c r="E69" s="1494"/>
      <c r="F69" s="1497"/>
      <c r="G69" s="1494"/>
    </row>
    <row r="70" spans="1:7" ht="17.100000000000001" customHeight="1">
      <c r="A70" s="1416" t="s">
        <v>13098</v>
      </c>
      <c r="B70" s="968">
        <v>25400</v>
      </c>
      <c r="C70" s="1491"/>
      <c r="D70" s="1249">
        <v>16</v>
      </c>
      <c r="E70" s="1494"/>
      <c r="F70" s="1497"/>
      <c r="G70" s="1494"/>
    </row>
    <row r="71" spans="1:7" ht="17.100000000000001" customHeight="1">
      <c r="A71" s="1416" t="s">
        <v>13099</v>
      </c>
      <c r="B71" s="968">
        <v>25400</v>
      </c>
      <c r="C71" s="1491"/>
      <c r="D71" s="1249">
        <v>18</v>
      </c>
      <c r="E71" s="1494"/>
      <c r="F71" s="1497">
        <v>50</v>
      </c>
      <c r="G71" s="1494"/>
    </row>
    <row r="72" spans="1:7" ht="17.100000000000001" customHeight="1">
      <c r="A72" s="1416" t="s">
        <v>13100</v>
      </c>
      <c r="B72" s="968">
        <v>25400</v>
      </c>
      <c r="C72" s="1492"/>
      <c r="D72" s="1249">
        <v>20</v>
      </c>
      <c r="E72" s="1495"/>
      <c r="F72" s="1497"/>
      <c r="G72" s="1495"/>
    </row>
    <row r="73" spans="1:7" ht="17.100000000000001" customHeight="1">
      <c r="A73" s="475" t="s">
        <v>11997</v>
      </c>
      <c r="B73" s="968">
        <v>25400</v>
      </c>
      <c r="C73" s="1490">
        <v>2</v>
      </c>
      <c r="D73" s="970">
        <v>6</v>
      </c>
      <c r="E73" s="1493">
        <v>3</v>
      </c>
      <c r="F73" s="1493">
        <v>45</v>
      </c>
      <c r="G73" s="1493">
        <v>4</v>
      </c>
    </row>
    <row r="74" spans="1:7" ht="17.100000000000001" customHeight="1">
      <c r="A74" s="475" t="s">
        <v>11998</v>
      </c>
      <c r="B74" s="968">
        <v>25400</v>
      </c>
      <c r="C74" s="1491"/>
      <c r="D74" s="970">
        <v>8</v>
      </c>
      <c r="E74" s="1494"/>
      <c r="F74" s="1494"/>
      <c r="G74" s="1494"/>
    </row>
    <row r="75" spans="1:7" ht="17.100000000000001" customHeight="1">
      <c r="A75" s="475" t="s">
        <v>11999</v>
      </c>
      <c r="B75" s="968">
        <v>25400</v>
      </c>
      <c r="C75" s="1491"/>
      <c r="D75" s="970">
        <v>10</v>
      </c>
      <c r="E75" s="1494"/>
      <c r="F75" s="1494"/>
      <c r="G75" s="1494"/>
    </row>
    <row r="76" spans="1:7" ht="17.100000000000001" customHeight="1">
      <c r="A76" s="475" t="s">
        <v>12000</v>
      </c>
      <c r="B76" s="968">
        <v>25400</v>
      </c>
      <c r="C76" s="1491"/>
      <c r="D76" s="970">
        <v>12</v>
      </c>
      <c r="E76" s="1494"/>
      <c r="F76" s="1495"/>
      <c r="G76" s="1494"/>
    </row>
    <row r="77" spans="1:7" ht="17.100000000000001" customHeight="1">
      <c r="A77" s="475" t="s">
        <v>12001</v>
      </c>
      <c r="B77" s="968">
        <v>25400</v>
      </c>
      <c r="C77" s="1491"/>
      <c r="D77" s="970">
        <v>14</v>
      </c>
      <c r="E77" s="1494"/>
      <c r="F77" s="1497">
        <v>50</v>
      </c>
      <c r="G77" s="1494"/>
    </row>
    <row r="78" spans="1:7" ht="17.100000000000001" customHeight="1">
      <c r="A78" s="475" t="s">
        <v>12002</v>
      </c>
      <c r="B78" s="968">
        <v>25400</v>
      </c>
      <c r="C78" s="1491"/>
      <c r="D78" s="970">
        <v>16</v>
      </c>
      <c r="E78" s="1494"/>
      <c r="F78" s="1497"/>
      <c r="G78" s="1494"/>
    </row>
    <row r="79" spans="1:7" ht="17.100000000000001" customHeight="1">
      <c r="A79" s="1416" t="s">
        <v>13101</v>
      </c>
      <c r="B79" s="968">
        <v>25400</v>
      </c>
      <c r="C79" s="1491"/>
      <c r="D79" s="1249">
        <v>18</v>
      </c>
      <c r="E79" s="1494"/>
      <c r="F79" s="1497"/>
      <c r="G79" s="1494"/>
    </row>
    <row r="80" spans="1:7" ht="17.100000000000001" customHeight="1">
      <c r="A80" s="1416" t="s">
        <v>13102</v>
      </c>
      <c r="B80" s="968">
        <v>25400</v>
      </c>
      <c r="C80" s="1491"/>
      <c r="D80" s="1249">
        <v>20</v>
      </c>
      <c r="E80" s="1494"/>
      <c r="F80" s="1497"/>
      <c r="G80" s="1494"/>
    </row>
    <row r="81" spans="1:7" ht="17.100000000000001" customHeight="1">
      <c r="A81" s="1416" t="s">
        <v>13103</v>
      </c>
      <c r="B81" s="968">
        <v>26500</v>
      </c>
      <c r="C81" s="1491"/>
      <c r="D81" s="1249">
        <v>22</v>
      </c>
      <c r="E81" s="1494"/>
      <c r="F81" s="1497">
        <v>60</v>
      </c>
      <c r="G81" s="1494"/>
    </row>
    <row r="82" spans="1:7" ht="17.100000000000001" customHeight="1">
      <c r="A82" s="1416" t="s">
        <v>13104</v>
      </c>
      <c r="B82" s="968">
        <v>26500</v>
      </c>
      <c r="C82" s="1491"/>
      <c r="D82" s="1249">
        <v>26</v>
      </c>
      <c r="E82" s="1494"/>
      <c r="F82" s="1497"/>
      <c r="G82" s="1494"/>
    </row>
    <row r="83" spans="1:7" ht="17.100000000000001" customHeight="1">
      <c r="A83" s="1416" t="s">
        <v>13105</v>
      </c>
      <c r="B83" s="968">
        <v>29600</v>
      </c>
      <c r="C83" s="1492"/>
      <c r="D83" s="1249">
        <v>30</v>
      </c>
      <c r="E83" s="1495"/>
      <c r="F83" s="970">
        <v>70</v>
      </c>
      <c r="G83" s="1495"/>
    </row>
    <row r="84" spans="1:7" ht="17.100000000000001" customHeight="1">
      <c r="A84" s="1416" t="s">
        <v>13106</v>
      </c>
      <c r="B84" s="968">
        <v>25400</v>
      </c>
      <c r="C84" s="1490">
        <v>2.5</v>
      </c>
      <c r="D84" s="1249">
        <v>8</v>
      </c>
      <c r="E84" s="1496">
        <v>3.5</v>
      </c>
      <c r="F84" s="1496">
        <v>50</v>
      </c>
      <c r="G84" s="1496">
        <v>4</v>
      </c>
    </row>
    <row r="85" spans="1:7" ht="17.100000000000001" customHeight="1">
      <c r="A85" s="1416" t="s">
        <v>13107</v>
      </c>
      <c r="B85" s="968">
        <v>25400</v>
      </c>
      <c r="C85" s="1491"/>
      <c r="D85" s="1249">
        <v>10</v>
      </c>
      <c r="E85" s="1496"/>
      <c r="F85" s="1496"/>
      <c r="G85" s="1496"/>
    </row>
    <row r="86" spans="1:7" ht="17.100000000000001" customHeight="1">
      <c r="A86" s="1416" t="s">
        <v>13108</v>
      </c>
      <c r="B86" s="968">
        <v>25400</v>
      </c>
      <c r="C86" s="1491"/>
      <c r="D86" s="1249">
        <v>12</v>
      </c>
      <c r="E86" s="1496"/>
      <c r="F86" s="1496"/>
      <c r="G86" s="1496"/>
    </row>
    <row r="87" spans="1:7" ht="17.100000000000001" customHeight="1">
      <c r="A87" s="1416" t="s">
        <v>13109</v>
      </c>
      <c r="B87" s="968">
        <v>25400</v>
      </c>
      <c r="C87" s="1491"/>
      <c r="D87" s="1249">
        <v>16</v>
      </c>
      <c r="E87" s="1496"/>
      <c r="F87" s="1496"/>
      <c r="G87" s="1496"/>
    </row>
    <row r="88" spans="1:7" ht="17.100000000000001" customHeight="1">
      <c r="A88" s="1416" t="s">
        <v>13110</v>
      </c>
      <c r="B88" s="968">
        <v>25400</v>
      </c>
      <c r="C88" s="1491"/>
      <c r="D88" s="1249">
        <v>20</v>
      </c>
      <c r="E88" s="1496"/>
      <c r="F88" s="1496"/>
      <c r="G88" s="1496"/>
    </row>
    <row r="89" spans="1:7" ht="17.100000000000001" customHeight="1">
      <c r="A89" s="1416" t="s">
        <v>13111</v>
      </c>
      <c r="B89" s="968">
        <v>26500</v>
      </c>
      <c r="C89" s="1491"/>
      <c r="D89" s="1249">
        <v>22</v>
      </c>
      <c r="E89" s="1496"/>
      <c r="F89" s="1496">
        <v>60</v>
      </c>
      <c r="G89" s="1496"/>
    </row>
    <row r="90" spans="1:7" ht="17.100000000000001" customHeight="1">
      <c r="A90" s="1416" t="s">
        <v>13112</v>
      </c>
      <c r="B90" s="968">
        <v>26500</v>
      </c>
      <c r="C90" s="1492"/>
      <c r="D90" s="1249">
        <v>26</v>
      </c>
      <c r="E90" s="1496"/>
      <c r="F90" s="1496"/>
      <c r="G90" s="1496"/>
    </row>
    <row r="91" spans="1:7" ht="17.100000000000001" customHeight="1">
      <c r="A91" s="475" t="s">
        <v>12003</v>
      </c>
      <c r="B91" s="968">
        <v>28400</v>
      </c>
      <c r="C91" s="1490">
        <v>3</v>
      </c>
      <c r="D91" s="970">
        <v>8</v>
      </c>
      <c r="E91" s="1493">
        <v>4</v>
      </c>
      <c r="F91" s="1493">
        <v>55</v>
      </c>
      <c r="G91" s="1493">
        <v>6</v>
      </c>
    </row>
    <row r="92" spans="1:7" ht="17.100000000000001" customHeight="1">
      <c r="A92" s="475" t="s">
        <v>12004</v>
      </c>
      <c r="B92" s="968">
        <v>28400</v>
      </c>
      <c r="C92" s="1491"/>
      <c r="D92" s="970">
        <v>10</v>
      </c>
      <c r="E92" s="1494"/>
      <c r="F92" s="1494"/>
      <c r="G92" s="1494"/>
    </row>
    <row r="93" spans="1:7" ht="17.100000000000001" customHeight="1">
      <c r="A93" s="475" t="s">
        <v>12005</v>
      </c>
      <c r="B93" s="968">
        <v>28400</v>
      </c>
      <c r="C93" s="1491"/>
      <c r="D93" s="970">
        <v>12</v>
      </c>
      <c r="E93" s="1494"/>
      <c r="F93" s="1494"/>
      <c r="G93" s="1494"/>
    </row>
    <row r="94" spans="1:7" ht="17.100000000000001" customHeight="1">
      <c r="A94" s="475" t="s">
        <v>12006</v>
      </c>
      <c r="B94" s="968">
        <v>28400</v>
      </c>
      <c r="C94" s="1491"/>
      <c r="D94" s="970">
        <v>14</v>
      </c>
      <c r="E94" s="1494"/>
      <c r="F94" s="1494"/>
      <c r="G94" s="1494"/>
    </row>
    <row r="95" spans="1:7" ht="17.100000000000001" customHeight="1">
      <c r="A95" s="475" t="s">
        <v>12007</v>
      </c>
      <c r="B95" s="968">
        <v>28400</v>
      </c>
      <c r="C95" s="1491"/>
      <c r="D95" s="970">
        <v>16</v>
      </c>
      <c r="E95" s="1494"/>
      <c r="F95" s="1495"/>
      <c r="G95" s="1494"/>
    </row>
    <row r="96" spans="1:7" ht="17.100000000000001" customHeight="1">
      <c r="A96" s="475" t="s">
        <v>12008</v>
      </c>
      <c r="B96" s="968">
        <v>28400</v>
      </c>
      <c r="C96" s="1491"/>
      <c r="D96" s="970">
        <v>20</v>
      </c>
      <c r="E96" s="1494"/>
      <c r="F96" s="1493">
        <v>60</v>
      </c>
      <c r="G96" s="1494"/>
    </row>
    <row r="97" spans="1:7" ht="17.100000000000001" customHeight="1">
      <c r="A97" s="1416" t="s">
        <v>13113</v>
      </c>
      <c r="B97" s="968">
        <v>28400</v>
      </c>
      <c r="C97" s="1491"/>
      <c r="D97" s="1249">
        <v>22</v>
      </c>
      <c r="E97" s="1248"/>
      <c r="F97" s="1494"/>
      <c r="G97" s="1494"/>
    </row>
    <row r="98" spans="1:7" ht="17.100000000000001" customHeight="1">
      <c r="A98" s="1416" t="s">
        <v>13114</v>
      </c>
      <c r="B98" s="968">
        <v>28400</v>
      </c>
      <c r="C98" s="1491"/>
      <c r="D98" s="1249">
        <v>26</v>
      </c>
      <c r="E98" s="1248"/>
      <c r="F98" s="1495"/>
      <c r="G98" s="1494"/>
    </row>
    <row r="99" spans="1:7" ht="17.100000000000001" customHeight="1">
      <c r="A99" s="1416" t="s">
        <v>13115</v>
      </c>
      <c r="B99" s="968">
        <v>33700</v>
      </c>
      <c r="C99" s="1491"/>
      <c r="D99" s="1249">
        <v>30</v>
      </c>
      <c r="E99" s="1248"/>
      <c r="F99" s="1249">
        <v>70</v>
      </c>
      <c r="G99" s="1494"/>
    </row>
    <row r="100" spans="1:7" ht="17.100000000000001" customHeight="1">
      <c r="A100" s="1416" t="s">
        <v>13116</v>
      </c>
      <c r="B100" s="968">
        <v>34300</v>
      </c>
      <c r="C100" s="1492"/>
      <c r="D100" s="1249">
        <v>35</v>
      </c>
      <c r="E100" s="1248"/>
      <c r="F100" s="1249">
        <v>75</v>
      </c>
      <c r="G100" s="1495"/>
    </row>
    <row r="101" spans="1:7" ht="17.100000000000001" customHeight="1">
      <c r="A101" s="475" t="s">
        <v>12009</v>
      </c>
      <c r="B101" s="968">
        <v>28400</v>
      </c>
      <c r="C101" s="1490">
        <v>4</v>
      </c>
      <c r="D101" s="970">
        <v>10</v>
      </c>
      <c r="E101" s="1493">
        <v>5</v>
      </c>
      <c r="F101" s="1493">
        <v>55</v>
      </c>
      <c r="G101" s="1493">
        <v>6</v>
      </c>
    </row>
    <row r="102" spans="1:7" ht="17.100000000000001" customHeight="1">
      <c r="A102" s="475" t="s">
        <v>12010</v>
      </c>
      <c r="B102" s="968">
        <v>28400</v>
      </c>
      <c r="C102" s="1491"/>
      <c r="D102" s="970">
        <v>12</v>
      </c>
      <c r="E102" s="1494"/>
      <c r="F102" s="1494"/>
      <c r="G102" s="1494"/>
    </row>
    <row r="103" spans="1:7" ht="17.100000000000001" customHeight="1">
      <c r="A103" s="475" t="s">
        <v>12011</v>
      </c>
      <c r="B103" s="968">
        <v>28400</v>
      </c>
      <c r="C103" s="1491"/>
      <c r="D103" s="970">
        <v>16</v>
      </c>
      <c r="E103" s="1494"/>
      <c r="F103" s="1495"/>
      <c r="G103" s="1494"/>
    </row>
    <row r="104" spans="1:7" ht="17.100000000000001" customHeight="1">
      <c r="A104" s="475" t="s">
        <v>12012</v>
      </c>
      <c r="B104" s="968">
        <v>28400</v>
      </c>
      <c r="C104" s="1491"/>
      <c r="D104" s="970">
        <v>20</v>
      </c>
      <c r="E104" s="1494"/>
      <c r="F104" s="1493">
        <v>60</v>
      </c>
      <c r="G104" s="1494"/>
    </row>
    <row r="105" spans="1:7" ht="17.100000000000001" customHeight="1">
      <c r="A105" s="475" t="s">
        <v>12013</v>
      </c>
      <c r="B105" s="968">
        <v>28400</v>
      </c>
      <c r="C105" s="1491"/>
      <c r="D105" s="970">
        <v>26</v>
      </c>
      <c r="E105" s="1494"/>
      <c r="F105" s="1495"/>
      <c r="G105" s="1494"/>
    </row>
    <row r="106" spans="1:7" ht="17.100000000000001" customHeight="1">
      <c r="A106" s="1416" t="s">
        <v>13117</v>
      </c>
      <c r="B106" s="968">
        <v>33700</v>
      </c>
      <c r="C106" s="1491"/>
      <c r="D106" s="1249">
        <v>30</v>
      </c>
      <c r="E106" s="1248"/>
      <c r="F106" s="1249">
        <v>70</v>
      </c>
      <c r="G106" s="1248"/>
    </row>
    <row r="107" spans="1:7" ht="17.100000000000001" customHeight="1">
      <c r="A107" s="1416" t="s">
        <v>13118</v>
      </c>
      <c r="B107" s="968">
        <v>34300</v>
      </c>
      <c r="C107" s="1491"/>
      <c r="D107" s="1249">
        <v>35</v>
      </c>
      <c r="E107" s="1248"/>
      <c r="F107" s="1249">
        <v>75</v>
      </c>
      <c r="G107" s="1248"/>
    </row>
    <row r="108" spans="1:7" ht="17.100000000000001" customHeight="1">
      <c r="A108" s="1416" t="s">
        <v>13119</v>
      </c>
      <c r="B108" s="968">
        <v>37700</v>
      </c>
      <c r="C108" s="1492"/>
      <c r="D108" s="1249">
        <v>40</v>
      </c>
      <c r="E108" s="1248"/>
      <c r="F108" s="1249">
        <v>80</v>
      </c>
      <c r="G108" s="1248"/>
    </row>
    <row r="109" spans="1:7" ht="17.100000000000001" customHeight="1">
      <c r="A109" s="475" t="s">
        <v>12014</v>
      </c>
      <c r="B109" s="968">
        <v>28400</v>
      </c>
      <c r="C109" s="1490">
        <v>6</v>
      </c>
      <c r="D109" s="970">
        <v>15</v>
      </c>
      <c r="E109" s="1493">
        <v>8</v>
      </c>
      <c r="F109" s="1493">
        <v>60</v>
      </c>
      <c r="G109" s="1493">
        <v>6</v>
      </c>
    </row>
    <row r="110" spans="1:7" ht="17.100000000000001" customHeight="1">
      <c r="A110" s="475" t="s">
        <v>12015</v>
      </c>
      <c r="B110" s="968">
        <v>28400</v>
      </c>
      <c r="C110" s="1491"/>
      <c r="D110" s="970">
        <v>20</v>
      </c>
      <c r="E110" s="1494"/>
      <c r="F110" s="1494"/>
      <c r="G110" s="1494"/>
    </row>
    <row r="111" spans="1:7" ht="17.100000000000001" customHeight="1">
      <c r="A111" s="475" t="s">
        <v>12016</v>
      </c>
      <c r="B111" s="968">
        <v>28400</v>
      </c>
      <c r="C111" s="1491"/>
      <c r="D111" s="970">
        <v>30</v>
      </c>
      <c r="E111" s="1494"/>
      <c r="F111" s="1495"/>
      <c r="G111" s="1494"/>
    </row>
    <row r="112" spans="1:7" ht="17.100000000000001" customHeight="1">
      <c r="A112" s="111" t="s">
        <v>12017</v>
      </c>
      <c r="B112" s="968">
        <v>34600</v>
      </c>
      <c r="C112" s="1492"/>
      <c r="D112" s="970">
        <v>32</v>
      </c>
      <c r="E112" s="1495"/>
      <c r="F112" s="970">
        <v>90</v>
      </c>
      <c r="G112" s="1495"/>
    </row>
    <row r="113" spans="1:7" ht="17.100000000000001" customHeight="1">
      <c r="A113" s="111" t="s">
        <v>12018</v>
      </c>
      <c r="B113" s="967">
        <v>42000</v>
      </c>
      <c r="C113" s="1490">
        <v>8</v>
      </c>
      <c r="D113" s="970">
        <v>15</v>
      </c>
      <c r="E113" s="1493">
        <v>10</v>
      </c>
      <c r="F113" s="970">
        <v>70</v>
      </c>
      <c r="G113" s="1493">
        <v>8</v>
      </c>
    </row>
    <row r="114" spans="1:7" ht="17.100000000000001" customHeight="1">
      <c r="A114" s="111" t="s">
        <v>12019</v>
      </c>
      <c r="B114" s="967">
        <v>42000</v>
      </c>
      <c r="C114" s="1491"/>
      <c r="D114" s="970">
        <v>20</v>
      </c>
      <c r="E114" s="1494"/>
      <c r="F114" s="970">
        <v>80</v>
      </c>
      <c r="G114" s="1494"/>
    </row>
    <row r="115" spans="1:7" ht="17.100000000000001" customHeight="1">
      <c r="A115" s="111" t="s">
        <v>12020</v>
      </c>
      <c r="B115" s="967">
        <v>46800</v>
      </c>
      <c r="C115" s="1492"/>
      <c r="D115" s="970">
        <v>30</v>
      </c>
      <c r="E115" s="1495"/>
      <c r="F115" s="970">
        <v>100</v>
      </c>
      <c r="G115" s="1495"/>
    </row>
    <row r="116" spans="1:7" ht="17.100000000000001" customHeight="1">
      <c r="A116" s="111" t="s">
        <v>12021</v>
      </c>
      <c r="B116" s="967">
        <v>54700</v>
      </c>
      <c r="C116" s="1490">
        <v>10</v>
      </c>
      <c r="D116" s="970">
        <v>25</v>
      </c>
      <c r="E116" s="1493">
        <v>12</v>
      </c>
      <c r="F116" s="970">
        <v>75</v>
      </c>
      <c r="G116" s="1493">
        <v>10</v>
      </c>
    </row>
    <row r="117" spans="1:7" ht="17.100000000000001" customHeight="1">
      <c r="A117" s="111" t="s">
        <v>12022</v>
      </c>
      <c r="B117" s="967">
        <v>59800</v>
      </c>
      <c r="C117" s="1492"/>
      <c r="D117" s="970">
        <v>35</v>
      </c>
      <c r="E117" s="1495"/>
      <c r="F117" s="970">
        <v>100</v>
      </c>
      <c r="G117" s="1495"/>
    </row>
    <row r="118" spans="1:7" ht="17.100000000000001" customHeight="1">
      <c r="A118" s="111" t="s">
        <v>12023</v>
      </c>
      <c r="B118" s="967">
        <v>73800</v>
      </c>
      <c r="C118" s="1490">
        <v>12</v>
      </c>
      <c r="D118" s="970">
        <v>25</v>
      </c>
      <c r="E118" s="1493">
        <v>14</v>
      </c>
      <c r="F118" s="970">
        <v>80</v>
      </c>
      <c r="G118" s="1493">
        <v>12</v>
      </c>
    </row>
    <row r="119" spans="1:7" ht="17.100000000000001" customHeight="1">
      <c r="A119" s="111" t="s">
        <v>12024</v>
      </c>
      <c r="B119" s="967">
        <v>81900</v>
      </c>
      <c r="C119" s="1492"/>
      <c r="D119" s="970">
        <v>40</v>
      </c>
      <c r="E119" s="1495"/>
      <c r="F119" s="970">
        <v>110</v>
      </c>
      <c r="G119" s="1495"/>
    </row>
  </sheetData>
  <mergeCells count="76">
    <mergeCell ref="A1:G1"/>
    <mergeCell ref="F109:F111"/>
    <mergeCell ref="E91:E96"/>
    <mergeCell ref="F91:F95"/>
    <mergeCell ref="F101:F103"/>
    <mergeCell ref="E4:E7"/>
    <mergeCell ref="F4:F7"/>
    <mergeCell ref="G4:G7"/>
    <mergeCell ref="C8:C12"/>
    <mergeCell ref="F57:F63"/>
    <mergeCell ref="G57:G63"/>
    <mergeCell ref="F18:F25"/>
    <mergeCell ref="G18:G25"/>
    <mergeCell ref="C18:C25"/>
    <mergeCell ref="C26:C31"/>
    <mergeCell ref="E26:E31"/>
    <mergeCell ref="F26:F31"/>
    <mergeCell ref="G26:G31"/>
    <mergeCell ref="E18:E25"/>
    <mergeCell ref="F32:F38"/>
    <mergeCell ref="C4:C7"/>
    <mergeCell ref="G8:G12"/>
    <mergeCell ref="C13:C17"/>
    <mergeCell ref="E13:E17"/>
    <mergeCell ref="F13:F17"/>
    <mergeCell ref="G13:G17"/>
    <mergeCell ref="F8:F12"/>
    <mergeCell ref="E8:E12"/>
    <mergeCell ref="G32:G38"/>
    <mergeCell ref="C32:C38"/>
    <mergeCell ref="E32:E38"/>
    <mergeCell ref="G91:G100"/>
    <mergeCell ref="G113:G115"/>
    <mergeCell ref="G116:G117"/>
    <mergeCell ref="F39:F45"/>
    <mergeCell ref="G39:G45"/>
    <mergeCell ref="F46:F56"/>
    <mergeCell ref="G46:G56"/>
    <mergeCell ref="G73:G83"/>
    <mergeCell ref="G84:G90"/>
    <mergeCell ref="F89:F90"/>
    <mergeCell ref="F84:F88"/>
    <mergeCell ref="F71:F72"/>
    <mergeCell ref="F64:F70"/>
    <mergeCell ref="G64:G72"/>
    <mergeCell ref="F77:F80"/>
    <mergeCell ref="G109:G112"/>
    <mergeCell ref="G101:G105"/>
    <mergeCell ref="F73:F76"/>
    <mergeCell ref="C118:C119"/>
    <mergeCell ref="C109:C112"/>
    <mergeCell ref="C113:C115"/>
    <mergeCell ref="E109:E112"/>
    <mergeCell ref="E116:E117"/>
    <mergeCell ref="E118:E119"/>
    <mergeCell ref="E113:E115"/>
    <mergeCell ref="E101:E105"/>
    <mergeCell ref="F96:F98"/>
    <mergeCell ref="F104:F105"/>
    <mergeCell ref="F81:F82"/>
    <mergeCell ref="G118:G119"/>
    <mergeCell ref="C73:C83"/>
    <mergeCell ref="C39:C45"/>
    <mergeCell ref="E39:E45"/>
    <mergeCell ref="C116:C117"/>
    <mergeCell ref="C46:C56"/>
    <mergeCell ref="E46:E56"/>
    <mergeCell ref="E64:E72"/>
    <mergeCell ref="E73:E83"/>
    <mergeCell ref="E84:E90"/>
    <mergeCell ref="C57:C63"/>
    <mergeCell ref="E57:E63"/>
    <mergeCell ref="C64:C72"/>
    <mergeCell ref="C84:C90"/>
    <mergeCell ref="C91:C100"/>
    <mergeCell ref="C101:C108"/>
  </mergeCells>
  <phoneticPr fontId="101" type="noConversion"/>
  <pageMargins left="0.70866141732283472" right="0.70866141732283472" top="0" bottom="0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44"/>
  <sheetViews>
    <sheetView topLeftCell="A34" workbookViewId="0">
      <selection activeCell="H15" sqref="H15"/>
    </sheetView>
  </sheetViews>
  <sheetFormatPr defaultRowHeight="17.399999999999999"/>
  <cols>
    <col min="1" max="1" width="20" bestFit="1" customWidth="1"/>
    <col min="2" max="2" width="15.8984375" style="952" customWidth="1"/>
    <col min="3" max="3" width="12.09765625" customWidth="1"/>
    <col min="4" max="4" width="9.3984375" customWidth="1"/>
    <col min="5" max="5" width="10.19921875" bestFit="1" customWidth="1"/>
  </cols>
  <sheetData>
    <row r="1" spans="1:7" ht="30">
      <c r="A1" s="1501" t="s">
        <v>13460</v>
      </c>
      <c r="B1" s="1501"/>
      <c r="C1" s="1501"/>
      <c r="D1" s="1501"/>
      <c r="E1" s="1501"/>
      <c r="F1" s="1501"/>
      <c r="G1" s="1501"/>
    </row>
    <row r="2" spans="1:7" s="1391" customFormat="1" ht="30">
      <c r="A2" s="1395"/>
      <c r="B2"/>
      <c r="C2" s="1395"/>
      <c r="D2" s="1395"/>
      <c r="E2" s="1395"/>
      <c r="F2" s="1395"/>
      <c r="G2" s="1395"/>
    </row>
    <row r="3" spans="1:7" s="1397" customFormat="1" ht="30" customHeight="1">
      <c r="A3" s="1399" t="s">
        <v>13461</v>
      </c>
      <c r="B3" s="1428" t="s">
        <v>13503</v>
      </c>
      <c r="C3" s="1399" t="s">
        <v>2370</v>
      </c>
      <c r="D3" s="1399" t="s">
        <v>13506</v>
      </c>
      <c r="E3" s="1399" t="s">
        <v>13507</v>
      </c>
      <c r="F3" s="1399" t="s">
        <v>13505</v>
      </c>
      <c r="G3" s="1399" t="s">
        <v>13504</v>
      </c>
    </row>
    <row r="4" spans="1:7" ht="20.100000000000001" customHeight="1">
      <c r="A4" s="1393" t="s">
        <v>13462</v>
      </c>
      <c r="B4" s="1423">
        <v>65100</v>
      </c>
      <c r="C4" s="1396">
        <v>0.1</v>
      </c>
      <c r="D4" s="128">
        <v>0.1</v>
      </c>
      <c r="E4" s="128">
        <v>0.5</v>
      </c>
      <c r="F4" s="128">
        <v>40</v>
      </c>
      <c r="G4" s="128">
        <v>4</v>
      </c>
    </row>
    <row r="5" spans="1:7" ht="20.100000000000001" customHeight="1">
      <c r="A5" s="1393" t="s">
        <v>13463</v>
      </c>
      <c r="B5" s="1423">
        <v>45800</v>
      </c>
      <c r="C5" s="1502">
        <v>0.2</v>
      </c>
      <c r="D5" s="1502">
        <v>0.2</v>
      </c>
      <c r="E5" s="128">
        <v>0.6</v>
      </c>
      <c r="F5" s="1502">
        <v>40</v>
      </c>
      <c r="G5" s="1502">
        <v>4</v>
      </c>
    </row>
    <row r="6" spans="1:7" ht="20.100000000000001" customHeight="1">
      <c r="A6" s="1393" t="s">
        <v>13464</v>
      </c>
      <c r="B6" s="1423">
        <v>45800</v>
      </c>
      <c r="C6" s="1502"/>
      <c r="D6" s="1502"/>
      <c r="E6" s="128">
        <v>1</v>
      </c>
      <c r="F6" s="1502"/>
      <c r="G6" s="1502"/>
    </row>
    <row r="7" spans="1:7" ht="20.100000000000001" customHeight="1">
      <c r="A7" s="1393" t="s">
        <v>13465</v>
      </c>
      <c r="B7" s="1423">
        <v>40000</v>
      </c>
      <c r="C7" s="1502">
        <v>0.3</v>
      </c>
      <c r="D7" s="1502">
        <v>0.3</v>
      </c>
      <c r="E7" s="128">
        <v>1</v>
      </c>
      <c r="F7" s="1502">
        <v>40</v>
      </c>
      <c r="G7" s="1502">
        <v>4</v>
      </c>
    </row>
    <row r="8" spans="1:7" ht="20.100000000000001" customHeight="1">
      <c r="A8" s="1393" t="s">
        <v>13466</v>
      </c>
      <c r="B8" s="1423">
        <v>40000</v>
      </c>
      <c r="C8" s="1502"/>
      <c r="D8" s="1502"/>
      <c r="E8" s="128">
        <v>2</v>
      </c>
      <c r="F8" s="1502"/>
      <c r="G8" s="1502"/>
    </row>
    <row r="9" spans="1:7" ht="20.100000000000001" customHeight="1">
      <c r="A9" s="1393" t="s">
        <v>13467</v>
      </c>
      <c r="B9" s="1423">
        <v>40000</v>
      </c>
      <c r="C9" s="1502"/>
      <c r="D9" s="1502"/>
      <c r="E9" s="128">
        <v>3</v>
      </c>
      <c r="F9" s="1502"/>
      <c r="G9" s="1502"/>
    </row>
    <row r="10" spans="1:7" ht="20.100000000000001" customHeight="1">
      <c r="A10" s="1393" t="s">
        <v>13468</v>
      </c>
      <c r="B10" s="1423">
        <v>40000</v>
      </c>
      <c r="C10" s="1502">
        <v>0.4</v>
      </c>
      <c r="D10" s="1502">
        <v>0.4</v>
      </c>
      <c r="E10" s="128">
        <v>1</v>
      </c>
      <c r="F10" s="1502">
        <v>40</v>
      </c>
      <c r="G10" s="1502">
        <v>4</v>
      </c>
    </row>
    <row r="11" spans="1:7" ht="20.100000000000001" customHeight="1">
      <c r="A11" s="1393" t="s">
        <v>13469</v>
      </c>
      <c r="B11" s="1423">
        <v>40000</v>
      </c>
      <c r="C11" s="1502"/>
      <c r="D11" s="1502"/>
      <c r="E11" s="128">
        <v>2</v>
      </c>
      <c r="F11" s="1502"/>
      <c r="G11" s="1502"/>
    </row>
    <row r="12" spans="1:7" ht="20.100000000000001" customHeight="1">
      <c r="A12" s="1393" t="s">
        <v>13470</v>
      </c>
      <c r="B12" s="1423">
        <v>40000</v>
      </c>
      <c r="C12" s="1502"/>
      <c r="D12" s="1502"/>
      <c r="E12" s="128">
        <v>3</v>
      </c>
      <c r="F12" s="1502"/>
      <c r="G12" s="1502"/>
    </row>
    <row r="13" spans="1:7" ht="20.100000000000001" customHeight="1">
      <c r="A13" s="1393" t="s">
        <v>13471</v>
      </c>
      <c r="B13" s="1423">
        <v>40000</v>
      </c>
      <c r="C13" s="1502"/>
      <c r="D13" s="1502"/>
      <c r="E13" s="128">
        <v>4</v>
      </c>
      <c r="F13" s="1502"/>
      <c r="G13" s="1502"/>
    </row>
    <row r="14" spans="1:7" ht="20.100000000000001" customHeight="1">
      <c r="A14" s="1393" t="s">
        <v>13472</v>
      </c>
      <c r="B14" s="1423">
        <v>33400</v>
      </c>
      <c r="C14" s="1502">
        <v>0.6</v>
      </c>
      <c r="D14" s="1502">
        <v>0.6</v>
      </c>
      <c r="E14" s="128">
        <v>2</v>
      </c>
      <c r="F14" s="1502">
        <v>40</v>
      </c>
      <c r="G14" s="1502">
        <v>4</v>
      </c>
    </row>
    <row r="15" spans="1:7" ht="20.100000000000001" customHeight="1">
      <c r="A15" s="1393" t="s">
        <v>13473</v>
      </c>
      <c r="B15" s="1423">
        <v>33400</v>
      </c>
      <c r="C15" s="1502"/>
      <c r="D15" s="1502"/>
      <c r="E15" s="128">
        <v>3</v>
      </c>
      <c r="F15" s="1502"/>
      <c r="G15" s="1502"/>
    </row>
    <row r="16" spans="1:7" ht="20.100000000000001" customHeight="1">
      <c r="A16" s="1393" t="s">
        <v>13474</v>
      </c>
      <c r="B16" s="1423">
        <v>33400</v>
      </c>
      <c r="C16" s="1502"/>
      <c r="D16" s="1502"/>
      <c r="E16" s="128">
        <v>4</v>
      </c>
      <c r="F16" s="1502"/>
      <c r="G16" s="1502"/>
    </row>
    <row r="17" spans="1:7" ht="20.100000000000001" customHeight="1">
      <c r="A17" s="1393" t="s">
        <v>13475</v>
      </c>
      <c r="B17" s="1423">
        <v>33400</v>
      </c>
      <c r="C17" s="1502"/>
      <c r="D17" s="1502"/>
      <c r="E17" s="128">
        <v>6</v>
      </c>
      <c r="F17" s="1502"/>
      <c r="G17" s="1502"/>
    </row>
    <row r="18" spans="1:7" ht="20.100000000000001" customHeight="1">
      <c r="A18" s="1393" t="s">
        <v>13476</v>
      </c>
      <c r="B18" s="1423">
        <v>33400</v>
      </c>
      <c r="C18" s="1502"/>
      <c r="D18" s="1502"/>
      <c r="E18" s="128">
        <v>8</v>
      </c>
      <c r="F18" s="1502"/>
      <c r="G18" s="1502"/>
    </row>
    <row r="19" spans="1:7" ht="20.100000000000001" customHeight="1">
      <c r="A19" s="1393" t="s">
        <v>13477</v>
      </c>
      <c r="B19" s="1423">
        <v>33400</v>
      </c>
      <c r="C19" s="1502">
        <v>0.8</v>
      </c>
      <c r="D19" s="1502">
        <v>0.8</v>
      </c>
      <c r="E19" s="128">
        <v>2</v>
      </c>
      <c r="F19" s="1502">
        <v>40</v>
      </c>
      <c r="G19" s="1502">
        <v>4</v>
      </c>
    </row>
    <row r="20" spans="1:7" ht="20.100000000000001" customHeight="1">
      <c r="A20" s="1393" t="s">
        <v>13478</v>
      </c>
      <c r="B20" s="1423">
        <v>33400</v>
      </c>
      <c r="C20" s="1502"/>
      <c r="D20" s="1502"/>
      <c r="E20" s="128">
        <v>3</v>
      </c>
      <c r="F20" s="1502"/>
      <c r="G20" s="1502"/>
    </row>
    <row r="21" spans="1:7" ht="20.100000000000001" customHeight="1">
      <c r="A21" s="1393" t="s">
        <v>13479</v>
      </c>
      <c r="B21" s="1423">
        <v>33400</v>
      </c>
      <c r="C21" s="1502"/>
      <c r="D21" s="1502"/>
      <c r="E21" s="128">
        <v>4</v>
      </c>
      <c r="F21" s="1502"/>
      <c r="G21" s="1502"/>
    </row>
    <row r="22" spans="1:7" ht="20.100000000000001" customHeight="1">
      <c r="A22" s="1393" t="s">
        <v>13480</v>
      </c>
      <c r="B22" s="1423">
        <v>33400</v>
      </c>
      <c r="C22" s="1502"/>
      <c r="D22" s="1502"/>
      <c r="E22" s="128">
        <v>6</v>
      </c>
      <c r="F22" s="1502"/>
      <c r="G22" s="1502"/>
    </row>
    <row r="23" spans="1:7" ht="20.100000000000001" customHeight="1">
      <c r="A23" s="1393" t="s">
        <v>13481</v>
      </c>
      <c r="B23" s="1423">
        <v>33400</v>
      </c>
      <c r="C23" s="1502"/>
      <c r="D23" s="1502"/>
      <c r="E23" s="128">
        <v>8</v>
      </c>
      <c r="F23" s="1502"/>
      <c r="G23" s="1502"/>
    </row>
    <row r="24" spans="1:7" ht="20.100000000000001" customHeight="1">
      <c r="A24" s="1393" t="s">
        <v>13482</v>
      </c>
      <c r="B24" s="1423">
        <v>29200</v>
      </c>
      <c r="C24" s="1502">
        <v>1</v>
      </c>
      <c r="D24" s="1502">
        <v>1</v>
      </c>
      <c r="E24" s="128">
        <v>3</v>
      </c>
      <c r="F24" s="1502">
        <v>45</v>
      </c>
      <c r="G24" s="1502">
        <v>4</v>
      </c>
    </row>
    <row r="25" spans="1:7" ht="20.100000000000001" customHeight="1">
      <c r="A25" s="1393" t="s">
        <v>13483</v>
      </c>
      <c r="B25" s="1423">
        <v>29200</v>
      </c>
      <c r="C25" s="1502"/>
      <c r="D25" s="1502"/>
      <c r="E25" s="128">
        <v>4</v>
      </c>
      <c r="F25" s="1502"/>
      <c r="G25" s="1502"/>
    </row>
    <row r="26" spans="1:7" ht="20.100000000000001" customHeight="1">
      <c r="A26" s="1393" t="s">
        <v>13484</v>
      </c>
      <c r="B26" s="1423">
        <v>29200</v>
      </c>
      <c r="C26" s="1502"/>
      <c r="D26" s="1502"/>
      <c r="E26" s="128">
        <v>5</v>
      </c>
      <c r="F26" s="1502"/>
      <c r="G26" s="1502"/>
    </row>
    <row r="27" spans="1:7" ht="20.100000000000001" customHeight="1">
      <c r="A27" s="1393" t="s">
        <v>13485</v>
      </c>
      <c r="B27" s="1423">
        <v>29200</v>
      </c>
      <c r="C27" s="1502"/>
      <c r="D27" s="1502"/>
      <c r="E27" s="128">
        <v>6</v>
      </c>
      <c r="F27" s="1502"/>
      <c r="G27" s="1502"/>
    </row>
    <row r="28" spans="1:7" ht="20.100000000000001" customHeight="1">
      <c r="A28" s="1393" t="s">
        <v>13486</v>
      </c>
      <c r="B28" s="1423">
        <v>29200</v>
      </c>
      <c r="C28" s="1502"/>
      <c r="D28" s="1502"/>
      <c r="E28" s="128">
        <v>8</v>
      </c>
      <c r="F28" s="1502"/>
      <c r="G28" s="1502"/>
    </row>
    <row r="29" spans="1:7" ht="20.100000000000001" customHeight="1">
      <c r="A29" s="1393" t="s">
        <v>13487</v>
      </c>
      <c r="B29" s="1423">
        <v>29200</v>
      </c>
      <c r="C29" s="1502"/>
      <c r="D29" s="1502"/>
      <c r="E29" s="128">
        <v>10</v>
      </c>
      <c r="F29" s="1502"/>
      <c r="G29" s="1502"/>
    </row>
    <row r="30" spans="1:7" ht="20.100000000000001" customHeight="1">
      <c r="A30" s="1393" t="s">
        <v>13488</v>
      </c>
      <c r="B30" s="1423">
        <v>29200</v>
      </c>
      <c r="C30" s="1502">
        <v>2</v>
      </c>
      <c r="D30" s="1502">
        <v>3</v>
      </c>
      <c r="E30" s="128">
        <v>6</v>
      </c>
      <c r="F30" s="1502">
        <v>45</v>
      </c>
      <c r="G30" s="1502">
        <v>4</v>
      </c>
    </row>
    <row r="31" spans="1:7" ht="20.100000000000001" customHeight="1">
      <c r="A31" s="1393" t="s">
        <v>13489</v>
      </c>
      <c r="B31" s="1423">
        <v>29200</v>
      </c>
      <c r="C31" s="1502"/>
      <c r="D31" s="1502"/>
      <c r="E31" s="128">
        <v>8</v>
      </c>
      <c r="F31" s="1502"/>
      <c r="G31" s="1502"/>
    </row>
    <row r="32" spans="1:7" ht="20.100000000000001" customHeight="1">
      <c r="A32" s="1393" t="s">
        <v>13490</v>
      </c>
      <c r="B32" s="1423">
        <v>29200</v>
      </c>
      <c r="C32" s="1502"/>
      <c r="D32" s="1502"/>
      <c r="E32" s="128">
        <v>10</v>
      </c>
      <c r="F32" s="1502"/>
      <c r="G32" s="1502"/>
    </row>
    <row r="33" spans="1:7" ht="20.100000000000001" customHeight="1">
      <c r="A33" s="1393" t="s">
        <v>13491</v>
      </c>
      <c r="B33" s="1423">
        <v>29200</v>
      </c>
      <c r="C33" s="1502"/>
      <c r="D33" s="1502"/>
      <c r="E33" s="128">
        <v>12</v>
      </c>
      <c r="F33" s="1502"/>
      <c r="G33" s="1502"/>
    </row>
    <row r="34" spans="1:7" ht="20.100000000000001" customHeight="1">
      <c r="A34" s="1393" t="s">
        <v>13492</v>
      </c>
      <c r="B34" s="1423">
        <v>29200</v>
      </c>
      <c r="C34" s="1502"/>
      <c r="D34" s="1502"/>
      <c r="E34" s="128">
        <v>16</v>
      </c>
      <c r="F34" s="128">
        <v>50</v>
      </c>
      <c r="G34" s="128">
        <v>4</v>
      </c>
    </row>
    <row r="35" spans="1:7" ht="20.100000000000001" customHeight="1">
      <c r="A35" s="1393" t="s">
        <v>13493</v>
      </c>
      <c r="B35" s="1423">
        <v>32700</v>
      </c>
      <c r="C35" s="1502">
        <v>3</v>
      </c>
      <c r="D35" s="1502">
        <v>4</v>
      </c>
      <c r="E35" s="128">
        <v>8</v>
      </c>
      <c r="F35" s="1502">
        <v>55</v>
      </c>
      <c r="G35" s="1502">
        <v>6</v>
      </c>
    </row>
    <row r="36" spans="1:7" ht="20.100000000000001" customHeight="1">
      <c r="A36" s="1393" t="s">
        <v>13494</v>
      </c>
      <c r="B36" s="1423">
        <v>32700</v>
      </c>
      <c r="C36" s="1502"/>
      <c r="D36" s="1502"/>
      <c r="E36" s="128">
        <v>10</v>
      </c>
      <c r="F36" s="1502"/>
      <c r="G36" s="1502"/>
    </row>
    <row r="37" spans="1:7" ht="20.100000000000001" customHeight="1">
      <c r="A37" s="1393" t="s">
        <v>13495</v>
      </c>
      <c r="B37" s="1423">
        <v>32700</v>
      </c>
      <c r="C37" s="1502"/>
      <c r="D37" s="1502"/>
      <c r="E37" s="128">
        <v>12</v>
      </c>
      <c r="F37" s="1502"/>
      <c r="G37" s="1502"/>
    </row>
    <row r="38" spans="1:7" ht="20.100000000000001" customHeight="1">
      <c r="A38" s="1393" t="s">
        <v>13496</v>
      </c>
      <c r="B38" s="1423">
        <v>32700</v>
      </c>
      <c r="C38" s="1502"/>
      <c r="D38" s="1502"/>
      <c r="E38" s="128">
        <v>16</v>
      </c>
      <c r="F38" s="1502"/>
      <c r="G38" s="1502"/>
    </row>
    <row r="39" spans="1:7" ht="20.100000000000001" customHeight="1">
      <c r="A39" s="1393" t="s">
        <v>13497</v>
      </c>
      <c r="B39" s="1423">
        <v>32700</v>
      </c>
      <c r="C39" s="1502">
        <v>4</v>
      </c>
      <c r="D39" s="1502">
        <v>5</v>
      </c>
      <c r="E39" s="128">
        <v>10</v>
      </c>
      <c r="F39" s="1502">
        <v>55</v>
      </c>
      <c r="G39" s="1502">
        <v>6</v>
      </c>
    </row>
    <row r="40" spans="1:7" ht="20.100000000000001" customHeight="1">
      <c r="A40" s="1393" t="s">
        <v>13498</v>
      </c>
      <c r="B40" s="1423">
        <v>32700</v>
      </c>
      <c r="C40" s="1502"/>
      <c r="D40" s="1502"/>
      <c r="E40" s="128">
        <v>12</v>
      </c>
      <c r="F40" s="1502"/>
      <c r="G40" s="1502"/>
    </row>
    <row r="41" spans="1:7" ht="20.100000000000001" customHeight="1">
      <c r="A41" s="1393" t="s">
        <v>13499</v>
      </c>
      <c r="B41" s="1423">
        <v>32700</v>
      </c>
      <c r="C41" s="1502"/>
      <c r="D41" s="1502"/>
      <c r="E41" s="128">
        <v>16</v>
      </c>
      <c r="F41" s="1502"/>
      <c r="G41" s="1502"/>
    </row>
    <row r="42" spans="1:7" ht="20.100000000000001" customHeight="1">
      <c r="A42" s="1393" t="s">
        <v>13500</v>
      </c>
      <c r="B42" s="1423">
        <v>32700</v>
      </c>
      <c r="C42" s="1502"/>
      <c r="D42" s="1502"/>
      <c r="E42" s="128">
        <v>20</v>
      </c>
      <c r="F42" s="128">
        <v>60</v>
      </c>
      <c r="G42" s="128">
        <v>6</v>
      </c>
    </row>
    <row r="43" spans="1:7" ht="20.100000000000001" customHeight="1">
      <c r="A43" s="1393" t="s">
        <v>13501</v>
      </c>
      <c r="B43" s="1423">
        <v>32700</v>
      </c>
      <c r="C43" s="1502">
        <v>6</v>
      </c>
      <c r="D43" s="1502">
        <v>8</v>
      </c>
      <c r="E43" s="128">
        <v>15</v>
      </c>
      <c r="F43" s="1502">
        <v>60</v>
      </c>
      <c r="G43" s="1502">
        <v>6</v>
      </c>
    </row>
    <row r="44" spans="1:7" ht="20.100000000000001" customHeight="1">
      <c r="A44" s="1393" t="s">
        <v>13502</v>
      </c>
      <c r="B44" s="1423">
        <v>32700</v>
      </c>
      <c r="C44" s="1502"/>
      <c r="D44" s="1502"/>
      <c r="E44" s="128">
        <v>20</v>
      </c>
      <c r="F44" s="1502"/>
      <c r="G44" s="1502"/>
    </row>
  </sheetData>
  <mergeCells count="41">
    <mergeCell ref="G39:G41"/>
    <mergeCell ref="G43:G44"/>
    <mergeCell ref="D19:D23"/>
    <mergeCell ref="F24:F29"/>
    <mergeCell ref="F30:F33"/>
    <mergeCell ref="F43:F44"/>
    <mergeCell ref="D24:D29"/>
    <mergeCell ref="C43:C44"/>
    <mergeCell ref="D43:D44"/>
    <mergeCell ref="C39:C42"/>
    <mergeCell ref="D39:D42"/>
    <mergeCell ref="F39:F41"/>
    <mergeCell ref="D35:D38"/>
    <mergeCell ref="F7:F9"/>
    <mergeCell ref="F10:F13"/>
    <mergeCell ref="F14:F18"/>
    <mergeCell ref="G5:G6"/>
    <mergeCell ref="G19:G23"/>
    <mergeCell ref="G24:G29"/>
    <mergeCell ref="F5:F6"/>
    <mergeCell ref="D7:D9"/>
    <mergeCell ref="D10:D13"/>
    <mergeCell ref="D14:D18"/>
    <mergeCell ref="F19:F23"/>
    <mergeCell ref="D30:D34"/>
    <mergeCell ref="A1:G1"/>
    <mergeCell ref="C35:C38"/>
    <mergeCell ref="C30:C34"/>
    <mergeCell ref="C24:C29"/>
    <mergeCell ref="F35:F38"/>
    <mergeCell ref="C7:C9"/>
    <mergeCell ref="G30:G33"/>
    <mergeCell ref="G35:G38"/>
    <mergeCell ref="C10:C13"/>
    <mergeCell ref="C14:C18"/>
    <mergeCell ref="C5:C6"/>
    <mergeCell ref="C19:C23"/>
    <mergeCell ref="G7:G9"/>
    <mergeCell ref="G10:G13"/>
    <mergeCell ref="G14:G18"/>
    <mergeCell ref="D5:D6"/>
  </mergeCells>
  <phoneticPr fontId="20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H68"/>
  <sheetViews>
    <sheetView topLeftCell="A43" zoomScaleNormal="100" workbookViewId="0">
      <selection sqref="A1:G1"/>
    </sheetView>
  </sheetViews>
  <sheetFormatPr defaultColWidth="9" defaultRowHeight="30.75" customHeight="1"/>
  <cols>
    <col min="1" max="1" width="22.69921875" style="590" customWidth="1"/>
    <col min="2" max="2" width="14.5" style="511" customWidth="1"/>
    <col min="3" max="3" width="9.8984375" style="594" customWidth="1"/>
    <col min="4" max="4" width="9.59765625" style="511" customWidth="1"/>
    <col min="5" max="5" width="11.3984375" style="592" customWidth="1"/>
    <col min="6" max="6" width="9.19921875" style="590" customWidth="1"/>
    <col min="7" max="7" width="10.69921875" style="590" customWidth="1"/>
    <col min="8" max="16384" width="9" style="590"/>
  </cols>
  <sheetData>
    <row r="1" spans="1:8" ht="30" customHeight="1" thickBot="1">
      <c r="A1" s="1509" t="s">
        <v>13364</v>
      </c>
      <c r="B1" s="1510"/>
      <c r="C1" s="1510"/>
      <c r="D1" s="1510"/>
      <c r="E1" s="1510"/>
      <c r="F1" s="1510"/>
      <c r="G1" s="1510"/>
    </row>
    <row r="2" spans="1:8" ht="24.9" customHeight="1" thickBot="1">
      <c r="A2" s="1118" t="s">
        <v>9848</v>
      </c>
      <c r="B2" s="1119" t="s">
        <v>11000</v>
      </c>
      <c r="C2" s="1120" t="s">
        <v>2370</v>
      </c>
      <c r="D2" s="1120" t="s">
        <v>10998</v>
      </c>
      <c r="E2" s="1120" t="s">
        <v>10999</v>
      </c>
      <c r="F2" s="1120" t="s">
        <v>4788</v>
      </c>
      <c r="G2" s="1121" t="s">
        <v>1828</v>
      </c>
      <c r="H2" s="596"/>
    </row>
    <row r="3" spans="1:8" s="592" customFormat="1" ht="15" customHeight="1">
      <c r="A3" s="1483" t="s">
        <v>12025</v>
      </c>
      <c r="B3" s="1117">
        <v>35400</v>
      </c>
      <c r="C3" s="1494">
        <v>0.2</v>
      </c>
      <c r="D3" s="1099">
        <v>0.02</v>
      </c>
      <c r="E3" s="1494">
        <v>0.4</v>
      </c>
      <c r="F3" s="1494">
        <v>40</v>
      </c>
      <c r="G3" s="1494">
        <v>4</v>
      </c>
      <c r="H3" s="677"/>
    </row>
    <row r="4" spans="1:8" s="592" customFormat="1" ht="15" customHeight="1">
      <c r="A4" s="404" t="s">
        <v>12026</v>
      </c>
      <c r="B4" s="968">
        <v>35400</v>
      </c>
      <c r="C4" s="1495"/>
      <c r="D4" s="970">
        <v>0.05</v>
      </c>
      <c r="E4" s="1495"/>
      <c r="F4" s="1495"/>
      <c r="G4" s="1495"/>
    </row>
    <row r="5" spans="1:8" s="592" customFormat="1" ht="15" customHeight="1">
      <c r="A5" s="404" t="s">
        <v>12027</v>
      </c>
      <c r="B5" s="968">
        <v>30600</v>
      </c>
      <c r="C5" s="1493">
        <v>0.3</v>
      </c>
      <c r="D5" s="970">
        <v>0.02</v>
      </c>
      <c r="E5" s="1493">
        <v>0.6</v>
      </c>
      <c r="F5" s="1493">
        <v>40</v>
      </c>
      <c r="G5" s="1493">
        <v>4</v>
      </c>
    </row>
    <row r="6" spans="1:8" ht="15" customHeight="1">
      <c r="A6" s="404" t="s">
        <v>12028</v>
      </c>
      <c r="B6" s="968">
        <v>30600</v>
      </c>
      <c r="C6" s="1495"/>
      <c r="D6" s="970">
        <v>0.05</v>
      </c>
      <c r="E6" s="1495"/>
      <c r="F6" s="1495"/>
      <c r="G6" s="1495"/>
    </row>
    <row r="7" spans="1:8" ht="15" customHeight="1">
      <c r="A7" s="404" t="s">
        <v>12029</v>
      </c>
      <c r="B7" s="968">
        <v>30600</v>
      </c>
      <c r="C7" s="1493">
        <v>0.4</v>
      </c>
      <c r="D7" s="970">
        <v>0.05</v>
      </c>
      <c r="E7" s="1493">
        <v>0.8</v>
      </c>
      <c r="F7" s="1493">
        <v>40</v>
      </c>
      <c r="G7" s="1493">
        <v>4</v>
      </c>
    </row>
    <row r="8" spans="1:8" ht="15" customHeight="1">
      <c r="A8" s="404" t="s">
        <v>12030</v>
      </c>
      <c r="B8" s="968">
        <v>30600</v>
      </c>
      <c r="C8" s="1495"/>
      <c r="D8" s="970">
        <v>0.1</v>
      </c>
      <c r="E8" s="1495"/>
      <c r="F8" s="1495"/>
      <c r="G8" s="1495"/>
    </row>
    <row r="9" spans="1:8" ht="15" customHeight="1">
      <c r="A9" s="404" t="s">
        <v>12031</v>
      </c>
      <c r="B9" s="968">
        <v>25000</v>
      </c>
      <c r="C9" s="1493">
        <v>0.5</v>
      </c>
      <c r="D9" s="970">
        <v>0.05</v>
      </c>
      <c r="E9" s="1493">
        <v>1</v>
      </c>
      <c r="F9" s="1493">
        <v>40</v>
      </c>
      <c r="G9" s="1493">
        <v>4</v>
      </c>
    </row>
    <row r="10" spans="1:8" ht="15" customHeight="1">
      <c r="A10" s="404" t="s">
        <v>12032</v>
      </c>
      <c r="B10" s="968">
        <v>25000</v>
      </c>
      <c r="C10" s="1495"/>
      <c r="D10" s="970">
        <v>0.1</v>
      </c>
      <c r="E10" s="1495"/>
      <c r="F10" s="1495"/>
      <c r="G10" s="1495"/>
    </row>
    <row r="11" spans="1:8" ht="15" customHeight="1">
      <c r="A11" s="404" t="s">
        <v>12033</v>
      </c>
      <c r="B11" s="968">
        <v>25000</v>
      </c>
      <c r="C11" s="1493">
        <v>0.6</v>
      </c>
      <c r="D11" s="970">
        <v>0.05</v>
      </c>
      <c r="E11" s="1493">
        <v>1.2</v>
      </c>
      <c r="F11" s="1493">
        <v>40</v>
      </c>
      <c r="G11" s="1493">
        <v>4</v>
      </c>
    </row>
    <row r="12" spans="1:8" ht="15" customHeight="1">
      <c r="A12" s="404" t="s">
        <v>12034</v>
      </c>
      <c r="B12" s="968">
        <v>25000</v>
      </c>
      <c r="C12" s="1494"/>
      <c r="D12" s="970">
        <v>0.1</v>
      </c>
      <c r="E12" s="1494"/>
      <c r="F12" s="1494"/>
      <c r="G12" s="1494"/>
    </row>
    <row r="13" spans="1:8" ht="15" customHeight="1">
      <c r="A13" s="404" t="s">
        <v>12035</v>
      </c>
      <c r="B13" s="968">
        <v>25000</v>
      </c>
      <c r="C13" s="1495"/>
      <c r="D13" s="970">
        <v>0.2</v>
      </c>
      <c r="E13" s="1495"/>
      <c r="F13" s="1495"/>
      <c r="G13" s="1495"/>
    </row>
    <row r="14" spans="1:8" ht="15" customHeight="1">
      <c r="A14" s="404" t="s">
        <v>12036</v>
      </c>
      <c r="B14" s="968">
        <v>25000</v>
      </c>
      <c r="C14" s="1493">
        <v>0.8</v>
      </c>
      <c r="D14" s="970">
        <v>0.05</v>
      </c>
      <c r="E14" s="1493">
        <v>1.6</v>
      </c>
      <c r="F14" s="1493">
        <v>40</v>
      </c>
      <c r="G14" s="1493">
        <v>4</v>
      </c>
    </row>
    <row r="15" spans="1:8" ht="15" customHeight="1">
      <c r="A15" s="404" t="s">
        <v>12037</v>
      </c>
      <c r="B15" s="968">
        <v>25000</v>
      </c>
      <c r="C15" s="1494"/>
      <c r="D15" s="970">
        <v>0.1</v>
      </c>
      <c r="E15" s="1494"/>
      <c r="F15" s="1494"/>
      <c r="G15" s="1494"/>
    </row>
    <row r="16" spans="1:8" ht="15" customHeight="1">
      <c r="A16" s="404" t="s">
        <v>12038</v>
      </c>
      <c r="B16" s="968">
        <v>25000</v>
      </c>
      <c r="C16" s="1495"/>
      <c r="D16" s="970">
        <v>0.2</v>
      </c>
      <c r="E16" s="1495"/>
      <c r="F16" s="1495"/>
      <c r="G16" s="1495"/>
    </row>
    <row r="17" spans="1:7" ht="15" customHeight="1">
      <c r="A17" s="404" t="s">
        <v>12039</v>
      </c>
      <c r="B17" s="967">
        <v>22600</v>
      </c>
      <c r="C17" s="1493">
        <v>1</v>
      </c>
      <c r="D17" s="970">
        <v>0.05</v>
      </c>
      <c r="E17" s="1493">
        <v>2</v>
      </c>
      <c r="F17" s="1493">
        <v>50</v>
      </c>
      <c r="G17" s="1493">
        <v>6</v>
      </c>
    </row>
    <row r="18" spans="1:7" ht="15" customHeight="1">
      <c r="A18" s="404" t="s">
        <v>12040</v>
      </c>
      <c r="B18" s="967">
        <v>22600</v>
      </c>
      <c r="C18" s="1494"/>
      <c r="D18" s="970">
        <v>0.1</v>
      </c>
      <c r="E18" s="1494"/>
      <c r="F18" s="1494"/>
      <c r="G18" s="1494"/>
    </row>
    <row r="19" spans="1:7" ht="15" customHeight="1">
      <c r="A19" s="404" t="s">
        <v>12041</v>
      </c>
      <c r="B19" s="967">
        <v>22600</v>
      </c>
      <c r="C19" s="1494"/>
      <c r="D19" s="970">
        <v>0.2</v>
      </c>
      <c r="E19" s="1494"/>
      <c r="F19" s="1494"/>
      <c r="G19" s="1494"/>
    </row>
    <row r="20" spans="1:7" ht="15" customHeight="1">
      <c r="A20" s="404" t="s">
        <v>12042</v>
      </c>
      <c r="B20" s="967">
        <v>22600</v>
      </c>
      <c r="C20" s="1495"/>
      <c r="D20" s="970">
        <v>0.3</v>
      </c>
      <c r="E20" s="1495"/>
      <c r="F20" s="1495"/>
      <c r="G20" s="1495"/>
    </row>
    <row r="21" spans="1:7" ht="15" customHeight="1">
      <c r="A21" s="404" t="s">
        <v>12043</v>
      </c>
      <c r="B21" s="967">
        <v>22600</v>
      </c>
      <c r="C21" s="1493">
        <v>1.2</v>
      </c>
      <c r="D21" s="970">
        <v>0.05</v>
      </c>
      <c r="E21" s="1493">
        <v>2.5</v>
      </c>
      <c r="F21" s="1493">
        <v>50</v>
      </c>
      <c r="G21" s="1493">
        <v>6</v>
      </c>
    </row>
    <row r="22" spans="1:7" ht="15" customHeight="1">
      <c r="A22" s="404" t="s">
        <v>12044</v>
      </c>
      <c r="B22" s="967">
        <v>22600</v>
      </c>
      <c r="C22" s="1494"/>
      <c r="D22" s="970">
        <v>0.1</v>
      </c>
      <c r="E22" s="1494"/>
      <c r="F22" s="1494"/>
      <c r="G22" s="1494"/>
    </row>
    <row r="23" spans="1:7" ht="15" customHeight="1">
      <c r="A23" s="404" t="s">
        <v>12045</v>
      </c>
      <c r="B23" s="967">
        <v>22600</v>
      </c>
      <c r="C23" s="1494"/>
      <c r="D23" s="970">
        <v>0.2</v>
      </c>
      <c r="E23" s="1494"/>
      <c r="F23" s="1494"/>
      <c r="G23" s="1494"/>
    </row>
    <row r="24" spans="1:7" ht="15" customHeight="1">
      <c r="A24" s="404" t="s">
        <v>12046</v>
      </c>
      <c r="B24" s="967">
        <v>22600</v>
      </c>
      <c r="C24" s="1495"/>
      <c r="D24" s="970">
        <v>0.3</v>
      </c>
      <c r="E24" s="1495"/>
      <c r="F24" s="1495"/>
      <c r="G24" s="1495"/>
    </row>
    <row r="25" spans="1:7" ht="15" customHeight="1">
      <c r="A25" s="404" t="s">
        <v>12047</v>
      </c>
      <c r="B25" s="967">
        <v>22600</v>
      </c>
      <c r="C25" s="1493">
        <v>1.5</v>
      </c>
      <c r="D25" s="970">
        <v>0.05</v>
      </c>
      <c r="E25" s="1493">
        <v>3</v>
      </c>
      <c r="F25" s="1493">
        <v>50</v>
      </c>
      <c r="G25" s="1493">
        <v>6</v>
      </c>
    </row>
    <row r="26" spans="1:7" ht="15" customHeight="1">
      <c r="A26" s="404" t="s">
        <v>12048</v>
      </c>
      <c r="B26" s="967">
        <v>22600</v>
      </c>
      <c r="C26" s="1494"/>
      <c r="D26" s="970">
        <v>0.1</v>
      </c>
      <c r="E26" s="1494"/>
      <c r="F26" s="1494"/>
      <c r="G26" s="1494"/>
    </row>
    <row r="27" spans="1:7" ht="15" customHeight="1">
      <c r="A27" s="404" t="s">
        <v>12049</v>
      </c>
      <c r="B27" s="967">
        <v>22600</v>
      </c>
      <c r="C27" s="1494"/>
      <c r="D27" s="970">
        <v>0.2</v>
      </c>
      <c r="E27" s="1494"/>
      <c r="F27" s="1494"/>
      <c r="G27" s="1494"/>
    </row>
    <row r="28" spans="1:7" ht="15" customHeight="1">
      <c r="A28" s="404" t="s">
        <v>12050</v>
      </c>
      <c r="B28" s="967">
        <v>22600</v>
      </c>
      <c r="C28" s="1494"/>
      <c r="D28" s="970">
        <v>0.3</v>
      </c>
      <c r="E28" s="1494"/>
      <c r="F28" s="1494"/>
      <c r="G28" s="1494"/>
    </row>
    <row r="29" spans="1:7" ht="15" customHeight="1">
      <c r="A29" s="404" t="s">
        <v>12051</v>
      </c>
      <c r="B29" s="967">
        <v>22600</v>
      </c>
      <c r="C29" s="1495"/>
      <c r="D29" s="970">
        <v>0.5</v>
      </c>
      <c r="E29" s="1495"/>
      <c r="F29" s="1495"/>
      <c r="G29" s="1495"/>
    </row>
    <row r="30" spans="1:7" ht="15" customHeight="1">
      <c r="A30" s="404" t="s">
        <v>12052</v>
      </c>
      <c r="B30" s="967">
        <v>22600</v>
      </c>
      <c r="C30" s="1493">
        <v>2</v>
      </c>
      <c r="D30" s="970">
        <v>0.1</v>
      </c>
      <c r="E30" s="1493">
        <v>5</v>
      </c>
      <c r="F30" s="1493">
        <v>50</v>
      </c>
      <c r="G30" s="1493">
        <v>6</v>
      </c>
    </row>
    <row r="31" spans="1:7" ht="15" customHeight="1">
      <c r="A31" s="404" t="s">
        <v>12053</v>
      </c>
      <c r="B31" s="967">
        <v>22600</v>
      </c>
      <c r="C31" s="1494"/>
      <c r="D31" s="970">
        <v>0.2</v>
      </c>
      <c r="E31" s="1494"/>
      <c r="F31" s="1494"/>
      <c r="G31" s="1494"/>
    </row>
    <row r="32" spans="1:7" ht="15" customHeight="1">
      <c r="A32" s="404" t="s">
        <v>12054</v>
      </c>
      <c r="B32" s="967">
        <v>22600</v>
      </c>
      <c r="C32" s="1494"/>
      <c r="D32" s="970">
        <v>0.3</v>
      </c>
      <c r="E32" s="1494"/>
      <c r="F32" s="1494"/>
      <c r="G32" s="1494"/>
    </row>
    <row r="33" spans="1:7" ht="15" customHeight="1">
      <c r="A33" s="404" t="s">
        <v>12055</v>
      </c>
      <c r="B33" s="967">
        <v>22600</v>
      </c>
      <c r="C33" s="1494"/>
      <c r="D33" s="970">
        <v>0.4</v>
      </c>
      <c r="E33" s="1494"/>
      <c r="F33" s="1494"/>
      <c r="G33" s="1494"/>
    </row>
    <row r="34" spans="1:7" ht="15" customHeight="1">
      <c r="A34" s="404" t="s">
        <v>12056</v>
      </c>
      <c r="B34" s="967">
        <v>22600</v>
      </c>
      <c r="C34" s="1495"/>
      <c r="D34" s="970">
        <v>0.5</v>
      </c>
      <c r="E34" s="1495"/>
      <c r="F34" s="1495"/>
      <c r="G34" s="1495"/>
    </row>
    <row r="35" spans="1:7" ht="15" customHeight="1">
      <c r="A35" s="1484" t="s">
        <v>13120</v>
      </c>
      <c r="B35" s="890">
        <v>23400</v>
      </c>
      <c r="C35" s="1503">
        <v>2.5</v>
      </c>
      <c r="D35" s="1249">
        <v>0.1</v>
      </c>
      <c r="E35" s="1506">
        <v>7</v>
      </c>
      <c r="F35" s="1506">
        <v>60</v>
      </c>
      <c r="G35" s="1506">
        <v>6</v>
      </c>
    </row>
    <row r="36" spans="1:7" ht="15" customHeight="1">
      <c r="A36" s="1484" t="s">
        <v>13121</v>
      </c>
      <c r="B36" s="890">
        <v>23400</v>
      </c>
      <c r="C36" s="1504"/>
      <c r="D36" s="1249">
        <v>0.2</v>
      </c>
      <c r="E36" s="1507"/>
      <c r="F36" s="1507"/>
      <c r="G36" s="1507"/>
    </row>
    <row r="37" spans="1:7" ht="15" customHeight="1">
      <c r="A37" s="1484" t="s">
        <v>13122</v>
      </c>
      <c r="B37" s="890">
        <v>23400</v>
      </c>
      <c r="C37" s="1504"/>
      <c r="D37" s="1249">
        <v>0.3</v>
      </c>
      <c r="E37" s="1507"/>
      <c r="F37" s="1507"/>
      <c r="G37" s="1507"/>
    </row>
    <row r="38" spans="1:7" ht="15" customHeight="1">
      <c r="A38" s="1484" t="s">
        <v>13123</v>
      </c>
      <c r="B38" s="890">
        <v>23400</v>
      </c>
      <c r="C38" s="1505"/>
      <c r="D38" s="1249">
        <v>0.5</v>
      </c>
      <c r="E38" s="1508"/>
      <c r="F38" s="1508"/>
      <c r="G38" s="1508"/>
    </row>
    <row r="39" spans="1:7" ht="15" customHeight="1">
      <c r="A39" s="404" t="s">
        <v>12057</v>
      </c>
      <c r="B39" s="967">
        <v>23400</v>
      </c>
      <c r="C39" s="1493">
        <v>3</v>
      </c>
      <c r="D39" s="970">
        <v>0.1</v>
      </c>
      <c r="E39" s="1493">
        <v>8</v>
      </c>
      <c r="F39" s="1493">
        <v>60</v>
      </c>
      <c r="G39" s="1493">
        <v>6</v>
      </c>
    </row>
    <row r="40" spans="1:7" ht="15" customHeight="1">
      <c r="A40" s="404" t="s">
        <v>12058</v>
      </c>
      <c r="B40" s="967">
        <v>23400</v>
      </c>
      <c r="C40" s="1494"/>
      <c r="D40" s="970">
        <v>0.2</v>
      </c>
      <c r="E40" s="1494"/>
      <c r="F40" s="1494"/>
      <c r="G40" s="1494"/>
    </row>
    <row r="41" spans="1:7" ht="15" customHeight="1">
      <c r="A41" s="404" t="s">
        <v>12059</v>
      </c>
      <c r="B41" s="967">
        <v>23400</v>
      </c>
      <c r="C41" s="1494"/>
      <c r="D41" s="970">
        <v>0.3</v>
      </c>
      <c r="E41" s="1494"/>
      <c r="F41" s="1494"/>
      <c r="G41" s="1494"/>
    </row>
    <row r="42" spans="1:7" ht="15" customHeight="1">
      <c r="A42" s="404" t="s">
        <v>12060</v>
      </c>
      <c r="B42" s="967">
        <v>23400</v>
      </c>
      <c r="C42" s="1495"/>
      <c r="D42" s="970">
        <v>0.5</v>
      </c>
      <c r="E42" s="1495"/>
      <c r="F42" s="1495"/>
      <c r="G42" s="1495"/>
    </row>
    <row r="43" spans="1:7" ht="15" customHeight="1">
      <c r="A43" s="404" t="s">
        <v>12061</v>
      </c>
      <c r="B43" s="967">
        <v>24300</v>
      </c>
      <c r="C43" s="1493">
        <v>4</v>
      </c>
      <c r="D43" s="970">
        <v>0.1</v>
      </c>
      <c r="E43" s="1493">
        <v>10</v>
      </c>
      <c r="F43" s="1493">
        <v>70</v>
      </c>
      <c r="G43" s="1493">
        <v>6</v>
      </c>
    </row>
    <row r="44" spans="1:7" ht="15" customHeight="1">
      <c r="A44" s="404" t="s">
        <v>12062</v>
      </c>
      <c r="B44" s="967">
        <v>24300</v>
      </c>
      <c r="C44" s="1494"/>
      <c r="D44" s="970">
        <v>0.2</v>
      </c>
      <c r="E44" s="1494"/>
      <c r="F44" s="1494"/>
      <c r="G44" s="1494"/>
    </row>
    <row r="45" spans="1:7" ht="15" customHeight="1">
      <c r="A45" s="404" t="s">
        <v>12063</v>
      </c>
      <c r="B45" s="967">
        <v>24300</v>
      </c>
      <c r="C45" s="1494"/>
      <c r="D45" s="970">
        <v>0.3</v>
      </c>
      <c r="E45" s="1494"/>
      <c r="F45" s="1494"/>
      <c r="G45" s="1494"/>
    </row>
    <row r="46" spans="1:7" ht="15" customHeight="1">
      <c r="A46" s="404" t="s">
        <v>12064</v>
      </c>
      <c r="B46" s="967">
        <v>24300</v>
      </c>
      <c r="C46" s="1494"/>
      <c r="D46" s="970">
        <v>0.5</v>
      </c>
      <c r="E46" s="1494"/>
      <c r="F46" s="1494"/>
      <c r="G46" s="1494"/>
    </row>
    <row r="47" spans="1:7" ht="15" customHeight="1">
      <c r="A47" s="404" t="s">
        <v>12065</v>
      </c>
      <c r="B47" s="967">
        <v>24300</v>
      </c>
      <c r="C47" s="1495"/>
      <c r="D47" s="970">
        <v>1</v>
      </c>
      <c r="E47" s="1495"/>
      <c r="F47" s="1495"/>
      <c r="G47" s="1495"/>
    </row>
    <row r="48" spans="1:7" ht="15" customHeight="1">
      <c r="A48" s="404" t="s">
        <v>12066</v>
      </c>
      <c r="B48" s="967">
        <v>26400</v>
      </c>
      <c r="C48" s="1493">
        <v>6</v>
      </c>
      <c r="D48" s="970">
        <v>0.1</v>
      </c>
      <c r="E48" s="1493">
        <v>15</v>
      </c>
      <c r="F48" s="1493">
        <v>90</v>
      </c>
      <c r="G48" s="1493">
        <v>6</v>
      </c>
    </row>
    <row r="49" spans="1:7" ht="15" customHeight="1">
      <c r="A49" s="404" t="s">
        <v>12067</v>
      </c>
      <c r="B49" s="967">
        <v>26400</v>
      </c>
      <c r="C49" s="1494"/>
      <c r="D49" s="970">
        <v>0.2</v>
      </c>
      <c r="E49" s="1494"/>
      <c r="F49" s="1494"/>
      <c r="G49" s="1494"/>
    </row>
    <row r="50" spans="1:7" ht="15" customHeight="1">
      <c r="A50" s="404" t="s">
        <v>12068</v>
      </c>
      <c r="B50" s="967">
        <v>26400</v>
      </c>
      <c r="C50" s="1494"/>
      <c r="D50" s="970">
        <v>0.3</v>
      </c>
      <c r="E50" s="1494"/>
      <c r="F50" s="1494"/>
      <c r="G50" s="1494"/>
    </row>
    <row r="51" spans="1:7" ht="15" customHeight="1">
      <c r="A51" s="404" t="s">
        <v>12069</v>
      </c>
      <c r="B51" s="967">
        <v>26400</v>
      </c>
      <c r="C51" s="1494"/>
      <c r="D51" s="970">
        <v>0.5</v>
      </c>
      <c r="E51" s="1494"/>
      <c r="F51" s="1494"/>
      <c r="G51" s="1494"/>
    </row>
    <row r="52" spans="1:7" ht="15" customHeight="1">
      <c r="A52" s="404" t="s">
        <v>12070</v>
      </c>
      <c r="B52" s="967">
        <v>26400</v>
      </c>
      <c r="C52" s="1495"/>
      <c r="D52" s="970">
        <v>1</v>
      </c>
      <c r="E52" s="1495"/>
      <c r="F52" s="1495"/>
      <c r="G52" s="1495"/>
    </row>
    <row r="53" spans="1:7" ht="15" customHeight="1">
      <c r="A53" s="404" t="s">
        <v>12071</v>
      </c>
      <c r="B53" s="967">
        <v>40500</v>
      </c>
      <c r="C53" s="1493">
        <v>8</v>
      </c>
      <c r="D53" s="970">
        <v>0.1</v>
      </c>
      <c r="E53" s="1493">
        <v>20</v>
      </c>
      <c r="F53" s="1493">
        <v>100</v>
      </c>
      <c r="G53" s="1493">
        <v>8</v>
      </c>
    </row>
    <row r="54" spans="1:7" ht="15" customHeight="1">
      <c r="A54" s="404" t="s">
        <v>12072</v>
      </c>
      <c r="B54" s="967">
        <v>40500</v>
      </c>
      <c r="C54" s="1494"/>
      <c r="D54" s="970">
        <v>0.2</v>
      </c>
      <c r="E54" s="1494"/>
      <c r="F54" s="1494"/>
      <c r="G54" s="1494"/>
    </row>
    <row r="55" spans="1:7" ht="15" customHeight="1">
      <c r="A55" s="404" t="s">
        <v>12073</v>
      </c>
      <c r="B55" s="967">
        <v>40500</v>
      </c>
      <c r="C55" s="1494"/>
      <c r="D55" s="970">
        <v>0.3</v>
      </c>
      <c r="E55" s="1494"/>
      <c r="F55" s="1494"/>
      <c r="G55" s="1494"/>
    </row>
    <row r="56" spans="1:7" ht="15" customHeight="1">
      <c r="A56" s="404" t="s">
        <v>12074</v>
      </c>
      <c r="B56" s="967">
        <v>40500</v>
      </c>
      <c r="C56" s="1494"/>
      <c r="D56" s="970">
        <v>0.5</v>
      </c>
      <c r="E56" s="1494"/>
      <c r="F56" s="1494"/>
      <c r="G56" s="1494"/>
    </row>
    <row r="57" spans="1:7" ht="15" customHeight="1">
      <c r="A57" s="404" t="s">
        <v>12075</v>
      </c>
      <c r="B57" s="967">
        <v>40500</v>
      </c>
      <c r="C57" s="1494"/>
      <c r="D57" s="970">
        <v>1</v>
      </c>
      <c r="E57" s="1494"/>
      <c r="F57" s="1494"/>
      <c r="G57" s="1494"/>
    </row>
    <row r="58" spans="1:7" ht="15" customHeight="1">
      <c r="A58" s="404" t="s">
        <v>12076</v>
      </c>
      <c r="B58" s="967">
        <v>40500</v>
      </c>
      <c r="C58" s="1495"/>
      <c r="D58" s="970">
        <v>2</v>
      </c>
      <c r="E58" s="1495"/>
      <c r="F58" s="1495"/>
      <c r="G58" s="1495"/>
    </row>
    <row r="59" spans="1:7" ht="15" customHeight="1">
      <c r="A59" s="404" t="s">
        <v>12077</v>
      </c>
      <c r="B59" s="967">
        <v>52100</v>
      </c>
      <c r="C59" s="1493">
        <v>10</v>
      </c>
      <c r="D59" s="970">
        <v>0.2</v>
      </c>
      <c r="E59" s="1493">
        <v>25</v>
      </c>
      <c r="F59" s="1493">
        <v>100</v>
      </c>
      <c r="G59" s="1493">
        <v>10</v>
      </c>
    </row>
    <row r="60" spans="1:7" ht="15" customHeight="1">
      <c r="A60" s="404" t="s">
        <v>12078</v>
      </c>
      <c r="B60" s="967">
        <v>52100</v>
      </c>
      <c r="C60" s="1494"/>
      <c r="D60" s="970">
        <v>0.3</v>
      </c>
      <c r="E60" s="1494"/>
      <c r="F60" s="1494"/>
      <c r="G60" s="1494"/>
    </row>
    <row r="61" spans="1:7" ht="15" customHeight="1">
      <c r="A61" s="404" t="s">
        <v>12079</v>
      </c>
      <c r="B61" s="967">
        <v>52100</v>
      </c>
      <c r="C61" s="1494"/>
      <c r="D61" s="970">
        <v>0.5</v>
      </c>
      <c r="E61" s="1494"/>
      <c r="F61" s="1494"/>
      <c r="G61" s="1494"/>
    </row>
    <row r="62" spans="1:7" ht="15" customHeight="1">
      <c r="A62" s="404" t="s">
        <v>12080</v>
      </c>
      <c r="B62" s="967">
        <v>52100</v>
      </c>
      <c r="C62" s="1494"/>
      <c r="D62" s="970">
        <v>1</v>
      </c>
      <c r="E62" s="1494"/>
      <c r="F62" s="1494"/>
      <c r="G62" s="1494"/>
    </row>
    <row r="63" spans="1:7" ht="15" customHeight="1">
      <c r="A63" s="404" t="s">
        <v>12081</v>
      </c>
      <c r="B63" s="967">
        <v>52100</v>
      </c>
      <c r="C63" s="1495"/>
      <c r="D63" s="970">
        <v>2</v>
      </c>
      <c r="E63" s="1495"/>
      <c r="F63" s="1495"/>
      <c r="G63" s="1495"/>
    </row>
    <row r="64" spans="1:7" ht="15" customHeight="1">
      <c r="A64" s="404" t="s">
        <v>12082</v>
      </c>
      <c r="B64" s="967">
        <v>71700</v>
      </c>
      <c r="C64" s="1493">
        <v>12</v>
      </c>
      <c r="D64" s="970">
        <v>0.2</v>
      </c>
      <c r="E64" s="1493">
        <v>30</v>
      </c>
      <c r="F64" s="1493">
        <v>110</v>
      </c>
      <c r="G64" s="1493">
        <v>12</v>
      </c>
    </row>
    <row r="65" spans="1:7" ht="15" customHeight="1">
      <c r="A65" s="404" t="s">
        <v>12083</v>
      </c>
      <c r="B65" s="967">
        <v>71700</v>
      </c>
      <c r="C65" s="1494"/>
      <c r="D65" s="970">
        <v>0.3</v>
      </c>
      <c r="E65" s="1494"/>
      <c r="F65" s="1494"/>
      <c r="G65" s="1494"/>
    </row>
    <row r="66" spans="1:7" ht="15" customHeight="1">
      <c r="A66" s="404" t="s">
        <v>12084</v>
      </c>
      <c r="B66" s="967">
        <v>71700</v>
      </c>
      <c r="C66" s="1494"/>
      <c r="D66" s="970">
        <v>0.5</v>
      </c>
      <c r="E66" s="1494"/>
      <c r="F66" s="1494"/>
      <c r="G66" s="1494"/>
    </row>
    <row r="67" spans="1:7" ht="15" customHeight="1">
      <c r="A67" s="404" t="s">
        <v>12085</v>
      </c>
      <c r="B67" s="967">
        <v>71700</v>
      </c>
      <c r="C67" s="1494"/>
      <c r="D67" s="970">
        <v>1</v>
      </c>
      <c r="E67" s="1494"/>
      <c r="F67" s="1494"/>
      <c r="G67" s="1494"/>
    </row>
    <row r="68" spans="1:7" ht="15" customHeight="1">
      <c r="A68" s="404" t="s">
        <v>12086</v>
      </c>
      <c r="B68" s="967">
        <v>71700</v>
      </c>
      <c r="C68" s="1495"/>
      <c r="D68" s="970">
        <v>2</v>
      </c>
      <c r="E68" s="1495"/>
      <c r="F68" s="1495"/>
      <c r="G68" s="1495"/>
    </row>
  </sheetData>
  <mergeCells count="69">
    <mergeCell ref="A1:G1"/>
    <mergeCell ref="G48:G52"/>
    <mergeCell ref="G53:G58"/>
    <mergeCell ref="G59:G63"/>
    <mergeCell ref="G64:G68"/>
    <mergeCell ref="G17:G20"/>
    <mergeCell ref="G21:G24"/>
    <mergeCell ref="G25:G29"/>
    <mergeCell ref="G30:G34"/>
    <mergeCell ref="G39:G42"/>
    <mergeCell ref="G35:G38"/>
    <mergeCell ref="G43:G47"/>
    <mergeCell ref="G3:G4"/>
    <mergeCell ref="G5:G6"/>
    <mergeCell ref="G7:G8"/>
    <mergeCell ref="G9:G10"/>
    <mergeCell ref="G11:G13"/>
    <mergeCell ref="G14:G16"/>
    <mergeCell ref="C3:C4"/>
    <mergeCell ref="E3:E4"/>
    <mergeCell ref="F3:F4"/>
    <mergeCell ref="C7:C8"/>
    <mergeCell ref="E7:E8"/>
    <mergeCell ref="F7:F8"/>
    <mergeCell ref="C5:C6"/>
    <mergeCell ref="F5:F6"/>
    <mergeCell ref="C11:C13"/>
    <mergeCell ref="E11:E13"/>
    <mergeCell ref="F11:F13"/>
    <mergeCell ref="C9:C10"/>
    <mergeCell ref="E5:E6"/>
    <mergeCell ref="E9:E10"/>
    <mergeCell ref="F9:F10"/>
    <mergeCell ref="E14:E16"/>
    <mergeCell ref="F14:F16"/>
    <mergeCell ref="C14:C16"/>
    <mergeCell ref="C17:C20"/>
    <mergeCell ref="E17:E20"/>
    <mergeCell ref="F17:F20"/>
    <mergeCell ref="E21:E24"/>
    <mergeCell ref="F21:F24"/>
    <mergeCell ref="E39:E42"/>
    <mergeCell ref="C35:C38"/>
    <mergeCell ref="E43:E47"/>
    <mergeCell ref="F39:F42"/>
    <mergeCell ref="F30:F34"/>
    <mergeCell ref="C39:C42"/>
    <mergeCell ref="C30:C34"/>
    <mergeCell ref="E30:E34"/>
    <mergeCell ref="C25:C29"/>
    <mergeCell ref="C21:C24"/>
    <mergeCell ref="E25:E29"/>
    <mergeCell ref="F25:F29"/>
    <mergeCell ref="E35:E38"/>
    <mergeCell ref="F35:F38"/>
    <mergeCell ref="C48:C52"/>
    <mergeCell ref="E48:E52"/>
    <mergeCell ref="C43:C47"/>
    <mergeCell ref="F43:F47"/>
    <mergeCell ref="F48:F52"/>
    <mergeCell ref="E64:E68"/>
    <mergeCell ref="E53:E58"/>
    <mergeCell ref="F64:F68"/>
    <mergeCell ref="C53:C58"/>
    <mergeCell ref="C59:C63"/>
    <mergeCell ref="E59:E63"/>
    <mergeCell ref="F59:F63"/>
    <mergeCell ref="F53:F58"/>
    <mergeCell ref="C64:C68"/>
  </mergeCells>
  <phoneticPr fontId="101" type="noConversion"/>
  <pageMargins left="0.7" right="0.7" top="0.75" bottom="0.75" header="0.3" footer="0.3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K284"/>
  <sheetViews>
    <sheetView topLeftCell="A55" zoomScaleNormal="100" workbookViewId="0">
      <selection activeCell="A261" sqref="A261"/>
    </sheetView>
  </sheetViews>
  <sheetFormatPr defaultColWidth="9" defaultRowHeight="22.5" customHeight="1"/>
  <cols>
    <col min="1" max="1" width="19.59765625" customWidth="1"/>
    <col min="2" max="2" width="11.09765625" style="602" customWidth="1"/>
    <col min="3" max="6" width="9.3984375" style="594" customWidth="1"/>
    <col min="7" max="8" width="9.3984375" style="592" customWidth="1"/>
    <col min="9" max="16384" width="9" style="590"/>
  </cols>
  <sheetData>
    <row r="1" spans="1:11" customFormat="1" ht="30" customHeight="1">
      <c r="A1" s="1501" t="s">
        <v>13644</v>
      </c>
      <c r="B1" s="1501"/>
      <c r="C1" s="1501"/>
      <c r="D1" s="1501"/>
      <c r="E1" s="1501"/>
      <c r="F1" s="1501"/>
      <c r="G1" s="1501"/>
      <c r="H1" s="1501"/>
    </row>
    <row r="2" spans="1:11" customFormat="1" ht="30" customHeight="1">
      <c r="C2" s="418"/>
      <c r="D2" s="418"/>
      <c r="E2" s="418"/>
      <c r="F2" s="418"/>
      <c r="G2" s="418"/>
      <c r="H2" s="418"/>
    </row>
    <row r="3" spans="1:11" ht="24.9" customHeight="1">
      <c r="A3" s="1401" t="s">
        <v>9848</v>
      </c>
      <c r="B3" s="1427" t="s">
        <v>11000</v>
      </c>
      <c r="C3" s="1401" t="s">
        <v>2370</v>
      </c>
      <c r="D3" s="1401" t="s">
        <v>10998</v>
      </c>
      <c r="E3" s="1401" t="s">
        <v>9849</v>
      </c>
      <c r="F3" s="1401" t="s">
        <v>4789</v>
      </c>
      <c r="G3" s="1401" t="s">
        <v>4788</v>
      </c>
      <c r="H3" s="1401" t="s">
        <v>1828</v>
      </c>
      <c r="I3" s="596"/>
    </row>
    <row r="4" spans="1:11" s="592" customFormat="1" ht="20.100000000000001" customHeight="1">
      <c r="A4" s="1394" t="s">
        <v>12087</v>
      </c>
      <c r="B4" s="1423">
        <v>39800</v>
      </c>
      <c r="C4" s="1511">
        <v>0.2</v>
      </c>
      <c r="D4" s="1511">
        <v>0.05</v>
      </c>
      <c r="E4" s="111">
        <v>0.5</v>
      </c>
      <c r="F4" s="1511">
        <v>0.3</v>
      </c>
      <c r="G4" s="1511">
        <v>40</v>
      </c>
      <c r="H4" s="1511">
        <v>4</v>
      </c>
      <c r="I4" s="677"/>
    </row>
    <row r="5" spans="1:11" s="592" customFormat="1" ht="20.100000000000001" customHeight="1">
      <c r="A5" s="1394" t="s">
        <v>12088</v>
      </c>
      <c r="B5" s="1423">
        <v>39800</v>
      </c>
      <c r="C5" s="1511"/>
      <c r="D5" s="1511"/>
      <c r="E5" s="111">
        <v>1</v>
      </c>
      <c r="F5" s="1511"/>
      <c r="G5" s="1511"/>
      <c r="H5" s="1511"/>
    </row>
    <row r="6" spans="1:11" s="592" customFormat="1" ht="20.100000000000001" customHeight="1">
      <c r="A6" s="1394" t="s">
        <v>12089</v>
      </c>
      <c r="B6" s="1423">
        <v>34800</v>
      </c>
      <c r="C6" s="1511">
        <v>0.3</v>
      </c>
      <c r="D6" s="1511">
        <v>0.05</v>
      </c>
      <c r="E6" s="111">
        <v>1</v>
      </c>
      <c r="F6" s="1511">
        <v>0.5</v>
      </c>
      <c r="G6" s="1511">
        <v>40</v>
      </c>
      <c r="H6" s="1511">
        <v>4</v>
      </c>
    </row>
    <row r="7" spans="1:11" ht="20.100000000000001" customHeight="1">
      <c r="A7" s="1394" t="s">
        <v>12090</v>
      </c>
      <c r="B7" s="1423">
        <v>34800</v>
      </c>
      <c r="C7" s="1511"/>
      <c r="D7" s="1511"/>
      <c r="E7" s="111">
        <v>2</v>
      </c>
      <c r="F7" s="1511"/>
      <c r="G7" s="1511"/>
      <c r="H7" s="1511"/>
    </row>
    <row r="8" spans="1:11" ht="20.100000000000001" customHeight="1">
      <c r="A8" s="1394" t="s">
        <v>12091</v>
      </c>
      <c r="B8" s="1423">
        <v>34800</v>
      </c>
      <c r="C8" s="1511">
        <v>0.4</v>
      </c>
      <c r="D8" s="1496">
        <v>0.05</v>
      </c>
      <c r="E8" s="1249">
        <v>1</v>
      </c>
      <c r="F8" s="1496">
        <v>0.6</v>
      </c>
      <c r="G8" s="1496">
        <v>40</v>
      </c>
      <c r="H8" s="1496">
        <v>4</v>
      </c>
    </row>
    <row r="9" spans="1:11" ht="20.100000000000001" customHeight="1">
      <c r="A9" s="1394" t="s">
        <v>12092</v>
      </c>
      <c r="B9" s="1423">
        <v>34800</v>
      </c>
      <c r="C9" s="1511"/>
      <c r="D9" s="1496"/>
      <c r="E9" s="1249">
        <v>2</v>
      </c>
      <c r="F9" s="1496"/>
      <c r="G9" s="1496"/>
      <c r="H9" s="1496"/>
    </row>
    <row r="10" spans="1:11" ht="20.100000000000001" customHeight="1">
      <c r="A10" s="1394" t="s">
        <v>12093</v>
      </c>
      <c r="B10" s="1423">
        <v>34800</v>
      </c>
      <c r="C10" s="1511"/>
      <c r="D10" s="1496"/>
      <c r="E10" s="1249">
        <v>3</v>
      </c>
      <c r="F10" s="1496"/>
      <c r="G10" s="1496"/>
      <c r="H10" s="1496"/>
      <c r="K10" s="596"/>
    </row>
    <row r="11" spans="1:11" ht="20.100000000000001" customHeight="1">
      <c r="A11" s="1394" t="s">
        <v>13124</v>
      </c>
      <c r="B11" s="1423">
        <v>34800</v>
      </c>
      <c r="C11" s="1511"/>
      <c r="D11" s="1496"/>
      <c r="E11" s="1249">
        <v>4</v>
      </c>
      <c r="F11" s="1496"/>
      <c r="G11" s="1496"/>
      <c r="H11" s="1496"/>
      <c r="K11" s="596"/>
    </row>
    <row r="12" spans="1:11" ht="20.100000000000001" customHeight="1">
      <c r="A12" s="1394" t="s">
        <v>12094</v>
      </c>
      <c r="B12" s="1423">
        <v>29000</v>
      </c>
      <c r="C12" s="1496">
        <v>0.5</v>
      </c>
      <c r="D12" s="1496">
        <v>0.05</v>
      </c>
      <c r="E12" s="1249">
        <v>1</v>
      </c>
      <c r="F12" s="1496">
        <v>0.7</v>
      </c>
      <c r="G12" s="1496">
        <v>40</v>
      </c>
      <c r="H12" s="1496">
        <v>4</v>
      </c>
    </row>
    <row r="13" spans="1:11" ht="20.100000000000001" customHeight="1">
      <c r="A13" s="1394" t="s">
        <v>12095</v>
      </c>
      <c r="B13" s="1423">
        <v>29000</v>
      </c>
      <c r="C13" s="1496"/>
      <c r="D13" s="1496"/>
      <c r="E13" s="1249">
        <v>2</v>
      </c>
      <c r="F13" s="1496"/>
      <c r="G13" s="1496"/>
      <c r="H13" s="1496"/>
    </row>
    <row r="14" spans="1:11" ht="20.100000000000001" customHeight="1">
      <c r="A14" s="1394" t="s">
        <v>12096</v>
      </c>
      <c r="B14" s="1423">
        <v>29000</v>
      </c>
      <c r="C14" s="1496"/>
      <c r="D14" s="1496"/>
      <c r="E14" s="1249">
        <v>3</v>
      </c>
      <c r="F14" s="1496"/>
      <c r="G14" s="1496"/>
      <c r="H14" s="1496"/>
    </row>
    <row r="15" spans="1:11" ht="20.100000000000001" customHeight="1">
      <c r="A15" s="1394" t="s">
        <v>13125</v>
      </c>
      <c r="B15" s="1423">
        <v>29000</v>
      </c>
      <c r="C15" s="1496"/>
      <c r="D15" s="1496"/>
      <c r="E15" s="1249">
        <v>4</v>
      </c>
      <c r="F15" s="1496"/>
      <c r="G15" s="1496"/>
      <c r="H15" s="1496"/>
    </row>
    <row r="16" spans="1:11" ht="20.100000000000001" customHeight="1">
      <c r="A16" s="1394" t="s">
        <v>13126</v>
      </c>
      <c r="B16" s="1423">
        <v>29000</v>
      </c>
      <c r="C16" s="1511">
        <v>0.6</v>
      </c>
      <c r="D16" s="1496">
        <v>0.05</v>
      </c>
      <c r="E16" s="1249">
        <v>2</v>
      </c>
      <c r="F16" s="1511">
        <v>0.9</v>
      </c>
      <c r="G16" s="1511">
        <v>40</v>
      </c>
      <c r="H16" s="1511">
        <v>4</v>
      </c>
    </row>
    <row r="17" spans="1:8" ht="20.100000000000001" customHeight="1">
      <c r="A17" s="1394" t="s">
        <v>13127</v>
      </c>
      <c r="B17" s="1423">
        <v>29000</v>
      </c>
      <c r="C17" s="1511"/>
      <c r="D17" s="1496"/>
      <c r="E17" s="1249">
        <v>4</v>
      </c>
      <c r="F17" s="1511"/>
      <c r="G17" s="1511"/>
      <c r="H17" s="1511"/>
    </row>
    <row r="18" spans="1:8" ht="20.100000000000001" customHeight="1">
      <c r="A18" s="1394" t="s">
        <v>13128</v>
      </c>
      <c r="B18" s="1423">
        <v>29000</v>
      </c>
      <c r="C18" s="1511"/>
      <c r="D18" s="1496"/>
      <c r="E18" s="1249">
        <v>6</v>
      </c>
      <c r="F18" s="1511"/>
      <c r="G18" s="1511"/>
      <c r="H18" s="1511"/>
    </row>
    <row r="19" spans="1:8" ht="20.100000000000001" customHeight="1">
      <c r="A19" s="1394" t="s">
        <v>12097</v>
      </c>
      <c r="B19" s="1423">
        <v>29000</v>
      </c>
      <c r="C19" s="1511"/>
      <c r="D19" s="1511">
        <v>0.1</v>
      </c>
      <c r="E19" s="111">
        <v>2</v>
      </c>
      <c r="F19" s="1511"/>
      <c r="G19" s="1511"/>
      <c r="H19" s="1511"/>
    </row>
    <row r="20" spans="1:8" ht="20.100000000000001" customHeight="1">
      <c r="A20" s="1394" t="s">
        <v>12098</v>
      </c>
      <c r="B20" s="1423">
        <v>29000</v>
      </c>
      <c r="C20" s="1511"/>
      <c r="D20" s="1511"/>
      <c r="E20" s="111">
        <v>4</v>
      </c>
      <c r="F20" s="1511"/>
      <c r="G20" s="1511"/>
      <c r="H20" s="1511"/>
    </row>
    <row r="21" spans="1:8" ht="20.100000000000001" customHeight="1">
      <c r="A21" s="1394" t="s">
        <v>12099</v>
      </c>
      <c r="B21" s="1423">
        <v>29000</v>
      </c>
      <c r="C21" s="1511"/>
      <c r="D21" s="1511"/>
      <c r="E21" s="111">
        <v>6</v>
      </c>
      <c r="F21" s="1511"/>
      <c r="G21" s="1511"/>
      <c r="H21" s="1511"/>
    </row>
    <row r="22" spans="1:8" ht="20.100000000000001" customHeight="1">
      <c r="A22" s="1394" t="s">
        <v>12100</v>
      </c>
      <c r="B22" s="1423">
        <v>29000</v>
      </c>
      <c r="C22" s="1511"/>
      <c r="D22" s="1511">
        <v>0.2</v>
      </c>
      <c r="E22" s="111">
        <v>2</v>
      </c>
      <c r="F22" s="1511"/>
      <c r="G22" s="1511"/>
      <c r="H22" s="1511"/>
    </row>
    <row r="23" spans="1:8" ht="20.100000000000001" customHeight="1">
      <c r="A23" s="1394" t="s">
        <v>12101</v>
      </c>
      <c r="B23" s="1423">
        <v>29000</v>
      </c>
      <c r="C23" s="1511"/>
      <c r="D23" s="1511"/>
      <c r="E23" s="111">
        <v>4</v>
      </c>
      <c r="F23" s="1511"/>
      <c r="G23" s="1511"/>
      <c r="H23" s="1511"/>
    </row>
    <row r="24" spans="1:8" ht="20.100000000000001" customHeight="1">
      <c r="A24" s="1394" t="s">
        <v>12102</v>
      </c>
      <c r="B24" s="1423">
        <v>29000</v>
      </c>
      <c r="C24" s="1511"/>
      <c r="D24" s="1511"/>
      <c r="E24" s="111">
        <v>6</v>
      </c>
      <c r="F24" s="1511"/>
      <c r="G24" s="1511"/>
      <c r="H24" s="1511"/>
    </row>
    <row r="25" spans="1:8" ht="20.100000000000001" customHeight="1">
      <c r="A25" s="1394" t="s">
        <v>13129</v>
      </c>
      <c r="B25" s="1423">
        <v>29000</v>
      </c>
      <c r="C25" s="1511">
        <v>0.8</v>
      </c>
      <c r="D25" s="1496">
        <v>0.05</v>
      </c>
      <c r="E25" s="1249">
        <v>2</v>
      </c>
      <c r="F25" s="1512">
        <v>1.2</v>
      </c>
      <c r="G25" s="1512">
        <v>40</v>
      </c>
      <c r="H25" s="1512">
        <v>4</v>
      </c>
    </row>
    <row r="26" spans="1:8" ht="20.100000000000001" customHeight="1">
      <c r="A26" s="1394" t="s">
        <v>13130</v>
      </c>
      <c r="B26" s="1423">
        <v>29000</v>
      </c>
      <c r="C26" s="1511"/>
      <c r="D26" s="1496"/>
      <c r="E26" s="1249">
        <v>4</v>
      </c>
      <c r="F26" s="1513"/>
      <c r="G26" s="1513"/>
      <c r="H26" s="1513"/>
    </row>
    <row r="27" spans="1:8" ht="20.100000000000001" customHeight="1">
      <c r="A27" s="1394" t="s">
        <v>13131</v>
      </c>
      <c r="B27" s="1423">
        <v>29000</v>
      </c>
      <c r="C27" s="1511"/>
      <c r="D27" s="1496"/>
      <c r="E27" s="1249">
        <v>6</v>
      </c>
      <c r="F27" s="1513"/>
      <c r="G27" s="1513"/>
      <c r="H27" s="1513"/>
    </row>
    <row r="28" spans="1:8" ht="20.100000000000001" customHeight="1">
      <c r="A28" s="1394" t="s">
        <v>13132</v>
      </c>
      <c r="B28" s="1423">
        <v>29000</v>
      </c>
      <c r="C28" s="1511"/>
      <c r="D28" s="1496"/>
      <c r="E28" s="1249">
        <v>8</v>
      </c>
      <c r="F28" s="1513"/>
      <c r="G28" s="1513"/>
      <c r="H28" s="1513"/>
    </row>
    <row r="29" spans="1:8" ht="20.100000000000001" customHeight="1">
      <c r="A29" s="1392" t="s">
        <v>13570</v>
      </c>
      <c r="B29" s="1423">
        <v>29000</v>
      </c>
      <c r="C29" s="1511"/>
      <c r="D29" s="1496"/>
      <c r="E29" s="1393">
        <v>10</v>
      </c>
      <c r="F29" s="1513"/>
      <c r="G29" s="1513"/>
      <c r="H29" s="1513"/>
    </row>
    <row r="30" spans="1:8" ht="20.100000000000001" customHeight="1">
      <c r="A30" s="1394" t="s">
        <v>12103</v>
      </c>
      <c r="B30" s="1423">
        <v>29000</v>
      </c>
      <c r="C30" s="1511"/>
      <c r="D30" s="1512">
        <v>0.1</v>
      </c>
      <c r="E30" s="111">
        <v>2</v>
      </c>
      <c r="F30" s="1513"/>
      <c r="G30" s="1513"/>
      <c r="H30" s="1513"/>
    </row>
    <row r="31" spans="1:8" ht="20.100000000000001" customHeight="1">
      <c r="A31" s="1394" t="s">
        <v>12104</v>
      </c>
      <c r="B31" s="1423">
        <v>29000</v>
      </c>
      <c r="C31" s="1511"/>
      <c r="D31" s="1513"/>
      <c r="E31" s="111">
        <v>4</v>
      </c>
      <c r="F31" s="1513"/>
      <c r="G31" s="1513"/>
      <c r="H31" s="1513"/>
    </row>
    <row r="32" spans="1:8" ht="20.100000000000001" customHeight="1">
      <c r="A32" s="1394" t="s">
        <v>12105</v>
      </c>
      <c r="B32" s="1423">
        <v>29000</v>
      </c>
      <c r="C32" s="1511"/>
      <c r="D32" s="1513"/>
      <c r="E32" s="111">
        <v>6</v>
      </c>
      <c r="F32" s="1513"/>
      <c r="G32" s="1513"/>
      <c r="H32" s="1513"/>
    </row>
    <row r="33" spans="1:8" ht="20.100000000000001" customHeight="1">
      <c r="A33" s="1394" t="s">
        <v>12106</v>
      </c>
      <c r="B33" s="1423">
        <v>29000</v>
      </c>
      <c r="C33" s="1511"/>
      <c r="D33" s="1513"/>
      <c r="E33" s="111">
        <v>8</v>
      </c>
      <c r="F33" s="1513"/>
      <c r="G33" s="1513"/>
      <c r="H33" s="1513"/>
    </row>
    <row r="34" spans="1:8" ht="20.100000000000001" customHeight="1">
      <c r="A34" s="1392" t="s">
        <v>13571</v>
      </c>
      <c r="B34" s="1423">
        <v>29000</v>
      </c>
      <c r="C34" s="1511"/>
      <c r="D34" s="1514"/>
      <c r="E34" s="1393">
        <v>10</v>
      </c>
      <c r="F34" s="1513"/>
      <c r="G34" s="1513"/>
      <c r="H34" s="1513"/>
    </row>
    <row r="35" spans="1:8" ht="20.100000000000001" customHeight="1">
      <c r="A35" s="1394" t="s">
        <v>12107</v>
      </c>
      <c r="B35" s="1423">
        <v>29000</v>
      </c>
      <c r="C35" s="1511"/>
      <c r="D35" s="1511">
        <v>0.2</v>
      </c>
      <c r="E35" s="111">
        <v>2</v>
      </c>
      <c r="F35" s="1513"/>
      <c r="G35" s="1513"/>
      <c r="H35" s="1513"/>
    </row>
    <row r="36" spans="1:8" ht="20.100000000000001" customHeight="1">
      <c r="A36" s="1394" t="s">
        <v>12108</v>
      </c>
      <c r="B36" s="1423">
        <v>29000</v>
      </c>
      <c r="C36" s="1511"/>
      <c r="D36" s="1511"/>
      <c r="E36" s="111">
        <v>4</v>
      </c>
      <c r="F36" s="1513"/>
      <c r="G36" s="1513"/>
      <c r="H36" s="1513"/>
    </row>
    <row r="37" spans="1:8" ht="20.100000000000001" customHeight="1">
      <c r="A37" s="1394" t="s">
        <v>12109</v>
      </c>
      <c r="B37" s="1423">
        <v>29000</v>
      </c>
      <c r="C37" s="1511"/>
      <c r="D37" s="1511"/>
      <c r="E37" s="111">
        <v>6</v>
      </c>
      <c r="F37" s="1513"/>
      <c r="G37" s="1513"/>
      <c r="H37" s="1513"/>
    </row>
    <row r="38" spans="1:8" ht="20.100000000000001" customHeight="1">
      <c r="A38" s="1394" t="s">
        <v>12110</v>
      </c>
      <c r="B38" s="1423">
        <v>29000</v>
      </c>
      <c r="C38" s="1511"/>
      <c r="D38" s="1511"/>
      <c r="E38" s="111">
        <v>8</v>
      </c>
      <c r="F38" s="1513"/>
      <c r="G38" s="1513"/>
      <c r="H38" s="1513"/>
    </row>
    <row r="39" spans="1:8" ht="20.100000000000001" customHeight="1">
      <c r="A39" s="1392" t="s">
        <v>13572</v>
      </c>
      <c r="B39" s="1423">
        <v>29000</v>
      </c>
      <c r="C39" s="1511"/>
      <c r="D39" s="1511"/>
      <c r="E39" s="1393">
        <v>10</v>
      </c>
      <c r="F39" s="1514"/>
      <c r="G39" s="1514"/>
      <c r="H39" s="1514"/>
    </row>
    <row r="40" spans="1:8" ht="20.100000000000001" customHeight="1">
      <c r="A40" s="1394" t="s">
        <v>13133</v>
      </c>
      <c r="B40" s="1426">
        <v>25400</v>
      </c>
      <c r="C40" s="1502">
        <v>1</v>
      </c>
      <c r="D40" s="1496">
        <v>0.05</v>
      </c>
      <c r="E40" s="1249">
        <v>3</v>
      </c>
      <c r="F40" s="1496">
        <v>2</v>
      </c>
      <c r="G40" s="1496">
        <v>45</v>
      </c>
      <c r="H40" s="1496">
        <v>4</v>
      </c>
    </row>
    <row r="41" spans="1:8" ht="20.100000000000001" customHeight="1">
      <c r="A41" s="1394" t="s">
        <v>13134</v>
      </c>
      <c r="B41" s="1426">
        <v>25400</v>
      </c>
      <c r="C41" s="1511"/>
      <c r="D41" s="1496"/>
      <c r="E41" s="1249">
        <v>4</v>
      </c>
      <c r="F41" s="1496"/>
      <c r="G41" s="1496"/>
      <c r="H41" s="1496"/>
    </row>
    <row r="42" spans="1:8" ht="20.100000000000001" customHeight="1">
      <c r="A42" s="1394" t="s">
        <v>13135</v>
      </c>
      <c r="B42" s="1426">
        <v>25400</v>
      </c>
      <c r="C42" s="1511"/>
      <c r="D42" s="1496"/>
      <c r="E42" s="1249">
        <v>6</v>
      </c>
      <c r="F42" s="1496"/>
      <c r="G42" s="1496"/>
      <c r="H42" s="1496"/>
    </row>
    <row r="43" spans="1:8" ht="20.100000000000001" customHeight="1">
      <c r="A43" s="1394" t="s">
        <v>13136</v>
      </c>
      <c r="B43" s="1426">
        <v>25400</v>
      </c>
      <c r="C43" s="1511"/>
      <c r="D43" s="1496"/>
      <c r="E43" s="1249">
        <v>8</v>
      </c>
      <c r="F43" s="1496"/>
      <c r="G43" s="1496"/>
      <c r="H43" s="1496"/>
    </row>
    <row r="44" spans="1:8" ht="20.100000000000001" customHeight="1">
      <c r="A44" s="1394" t="s">
        <v>13137</v>
      </c>
      <c r="B44" s="1426">
        <v>25400</v>
      </c>
      <c r="C44" s="1511"/>
      <c r="D44" s="1496"/>
      <c r="E44" s="1249">
        <v>10</v>
      </c>
      <c r="F44" s="1496"/>
      <c r="G44" s="1496"/>
      <c r="H44" s="1496"/>
    </row>
    <row r="45" spans="1:8" ht="20.100000000000001" customHeight="1">
      <c r="A45" s="1392" t="s">
        <v>13573</v>
      </c>
      <c r="B45" s="1426">
        <v>25400</v>
      </c>
      <c r="C45" s="1511"/>
      <c r="D45" s="1496"/>
      <c r="E45" s="1393">
        <v>12</v>
      </c>
      <c r="F45" s="1496"/>
      <c r="G45" s="1496"/>
      <c r="H45" s="1496"/>
    </row>
    <row r="46" spans="1:8" ht="20.100000000000001" customHeight="1">
      <c r="A46" s="1392" t="s">
        <v>13574</v>
      </c>
      <c r="B46" s="1426">
        <v>25400</v>
      </c>
      <c r="C46" s="1511"/>
      <c r="D46" s="1496"/>
      <c r="E46" s="1393">
        <v>16</v>
      </c>
      <c r="F46" s="1496"/>
      <c r="G46" s="1496"/>
      <c r="H46" s="1496"/>
    </row>
    <row r="47" spans="1:8" ht="20.100000000000001" customHeight="1">
      <c r="A47" s="1394" t="s">
        <v>12111</v>
      </c>
      <c r="B47" s="1426">
        <v>25400</v>
      </c>
      <c r="C47" s="1511"/>
      <c r="D47" s="1496">
        <v>0.1</v>
      </c>
      <c r="E47" s="1249">
        <v>3</v>
      </c>
      <c r="F47" s="1496"/>
      <c r="G47" s="1496"/>
      <c r="H47" s="1496"/>
    </row>
    <row r="48" spans="1:8" ht="20.100000000000001" customHeight="1">
      <c r="A48" s="1394" t="s">
        <v>12112</v>
      </c>
      <c r="B48" s="1426">
        <v>25400</v>
      </c>
      <c r="C48" s="1511"/>
      <c r="D48" s="1496"/>
      <c r="E48" s="1249">
        <v>4</v>
      </c>
      <c r="F48" s="1496"/>
      <c r="G48" s="1496"/>
      <c r="H48" s="1496"/>
    </row>
    <row r="49" spans="1:8" ht="20.100000000000001" customHeight="1">
      <c r="A49" s="1394" t="s">
        <v>12113</v>
      </c>
      <c r="B49" s="1426">
        <v>25400</v>
      </c>
      <c r="C49" s="1511"/>
      <c r="D49" s="1496"/>
      <c r="E49" s="1249">
        <v>6</v>
      </c>
      <c r="F49" s="1496"/>
      <c r="G49" s="1496"/>
      <c r="H49" s="1496"/>
    </row>
    <row r="50" spans="1:8" ht="20.100000000000001" customHeight="1">
      <c r="A50" s="1394" t="s">
        <v>13138</v>
      </c>
      <c r="B50" s="1426">
        <v>25400</v>
      </c>
      <c r="C50" s="1511"/>
      <c r="D50" s="1496"/>
      <c r="E50" s="1249">
        <v>8</v>
      </c>
      <c r="F50" s="1496"/>
      <c r="G50" s="1496"/>
      <c r="H50" s="1496"/>
    </row>
    <row r="51" spans="1:8" ht="20.100000000000001" customHeight="1">
      <c r="A51" s="1394" t="s">
        <v>13139</v>
      </c>
      <c r="B51" s="1426">
        <v>25400</v>
      </c>
      <c r="C51" s="1511"/>
      <c r="D51" s="1496"/>
      <c r="E51" s="1249">
        <v>10</v>
      </c>
      <c r="F51" s="1496"/>
      <c r="G51" s="1496"/>
      <c r="H51" s="1496"/>
    </row>
    <row r="52" spans="1:8" ht="20.100000000000001" customHeight="1">
      <c r="A52" s="1392" t="s">
        <v>13575</v>
      </c>
      <c r="B52" s="1426">
        <v>25400</v>
      </c>
      <c r="C52" s="1511"/>
      <c r="D52" s="1496"/>
      <c r="E52" s="1393">
        <v>12</v>
      </c>
      <c r="F52" s="1496"/>
      <c r="G52" s="1496"/>
      <c r="H52" s="1496"/>
    </row>
    <row r="53" spans="1:8" ht="20.100000000000001" customHeight="1">
      <c r="A53" s="1392" t="s">
        <v>13576</v>
      </c>
      <c r="B53" s="1426">
        <v>25400</v>
      </c>
      <c r="C53" s="1511"/>
      <c r="D53" s="1496"/>
      <c r="E53" s="1393">
        <v>16</v>
      </c>
      <c r="F53" s="1496"/>
      <c r="G53" s="1496"/>
      <c r="H53" s="1496"/>
    </row>
    <row r="54" spans="1:8" ht="20.100000000000001" customHeight="1">
      <c r="A54" s="1394" t="s">
        <v>12114</v>
      </c>
      <c r="B54" s="1426">
        <v>25400</v>
      </c>
      <c r="C54" s="1511"/>
      <c r="D54" s="1496">
        <v>0.2</v>
      </c>
      <c r="E54" s="1249">
        <v>3</v>
      </c>
      <c r="F54" s="1496"/>
      <c r="G54" s="1496"/>
      <c r="H54" s="1496"/>
    </row>
    <row r="55" spans="1:8" ht="20.100000000000001" customHeight="1">
      <c r="A55" s="1394" t="s">
        <v>13577</v>
      </c>
      <c r="B55" s="1426">
        <v>25400</v>
      </c>
      <c r="C55" s="1511"/>
      <c r="D55" s="1496"/>
      <c r="E55" s="1249">
        <v>4</v>
      </c>
      <c r="F55" s="1496"/>
      <c r="G55" s="1496"/>
      <c r="H55" s="1496"/>
    </row>
    <row r="56" spans="1:8" ht="20.100000000000001" customHeight="1">
      <c r="A56" s="1394" t="s">
        <v>12115</v>
      </c>
      <c r="B56" s="1426">
        <v>25400</v>
      </c>
      <c r="C56" s="1511"/>
      <c r="D56" s="1496"/>
      <c r="E56" s="1249">
        <v>6</v>
      </c>
      <c r="F56" s="1496"/>
      <c r="G56" s="1496"/>
      <c r="H56" s="1496"/>
    </row>
    <row r="57" spans="1:8" ht="20.100000000000001" customHeight="1">
      <c r="A57" s="1394" t="s">
        <v>13140</v>
      </c>
      <c r="B57" s="1426">
        <v>25400</v>
      </c>
      <c r="C57" s="1511"/>
      <c r="D57" s="1496"/>
      <c r="E57" s="1249">
        <v>8</v>
      </c>
      <c r="F57" s="1496"/>
      <c r="G57" s="1496"/>
      <c r="H57" s="1496"/>
    </row>
    <row r="58" spans="1:8" ht="20.100000000000001" customHeight="1">
      <c r="A58" s="1394" t="s">
        <v>13141</v>
      </c>
      <c r="B58" s="1426">
        <v>25400</v>
      </c>
      <c r="C58" s="1511"/>
      <c r="D58" s="1496"/>
      <c r="E58" s="1249">
        <v>10</v>
      </c>
      <c r="F58" s="1496"/>
      <c r="G58" s="1496"/>
      <c r="H58" s="1496"/>
    </row>
    <row r="59" spans="1:8" ht="20.100000000000001" customHeight="1">
      <c r="A59" s="1392" t="s">
        <v>13578</v>
      </c>
      <c r="B59" s="1426">
        <v>25400</v>
      </c>
      <c r="C59" s="1511"/>
      <c r="D59" s="1496"/>
      <c r="E59" s="1393">
        <v>12</v>
      </c>
      <c r="F59" s="1496"/>
      <c r="G59" s="1496"/>
      <c r="H59" s="1496"/>
    </row>
    <row r="60" spans="1:8" ht="20.100000000000001" customHeight="1">
      <c r="A60" s="1392" t="s">
        <v>13579</v>
      </c>
      <c r="B60" s="1426">
        <v>25400</v>
      </c>
      <c r="C60" s="1511"/>
      <c r="D60" s="1496"/>
      <c r="E60" s="1393">
        <v>16</v>
      </c>
      <c r="F60" s="1496"/>
      <c r="G60" s="1496"/>
      <c r="H60" s="1496"/>
    </row>
    <row r="61" spans="1:8" ht="20.100000000000001" customHeight="1">
      <c r="A61" s="1394" t="s">
        <v>12116</v>
      </c>
      <c r="B61" s="1426">
        <v>25400</v>
      </c>
      <c r="C61" s="1511"/>
      <c r="D61" s="1496">
        <v>0.3</v>
      </c>
      <c r="E61" s="1249">
        <v>3</v>
      </c>
      <c r="F61" s="1496"/>
      <c r="G61" s="1496"/>
      <c r="H61" s="1496"/>
    </row>
    <row r="62" spans="1:8" ht="20.100000000000001" customHeight="1">
      <c r="A62" s="1394" t="s">
        <v>12117</v>
      </c>
      <c r="B62" s="1426">
        <v>25400</v>
      </c>
      <c r="C62" s="1511"/>
      <c r="D62" s="1496"/>
      <c r="E62" s="1249">
        <v>4</v>
      </c>
      <c r="F62" s="1496"/>
      <c r="G62" s="1496"/>
      <c r="H62" s="1496"/>
    </row>
    <row r="63" spans="1:8" ht="20.100000000000001" customHeight="1">
      <c r="A63" s="1394" t="s">
        <v>12118</v>
      </c>
      <c r="B63" s="1426">
        <v>25400</v>
      </c>
      <c r="C63" s="1511"/>
      <c r="D63" s="1496"/>
      <c r="E63" s="1249">
        <v>6</v>
      </c>
      <c r="F63" s="1496"/>
      <c r="G63" s="1496"/>
      <c r="H63" s="1496"/>
    </row>
    <row r="64" spans="1:8" ht="20.100000000000001" customHeight="1">
      <c r="A64" s="1394" t="s">
        <v>13142</v>
      </c>
      <c r="B64" s="1426">
        <v>25400</v>
      </c>
      <c r="C64" s="1511"/>
      <c r="D64" s="1496"/>
      <c r="E64" s="1249">
        <v>8</v>
      </c>
      <c r="F64" s="1496"/>
      <c r="G64" s="1496"/>
      <c r="H64" s="1496"/>
    </row>
    <row r="65" spans="1:8" ht="20.100000000000001" customHeight="1">
      <c r="A65" s="1394" t="s">
        <v>13143</v>
      </c>
      <c r="B65" s="1426">
        <v>25400</v>
      </c>
      <c r="C65" s="1511"/>
      <c r="D65" s="1496"/>
      <c r="E65" s="1249">
        <v>10</v>
      </c>
      <c r="F65" s="1496"/>
      <c r="G65" s="1496"/>
      <c r="H65" s="1496"/>
    </row>
    <row r="66" spans="1:8" ht="20.100000000000001" customHeight="1">
      <c r="A66" s="1392" t="s">
        <v>13580</v>
      </c>
      <c r="B66" s="1426">
        <v>25400</v>
      </c>
      <c r="C66" s="1511"/>
      <c r="D66" s="1496"/>
      <c r="E66" s="1393">
        <v>12</v>
      </c>
      <c r="F66" s="1496"/>
      <c r="G66" s="1496"/>
      <c r="H66" s="1496"/>
    </row>
    <row r="67" spans="1:8" ht="20.100000000000001" customHeight="1">
      <c r="A67" s="1392" t="s">
        <v>13581</v>
      </c>
      <c r="B67" s="1426">
        <v>25400</v>
      </c>
      <c r="C67" s="1502"/>
      <c r="D67" s="1496"/>
      <c r="E67" s="1393">
        <v>16</v>
      </c>
      <c r="F67" s="1496"/>
      <c r="G67" s="1496"/>
      <c r="H67" s="1496"/>
    </row>
    <row r="68" spans="1:8" ht="20.100000000000001" customHeight="1">
      <c r="A68" s="1400" t="s">
        <v>13144</v>
      </c>
      <c r="B68" s="1426">
        <v>25400</v>
      </c>
      <c r="C68" s="1502">
        <v>1.2</v>
      </c>
      <c r="D68" s="1502">
        <v>0.05</v>
      </c>
      <c r="E68" s="1249">
        <v>3</v>
      </c>
      <c r="F68" s="1502">
        <v>2</v>
      </c>
      <c r="G68" s="1502">
        <v>45</v>
      </c>
      <c r="H68" s="1502">
        <v>4</v>
      </c>
    </row>
    <row r="69" spans="1:8" ht="20.100000000000001" customHeight="1">
      <c r="A69" s="1394" t="s">
        <v>13145</v>
      </c>
      <c r="B69" s="1426">
        <v>25400</v>
      </c>
      <c r="C69" s="1502"/>
      <c r="D69" s="1502"/>
      <c r="E69" s="1249">
        <v>4</v>
      </c>
      <c r="F69" s="1502"/>
      <c r="G69" s="1502"/>
      <c r="H69" s="1502"/>
    </row>
    <row r="70" spans="1:8" ht="20.100000000000001" customHeight="1">
      <c r="A70" s="1394" t="s">
        <v>13146</v>
      </c>
      <c r="B70" s="1426">
        <v>25400</v>
      </c>
      <c r="C70" s="1502"/>
      <c r="D70" s="1502"/>
      <c r="E70" s="1249">
        <v>6</v>
      </c>
      <c r="F70" s="1502"/>
      <c r="G70" s="1502"/>
      <c r="H70" s="1502"/>
    </row>
    <row r="71" spans="1:8" ht="20.100000000000001" customHeight="1">
      <c r="A71" s="1394" t="s">
        <v>13147</v>
      </c>
      <c r="B71" s="1426">
        <v>25400</v>
      </c>
      <c r="C71" s="1502"/>
      <c r="D71" s="1502"/>
      <c r="E71" s="1249">
        <v>8</v>
      </c>
      <c r="F71" s="1502"/>
      <c r="G71" s="1502"/>
      <c r="H71" s="1502"/>
    </row>
    <row r="72" spans="1:8" ht="20.100000000000001" customHeight="1">
      <c r="A72" s="1394" t="s">
        <v>13583</v>
      </c>
      <c r="B72" s="1426">
        <v>25400</v>
      </c>
      <c r="C72" s="1502"/>
      <c r="D72" s="1502"/>
      <c r="E72" s="1249">
        <v>10</v>
      </c>
      <c r="F72" s="1502"/>
      <c r="G72" s="1502"/>
      <c r="H72" s="1502"/>
    </row>
    <row r="73" spans="1:8" ht="20.100000000000001" customHeight="1">
      <c r="A73" s="1392" t="s">
        <v>13582</v>
      </c>
      <c r="B73" s="1426">
        <v>25400</v>
      </c>
      <c r="C73" s="1502"/>
      <c r="D73" s="1502"/>
      <c r="E73" s="1393">
        <v>12</v>
      </c>
      <c r="F73" s="1502"/>
      <c r="G73" s="1502"/>
      <c r="H73" s="1502"/>
    </row>
    <row r="74" spans="1:8" ht="20.100000000000001" customHeight="1">
      <c r="A74" s="1392" t="s">
        <v>13584</v>
      </c>
      <c r="B74" s="1426">
        <v>25400</v>
      </c>
      <c r="C74" s="1502"/>
      <c r="D74" s="1502"/>
      <c r="E74" s="1393">
        <v>16</v>
      </c>
      <c r="F74" s="1502"/>
      <c r="G74" s="1502"/>
      <c r="H74" s="1502"/>
    </row>
    <row r="75" spans="1:8" ht="20.100000000000001" customHeight="1">
      <c r="A75" s="1394" t="s">
        <v>13148</v>
      </c>
      <c r="B75" s="1426">
        <v>25400</v>
      </c>
      <c r="C75" s="1502"/>
      <c r="D75" s="1496">
        <v>0.1</v>
      </c>
      <c r="E75" s="1249">
        <v>3</v>
      </c>
      <c r="F75" s="1502"/>
      <c r="G75" s="1502"/>
      <c r="H75" s="1502"/>
    </row>
    <row r="76" spans="1:8" ht="20.100000000000001" customHeight="1">
      <c r="A76" s="1394" t="s">
        <v>13149</v>
      </c>
      <c r="B76" s="1426">
        <v>25400</v>
      </c>
      <c r="C76" s="1502"/>
      <c r="D76" s="1496"/>
      <c r="E76" s="1249">
        <v>4</v>
      </c>
      <c r="F76" s="1502"/>
      <c r="G76" s="1502"/>
      <c r="H76" s="1502"/>
    </row>
    <row r="77" spans="1:8" ht="20.100000000000001" customHeight="1">
      <c r="A77" s="1394" t="s">
        <v>13150</v>
      </c>
      <c r="B77" s="1426">
        <v>25400</v>
      </c>
      <c r="C77" s="1502"/>
      <c r="D77" s="1496"/>
      <c r="E77" s="1249">
        <v>6</v>
      </c>
      <c r="F77" s="1502"/>
      <c r="G77" s="1502"/>
      <c r="H77" s="1502"/>
    </row>
    <row r="78" spans="1:8" ht="20.100000000000001" customHeight="1">
      <c r="A78" s="1394" t="s">
        <v>13151</v>
      </c>
      <c r="B78" s="1426">
        <v>25400</v>
      </c>
      <c r="C78" s="1502"/>
      <c r="D78" s="1496"/>
      <c r="E78" s="1249">
        <v>8</v>
      </c>
      <c r="F78" s="1502"/>
      <c r="G78" s="1502"/>
      <c r="H78" s="1502"/>
    </row>
    <row r="79" spans="1:8" ht="20.100000000000001" customHeight="1">
      <c r="A79" s="1394" t="s">
        <v>13152</v>
      </c>
      <c r="B79" s="1426">
        <v>25400</v>
      </c>
      <c r="C79" s="1502"/>
      <c r="D79" s="1496"/>
      <c r="E79" s="1249">
        <v>10</v>
      </c>
      <c r="F79" s="1502"/>
      <c r="G79" s="1502"/>
      <c r="H79" s="1502"/>
    </row>
    <row r="80" spans="1:8" ht="20.100000000000001" customHeight="1">
      <c r="A80" s="1392" t="s">
        <v>13585</v>
      </c>
      <c r="B80" s="1426">
        <v>25400</v>
      </c>
      <c r="C80" s="1502"/>
      <c r="D80" s="1496"/>
      <c r="E80" s="1393">
        <v>12</v>
      </c>
      <c r="F80" s="1502"/>
      <c r="G80" s="1502"/>
      <c r="H80" s="1502"/>
    </row>
    <row r="81" spans="1:8" ht="20.100000000000001" customHeight="1">
      <c r="A81" s="1392" t="s">
        <v>13586</v>
      </c>
      <c r="B81" s="1426">
        <v>25400</v>
      </c>
      <c r="C81" s="1502"/>
      <c r="D81" s="1496"/>
      <c r="E81" s="1393">
        <v>16</v>
      </c>
      <c r="F81" s="1502"/>
      <c r="G81" s="1502"/>
      <c r="H81" s="1502"/>
    </row>
    <row r="82" spans="1:8" ht="20.100000000000001" customHeight="1">
      <c r="A82" s="1394" t="s">
        <v>13153</v>
      </c>
      <c r="B82" s="1426">
        <v>25400</v>
      </c>
      <c r="C82" s="1502"/>
      <c r="D82" s="1496">
        <v>0.2</v>
      </c>
      <c r="E82" s="1249">
        <v>3</v>
      </c>
      <c r="F82" s="1502"/>
      <c r="G82" s="1502"/>
      <c r="H82" s="1502"/>
    </row>
    <row r="83" spans="1:8" ht="20.100000000000001" customHeight="1">
      <c r="A83" s="1394" t="s">
        <v>13154</v>
      </c>
      <c r="B83" s="1426">
        <v>25400</v>
      </c>
      <c r="C83" s="1502"/>
      <c r="D83" s="1496"/>
      <c r="E83" s="1249">
        <v>4</v>
      </c>
      <c r="F83" s="1502"/>
      <c r="G83" s="1502"/>
      <c r="H83" s="1502"/>
    </row>
    <row r="84" spans="1:8" ht="20.100000000000001" customHeight="1">
      <c r="A84" s="1394" t="s">
        <v>13155</v>
      </c>
      <c r="B84" s="1426">
        <v>25400</v>
      </c>
      <c r="C84" s="1502"/>
      <c r="D84" s="1496"/>
      <c r="E84" s="1249">
        <v>6</v>
      </c>
      <c r="F84" s="1502"/>
      <c r="G84" s="1502"/>
      <c r="H84" s="1502"/>
    </row>
    <row r="85" spans="1:8" ht="20.100000000000001" customHeight="1">
      <c r="A85" s="1394" t="s">
        <v>13156</v>
      </c>
      <c r="B85" s="1426">
        <v>25400</v>
      </c>
      <c r="C85" s="1502"/>
      <c r="D85" s="1496"/>
      <c r="E85" s="1249">
        <v>8</v>
      </c>
      <c r="F85" s="1502"/>
      <c r="G85" s="1502"/>
      <c r="H85" s="1502"/>
    </row>
    <row r="86" spans="1:8" ht="20.100000000000001" customHeight="1">
      <c r="A86" s="1394" t="s">
        <v>13157</v>
      </c>
      <c r="B86" s="1426">
        <v>25400</v>
      </c>
      <c r="C86" s="1502"/>
      <c r="D86" s="1496"/>
      <c r="E86" s="1249">
        <v>10</v>
      </c>
      <c r="F86" s="1502"/>
      <c r="G86" s="1502"/>
      <c r="H86" s="1502"/>
    </row>
    <row r="87" spans="1:8" ht="20.100000000000001" customHeight="1">
      <c r="A87" s="1392" t="s">
        <v>13588</v>
      </c>
      <c r="B87" s="1426">
        <v>25400</v>
      </c>
      <c r="C87" s="1502"/>
      <c r="D87" s="1496"/>
      <c r="E87" s="1393">
        <v>12</v>
      </c>
      <c r="F87" s="1502"/>
      <c r="G87" s="1502"/>
      <c r="H87" s="1502"/>
    </row>
    <row r="88" spans="1:8" ht="20.100000000000001" customHeight="1">
      <c r="A88" s="1392" t="s">
        <v>13587</v>
      </c>
      <c r="B88" s="1426">
        <v>25400</v>
      </c>
      <c r="C88" s="1502"/>
      <c r="D88" s="1496"/>
      <c r="E88" s="1393">
        <v>16</v>
      </c>
      <c r="F88" s="1502"/>
      <c r="G88" s="1502"/>
      <c r="H88" s="1502"/>
    </row>
    <row r="89" spans="1:8" ht="20.100000000000001" customHeight="1">
      <c r="A89" s="1394" t="s">
        <v>13158</v>
      </c>
      <c r="B89" s="1426">
        <v>25400</v>
      </c>
      <c r="C89" s="1502"/>
      <c r="D89" s="1496">
        <v>0.3</v>
      </c>
      <c r="E89" s="1249">
        <v>3</v>
      </c>
      <c r="F89" s="1502"/>
      <c r="G89" s="1502"/>
      <c r="H89" s="1502"/>
    </row>
    <row r="90" spans="1:8" ht="20.100000000000001" customHeight="1">
      <c r="A90" s="1394" t="s">
        <v>13159</v>
      </c>
      <c r="B90" s="1426">
        <v>25400</v>
      </c>
      <c r="C90" s="1502"/>
      <c r="D90" s="1496"/>
      <c r="E90" s="1249">
        <v>4</v>
      </c>
      <c r="F90" s="1502"/>
      <c r="G90" s="1502"/>
      <c r="H90" s="1502"/>
    </row>
    <row r="91" spans="1:8" ht="20.100000000000001" customHeight="1">
      <c r="A91" s="1394" t="s">
        <v>13160</v>
      </c>
      <c r="B91" s="1426">
        <v>25400</v>
      </c>
      <c r="C91" s="1502"/>
      <c r="D91" s="1496"/>
      <c r="E91" s="1249">
        <v>6</v>
      </c>
      <c r="F91" s="1502"/>
      <c r="G91" s="1502"/>
      <c r="H91" s="1502"/>
    </row>
    <row r="92" spans="1:8" ht="20.100000000000001" customHeight="1">
      <c r="A92" s="1394" t="s">
        <v>13161</v>
      </c>
      <c r="B92" s="1426">
        <v>25400</v>
      </c>
      <c r="C92" s="1502"/>
      <c r="D92" s="1496"/>
      <c r="E92" s="1249">
        <v>8</v>
      </c>
      <c r="F92" s="1502"/>
      <c r="G92" s="1502"/>
      <c r="H92" s="1502"/>
    </row>
    <row r="93" spans="1:8" ht="20.100000000000001" customHeight="1">
      <c r="A93" s="1394" t="s">
        <v>13162</v>
      </c>
      <c r="B93" s="1426">
        <v>25400</v>
      </c>
      <c r="C93" s="1502"/>
      <c r="D93" s="1496"/>
      <c r="E93" s="1249">
        <v>10</v>
      </c>
      <c r="F93" s="1502"/>
      <c r="G93" s="1502"/>
      <c r="H93" s="1502"/>
    </row>
    <row r="94" spans="1:8" ht="20.100000000000001" customHeight="1">
      <c r="A94" s="1392" t="s">
        <v>13589</v>
      </c>
      <c r="B94" s="1426">
        <v>25400</v>
      </c>
      <c r="C94" s="1502"/>
      <c r="D94" s="1496"/>
      <c r="E94" s="1393">
        <v>12</v>
      </c>
      <c r="F94" s="1502"/>
      <c r="G94" s="1502"/>
      <c r="H94" s="1502"/>
    </row>
    <row r="95" spans="1:8" ht="20.100000000000001" customHeight="1">
      <c r="A95" s="1392" t="s">
        <v>13590</v>
      </c>
      <c r="B95" s="1426">
        <v>25400</v>
      </c>
      <c r="C95" s="1502"/>
      <c r="D95" s="1496"/>
      <c r="E95" s="1393">
        <v>16</v>
      </c>
      <c r="F95" s="1502"/>
      <c r="G95" s="1502"/>
      <c r="H95" s="1502"/>
    </row>
    <row r="96" spans="1:8" ht="20.100000000000001" customHeight="1">
      <c r="A96" s="1394" t="s">
        <v>13163</v>
      </c>
      <c r="B96" s="1426">
        <v>25400</v>
      </c>
      <c r="C96" s="1511">
        <v>1.5</v>
      </c>
      <c r="D96" s="1496">
        <v>0.05</v>
      </c>
      <c r="E96" s="1249">
        <v>4</v>
      </c>
      <c r="F96" s="1511">
        <v>2.5</v>
      </c>
      <c r="G96" s="1511">
        <v>45</v>
      </c>
      <c r="H96" s="1511">
        <v>4</v>
      </c>
    </row>
    <row r="97" spans="1:8" ht="20.100000000000001" customHeight="1">
      <c r="A97" s="1394" t="s">
        <v>13164</v>
      </c>
      <c r="B97" s="1426">
        <v>25400</v>
      </c>
      <c r="C97" s="1511"/>
      <c r="D97" s="1496"/>
      <c r="E97" s="1249">
        <v>6</v>
      </c>
      <c r="F97" s="1511"/>
      <c r="G97" s="1511"/>
      <c r="H97" s="1511"/>
    </row>
    <row r="98" spans="1:8" ht="20.100000000000001" customHeight="1">
      <c r="A98" s="1394" t="s">
        <v>13165</v>
      </c>
      <c r="B98" s="1426">
        <v>25400</v>
      </c>
      <c r="C98" s="1511"/>
      <c r="D98" s="1496"/>
      <c r="E98" s="1249">
        <v>8</v>
      </c>
      <c r="F98" s="1511"/>
      <c r="G98" s="1511"/>
      <c r="H98" s="1511"/>
    </row>
    <row r="99" spans="1:8" ht="20.100000000000001" customHeight="1">
      <c r="A99" s="1394" t="s">
        <v>13166</v>
      </c>
      <c r="B99" s="1426">
        <v>25400</v>
      </c>
      <c r="C99" s="1511"/>
      <c r="D99" s="1496"/>
      <c r="E99" s="1249">
        <v>10</v>
      </c>
      <c r="F99" s="1511"/>
      <c r="G99" s="1511"/>
      <c r="H99" s="1511"/>
    </row>
    <row r="100" spans="1:8" ht="20.100000000000001" customHeight="1">
      <c r="A100" s="1394" t="s">
        <v>13167</v>
      </c>
      <c r="B100" s="1426">
        <v>25400</v>
      </c>
      <c r="C100" s="1511"/>
      <c r="D100" s="1496"/>
      <c r="E100" s="1249">
        <v>12</v>
      </c>
      <c r="F100" s="1511"/>
      <c r="G100" s="1511"/>
      <c r="H100" s="1511"/>
    </row>
    <row r="101" spans="1:8" ht="20.100000000000001" customHeight="1">
      <c r="A101" s="1392" t="s">
        <v>13591</v>
      </c>
      <c r="B101" s="1426">
        <v>25400</v>
      </c>
      <c r="C101" s="1511"/>
      <c r="D101" s="1496"/>
      <c r="E101" s="1393">
        <v>16</v>
      </c>
      <c r="F101" s="1511"/>
      <c r="G101" s="1511"/>
      <c r="H101" s="1511"/>
    </row>
    <row r="102" spans="1:8" ht="20.100000000000001" customHeight="1">
      <c r="A102" s="1394" t="s">
        <v>12119</v>
      </c>
      <c r="B102" s="1426">
        <v>25400</v>
      </c>
      <c r="C102" s="1511"/>
      <c r="D102" s="1496">
        <v>0.1</v>
      </c>
      <c r="E102" s="1249">
        <v>4</v>
      </c>
      <c r="F102" s="1511"/>
      <c r="G102" s="1511"/>
      <c r="H102" s="1511"/>
    </row>
    <row r="103" spans="1:8" ht="20.100000000000001" customHeight="1">
      <c r="A103" s="1394" t="s">
        <v>12120</v>
      </c>
      <c r="B103" s="1426">
        <v>25400</v>
      </c>
      <c r="C103" s="1511"/>
      <c r="D103" s="1496"/>
      <c r="E103" s="1249">
        <v>6</v>
      </c>
      <c r="F103" s="1511"/>
      <c r="G103" s="1511"/>
      <c r="H103" s="1511"/>
    </row>
    <row r="104" spans="1:8" ht="20.100000000000001" customHeight="1">
      <c r="A104" s="1394" t="s">
        <v>12121</v>
      </c>
      <c r="B104" s="1426">
        <v>25400</v>
      </c>
      <c r="C104" s="1511"/>
      <c r="D104" s="1496"/>
      <c r="E104" s="1249">
        <v>8</v>
      </c>
      <c r="F104" s="1511"/>
      <c r="G104" s="1511"/>
      <c r="H104" s="1511"/>
    </row>
    <row r="105" spans="1:8" ht="20.100000000000001" customHeight="1">
      <c r="A105" s="1394" t="s">
        <v>12122</v>
      </c>
      <c r="B105" s="1426">
        <v>25400</v>
      </c>
      <c r="C105" s="1511"/>
      <c r="D105" s="1496"/>
      <c r="E105" s="1249">
        <v>10</v>
      </c>
      <c r="F105" s="1511"/>
      <c r="G105" s="1511"/>
      <c r="H105" s="1511"/>
    </row>
    <row r="106" spans="1:8" ht="20.100000000000001" customHeight="1">
      <c r="A106" s="1394" t="s">
        <v>13168</v>
      </c>
      <c r="B106" s="1426">
        <v>25400</v>
      </c>
      <c r="C106" s="1511"/>
      <c r="D106" s="1496"/>
      <c r="E106" s="1249">
        <v>12</v>
      </c>
      <c r="F106" s="1511"/>
      <c r="G106" s="1511"/>
      <c r="H106" s="1511"/>
    </row>
    <row r="107" spans="1:8" ht="20.100000000000001" customHeight="1">
      <c r="A107" s="1392" t="s">
        <v>13592</v>
      </c>
      <c r="B107" s="1426">
        <v>25400</v>
      </c>
      <c r="C107" s="1511"/>
      <c r="D107" s="1496"/>
      <c r="E107" s="1393">
        <v>16</v>
      </c>
      <c r="F107" s="1511"/>
      <c r="G107" s="1511"/>
      <c r="H107" s="1511"/>
    </row>
    <row r="108" spans="1:8" ht="20.100000000000001" customHeight="1">
      <c r="A108" s="1394" t="s">
        <v>12123</v>
      </c>
      <c r="B108" s="1426">
        <v>25400</v>
      </c>
      <c r="C108" s="1511"/>
      <c r="D108" s="1496">
        <v>0.2</v>
      </c>
      <c r="E108" s="1249">
        <v>4</v>
      </c>
      <c r="F108" s="1511"/>
      <c r="G108" s="1511"/>
      <c r="H108" s="1511"/>
    </row>
    <row r="109" spans="1:8" ht="20.100000000000001" customHeight="1">
      <c r="A109" s="1394" t="s">
        <v>12124</v>
      </c>
      <c r="B109" s="1426">
        <v>25400</v>
      </c>
      <c r="C109" s="1511"/>
      <c r="D109" s="1496"/>
      <c r="E109" s="1249">
        <v>6</v>
      </c>
      <c r="F109" s="1511"/>
      <c r="G109" s="1511"/>
      <c r="H109" s="1511"/>
    </row>
    <row r="110" spans="1:8" ht="20.100000000000001" customHeight="1">
      <c r="A110" s="1394" t="s">
        <v>12125</v>
      </c>
      <c r="B110" s="1426">
        <v>25400</v>
      </c>
      <c r="C110" s="1511"/>
      <c r="D110" s="1496"/>
      <c r="E110" s="1249">
        <v>8</v>
      </c>
      <c r="F110" s="1511"/>
      <c r="G110" s="1511"/>
      <c r="H110" s="1511"/>
    </row>
    <row r="111" spans="1:8" ht="20.100000000000001" customHeight="1">
      <c r="A111" s="1394" t="s">
        <v>12126</v>
      </c>
      <c r="B111" s="1426">
        <v>25400</v>
      </c>
      <c r="C111" s="1511"/>
      <c r="D111" s="1496"/>
      <c r="E111" s="1249">
        <v>10</v>
      </c>
      <c r="F111" s="1511"/>
      <c r="G111" s="1511"/>
      <c r="H111" s="1511"/>
    </row>
    <row r="112" spans="1:8" ht="20.100000000000001" customHeight="1">
      <c r="A112" s="1394" t="s">
        <v>13169</v>
      </c>
      <c r="B112" s="1426">
        <v>25400</v>
      </c>
      <c r="C112" s="1511"/>
      <c r="D112" s="1496"/>
      <c r="E112" s="1249">
        <v>12</v>
      </c>
      <c r="F112" s="1511"/>
      <c r="G112" s="1511"/>
      <c r="H112" s="1511"/>
    </row>
    <row r="113" spans="1:8" ht="20.100000000000001" customHeight="1">
      <c r="A113" s="1392" t="s">
        <v>13593</v>
      </c>
      <c r="B113" s="1426">
        <v>25400</v>
      </c>
      <c r="C113" s="1511"/>
      <c r="D113" s="1496"/>
      <c r="E113" s="1393">
        <v>16</v>
      </c>
      <c r="F113" s="1511"/>
      <c r="G113" s="1511"/>
      <c r="H113" s="1511"/>
    </row>
    <row r="114" spans="1:8" ht="20.100000000000001" customHeight="1">
      <c r="A114" s="1394" t="s">
        <v>12127</v>
      </c>
      <c r="B114" s="1426">
        <v>25400</v>
      </c>
      <c r="C114" s="1511"/>
      <c r="D114" s="1496">
        <v>0.3</v>
      </c>
      <c r="E114" s="1249">
        <v>4</v>
      </c>
      <c r="F114" s="1511"/>
      <c r="G114" s="1511"/>
      <c r="H114" s="1511"/>
    </row>
    <row r="115" spans="1:8" ht="20.100000000000001" customHeight="1">
      <c r="A115" s="1394" t="s">
        <v>12128</v>
      </c>
      <c r="B115" s="1426">
        <v>25400</v>
      </c>
      <c r="C115" s="1511"/>
      <c r="D115" s="1496"/>
      <c r="E115" s="1249">
        <v>6</v>
      </c>
      <c r="F115" s="1511"/>
      <c r="G115" s="1511"/>
      <c r="H115" s="1511"/>
    </row>
    <row r="116" spans="1:8" ht="20.100000000000001" customHeight="1">
      <c r="A116" s="1394" t="s">
        <v>12129</v>
      </c>
      <c r="B116" s="1426">
        <v>25400</v>
      </c>
      <c r="C116" s="1511"/>
      <c r="D116" s="1496"/>
      <c r="E116" s="1249">
        <v>8</v>
      </c>
      <c r="F116" s="1511"/>
      <c r="G116" s="1511"/>
      <c r="H116" s="1511"/>
    </row>
    <row r="117" spans="1:8" ht="20.100000000000001" customHeight="1">
      <c r="A117" s="1394" t="s">
        <v>12130</v>
      </c>
      <c r="B117" s="1426">
        <v>25400</v>
      </c>
      <c r="C117" s="1511"/>
      <c r="D117" s="1496"/>
      <c r="E117" s="1249">
        <v>10</v>
      </c>
      <c r="F117" s="1511"/>
      <c r="G117" s="1511"/>
      <c r="H117" s="1511"/>
    </row>
    <row r="118" spans="1:8" ht="20.100000000000001" customHeight="1">
      <c r="A118" s="1394" t="s">
        <v>13170</v>
      </c>
      <c r="B118" s="1426">
        <v>25400</v>
      </c>
      <c r="C118" s="1511"/>
      <c r="D118" s="1496"/>
      <c r="E118" s="1249">
        <v>12</v>
      </c>
      <c r="F118" s="1511"/>
      <c r="G118" s="1511"/>
      <c r="H118" s="1511"/>
    </row>
    <row r="119" spans="1:8" ht="20.100000000000001" customHeight="1">
      <c r="A119" s="1392" t="s">
        <v>13594</v>
      </c>
      <c r="B119" s="1426">
        <v>25400</v>
      </c>
      <c r="C119" s="1511"/>
      <c r="D119" s="1496"/>
      <c r="E119" s="1393">
        <v>16</v>
      </c>
      <c r="F119" s="1511"/>
      <c r="G119" s="1511"/>
      <c r="H119" s="1511"/>
    </row>
    <row r="120" spans="1:8" ht="20.100000000000001" customHeight="1">
      <c r="A120" s="1394" t="s">
        <v>12131</v>
      </c>
      <c r="B120" s="1426">
        <v>25400</v>
      </c>
      <c r="C120" s="1511"/>
      <c r="D120" s="1496">
        <v>0.5</v>
      </c>
      <c r="E120" s="1249">
        <v>4</v>
      </c>
      <c r="F120" s="1511"/>
      <c r="G120" s="1511"/>
      <c r="H120" s="1511"/>
    </row>
    <row r="121" spans="1:8" ht="20.100000000000001" customHeight="1">
      <c r="A121" s="1394" t="s">
        <v>12132</v>
      </c>
      <c r="B121" s="1426">
        <v>25400</v>
      </c>
      <c r="C121" s="1511"/>
      <c r="D121" s="1496"/>
      <c r="E121" s="1249">
        <v>6</v>
      </c>
      <c r="F121" s="1511"/>
      <c r="G121" s="1511"/>
      <c r="H121" s="1511"/>
    </row>
    <row r="122" spans="1:8" ht="20.100000000000001" customHeight="1">
      <c r="A122" s="1394" t="s">
        <v>12133</v>
      </c>
      <c r="B122" s="1426">
        <v>25400</v>
      </c>
      <c r="C122" s="1511"/>
      <c r="D122" s="1496"/>
      <c r="E122" s="1249">
        <v>8</v>
      </c>
      <c r="F122" s="1511"/>
      <c r="G122" s="1511"/>
      <c r="H122" s="1511"/>
    </row>
    <row r="123" spans="1:8" ht="20.100000000000001" customHeight="1">
      <c r="A123" s="1394" t="s">
        <v>12134</v>
      </c>
      <c r="B123" s="1426">
        <v>25400</v>
      </c>
      <c r="C123" s="1511"/>
      <c r="D123" s="1496"/>
      <c r="E123" s="1249">
        <v>10</v>
      </c>
      <c r="F123" s="1511"/>
      <c r="G123" s="1511"/>
      <c r="H123" s="1511"/>
    </row>
    <row r="124" spans="1:8" ht="20.100000000000001" customHeight="1">
      <c r="A124" s="1394" t="s">
        <v>13171</v>
      </c>
      <c r="B124" s="1426">
        <v>25400</v>
      </c>
      <c r="C124" s="1511"/>
      <c r="D124" s="1496"/>
      <c r="E124" s="1249">
        <v>12</v>
      </c>
      <c r="F124" s="1511"/>
      <c r="G124" s="1511"/>
      <c r="H124" s="1511"/>
    </row>
    <row r="125" spans="1:8" ht="20.100000000000001" customHeight="1">
      <c r="A125" s="1392" t="s">
        <v>13595</v>
      </c>
      <c r="B125" s="1426">
        <v>25400</v>
      </c>
      <c r="C125" s="1511"/>
      <c r="D125" s="1496"/>
      <c r="E125" s="1393">
        <v>16</v>
      </c>
      <c r="F125" s="1511"/>
      <c r="G125" s="1511"/>
      <c r="H125" s="1511"/>
    </row>
    <row r="126" spans="1:8" ht="20.100000000000001" customHeight="1">
      <c r="A126" s="1392" t="s">
        <v>13596</v>
      </c>
      <c r="B126" s="1426">
        <v>25400</v>
      </c>
      <c r="C126" s="1511">
        <v>2</v>
      </c>
      <c r="D126" s="1496">
        <v>0.1</v>
      </c>
      <c r="E126" s="1393">
        <v>4</v>
      </c>
      <c r="F126" s="1502">
        <v>3</v>
      </c>
      <c r="G126" s="1502">
        <v>45</v>
      </c>
      <c r="H126" s="1502">
        <v>4</v>
      </c>
    </row>
    <row r="127" spans="1:8" ht="20.100000000000001" customHeight="1">
      <c r="A127" s="1394" t="s">
        <v>12135</v>
      </c>
      <c r="B127" s="1426">
        <v>25400</v>
      </c>
      <c r="C127" s="1511"/>
      <c r="D127" s="1496"/>
      <c r="E127" s="1249">
        <v>6</v>
      </c>
      <c r="F127" s="1502"/>
      <c r="G127" s="1502"/>
      <c r="H127" s="1511"/>
    </row>
    <row r="128" spans="1:8" ht="20.100000000000001" customHeight="1">
      <c r="A128" s="1394" t="s">
        <v>12136</v>
      </c>
      <c r="B128" s="1426">
        <v>25400</v>
      </c>
      <c r="C128" s="1511"/>
      <c r="D128" s="1496"/>
      <c r="E128" s="1249">
        <v>8</v>
      </c>
      <c r="F128" s="1502"/>
      <c r="G128" s="1502"/>
      <c r="H128" s="1511"/>
    </row>
    <row r="129" spans="1:9" ht="20.100000000000001" customHeight="1">
      <c r="A129" s="1394" t="s">
        <v>12137</v>
      </c>
      <c r="B129" s="1426">
        <v>25400</v>
      </c>
      <c r="C129" s="1511"/>
      <c r="D129" s="1496"/>
      <c r="E129" s="1249">
        <v>10</v>
      </c>
      <c r="F129" s="1502"/>
      <c r="G129" s="1502"/>
      <c r="H129" s="1511"/>
    </row>
    <row r="130" spans="1:9" ht="20.100000000000001" customHeight="1">
      <c r="A130" s="1394" t="s">
        <v>12138</v>
      </c>
      <c r="B130" s="1426">
        <v>25400</v>
      </c>
      <c r="C130" s="1511"/>
      <c r="D130" s="1496"/>
      <c r="E130" s="1249">
        <v>12</v>
      </c>
      <c r="F130" s="1502"/>
      <c r="G130" s="1502"/>
      <c r="H130" s="1511"/>
    </row>
    <row r="131" spans="1:9" ht="20.100000000000001" customHeight="1">
      <c r="A131" s="1394" t="s">
        <v>13172</v>
      </c>
      <c r="B131" s="1426">
        <v>25400</v>
      </c>
      <c r="C131" s="1511"/>
      <c r="D131" s="1496"/>
      <c r="E131" s="1249">
        <v>16</v>
      </c>
      <c r="F131" s="1502"/>
      <c r="G131" s="1502"/>
      <c r="H131" s="1511"/>
    </row>
    <row r="132" spans="1:9" ht="20.100000000000001" customHeight="1">
      <c r="A132" s="1394" t="s">
        <v>13173</v>
      </c>
      <c r="B132" s="1426">
        <v>25400</v>
      </c>
      <c r="C132" s="1511"/>
      <c r="D132" s="1496"/>
      <c r="E132" s="1249">
        <v>20</v>
      </c>
      <c r="F132" s="1502"/>
      <c r="G132" s="1502"/>
      <c r="H132" s="1511"/>
    </row>
    <row r="133" spans="1:9" ht="20.100000000000001" customHeight="1">
      <c r="A133" s="1392" t="s">
        <v>13597</v>
      </c>
      <c r="B133" s="1426">
        <v>26400</v>
      </c>
      <c r="C133" s="1511"/>
      <c r="D133" s="1496"/>
      <c r="E133" s="1393">
        <v>26</v>
      </c>
      <c r="F133" s="1502"/>
      <c r="G133" s="1412">
        <v>55</v>
      </c>
      <c r="H133" s="1511"/>
    </row>
    <row r="134" spans="1:9" ht="20.100000000000001" customHeight="1">
      <c r="A134" s="1392" t="s">
        <v>13598</v>
      </c>
      <c r="B134" s="1426">
        <v>25400</v>
      </c>
      <c r="C134" s="1511"/>
      <c r="D134" s="1496">
        <v>0.2</v>
      </c>
      <c r="E134" s="1393">
        <v>4</v>
      </c>
      <c r="F134" s="1502"/>
      <c r="G134" s="1512">
        <v>45</v>
      </c>
      <c r="H134" s="1511"/>
    </row>
    <row r="135" spans="1:9" ht="20.100000000000001" customHeight="1">
      <c r="A135" s="1394" t="s">
        <v>12139</v>
      </c>
      <c r="B135" s="1426">
        <v>25400</v>
      </c>
      <c r="C135" s="1511"/>
      <c r="D135" s="1496"/>
      <c r="E135" s="1249">
        <v>6</v>
      </c>
      <c r="F135" s="1502"/>
      <c r="G135" s="1513"/>
      <c r="H135" s="1511"/>
    </row>
    <row r="136" spans="1:9" ht="20.100000000000001" customHeight="1">
      <c r="A136" s="1394" t="s">
        <v>12140</v>
      </c>
      <c r="B136" s="1426">
        <v>25400</v>
      </c>
      <c r="C136" s="1511"/>
      <c r="D136" s="1496"/>
      <c r="E136" s="1249">
        <v>8</v>
      </c>
      <c r="F136" s="1502"/>
      <c r="G136" s="1513"/>
      <c r="H136" s="1511"/>
    </row>
    <row r="137" spans="1:9" ht="20.100000000000001" customHeight="1">
      <c r="A137" s="1394" t="s">
        <v>12141</v>
      </c>
      <c r="B137" s="1426">
        <v>25400</v>
      </c>
      <c r="C137" s="1511"/>
      <c r="D137" s="1496"/>
      <c r="E137" s="1249">
        <v>10</v>
      </c>
      <c r="F137" s="1502"/>
      <c r="G137" s="1513"/>
      <c r="H137" s="1511"/>
    </row>
    <row r="138" spans="1:9" ht="20.100000000000001" customHeight="1">
      <c r="A138" s="1394" t="s">
        <v>12142</v>
      </c>
      <c r="B138" s="1426">
        <v>25400</v>
      </c>
      <c r="C138" s="1511"/>
      <c r="D138" s="1496"/>
      <c r="E138" s="1249">
        <v>12</v>
      </c>
      <c r="F138" s="1502"/>
      <c r="G138" s="1513"/>
      <c r="H138" s="1511"/>
    </row>
    <row r="139" spans="1:9" ht="20.100000000000001" customHeight="1">
      <c r="A139" s="1394" t="s">
        <v>13174</v>
      </c>
      <c r="B139" s="1426">
        <v>25400</v>
      </c>
      <c r="C139" s="1511"/>
      <c r="D139" s="1496"/>
      <c r="E139" s="1249">
        <v>16</v>
      </c>
      <c r="F139" s="1502"/>
      <c r="G139" s="1513"/>
      <c r="H139" s="1511"/>
    </row>
    <row r="140" spans="1:9" ht="20.100000000000001" customHeight="1">
      <c r="A140" s="1394" t="s">
        <v>13175</v>
      </c>
      <c r="B140" s="1426">
        <v>25400</v>
      </c>
      <c r="C140" s="1511"/>
      <c r="D140" s="1496"/>
      <c r="E140" s="1249">
        <v>20</v>
      </c>
      <c r="F140" s="1502"/>
      <c r="G140" s="1514"/>
      <c r="H140" s="1511"/>
    </row>
    <row r="141" spans="1:9" ht="20.100000000000001" customHeight="1">
      <c r="A141" s="1392" t="s">
        <v>13599</v>
      </c>
      <c r="B141" s="1426">
        <v>26400</v>
      </c>
      <c r="C141" s="1511"/>
      <c r="D141" s="1496"/>
      <c r="E141" s="1393">
        <v>26</v>
      </c>
      <c r="F141" s="1502"/>
      <c r="G141" s="1393">
        <v>55</v>
      </c>
      <c r="H141" s="1502"/>
    </row>
    <row r="142" spans="1:9" ht="20.100000000000001" customHeight="1">
      <c r="A142" s="1392" t="s">
        <v>13600</v>
      </c>
      <c r="B142" s="1426">
        <v>25400</v>
      </c>
      <c r="C142" s="1511"/>
      <c r="D142" s="1502">
        <v>0.3</v>
      </c>
      <c r="E142" s="1393">
        <v>4</v>
      </c>
      <c r="F142" s="1502">
        <v>3</v>
      </c>
      <c r="G142" s="1512">
        <v>45</v>
      </c>
      <c r="H142" s="1511">
        <v>4</v>
      </c>
      <c r="I142" s="596"/>
    </row>
    <row r="143" spans="1:9" ht="20.100000000000001" customHeight="1">
      <c r="A143" s="1394" t="s">
        <v>12143</v>
      </c>
      <c r="B143" s="1426">
        <v>25400</v>
      </c>
      <c r="C143" s="1511"/>
      <c r="D143" s="1502"/>
      <c r="E143" s="1249">
        <v>6</v>
      </c>
      <c r="F143" s="1502"/>
      <c r="G143" s="1513"/>
      <c r="H143" s="1511"/>
    </row>
    <row r="144" spans="1:9" ht="20.100000000000001" customHeight="1">
      <c r="A144" s="1394" t="s">
        <v>12144</v>
      </c>
      <c r="B144" s="1426">
        <v>25400</v>
      </c>
      <c r="C144" s="1511"/>
      <c r="D144" s="1502"/>
      <c r="E144" s="1249">
        <v>8</v>
      </c>
      <c r="F144" s="1502"/>
      <c r="G144" s="1513"/>
      <c r="H144" s="1511"/>
    </row>
    <row r="145" spans="1:8" ht="20.100000000000001" customHeight="1">
      <c r="A145" s="1394" t="s">
        <v>12145</v>
      </c>
      <c r="B145" s="1426">
        <v>25400</v>
      </c>
      <c r="C145" s="1511"/>
      <c r="D145" s="1502"/>
      <c r="E145" s="1249">
        <v>10</v>
      </c>
      <c r="F145" s="1502"/>
      <c r="G145" s="1513"/>
      <c r="H145" s="1511"/>
    </row>
    <row r="146" spans="1:8" ht="20.100000000000001" customHeight="1">
      <c r="A146" s="1394" t="s">
        <v>12146</v>
      </c>
      <c r="B146" s="1426">
        <v>25400</v>
      </c>
      <c r="C146" s="1511"/>
      <c r="D146" s="1502"/>
      <c r="E146" s="1249">
        <v>12</v>
      </c>
      <c r="F146" s="1502"/>
      <c r="G146" s="1513"/>
      <c r="H146" s="1511"/>
    </row>
    <row r="147" spans="1:8" ht="20.100000000000001" customHeight="1">
      <c r="A147" s="1394" t="s">
        <v>13176</v>
      </c>
      <c r="B147" s="1426">
        <v>25400</v>
      </c>
      <c r="C147" s="1511"/>
      <c r="D147" s="1502"/>
      <c r="E147" s="1249">
        <v>16</v>
      </c>
      <c r="F147" s="1502"/>
      <c r="G147" s="1513"/>
      <c r="H147" s="1511"/>
    </row>
    <row r="148" spans="1:8" ht="20.100000000000001" customHeight="1">
      <c r="A148" s="1394" t="s">
        <v>13177</v>
      </c>
      <c r="B148" s="1426">
        <v>25400</v>
      </c>
      <c r="C148" s="1511"/>
      <c r="D148" s="1502"/>
      <c r="E148" s="1249">
        <v>20</v>
      </c>
      <c r="F148" s="1502"/>
      <c r="G148" s="1514"/>
      <c r="H148" s="1511"/>
    </row>
    <row r="149" spans="1:8" ht="20.100000000000001" customHeight="1">
      <c r="A149" s="1392" t="s">
        <v>13601</v>
      </c>
      <c r="B149" s="1426">
        <v>26400</v>
      </c>
      <c r="C149" s="1511"/>
      <c r="D149" s="1502"/>
      <c r="E149" s="1393">
        <v>26</v>
      </c>
      <c r="F149" s="1502"/>
      <c r="G149" s="1393">
        <v>55</v>
      </c>
      <c r="H149" s="1511"/>
    </row>
    <row r="150" spans="1:8" ht="20.100000000000001" customHeight="1">
      <c r="A150" s="1392" t="s">
        <v>13602</v>
      </c>
      <c r="B150" s="1426">
        <v>25400</v>
      </c>
      <c r="C150" s="1511"/>
      <c r="D150" s="1496">
        <v>0.5</v>
      </c>
      <c r="E150" s="1393">
        <v>4</v>
      </c>
      <c r="F150" s="1502"/>
      <c r="G150" s="1512">
        <v>45</v>
      </c>
      <c r="H150" s="1511"/>
    </row>
    <row r="151" spans="1:8" ht="20.100000000000001" customHeight="1">
      <c r="A151" s="1394" t="s">
        <v>12147</v>
      </c>
      <c r="B151" s="1426">
        <v>25400</v>
      </c>
      <c r="C151" s="1511"/>
      <c r="D151" s="1496"/>
      <c r="E151" s="1249">
        <v>6</v>
      </c>
      <c r="F151" s="1502"/>
      <c r="G151" s="1513"/>
      <c r="H151" s="1511"/>
    </row>
    <row r="152" spans="1:8" ht="20.100000000000001" customHeight="1">
      <c r="A152" s="1394" t="s">
        <v>12148</v>
      </c>
      <c r="B152" s="1426">
        <v>25400</v>
      </c>
      <c r="C152" s="1511"/>
      <c r="D152" s="1496"/>
      <c r="E152" s="1249">
        <v>8</v>
      </c>
      <c r="F152" s="1502"/>
      <c r="G152" s="1513"/>
      <c r="H152" s="1511"/>
    </row>
    <row r="153" spans="1:8" ht="20.100000000000001" customHeight="1">
      <c r="A153" s="1394" t="s">
        <v>12149</v>
      </c>
      <c r="B153" s="1426">
        <v>25400</v>
      </c>
      <c r="C153" s="1511"/>
      <c r="D153" s="1496"/>
      <c r="E153" s="1249">
        <v>10</v>
      </c>
      <c r="F153" s="1502"/>
      <c r="G153" s="1513"/>
      <c r="H153" s="1511"/>
    </row>
    <row r="154" spans="1:8" ht="20.100000000000001" customHeight="1">
      <c r="A154" s="1394" t="s">
        <v>12150</v>
      </c>
      <c r="B154" s="1426">
        <v>25400</v>
      </c>
      <c r="C154" s="1511"/>
      <c r="D154" s="1496"/>
      <c r="E154" s="1249">
        <v>12</v>
      </c>
      <c r="F154" s="1502"/>
      <c r="G154" s="1513"/>
      <c r="H154" s="1511"/>
    </row>
    <row r="155" spans="1:8" ht="20.100000000000001" customHeight="1">
      <c r="A155" s="1394" t="s">
        <v>13178</v>
      </c>
      <c r="B155" s="1426">
        <v>25400</v>
      </c>
      <c r="C155" s="1511"/>
      <c r="D155" s="1496"/>
      <c r="E155" s="1249">
        <v>16</v>
      </c>
      <c r="F155" s="1502"/>
      <c r="G155" s="1513"/>
      <c r="H155" s="1511"/>
    </row>
    <row r="156" spans="1:8" ht="20.100000000000001" customHeight="1">
      <c r="A156" s="1394" t="s">
        <v>13179</v>
      </c>
      <c r="B156" s="1426">
        <v>25400</v>
      </c>
      <c r="C156" s="1511"/>
      <c r="D156" s="1496"/>
      <c r="E156" s="1249">
        <v>20</v>
      </c>
      <c r="F156" s="1502"/>
      <c r="G156" s="1514"/>
      <c r="H156" s="1511"/>
    </row>
    <row r="157" spans="1:8" ht="20.100000000000001" customHeight="1">
      <c r="A157" s="1392" t="s">
        <v>13603</v>
      </c>
      <c r="B157" s="1423">
        <v>26400</v>
      </c>
      <c r="C157" s="1511"/>
      <c r="D157" s="1496"/>
      <c r="E157" s="1393">
        <v>26</v>
      </c>
      <c r="F157" s="1502"/>
      <c r="G157" s="1393">
        <v>55</v>
      </c>
      <c r="H157" s="1511"/>
    </row>
    <row r="158" spans="1:8" ht="20.100000000000001" customHeight="1">
      <c r="A158" s="1394" t="s">
        <v>13180</v>
      </c>
      <c r="B158" s="1423">
        <v>26400</v>
      </c>
      <c r="C158" s="1496">
        <v>2.5</v>
      </c>
      <c r="D158" s="1496">
        <v>0.1</v>
      </c>
      <c r="E158" s="1249">
        <v>8</v>
      </c>
      <c r="F158" s="1496">
        <v>3.5</v>
      </c>
      <c r="G158" s="1496">
        <v>55</v>
      </c>
      <c r="H158" s="1496">
        <v>4</v>
      </c>
    </row>
    <row r="159" spans="1:8" ht="20.100000000000001" customHeight="1">
      <c r="A159" s="1394" t="s">
        <v>13181</v>
      </c>
      <c r="B159" s="1423">
        <v>26400</v>
      </c>
      <c r="C159" s="1496"/>
      <c r="D159" s="1496"/>
      <c r="E159" s="1249">
        <v>10</v>
      </c>
      <c r="F159" s="1496"/>
      <c r="G159" s="1496"/>
      <c r="H159" s="1496"/>
    </row>
    <row r="160" spans="1:8" ht="20.100000000000001" customHeight="1">
      <c r="A160" s="1394" t="s">
        <v>13182</v>
      </c>
      <c r="B160" s="1423">
        <v>26400</v>
      </c>
      <c r="C160" s="1496"/>
      <c r="D160" s="1496"/>
      <c r="E160" s="1249">
        <v>12</v>
      </c>
      <c r="F160" s="1496"/>
      <c r="G160" s="1496"/>
      <c r="H160" s="1496"/>
    </row>
    <row r="161" spans="1:8" ht="20.100000000000001" customHeight="1">
      <c r="A161" s="1394" t="s">
        <v>13183</v>
      </c>
      <c r="B161" s="1423">
        <v>26400</v>
      </c>
      <c r="C161" s="1496"/>
      <c r="D161" s="1496"/>
      <c r="E161" s="1249">
        <v>16</v>
      </c>
      <c r="F161" s="1496"/>
      <c r="G161" s="1496"/>
      <c r="H161" s="1496"/>
    </row>
    <row r="162" spans="1:8" ht="20.100000000000001" customHeight="1">
      <c r="A162" s="1392" t="s">
        <v>13604</v>
      </c>
      <c r="B162" s="1423">
        <v>26400</v>
      </c>
      <c r="C162" s="1496"/>
      <c r="D162" s="1496"/>
      <c r="E162" s="1393">
        <v>20</v>
      </c>
      <c r="F162" s="1496"/>
      <c r="G162" s="1496"/>
      <c r="H162" s="1496"/>
    </row>
    <row r="163" spans="1:8" ht="20.100000000000001" customHeight="1">
      <c r="A163" s="1392" t="s">
        <v>13605</v>
      </c>
      <c r="B163" s="1423">
        <v>26400</v>
      </c>
      <c r="C163" s="1496"/>
      <c r="D163" s="1496"/>
      <c r="E163" s="1393">
        <v>26</v>
      </c>
      <c r="F163" s="1496"/>
      <c r="G163" s="1496"/>
      <c r="H163" s="1496"/>
    </row>
    <row r="164" spans="1:8" ht="20.100000000000001" customHeight="1">
      <c r="A164" s="1394" t="s">
        <v>13184</v>
      </c>
      <c r="B164" s="1423">
        <v>26400</v>
      </c>
      <c r="C164" s="1496"/>
      <c r="D164" s="1496">
        <v>0.2</v>
      </c>
      <c r="E164" s="1249">
        <v>8</v>
      </c>
      <c r="F164" s="1496"/>
      <c r="G164" s="1496"/>
      <c r="H164" s="1496"/>
    </row>
    <row r="165" spans="1:8" ht="20.100000000000001" customHeight="1">
      <c r="A165" s="1394" t="s">
        <v>13185</v>
      </c>
      <c r="B165" s="1423">
        <v>26400</v>
      </c>
      <c r="C165" s="1496"/>
      <c r="D165" s="1496"/>
      <c r="E165" s="1249">
        <v>10</v>
      </c>
      <c r="F165" s="1496"/>
      <c r="G165" s="1496"/>
      <c r="H165" s="1496"/>
    </row>
    <row r="166" spans="1:8" ht="20.100000000000001" customHeight="1">
      <c r="A166" s="1394" t="s">
        <v>13186</v>
      </c>
      <c r="B166" s="1423">
        <v>26400</v>
      </c>
      <c r="C166" s="1496"/>
      <c r="D166" s="1496"/>
      <c r="E166" s="1249">
        <v>12</v>
      </c>
      <c r="F166" s="1496"/>
      <c r="G166" s="1496"/>
      <c r="H166" s="1496"/>
    </row>
    <row r="167" spans="1:8" ht="20.100000000000001" customHeight="1">
      <c r="A167" s="1394" t="s">
        <v>13187</v>
      </c>
      <c r="B167" s="1423">
        <v>26400</v>
      </c>
      <c r="C167" s="1496"/>
      <c r="D167" s="1496"/>
      <c r="E167" s="1249">
        <v>16</v>
      </c>
      <c r="F167" s="1496"/>
      <c r="G167" s="1496"/>
      <c r="H167" s="1496"/>
    </row>
    <row r="168" spans="1:8" ht="20.100000000000001" customHeight="1">
      <c r="A168" s="1392" t="s">
        <v>13606</v>
      </c>
      <c r="B168" s="1423">
        <v>26400</v>
      </c>
      <c r="C168" s="1496"/>
      <c r="D168" s="1496"/>
      <c r="E168" s="1393">
        <v>20</v>
      </c>
      <c r="F168" s="1496"/>
      <c r="G168" s="1496"/>
      <c r="H168" s="1496"/>
    </row>
    <row r="169" spans="1:8" ht="20.100000000000001" customHeight="1">
      <c r="A169" s="1392" t="s">
        <v>13607</v>
      </c>
      <c r="B169" s="1423">
        <v>26400</v>
      </c>
      <c r="C169" s="1496"/>
      <c r="D169" s="1496"/>
      <c r="E169" s="1393">
        <v>26</v>
      </c>
      <c r="F169" s="1496"/>
      <c r="G169" s="1496"/>
      <c r="H169" s="1496"/>
    </row>
    <row r="170" spans="1:8" ht="20.100000000000001" customHeight="1">
      <c r="A170" s="1394" t="s">
        <v>13188</v>
      </c>
      <c r="B170" s="1423">
        <v>26400</v>
      </c>
      <c r="C170" s="1496"/>
      <c r="D170" s="1496">
        <v>0.3</v>
      </c>
      <c r="E170" s="1249">
        <v>8</v>
      </c>
      <c r="F170" s="1496"/>
      <c r="G170" s="1496"/>
      <c r="H170" s="1496"/>
    </row>
    <row r="171" spans="1:8" ht="20.100000000000001" customHeight="1">
      <c r="A171" s="1394" t="s">
        <v>13189</v>
      </c>
      <c r="B171" s="1423">
        <v>26400</v>
      </c>
      <c r="C171" s="1496"/>
      <c r="D171" s="1496"/>
      <c r="E171" s="1249">
        <v>10</v>
      </c>
      <c r="F171" s="1496"/>
      <c r="G171" s="1496"/>
      <c r="H171" s="1496"/>
    </row>
    <row r="172" spans="1:8" ht="20.100000000000001" customHeight="1">
      <c r="A172" s="1394" t="s">
        <v>13190</v>
      </c>
      <c r="B172" s="1423">
        <v>26400</v>
      </c>
      <c r="C172" s="1496"/>
      <c r="D172" s="1496"/>
      <c r="E172" s="1249">
        <v>12</v>
      </c>
      <c r="F172" s="1496"/>
      <c r="G172" s="1496"/>
      <c r="H172" s="1496"/>
    </row>
    <row r="173" spans="1:8" ht="20.100000000000001" customHeight="1">
      <c r="A173" s="1394" t="s">
        <v>13191</v>
      </c>
      <c r="B173" s="1423">
        <v>26400</v>
      </c>
      <c r="C173" s="1496"/>
      <c r="D173" s="1496"/>
      <c r="E173" s="1249">
        <v>16</v>
      </c>
      <c r="F173" s="1496"/>
      <c r="G173" s="1496"/>
      <c r="H173" s="1496"/>
    </row>
    <row r="174" spans="1:8" ht="20.100000000000001" customHeight="1">
      <c r="A174" s="1392" t="s">
        <v>13608</v>
      </c>
      <c r="B174" s="1423">
        <v>26400</v>
      </c>
      <c r="C174" s="1496"/>
      <c r="D174" s="1496"/>
      <c r="E174" s="1393">
        <v>20</v>
      </c>
      <c r="F174" s="1496"/>
      <c r="G174" s="1496"/>
      <c r="H174" s="1496"/>
    </row>
    <row r="175" spans="1:8" ht="20.100000000000001" customHeight="1">
      <c r="A175" s="1392" t="s">
        <v>13609</v>
      </c>
      <c r="B175" s="1423">
        <v>26400</v>
      </c>
      <c r="C175" s="1496"/>
      <c r="D175" s="1496"/>
      <c r="E175" s="1393">
        <v>26</v>
      </c>
      <c r="F175" s="1496"/>
      <c r="G175" s="1496"/>
      <c r="H175" s="1496"/>
    </row>
    <row r="176" spans="1:8" ht="20.100000000000001" customHeight="1">
      <c r="A176" s="1394" t="s">
        <v>13192</v>
      </c>
      <c r="B176" s="1423">
        <v>26400</v>
      </c>
      <c r="C176" s="1496"/>
      <c r="D176" s="1496">
        <v>0.5</v>
      </c>
      <c r="E176" s="1249">
        <v>8</v>
      </c>
      <c r="F176" s="1496"/>
      <c r="G176" s="1496"/>
      <c r="H176" s="1496"/>
    </row>
    <row r="177" spans="1:9" ht="20.100000000000001" customHeight="1">
      <c r="A177" s="1394" t="s">
        <v>13193</v>
      </c>
      <c r="B177" s="1423">
        <v>26400</v>
      </c>
      <c r="C177" s="1496"/>
      <c r="D177" s="1496"/>
      <c r="E177" s="1249">
        <v>10</v>
      </c>
      <c r="F177" s="1496"/>
      <c r="G177" s="1496"/>
      <c r="H177" s="1496"/>
    </row>
    <row r="178" spans="1:9" ht="20.100000000000001" customHeight="1">
      <c r="A178" s="1394" t="s">
        <v>13194</v>
      </c>
      <c r="B178" s="1423">
        <v>26400</v>
      </c>
      <c r="C178" s="1496"/>
      <c r="D178" s="1496"/>
      <c r="E178" s="1249">
        <v>12</v>
      </c>
      <c r="F178" s="1496"/>
      <c r="G178" s="1496"/>
      <c r="H178" s="1496"/>
    </row>
    <row r="179" spans="1:9" ht="20.100000000000001" customHeight="1">
      <c r="A179" s="1394" t="s">
        <v>13195</v>
      </c>
      <c r="B179" s="1423">
        <v>26400</v>
      </c>
      <c r="C179" s="1496"/>
      <c r="D179" s="1496"/>
      <c r="E179" s="1249">
        <v>16</v>
      </c>
      <c r="F179" s="1496"/>
      <c r="G179" s="1496"/>
      <c r="H179" s="1496"/>
    </row>
    <row r="180" spans="1:9" ht="20.100000000000001" customHeight="1">
      <c r="A180" s="1392" t="s">
        <v>13610</v>
      </c>
      <c r="B180" s="1423">
        <v>26400</v>
      </c>
      <c r="C180" s="1496"/>
      <c r="D180" s="1496"/>
      <c r="E180" s="1393">
        <v>20</v>
      </c>
      <c r="F180" s="1496"/>
      <c r="G180" s="1496"/>
      <c r="H180" s="1496"/>
    </row>
    <row r="181" spans="1:9" ht="20.100000000000001" customHeight="1">
      <c r="A181" s="1392" t="s">
        <v>13611</v>
      </c>
      <c r="B181" s="1423">
        <v>26400</v>
      </c>
      <c r="C181" s="1496"/>
      <c r="D181" s="1496"/>
      <c r="E181" s="1393">
        <v>26</v>
      </c>
      <c r="F181" s="1496"/>
      <c r="G181" s="1496"/>
      <c r="H181" s="1496"/>
    </row>
    <row r="182" spans="1:9" ht="20.100000000000001" customHeight="1">
      <c r="A182" s="1394" t="s">
        <v>13196</v>
      </c>
      <c r="B182" s="1426">
        <v>28400</v>
      </c>
      <c r="C182" s="1511">
        <v>3</v>
      </c>
      <c r="D182" s="1496">
        <v>0.1</v>
      </c>
      <c r="E182" s="1249">
        <v>8</v>
      </c>
      <c r="F182" s="1511">
        <v>4.5</v>
      </c>
      <c r="G182" s="1496">
        <v>55</v>
      </c>
      <c r="H182" s="1511">
        <v>6</v>
      </c>
    </row>
    <row r="183" spans="1:9" ht="20.100000000000001" customHeight="1">
      <c r="A183" s="1394" t="s">
        <v>13197</v>
      </c>
      <c r="B183" s="1426">
        <v>28400</v>
      </c>
      <c r="C183" s="1511"/>
      <c r="D183" s="1496"/>
      <c r="E183" s="1249">
        <v>10</v>
      </c>
      <c r="F183" s="1511"/>
      <c r="G183" s="1496"/>
      <c r="H183" s="1511"/>
    </row>
    <row r="184" spans="1:9" ht="20.100000000000001" customHeight="1">
      <c r="A184" s="1394" t="s">
        <v>13198</v>
      </c>
      <c r="B184" s="1426">
        <v>28400</v>
      </c>
      <c r="C184" s="1511"/>
      <c r="D184" s="1496"/>
      <c r="E184" s="1249">
        <v>12</v>
      </c>
      <c r="F184" s="1511"/>
      <c r="G184" s="1496"/>
      <c r="H184" s="1511"/>
    </row>
    <row r="185" spans="1:9" ht="20.100000000000001" customHeight="1">
      <c r="A185" s="1394" t="s">
        <v>13199</v>
      </c>
      <c r="B185" s="1426">
        <v>28400</v>
      </c>
      <c r="C185" s="1511"/>
      <c r="D185" s="1496"/>
      <c r="E185" s="1249">
        <v>16</v>
      </c>
      <c r="F185" s="1511"/>
      <c r="G185" s="1496"/>
      <c r="H185" s="1511"/>
    </row>
    <row r="186" spans="1:9" ht="20.100000000000001" customHeight="1">
      <c r="A186" s="1394" t="s">
        <v>13200</v>
      </c>
      <c r="B186" s="1426">
        <v>28400</v>
      </c>
      <c r="C186" s="1511"/>
      <c r="D186" s="1496"/>
      <c r="E186" s="1249">
        <v>20</v>
      </c>
      <c r="F186" s="1511"/>
      <c r="G186" s="1249">
        <v>60</v>
      </c>
      <c r="H186" s="1511"/>
    </row>
    <row r="187" spans="1:9" ht="20.100000000000001" customHeight="1">
      <c r="A187" s="1392" t="s">
        <v>13612</v>
      </c>
      <c r="B187" s="1426">
        <v>29000</v>
      </c>
      <c r="C187" s="1511"/>
      <c r="D187" s="1496"/>
      <c r="E187" s="1393">
        <v>26</v>
      </c>
      <c r="F187" s="1511"/>
      <c r="G187" s="1396">
        <v>65</v>
      </c>
      <c r="H187" s="1511"/>
    </row>
    <row r="188" spans="1:9" ht="20.100000000000001" customHeight="1">
      <c r="A188" s="1392" t="s">
        <v>13613</v>
      </c>
      <c r="B188" s="1426">
        <v>29500</v>
      </c>
      <c r="C188" s="1511"/>
      <c r="D188" s="1496"/>
      <c r="E188" s="1393">
        <v>30</v>
      </c>
      <c r="F188" s="1511"/>
      <c r="G188" s="1502">
        <v>70</v>
      </c>
      <c r="H188" s="1511"/>
    </row>
    <row r="189" spans="1:9" ht="20.100000000000001" customHeight="1">
      <c r="A189" s="1472" t="s">
        <v>13760</v>
      </c>
      <c r="B189" s="1426">
        <v>29500</v>
      </c>
      <c r="C189" s="1511"/>
      <c r="D189" s="1496"/>
      <c r="E189" s="1393">
        <v>36</v>
      </c>
      <c r="F189" s="1511"/>
      <c r="G189" s="1502"/>
      <c r="H189" s="1511"/>
      <c r="I189" s="1471" t="s">
        <v>13759</v>
      </c>
    </row>
    <row r="190" spans="1:9" ht="20.100000000000001" customHeight="1">
      <c r="A190" s="1394" t="s">
        <v>12151</v>
      </c>
      <c r="B190" s="1426">
        <v>28400</v>
      </c>
      <c r="C190" s="1511"/>
      <c r="D190" s="1496">
        <v>0.2</v>
      </c>
      <c r="E190" s="1249">
        <v>8</v>
      </c>
      <c r="F190" s="1511"/>
      <c r="G190" s="1496">
        <v>55</v>
      </c>
      <c r="H190" s="1511"/>
    </row>
    <row r="191" spans="1:9" ht="20.100000000000001" customHeight="1">
      <c r="A191" s="1394" t="s">
        <v>12152</v>
      </c>
      <c r="B191" s="1426">
        <v>28400</v>
      </c>
      <c r="C191" s="1511"/>
      <c r="D191" s="1496"/>
      <c r="E191" s="1249">
        <v>10</v>
      </c>
      <c r="F191" s="1511"/>
      <c r="G191" s="1496"/>
      <c r="H191" s="1511"/>
    </row>
    <row r="192" spans="1:9" ht="20.100000000000001" customHeight="1">
      <c r="A192" s="1394" t="s">
        <v>12153</v>
      </c>
      <c r="B192" s="1426">
        <v>28400</v>
      </c>
      <c r="C192" s="1511"/>
      <c r="D192" s="1496"/>
      <c r="E192" s="1249">
        <v>12</v>
      </c>
      <c r="F192" s="1511"/>
      <c r="G192" s="1496"/>
      <c r="H192" s="1511"/>
    </row>
    <row r="193" spans="1:8" ht="20.100000000000001" customHeight="1">
      <c r="A193" s="1394" t="s">
        <v>12154</v>
      </c>
      <c r="B193" s="1426">
        <v>28400</v>
      </c>
      <c r="C193" s="1511"/>
      <c r="D193" s="1496"/>
      <c r="E193" s="1249">
        <v>16</v>
      </c>
      <c r="F193" s="1511"/>
      <c r="G193" s="1496"/>
      <c r="H193" s="1511"/>
    </row>
    <row r="194" spans="1:8" ht="20.100000000000001" customHeight="1">
      <c r="A194" s="1394" t="s">
        <v>13201</v>
      </c>
      <c r="B194" s="1426">
        <v>28400</v>
      </c>
      <c r="C194" s="1511"/>
      <c r="D194" s="1496"/>
      <c r="E194" s="1249">
        <v>20</v>
      </c>
      <c r="F194" s="1511"/>
      <c r="G194" s="1249">
        <v>60</v>
      </c>
      <c r="H194" s="1511"/>
    </row>
    <row r="195" spans="1:8" ht="20.100000000000001" customHeight="1">
      <c r="A195" s="1392" t="s">
        <v>13614</v>
      </c>
      <c r="B195" s="1426">
        <v>29000</v>
      </c>
      <c r="C195" s="1511"/>
      <c r="D195" s="1496"/>
      <c r="E195" s="1393">
        <v>26</v>
      </c>
      <c r="F195" s="1511"/>
      <c r="G195" s="1396">
        <v>65</v>
      </c>
      <c r="H195" s="1511"/>
    </row>
    <row r="196" spans="1:8" ht="20.100000000000001" customHeight="1">
      <c r="A196" s="1392" t="s">
        <v>13615</v>
      </c>
      <c r="B196" s="1426">
        <v>29500</v>
      </c>
      <c r="C196" s="1511"/>
      <c r="D196" s="1496"/>
      <c r="E196" s="1393">
        <v>30</v>
      </c>
      <c r="F196" s="1511"/>
      <c r="G196" s="1502">
        <v>70</v>
      </c>
      <c r="H196" s="1511"/>
    </row>
    <row r="197" spans="1:8" ht="20.100000000000001" customHeight="1">
      <c r="A197" s="1392" t="s">
        <v>13616</v>
      </c>
      <c r="B197" s="1426">
        <v>29500</v>
      </c>
      <c r="C197" s="1511"/>
      <c r="D197" s="1496"/>
      <c r="E197" s="1393">
        <v>36</v>
      </c>
      <c r="F197" s="1511"/>
      <c r="G197" s="1502"/>
      <c r="H197" s="1511"/>
    </row>
    <row r="198" spans="1:8" ht="20.100000000000001" customHeight="1">
      <c r="A198" s="1394" t="s">
        <v>12155</v>
      </c>
      <c r="B198" s="1426">
        <v>28400</v>
      </c>
      <c r="C198" s="1511"/>
      <c r="D198" s="1496">
        <v>0.3</v>
      </c>
      <c r="E198" s="1249">
        <v>8</v>
      </c>
      <c r="F198" s="1511"/>
      <c r="G198" s="1496">
        <v>55</v>
      </c>
      <c r="H198" s="1511"/>
    </row>
    <row r="199" spans="1:8" ht="20.100000000000001" customHeight="1">
      <c r="A199" s="1394" t="s">
        <v>12156</v>
      </c>
      <c r="B199" s="1426">
        <v>28400</v>
      </c>
      <c r="C199" s="1511"/>
      <c r="D199" s="1496"/>
      <c r="E199" s="1249">
        <v>10</v>
      </c>
      <c r="F199" s="1511"/>
      <c r="G199" s="1496"/>
      <c r="H199" s="1511"/>
    </row>
    <row r="200" spans="1:8" ht="20.100000000000001" customHeight="1">
      <c r="A200" s="1394" t="s">
        <v>12157</v>
      </c>
      <c r="B200" s="1426">
        <v>28400</v>
      </c>
      <c r="C200" s="1511"/>
      <c r="D200" s="1496"/>
      <c r="E200" s="1249">
        <v>12</v>
      </c>
      <c r="F200" s="1511"/>
      <c r="G200" s="1496"/>
      <c r="H200" s="1511"/>
    </row>
    <row r="201" spans="1:8" ht="20.100000000000001" customHeight="1">
      <c r="A201" s="1394" t="s">
        <v>12158</v>
      </c>
      <c r="B201" s="1426">
        <v>28400</v>
      </c>
      <c r="C201" s="1511"/>
      <c r="D201" s="1496"/>
      <c r="E201" s="1249">
        <v>16</v>
      </c>
      <c r="F201" s="1511"/>
      <c r="G201" s="1496"/>
      <c r="H201" s="1511"/>
    </row>
    <row r="202" spans="1:8" ht="20.100000000000001" customHeight="1">
      <c r="A202" s="1394" t="s">
        <v>13202</v>
      </c>
      <c r="B202" s="1426">
        <v>28400</v>
      </c>
      <c r="C202" s="1511"/>
      <c r="D202" s="1496"/>
      <c r="E202" s="1249">
        <v>20</v>
      </c>
      <c r="F202" s="1511"/>
      <c r="G202" s="1249">
        <v>60</v>
      </c>
      <c r="H202" s="1511"/>
    </row>
    <row r="203" spans="1:8" ht="20.100000000000001" customHeight="1">
      <c r="A203" s="1392" t="s">
        <v>13617</v>
      </c>
      <c r="B203" s="1426">
        <v>29000</v>
      </c>
      <c r="C203" s="1511"/>
      <c r="D203" s="1496"/>
      <c r="E203" s="1393">
        <v>26</v>
      </c>
      <c r="F203" s="1511"/>
      <c r="G203" s="1396">
        <v>65</v>
      </c>
      <c r="H203" s="1511"/>
    </row>
    <row r="204" spans="1:8" ht="20.100000000000001" customHeight="1">
      <c r="A204" s="1392" t="s">
        <v>13618</v>
      </c>
      <c r="B204" s="1426">
        <v>29500</v>
      </c>
      <c r="C204" s="1511"/>
      <c r="D204" s="1496"/>
      <c r="E204" s="1393">
        <v>30</v>
      </c>
      <c r="F204" s="1511"/>
      <c r="G204" s="1502">
        <v>70</v>
      </c>
      <c r="H204" s="1511"/>
    </row>
    <row r="205" spans="1:8" ht="20.100000000000001" customHeight="1">
      <c r="A205" s="1392" t="s">
        <v>13619</v>
      </c>
      <c r="B205" s="1426">
        <v>29500</v>
      </c>
      <c r="C205" s="1511"/>
      <c r="D205" s="1496"/>
      <c r="E205" s="1393">
        <v>36</v>
      </c>
      <c r="F205" s="1511"/>
      <c r="G205" s="1502"/>
      <c r="H205" s="1511"/>
    </row>
    <row r="206" spans="1:8" ht="20.100000000000001" customHeight="1">
      <c r="A206" s="1394" t="s">
        <v>12159</v>
      </c>
      <c r="B206" s="1426">
        <v>28400</v>
      </c>
      <c r="C206" s="1511"/>
      <c r="D206" s="1496">
        <v>0.5</v>
      </c>
      <c r="E206" s="1249">
        <v>8</v>
      </c>
      <c r="F206" s="1511"/>
      <c r="G206" s="1496">
        <v>55</v>
      </c>
      <c r="H206" s="1511"/>
    </row>
    <row r="207" spans="1:8" ht="20.100000000000001" customHeight="1">
      <c r="A207" s="1394" t="s">
        <v>12160</v>
      </c>
      <c r="B207" s="1426">
        <v>28400</v>
      </c>
      <c r="C207" s="1511"/>
      <c r="D207" s="1496"/>
      <c r="E207" s="1249">
        <v>10</v>
      </c>
      <c r="F207" s="1511"/>
      <c r="G207" s="1496"/>
      <c r="H207" s="1511"/>
    </row>
    <row r="208" spans="1:8" ht="20.100000000000001" customHeight="1">
      <c r="A208" s="1394" t="s">
        <v>12161</v>
      </c>
      <c r="B208" s="1426">
        <v>28400</v>
      </c>
      <c r="C208" s="1511"/>
      <c r="D208" s="1496"/>
      <c r="E208" s="1249">
        <v>12</v>
      </c>
      <c r="F208" s="1511"/>
      <c r="G208" s="1496"/>
      <c r="H208" s="1511"/>
    </row>
    <row r="209" spans="1:8" ht="20.100000000000001" customHeight="1">
      <c r="A209" s="1394" t="s">
        <v>12162</v>
      </c>
      <c r="B209" s="1426">
        <v>28400</v>
      </c>
      <c r="C209" s="1511"/>
      <c r="D209" s="1496"/>
      <c r="E209" s="1249">
        <v>16</v>
      </c>
      <c r="F209" s="1511"/>
      <c r="G209" s="1496"/>
      <c r="H209" s="1511"/>
    </row>
    <row r="210" spans="1:8" ht="20.100000000000001" customHeight="1">
      <c r="A210" s="1394" t="s">
        <v>13203</v>
      </c>
      <c r="B210" s="1426">
        <v>28400</v>
      </c>
      <c r="C210" s="1511"/>
      <c r="D210" s="1496"/>
      <c r="E210" s="1249">
        <v>20</v>
      </c>
      <c r="F210" s="1511"/>
      <c r="G210" s="1249">
        <v>60</v>
      </c>
      <c r="H210" s="1511"/>
    </row>
    <row r="211" spans="1:8" ht="20.100000000000001" customHeight="1">
      <c r="A211" s="1392" t="s">
        <v>13620</v>
      </c>
      <c r="B211" s="1426">
        <v>29000</v>
      </c>
      <c r="C211" s="1511"/>
      <c r="D211" s="1496"/>
      <c r="E211" s="1393">
        <v>26</v>
      </c>
      <c r="F211" s="1511"/>
      <c r="G211" s="1396">
        <v>65</v>
      </c>
      <c r="H211" s="1511"/>
    </row>
    <row r="212" spans="1:8" ht="20.100000000000001" customHeight="1">
      <c r="A212" s="1392" t="s">
        <v>13621</v>
      </c>
      <c r="B212" s="1426">
        <v>29500</v>
      </c>
      <c r="C212" s="1511"/>
      <c r="D212" s="1496"/>
      <c r="E212" s="1393">
        <v>30</v>
      </c>
      <c r="F212" s="1511"/>
      <c r="G212" s="1502">
        <v>70</v>
      </c>
      <c r="H212" s="1511"/>
    </row>
    <row r="213" spans="1:8" ht="20.100000000000001" customHeight="1">
      <c r="A213" s="1392" t="s">
        <v>13622</v>
      </c>
      <c r="B213" s="1426">
        <v>29500</v>
      </c>
      <c r="C213" s="1511"/>
      <c r="D213" s="1496"/>
      <c r="E213" s="1393">
        <v>36</v>
      </c>
      <c r="F213" s="1511"/>
      <c r="G213" s="1502"/>
      <c r="H213" s="1511"/>
    </row>
    <row r="214" spans="1:8" ht="20.100000000000001" customHeight="1">
      <c r="A214" s="1394" t="s">
        <v>13204</v>
      </c>
      <c r="B214" s="1426">
        <v>28400</v>
      </c>
      <c r="C214" s="1511"/>
      <c r="D214" s="1496">
        <v>1</v>
      </c>
      <c r="E214" s="1249">
        <v>8</v>
      </c>
      <c r="F214" s="1511"/>
      <c r="G214" s="1496">
        <v>55</v>
      </c>
      <c r="H214" s="1511"/>
    </row>
    <row r="215" spans="1:8" ht="20.100000000000001" customHeight="1">
      <c r="A215" s="1394" t="s">
        <v>13205</v>
      </c>
      <c r="B215" s="1426">
        <v>28400</v>
      </c>
      <c r="C215" s="1511"/>
      <c r="D215" s="1496"/>
      <c r="E215" s="1249">
        <v>10</v>
      </c>
      <c r="F215" s="1511"/>
      <c r="G215" s="1496"/>
      <c r="H215" s="1511"/>
    </row>
    <row r="216" spans="1:8" ht="20.100000000000001" customHeight="1">
      <c r="A216" s="1394" t="s">
        <v>13206</v>
      </c>
      <c r="B216" s="1426">
        <v>28400</v>
      </c>
      <c r="C216" s="1511"/>
      <c r="D216" s="1496"/>
      <c r="E216" s="1249">
        <v>12</v>
      </c>
      <c r="F216" s="1511"/>
      <c r="G216" s="1496"/>
      <c r="H216" s="1511"/>
    </row>
    <row r="217" spans="1:8" ht="20.100000000000001" customHeight="1">
      <c r="A217" s="1394" t="s">
        <v>13207</v>
      </c>
      <c r="B217" s="1426">
        <v>28400</v>
      </c>
      <c r="C217" s="1511"/>
      <c r="D217" s="1496"/>
      <c r="E217" s="1249">
        <v>16</v>
      </c>
      <c r="F217" s="1511"/>
      <c r="G217" s="1496"/>
      <c r="H217" s="1511"/>
    </row>
    <row r="218" spans="1:8" ht="20.100000000000001" customHeight="1">
      <c r="A218" s="1394" t="s">
        <v>13208</v>
      </c>
      <c r="B218" s="1426">
        <v>28400</v>
      </c>
      <c r="C218" s="1511"/>
      <c r="D218" s="1496"/>
      <c r="E218" s="1249">
        <v>20</v>
      </c>
      <c r="F218" s="1511"/>
      <c r="G218" s="1249">
        <v>60</v>
      </c>
      <c r="H218" s="1511"/>
    </row>
    <row r="219" spans="1:8" ht="20.100000000000001" customHeight="1">
      <c r="A219" s="1392" t="s">
        <v>13623</v>
      </c>
      <c r="B219" s="1426">
        <v>29000</v>
      </c>
      <c r="C219" s="1511"/>
      <c r="D219" s="1496"/>
      <c r="E219" s="1393">
        <v>26</v>
      </c>
      <c r="F219" s="1511"/>
      <c r="G219" s="1396">
        <v>65</v>
      </c>
      <c r="H219" s="1511"/>
    </row>
    <row r="220" spans="1:8" ht="20.100000000000001" customHeight="1">
      <c r="A220" s="1392" t="s">
        <v>13624</v>
      </c>
      <c r="B220" s="1426">
        <v>29500</v>
      </c>
      <c r="C220" s="1511"/>
      <c r="D220" s="1496"/>
      <c r="E220" s="1393">
        <v>30</v>
      </c>
      <c r="F220" s="1511"/>
      <c r="G220" s="1502">
        <v>70</v>
      </c>
      <c r="H220" s="1511"/>
    </row>
    <row r="221" spans="1:8" ht="20.100000000000001" customHeight="1">
      <c r="A221" s="1392" t="s">
        <v>13625</v>
      </c>
      <c r="B221" s="1426">
        <v>29500</v>
      </c>
      <c r="C221" s="1511"/>
      <c r="D221" s="1496"/>
      <c r="E221" s="1393">
        <v>36</v>
      </c>
      <c r="F221" s="1511"/>
      <c r="G221" s="1502"/>
      <c r="H221" s="1511"/>
    </row>
    <row r="222" spans="1:8" ht="20.100000000000001" customHeight="1">
      <c r="A222" s="1394" t="s">
        <v>13209</v>
      </c>
      <c r="B222" s="1426">
        <v>28400</v>
      </c>
      <c r="C222" s="1511">
        <v>4</v>
      </c>
      <c r="D222" s="1496">
        <v>0.1</v>
      </c>
      <c r="E222" s="1249">
        <v>10</v>
      </c>
      <c r="F222" s="1511">
        <v>6</v>
      </c>
      <c r="G222" s="1496">
        <v>55</v>
      </c>
      <c r="H222" s="1511">
        <v>6</v>
      </c>
    </row>
    <row r="223" spans="1:8" ht="20.100000000000001" customHeight="1">
      <c r="A223" s="1394" t="s">
        <v>13210</v>
      </c>
      <c r="B223" s="1426">
        <v>28400</v>
      </c>
      <c r="C223" s="1511"/>
      <c r="D223" s="1496"/>
      <c r="E223" s="1249">
        <v>12</v>
      </c>
      <c r="F223" s="1511"/>
      <c r="G223" s="1496"/>
      <c r="H223" s="1511"/>
    </row>
    <row r="224" spans="1:8" ht="20.100000000000001" customHeight="1">
      <c r="A224" s="1394" t="s">
        <v>13211</v>
      </c>
      <c r="B224" s="1426">
        <v>28400</v>
      </c>
      <c r="C224" s="1511"/>
      <c r="D224" s="1496"/>
      <c r="E224" s="1249">
        <v>16</v>
      </c>
      <c r="F224" s="1511"/>
      <c r="G224" s="1496"/>
      <c r="H224" s="1511"/>
    </row>
    <row r="225" spans="1:9" ht="20.100000000000001" customHeight="1">
      <c r="A225" s="1394" t="s">
        <v>13212</v>
      </c>
      <c r="B225" s="1426">
        <v>28400</v>
      </c>
      <c r="C225" s="1511"/>
      <c r="D225" s="1496"/>
      <c r="E225" s="1249">
        <v>20</v>
      </c>
      <c r="F225" s="1511"/>
      <c r="G225" s="1496">
        <v>60</v>
      </c>
      <c r="H225" s="1511"/>
    </row>
    <row r="226" spans="1:9" ht="20.100000000000001" customHeight="1">
      <c r="A226" s="1394" t="s">
        <v>13213</v>
      </c>
      <c r="B226" s="1426">
        <v>28400</v>
      </c>
      <c r="C226" s="1511"/>
      <c r="D226" s="1496"/>
      <c r="E226" s="1249">
        <v>26</v>
      </c>
      <c r="F226" s="1511"/>
      <c r="G226" s="1496"/>
      <c r="H226" s="1511"/>
    </row>
    <row r="227" spans="1:9" ht="20.100000000000001" customHeight="1">
      <c r="A227" s="1392" t="s">
        <v>13626</v>
      </c>
      <c r="B227" s="1426">
        <v>29500</v>
      </c>
      <c r="C227" s="1511"/>
      <c r="D227" s="1496"/>
      <c r="E227" s="1393">
        <v>30</v>
      </c>
      <c r="F227" s="1511"/>
      <c r="G227" s="1502">
        <v>70</v>
      </c>
      <c r="H227" s="1511"/>
    </row>
    <row r="228" spans="1:9" ht="20.100000000000001" customHeight="1">
      <c r="A228" s="1472" t="s">
        <v>13761</v>
      </c>
      <c r="B228" s="1426">
        <v>29500</v>
      </c>
      <c r="C228" s="1511"/>
      <c r="D228" s="1496"/>
      <c r="E228" s="1393">
        <v>36</v>
      </c>
      <c r="F228" s="1511"/>
      <c r="G228" s="1502"/>
      <c r="H228" s="1511"/>
      <c r="I228" s="1471" t="s">
        <v>13759</v>
      </c>
    </row>
    <row r="229" spans="1:9" ht="20.100000000000001" customHeight="1">
      <c r="A229" s="1392" t="s">
        <v>13627</v>
      </c>
      <c r="B229" s="1426">
        <v>30100</v>
      </c>
      <c r="C229" s="1511"/>
      <c r="D229" s="1496"/>
      <c r="E229" s="1393">
        <v>40</v>
      </c>
      <c r="F229" s="1511"/>
      <c r="G229" s="1396">
        <v>75</v>
      </c>
      <c r="H229" s="1511"/>
    </row>
    <row r="230" spans="1:9" ht="20.100000000000001" customHeight="1">
      <c r="A230" s="1394" t="s">
        <v>12163</v>
      </c>
      <c r="B230" s="1426">
        <v>28400</v>
      </c>
      <c r="C230" s="1511"/>
      <c r="D230" s="1496">
        <v>0.2</v>
      </c>
      <c r="E230" s="1249">
        <v>10</v>
      </c>
      <c r="F230" s="1511"/>
      <c r="G230" s="1511">
        <v>55</v>
      </c>
      <c r="H230" s="1511"/>
    </row>
    <row r="231" spans="1:9" ht="20.100000000000001" customHeight="1">
      <c r="A231" s="1394" t="s">
        <v>12164</v>
      </c>
      <c r="B231" s="1426">
        <v>28400</v>
      </c>
      <c r="C231" s="1511"/>
      <c r="D231" s="1496"/>
      <c r="E231" s="1249">
        <v>12</v>
      </c>
      <c r="F231" s="1511"/>
      <c r="G231" s="1511"/>
      <c r="H231" s="1511"/>
    </row>
    <row r="232" spans="1:9" ht="20.100000000000001" customHeight="1">
      <c r="A232" s="1394" t="s">
        <v>12165</v>
      </c>
      <c r="B232" s="1426">
        <v>28400</v>
      </c>
      <c r="C232" s="1511"/>
      <c r="D232" s="1496"/>
      <c r="E232" s="1249">
        <v>16</v>
      </c>
      <c r="F232" s="1511"/>
      <c r="G232" s="1511"/>
      <c r="H232" s="1511"/>
    </row>
    <row r="233" spans="1:9" ht="20.100000000000001" customHeight="1">
      <c r="A233" s="1394" t="s">
        <v>12166</v>
      </c>
      <c r="B233" s="1426">
        <v>28400</v>
      </c>
      <c r="C233" s="1511"/>
      <c r="D233" s="1496"/>
      <c r="E233" s="1249">
        <v>20</v>
      </c>
      <c r="F233" s="1511"/>
      <c r="G233" s="1496">
        <v>60</v>
      </c>
      <c r="H233" s="1511"/>
    </row>
    <row r="234" spans="1:9" ht="20.100000000000001" customHeight="1">
      <c r="A234" s="1394" t="s">
        <v>13214</v>
      </c>
      <c r="B234" s="1426">
        <v>28400</v>
      </c>
      <c r="C234" s="1511"/>
      <c r="D234" s="1496"/>
      <c r="E234" s="1249">
        <v>26</v>
      </c>
      <c r="F234" s="1511"/>
      <c r="G234" s="1496"/>
      <c r="H234" s="1511"/>
    </row>
    <row r="235" spans="1:9" ht="20.100000000000001" customHeight="1">
      <c r="A235" s="1392" t="s">
        <v>13628</v>
      </c>
      <c r="B235" s="1426">
        <v>29500</v>
      </c>
      <c r="C235" s="1511"/>
      <c r="D235" s="1496"/>
      <c r="E235" s="1393">
        <v>30</v>
      </c>
      <c r="F235" s="1511"/>
      <c r="G235" s="1502">
        <v>70</v>
      </c>
      <c r="H235" s="1511"/>
    </row>
    <row r="236" spans="1:9" ht="20.100000000000001" customHeight="1">
      <c r="A236" s="1472" t="s">
        <v>13762</v>
      </c>
      <c r="B236" s="1426">
        <v>29500</v>
      </c>
      <c r="C236" s="1511"/>
      <c r="D236" s="1496"/>
      <c r="E236" s="1393">
        <v>36</v>
      </c>
      <c r="F236" s="1511"/>
      <c r="G236" s="1502"/>
      <c r="H236" s="1511"/>
      <c r="I236" s="1471" t="s">
        <v>13759</v>
      </c>
    </row>
    <row r="237" spans="1:9" ht="20.100000000000001" customHeight="1">
      <c r="A237" s="1392" t="s">
        <v>13629</v>
      </c>
      <c r="B237" s="1426">
        <v>30100</v>
      </c>
      <c r="C237" s="1511"/>
      <c r="D237" s="1496"/>
      <c r="E237" s="1393">
        <v>40</v>
      </c>
      <c r="F237" s="1511"/>
      <c r="G237" s="1396">
        <v>75</v>
      </c>
      <c r="H237" s="1511"/>
    </row>
    <row r="238" spans="1:9" ht="20.100000000000001" customHeight="1">
      <c r="A238" s="1394" t="s">
        <v>12167</v>
      </c>
      <c r="B238" s="1426">
        <v>28400</v>
      </c>
      <c r="C238" s="1511"/>
      <c r="D238" s="1496">
        <v>0.3</v>
      </c>
      <c r="E238" s="1249">
        <v>10</v>
      </c>
      <c r="F238" s="1511"/>
      <c r="G238" s="1511">
        <v>55</v>
      </c>
      <c r="H238" s="1511"/>
    </row>
    <row r="239" spans="1:9" ht="20.100000000000001" customHeight="1">
      <c r="A239" s="1394" t="s">
        <v>12168</v>
      </c>
      <c r="B239" s="1426">
        <v>28400</v>
      </c>
      <c r="C239" s="1511"/>
      <c r="D239" s="1496"/>
      <c r="E239" s="1249">
        <v>12</v>
      </c>
      <c r="F239" s="1511"/>
      <c r="G239" s="1511"/>
      <c r="H239" s="1511"/>
    </row>
    <row r="240" spans="1:9" ht="20.100000000000001" customHeight="1">
      <c r="A240" s="1394" t="s">
        <v>12169</v>
      </c>
      <c r="B240" s="1426">
        <v>28400</v>
      </c>
      <c r="C240" s="1511"/>
      <c r="D240" s="1496"/>
      <c r="E240" s="1249">
        <v>16</v>
      </c>
      <c r="F240" s="1511"/>
      <c r="G240" s="1511"/>
      <c r="H240" s="1511"/>
    </row>
    <row r="241" spans="1:9" ht="20.100000000000001" customHeight="1">
      <c r="A241" s="1394" t="s">
        <v>12170</v>
      </c>
      <c r="B241" s="1426">
        <v>28400</v>
      </c>
      <c r="C241" s="1511"/>
      <c r="D241" s="1496"/>
      <c r="E241" s="1249">
        <v>20</v>
      </c>
      <c r="F241" s="1511"/>
      <c r="G241" s="1496">
        <v>60</v>
      </c>
      <c r="H241" s="1511"/>
    </row>
    <row r="242" spans="1:9" ht="20.100000000000001" customHeight="1">
      <c r="A242" s="1394" t="s">
        <v>13215</v>
      </c>
      <c r="B242" s="1426">
        <v>28400</v>
      </c>
      <c r="C242" s="1511"/>
      <c r="D242" s="1496"/>
      <c r="E242" s="1249">
        <v>26</v>
      </c>
      <c r="F242" s="1511"/>
      <c r="G242" s="1496"/>
      <c r="H242" s="1511"/>
    </row>
    <row r="243" spans="1:9" ht="20.100000000000001" customHeight="1">
      <c r="A243" s="1392" t="s">
        <v>13631</v>
      </c>
      <c r="B243" s="1426">
        <v>29500</v>
      </c>
      <c r="C243" s="1511"/>
      <c r="D243" s="1496"/>
      <c r="E243" s="1393">
        <v>30</v>
      </c>
      <c r="F243" s="1511"/>
      <c r="G243" s="1502">
        <v>70</v>
      </c>
      <c r="H243" s="1511"/>
    </row>
    <row r="244" spans="1:9" ht="20.100000000000001" customHeight="1">
      <c r="A244" s="1472" t="s">
        <v>13763</v>
      </c>
      <c r="B244" s="1426">
        <v>29500</v>
      </c>
      <c r="C244" s="1511"/>
      <c r="D244" s="1496"/>
      <c r="E244" s="1393">
        <v>36</v>
      </c>
      <c r="F244" s="1511"/>
      <c r="G244" s="1502"/>
      <c r="H244" s="1511"/>
      <c r="I244" s="1471" t="s">
        <v>13759</v>
      </c>
    </row>
    <row r="245" spans="1:9" ht="20.100000000000001" customHeight="1">
      <c r="A245" s="1392" t="s">
        <v>13630</v>
      </c>
      <c r="B245" s="1426">
        <v>30100</v>
      </c>
      <c r="C245" s="1511"/>
      <c r="D245" s="1496"/>
      <c r="E245" s="1393">
        <v>40</v>
      </c>
      <c r="F245" s="1511"/>
      <c r="G245" s="1396">
        <v>75</v>
      </c>
      <c r="H245" s="1511"/>
    </row>
    <row r="246" spans="1:9" ht="20.100000000000001" customHeight="1">
      <c r="A246" s="1394" t="s">
        <v>12171</v>
      </c>
      <c r="B246" s="1426">
        <v>28400</v>
      </c>
      <c r="C246" s="1511"/>
      <c r="D246" s="1496">
        <v>0.5</v>
      </c>
      <c r="E246" s="1249">
        <v>10</v>
      </c>
      <c r="F246" s="1511"/>
      <c r="G246" s="1511">
        <v>55</v>
      </c>
      <c r="H246" s="1511"/>
    </row>
    <row r="247" spans="1:9" ht="20.100000000000001" customHeight="1">
      <c r="A247" s="1394" t="s">
        <v>12172</v>
      </c>
      <c r="B247" s="1426">
        <v>28400</v>
      </c>
      <c r="C247" s="1511"/>
      <c r="D247" s="1496"/>
      <c r="E247" s="1249">
        <v>12</v>
      </c>
      <c r="F247" s="1511"/>
      <c r="G247" s="1511"/>
      <c r="H247" s="1511"/>
    </row>
    <row r="248" spans="1:9" ht="20.100000000000001" customHeight="1">
      <c r="A248" s="1394" t="s">
        <v>12173</v>
      </c>
      <c r="B248" s="1426">
        <v>28400</v>
      </c>
      <c r="C248" s="1511"/>
      <c r="D248" s="1496"/>
      <c r="E248" s="1249">
        <v>16</v>
      </c>
      <c r="F248" s="1511"/>
      <c r="G248" s="1511"/>
      <c r="H248" s="1511"/>
    </row>
    <row r="249" spans="1:9" ht="20.100000000000001" customHeight="1">
      <c r="A249" s="1394" t="s">
        <v>12174</v>
      </c>
      <c r="B249" s="1426">
        <v>28400</v>
      </c>
      <c r="C249" s="1511"/>
      <c r="D249" s="1496"/>
      <c r="E249" s="1249">
        <v>20</v>
      </c>
      <c r="F249" s="1511"/>
      <c r="G249" s="1496">
        <v>60</v>
      </c>
      <c r="H249" s="1511"/>
    </row>
    <row r="250" spans="1:9" ht="20.100000000000001" customHeight="1">
      <c r="A250" s="1394" t="s">
        <v>13216</v>
      </c>
      <c r="B250" s="1426">
        <v>28400</v>
      </c>
      <c r="C250" s="1511"/>
      <c r="D250" s="1496"/>
      <c r="E250" s="1249">
        <v>26</v>
      </c>
      <c r="F250" s="1511"/>
      <c r="G250" s="1496"/>
      <c r="H250" s="1511"/>
    </row>
    <row r="251" spans="1:9" ht="20.100000000000001" customHeight="1">
      <c r="A251" s="1392" t="s">
        <v>13632</v>
      </c>
      <c r="B251" s="1426">
        <v>29500</v>
      </c>
      <c r="C251" s="1511"/>
      <c r="D251" s="1496"/>
      <c r="E251" s="1393">
        <v>30</v>
      </c>
      <c r="F251" s="1511"/>
      <c r="G251" s="1502">
        <v>70</v>
      </c>
      <c r="H251" s="1511"/>
    </row>
    <row r="252" spans="1:9" ht="20.100000000000001" customHeight="1">
      <c r="A252" s="1472" t="s">
        <v>13764</v>
      </c>
      <c r="B252" s="1426">
        <v>29500</v>
      </c>
      <c r="C252" s="1511"/>
      <c r="D252" s="1496"/>
      <c r="E252" s="1393">
        <v>36</v>
      </c>
      <c r="F252" s="1511"/>
      <c r="G252" s="1502"/>
      <c r="H252" s="1511"/>
      <c r="I252" s="1471" t="s">
        <v>13759</v>
      </c>
    </row>
    <row r="253" spans="1:9" ht="20.100000000000001" customHeight="1">
      <c r="A253" s="1392" t="s">
        <v>13633</v>
      </c>
      <c r="B253" s="1426">
        <v>30100</v>
      </c>
      <c r="C253" s="1511"/>
      <c r="D253" s="1496"/>
      <c r="E253" s="1393">
        <v>40</v>
      </c>
      <c r="F253" s="1511"/>
      <c r="G253" s="1396">
        <v>75</v>
      </c>
      <c r="H253" s="1511"/>
    </row>
    <row r="254" spans="1:9" ht="20.100000000000001" customHeight="1">
      <c r="A254" s="1394" t="s">
        <v>12175</v>
      </c>
      <c r="B254" s="1426">
        <v>28400</v>
      </c>
      <c r="C254" s="1511"/>
      <c r="D254" s="1496">
        <v>1</v>
      </c>
      <c r="E254" s="1249">
        <v>10</v>
      </c>
      <c r="F254" s="1511"/>
      <c r="G254" s="1511">
        <v>55</v>
      </c>
      <c r="H254" s="1511"/>
    </row>
    <row r="255" spans="1:9" ht="20.100000000000001" customHeight="1">
      <c r="A255" s="1394" t="s">
        <v>12176</v>
      </c>
      <c r="B255" s="1426">
        <v>28400</v>
      </c>
      <c r="C255" s="1511"/>
      <c r="D255" s="1496"/>
      <c r="E255" s="1249">
        <v>12</v>
      </c>
      <c r="F255" s="1511"/>
      <c r="G255" s="1511"/>
      <c r="H255" s="1511"/>
    </row>
    <row r="256" spans="1:9" ht="20.100000000000001" customHeight="1">
      <c r="A256" s="1394" t="s">
        <v>12177</v>
      </c>
      <c r="B256" s="1426">
        <v>28400</v>
      </c>
      <c r="C256" s="1511"/>
      <c r="D256" s="1496"/>
      <c r="E256" s="1249">
        <v>16</v>
      </c>
      <c r="F256" s="1511"/>
      <c r="G256" s="1511"/>
      <c r="H256" s="1511"/>
    </row>
    <row r="257" spans="1:9" ht="20.100000000000001" customHeight="1">
      <c r="A257" s="1394" t="s">
        <v>12178</v>
      </c>
      <c r="B257" s="1426">
        <v>28400</v>
      </c>
      <c r="C257" s="1511"/>
      <c r="D257" s="1496"/>
      <c r="E257" s="1249">
        <v>20</v>
      </c>
      <c r="F257" s="1511"/>
      <c r="G257" s="1496">
        <v>60</v>
      </c>
      <c r="H257" s="1511"/>
    </row>
    <row r="258" spans="1:9" ht="20.100000000000001" customHeight="1">
      <c r="A258" s="1394" t="s">
        <v>13217</v>
      </c>
      <c r="B258" s="1426">
        <v>28400</v>
      </c>
      <c r="C258" s="1511"/>
      <c r="D258" s="1496"/>
      <c r="E258" s="1249">
        <v>26</v>
      </c>
      <c r="F258" s="1511"/>
      <c r="G258" s="1496"/>
      <c r="H258" s="1511"/>
    </row>
    <row r="259" spans="1:9" ht="20.100000000000001" customHeight="1">
      <c r="A259" s="1392" t="s">
        <v>13634</v>
      </c>
      <c r="B259" s="1426">
        <v>29500</v>
      </c>
      <c r="C259" s="1511"/>
      <c r="D259" s="1496"/>
      <c r="E259" s="1393">
        <v>30</v>
      </c>
      <c r="F259" s="1511"/>
      <c r="G259" s="1502">
        <v>70</v>
      </c>
      <c r="H259" s="1511"/>
    </row>
    <row r="260" spans="1:9" ht="20.100000000000001" customHeight="1">
      <c r="A260" s="1472" t="s">
        <v>13765</v>
      </c>
      <c r="B260" s="1426">
        <v>29500</v>
      </c>
      <c r="C260" s="1511"/>
      <c r="D260" s="1496"/>
      <c r="E260" s="1393">
        <v>36</v>
      </c>
      <c r="F260" s="1511"/>
      <c r="G260" s="1502"/>
      <c r="H260" s="1511"/>
      <c r="I260" s="1471" t="s">
        <v>13759</v>
      </c>
    </row>
    <row r="261" spans="1:9" ht="20.100000000000001" customHeight="1">
      <c r="A261" s="1392" t="s">
        <v>13635</v>
      </c>
      <c r="B261" s="1426">
        <v>30100</v>
      </c>
      <c r="C261" s="1511"/>
      <c r="D261" s="1496"/>
      <c r="E261" s="1393">
        <v>40</v>
      </c>
      <c r="F261" s="1511"/>
      <c r="G261" s="1396">
        <v>75</v>
      </c>
      <c r="H261" s="1511"/>
    </row>
    <row r="262" spans="1:9" ht="20.100000000000001" customHeight="1">
      <c r="A262" s="1394" t="s">
        <v>12179</v>
      </c>
      <c r="B262" s="1426">
        <v>28400</v>
      </c>
      <c r="C262" s="1511">
        <v>6</v>
      </c>
      <c r="D262" s="111">
        <v>0.2</v>
      </c>
      <c r="E262" s="1511">
        <v>20</v>
      </c>
      <c r="F262" s="1502">
        <v>9</v>
      </c>
      <c r="G262" s="1511">
        <v>60</v>
      </c>
      <c r="H262" s="1502">
        <v>6</v>
      </c>
    </row>
    <row r="263" spans="1:9" ht="20.100000000000001" customHeight="1">
      <c r="A263" s="1394" t="s">
        <v>12180</v>
      </c>
      <c r="B263" s="1426">
        <v>28400</v>
      </c>
      <c r="C263" s="1511"/>
      <c r="D263" s="111">
        <v>0.3</v>
      </c>
      <c r="E263" s="1511"/>
      <c r="F263" s="1502"/>
      <c r="G263" s="1511"/>
      <c r="H263" s="1502"/>
    </row>
    <row r="264" spans="1:9" ht="20.100000000000001" customHeight="1">
      <c r="A264" s="1394" t="s">
        <v>12181</v>
      </c>
      <c r="B264" s="1426">
        <v>28400</v>
      </c>
      <c r="C264" s="1511"/>
      <c r="D264" s="111">
        <v>0.5</v>
      </c>
      <c r="E264" s="1511"/>
      <c r="F264" s="1502"/>
      <c r="G264" s="1511"/>
      <c r="H264" s="1502"/>
    </row>
    <row r="265" spans="1:9" ht="20.100000000000001" customHeight="1">
      <c r="A265" s="1394" t="s">
        <v>12182</v>
      </c>
      <c r="B265" s="1426">
        <v>28400</v>
      </c>
      <c r="C265" s="1511"/>
      <c r="D265" s="111">
        <v>1</v>
      </c>
      <c r="E265" s="1511"/>
      <c r="F265" s="1502"/>
      <c r="G265" s="1511"/>
      <c r="H265" s="1502"/>
    </row>
    <row r="266" spans="1:9" ht="20.100000000000001" customHeight="1">
      <c r="A266" s="1392" t="s">
        <v>13636</v>
      </c>
      <c r="B266" s="1426">
        <v>30700</v>
      </c>
      <c r="C266" s="1511"/>
      <c r="D266" s="1393">
        <v>0.2</v>
      </c>
      <c r="E266" s="1515">
        <v>30</v>
      </c>
      <c r="F266" s="1502"/>
      <c r="G266" s="1515">
        <v>80</v>
      </c>
      <c r="H266" s="1502"/>
    </row>
    <row r="267" spans="1:9" ht="20.100000000000001" customHeight="1">
      <c r="A267" s="1392" t="s">
        <v>13637</v>
      </c>
      <c r="B267" s="1426">
        <v>30700</v>
      </c>
      <c r="C267" s="1511"/>
      <c r="D267" s="1393">
        <v>0.3</v>
      </c>
      <c r="E267" s="1515"/>
      <c r="F267" s="1502"/>
      <c r="G267" s="1515"/>
      <c r="H267" s="1502"/>
    </row>
    <row r="268" spans="1:9" ht="20.100000000000001" customHeight="1">
      <c r="A268" s="1392" t="s">
        <v>13638</v>
      </c>
      <c r="B268" s="1426">
        <v>30700</v>
      </c>
      <c r="C268" s="1511"/>
      <c r="D268" s="1393">
        <v>0.5</v>
      </c>
      <c r="E268" s="1515"/>
      <c r="F268" s="1502"/>
      <c r="G268" s="1515"/>
      <c r="H268" s="1502"/>
    </row>
    <row r="269" spans="1:9" ht="20.100000000000001" customHeight="1">
      <c r="A269" s="1392" t="s">
        <v>13639</v>
      </c>
      <c r="B269" s="1426">
        <v>30700</v>
      </c>
      <c r="C269" s="1511"/>
      <c r="D269" s="1393">
        <v>1</v>
      </c>
      <c r="E269" s="1515"/>
      <c r="F269" s="1502"/>
      <c r="G269" s="1515"/>
      <c r="H269" s="1502"/>
    </row>
    <row r="270" spans="1:9" ht="20.100000000000001" customHeight="1">
      <c r="A270" s="1394" t="s">
        <v>12183</v>
      </c>
      <c r="B270" s="1426">
        <v>42000</v>
      </c>
      <c r="C270" s="1502">
        <v>8</v>
      </c>
      <c r="D270" s="111">
        <v>0.2</v>
      </c>
      <c r="E270" s="1511">
        <v>22</v>
      </c>
      <c r="F270" s="1502">
        <v>12</v>
      </c>
      <c r="G270" s="1511">
        <v>70</v>
      </c>
      <c r="H270" s="1502">
        <v>8</v>
      </c>
    </row>
    <row r="271" spans="1:9" ht="20.100000000000001" customHeight="1">
      <c r="A271" s="1394" t="s">
        <v>12184</v>
      </c>
      <c r="B271" s="1426">
        <v>42000</v>
      </c>
      <c r="C271" s="1502"/>
      <c r="D271" s="111">
        <v>0.3</v>
      </c>
      <c r="E271" s="1511"/>
      <c r="F271" s="1502"/>
      <c r="G271" s="1511"/>
      <c r="H271" s="1502"/>
    </row>
    <row r="272" spans="1:9" ht="20.100000000000001" customHeight="1">
      <c r="A272" s="1394" t="s">
        <v>12185</v>
      </c>
      <c r="B272" s="1426">
        <v>42000</v>
      </c>
      <c r="C272" s="1502"/>
      <c r="D272" s="111">
        <v>0.5</v>
      </c>
      <c r="E272" s="1511"/>
      <c r="F272" s="1502"/>
      <c r="G272" s="1511"/>
      <c r="H272" s="1502"/>
    </row>
    <row r="273" spans="1:8" ht="20.100000000000001" customHeight="1">
      <c r="A273" s="1394" t="s">
        <v>12186</v>
      </c>
      <c r="B273" s="1426">
        <v>42000</v>
      </c>
      <c r="C273" s="1502"/>
      <c r="D273" s="111">
        <v>1</v>
      </c>
      <c r="E273" s="1511"/>
      <c r="F273" s="1502"/>
      <c r="G273" s="1511"/>
      <c r="H273" s="1502"/>
    </row>
    <row r="274" spans="1:8" ht="20.100000000000001" customHeight="1">
      <c r="A274" s="1392" t="s">
        <v>13640</v>
      </c>
      <c r="B274" s="1426">
        <v>45400</v>
      </c>
      <c r="C274" s="1502"/>
      <c r="D274" s="1393">
        <v>0.2</v>
      </c>
      <c r="E274" s="1515">
        <v>35</v>
      </c>
      <c r="F274" s="1502"/>
      <c r="G274" s="1515">
        <v>90</v>
      </c>
      <c r="H274" s="1502"/>
    </row>
    <row r="275" spans="1:8" ht="20.100000000000001" customHeight="1">
      <c r="A275" s="1392" t="s">
        <v>13641</v>
      </c>
      <c r="B275" s="1426">
        <v>45400</v>
      </c>
      <c r="C275" s="1502"/>
      <c r="D275" s="1393">
        <v>0.3</v>
      </c>
      <c r="E275" s="1515"/>
      <c r="F275" s="1502"/>
      <c r="G275" s="1515"/>
      <c r="H275" s="1502"/>
    </row>
    <row r="276" spans="1:8" ht="20.100000000000001" customHeight="1">
      <c r="A276" s="1392" t="s">
        <v>13642</v>
      </c>
      <c r="B276" s="1426">
        <v>45400</v>
      </c>
      <c r="C276" s="1502"/>
      <c r="D276" s="1393">
        <v>0.5</v>
      </c>
      <c r="E276" s="1515"/>
      <c r="F276" s="1502"/>
      <c r="G276" s="1515"/>
      <c r="H276" s="1502"/>
    </row>
    <row r="277" spans="1:8" ht="20.100000000000001" customHeight="1">
      <c r="A277" s="1392" t="s">
        <v>13643</v>
      </c>
      <c r="B277" s="1426">
        <v>45400</v>
      </c>
      <c r="C277" s="1502"/>
      <c r="D277" s="1393">
        <v>1</v>
      </c>
      <c r="E277" s="1515"/>
      <c r="F277" s="1502"/>
      <c r="G277" s="1515"/>
      <c r="H277" s="1502"/>
    </row>
    <row r="278" spans="1:8" ht="20.100000000000001" customHeight="1">
      <c r="A278" s="1394" t="s">
        <v>12187</v>
      </c>
      <c r="B278" s="1426">
        <v>54700</v>
      </c>
      <c r="C278" s="1511">
        <v>10</v>
      </c>
      <c r="D278" s="111">
        <v>0.3</v>
      </c>
      <c r="E278" s="1511">
        <v>25</v>
      </c>
      <c r="F278" s="1511">
        <v>15</v>
      </c>
      <c r="G278" s="1511">
        <v>75</v>
      </c>
      <c r="H278" s="1511">
        <v>10</v>
      </c>
    </row>
    <row r="279" spans="1:8" ht="20.100000000000001" customHeight="1">
      <c r="A279" s="1394" t="s">
        <v>12188</v>
      </c>
      <c r="B279" s="1426">
        <v>54700</v>
      </c>
      <c r="C279" s="1511"/>
      <c r="D279" s="111">
        <v>0.5</v>
      </c>
      <c r="E279" s="1511"/>
      <c r="F279" s="1511"/>
      <c r="G279" s="1511"/>
      <c r="H279" s="1511"/>
    </row>
    <row r="280" spans="1:8" ht="20.100000000000001" customHeight="1">
      <c r="A280" s="1394" t="s">
        <v>12189</v>
      </c>
      <c r="B280" s="1426">
        <v>54700</v>
      </c>
      <c r="C280" s="1511"/>
      <c r="D280" s="111">
        <v>1</v>
      </c>
      <c r="E280" s="1511"/>
      <c r="F280" s="1511"/>
      <c r="G280" s="1511"/>
      <c r="H280" s="1511"/>
    </row>
    <row r="281" spans="1:8" ht="20.100000000000001" customHeight="1">
      <c r="A281" s="1394" t="s">
        <v>12190</v>
      </c>
      <c r="B281" s="1426">
        <v>73800</v>
      </c>
      <c r="C281" s="1511">
        <v>12</v>
      </c>
      <c r="D281" s="111">
        <v>0.3</v>
      </c>
      <c r="E281" s="1511">
        <v>30</v>
      </c>
      <c r="F281" s="1511">
        <v>18</v>
      </c>
      <c r="G281" s="1511">
        <v>80</v>
      </c>
      <c r="H281" s="1511">
        <v>12</v>
      </c>
    </row>
    <row r="282" spans="1:8" ht="20.100000000000001" customHeight="1">
      <c r="A282" s="1394" t="s">
        <v>12191</v>
      </c>
      <c r="B282" s="1426">
        <v>73800</v>
      </c>
      <c r="C282" s="1511"/>
      <c r="D282" s="111">
        <v>0.5</v>
      </c>
      <c r="E282" s="1511"/>
      <c r="F282" s="1511"/>
      <c r="G282" s="1511"/>
      <c r="H282" s="1511"/>
    </row>
    <row r="283" spans="1:8" ht="20.100000000000001" customHeight="1">
      <c r="A283" s="1394" t="s">
        <v>12192</v>
      </c>
      <c r="B283" s="1426">
        <v>73800</v>
      </c>
      <c r="C283" s="1511"/>
      <c r="D283" s="111">
        <v>1</v>
      </c>
      <c r="E283" s="1511"/>
      <c r="F283" s="1511"/>
      <c r="G283" s="1511"/>
      <c r="H283" s="1511"/>
    </row>
    <row r="284" spans="1:8" ht="22.5" customHeight="1">
      <c r="F284" s="592"/>
    </row>
  </sheetData>
  <mergeCells count="146">
    <mergeCell ref="G243:G244"/>
    <mergeCell ref="C262:C269"/>
    <mergeCell ref="E266:E269"/>
    <mergeCell ref="C126:C157"/>
    <mergeCell ref="C222:C261"/>
    <mergeCell ref="D206:D213"/>
    <mergeCell ref="C182:C221"/>
    <mergeCell ref="C158:C181"/>
    <mergeCell ref="D176:D181"/>
    <mergeCell ref="C96:C125"/>
    <mergeCell ref="D126:D133"/>
    <mergeCell ref="D222:D229"/>
    <mergeCell ref="D198:D205"/>
    <mergeCell ref="D150:D157"/>
    <mergeCell ref="D238:D245"/>
    <mergeCell ref="D246:D253"/>
    <mergeCell ref="D214:D221"/>
    <mergeCell ref="D254:D261"/>
    <mergeCell ref="D134:D141"/>
    <mergeCell ref="D142:D149"/>
    <mergeCell ref="D114:D119"/>
    <mergeCell ref="D120:D125"/>
    <mergeCell ref="C270:C277"/>
    <mergeCell ref="E274:E277"/>
    <mergeCell ref="F270:F277"/>
    <mergeCell ref="G274:G277"/>
    <mergeCell ref="H270:H277"/>
    <mergeCell ref="E262:E265"/>
    <mergeCell ref="G270:G273"/>
    <mergeCell ref="C25:C39"/>
    <mergeCell ref="D82:D88"/>
    <mergeCell ref="D89:D95"/>
    <mergeCell ref="F96:F125"/>
    <mergeCell ref="G96:G125"/>
    <mergeCell ref="H96:H125"/>
    <mergeCell ref="D25:D29"/>
    <mergeCell ref="D35:D39"/>
    <mergeCell ref="D40:D46"/>
    <mergeCell ref="D47:D53"/>
    <mergeCell ref="G266:G269"/>
    <mergeCell ref="F262:F269"/>
    <mergeCell ref="D158:D163"/>
    <mergeCell ref="D164:D169"/>
    <mergeCell ref="D170:D175"/>
    <mergeCell ref="D190:D197"/>
    <mergeCell ref="D230:D237"/>
    <mergeCell ref="D8:D11"/>
    <mergeCell ref="F8:F11"/>
    <mergeCell ref="G8:G11"/>
    <mergeCell ref="G278:G280"/>
    <mergeCell ref="G225:G226"/>
    <mergeCell ref="C281:C283"/>
    <mergeCell ref="C278:C280"/>
    <mergeCell ref="D182:D189"/>
    <mergeCell ref="G249:G250"/>
    <mergeCell ref="G257:G258"/>
    <mergeCell ref="E281:E283"/>
    <mergeCell ref="F281:F283"/>
    <mergeCell ref="G238:G240"/>
    <mergeCell ref="F278:F280"/>
    <mergeCell ref="G235:G236"/>
    <mergeCell ref="E278:E280"/>
    <mergeCell ref="E270:E273"/>
    <mergeCell ref="F158:F181"/>
    <mergeCell ref="G158:G181"/>
    <mergeCell ref="G142:G148"/>
    <mergeCell ref="G150:G156"/>
    <mergeCell ref="F222:F261"/>
    <mergeCell ref="G12:G15"/>
    <mergeCell ref="C40:C67"/>
    <mergeCell ref="H281:H283"/>
    <mergeCell ref="H278:H280"/>
    <mergeCell ref="G214:G217"/>
    <mergeCell ref="G212:G213"/>
    <mergeCell ref="G251:G252"/>
    <mergeCell ref="G246:G248"/>
    <mergeCell ref="H222:H261"/>
    <mergeCell ref="G230:G232"/>
    <mergeCell ref="G254:G256"/>
    <mergeCell ref="G233:G234"/>
    <mergeCell ref="G281:G283"/>
    <mergeCell ref="G241:G242"/>
    <mergeCell ref="G259:G260"/>
    <mergeCell ref="G262:G265"/>
    <mergeCell ref="H262:H269"/>
    <mergeCell ref="H182:H221"/>
    <mergeCell ref="G222:G224"/>
    <mergeCell ref="G190:G193"/>
    <mergeCell ref="G198:G201"/>
    <mergeCell ref="G182:G185"/>
    <mergeCell ref="G227:G228"/>
    <mergeCell ref="G196:G197"/>
    <mergeCell ref="G204:G205"/>
    <mergeCell ref="G220:G221"/>
    <mergeCell ref="H16:H24"/>
    <mergeCell ref="G16:G24"/>
    <mergeCell ref="A1:H1"/>
    <mergeCell ref="D4:D5"/>
    <mergeCell ref="C4:C5"/>
    <mergeCell ref="C6:C7"/>
    <mergeCell ref="H4:H5"/>
    <mergeCell ref="H6:H7"/>
    <mergeCell ref="C8:C11"/>
    <mergeCell ref="H8:H11"/>
    <mergeCell ref="F6:F7"/>
    <mergeCell ref="D6:D7"/>
    <mergeCell ref="F4:F5"/>
    <mergeCell ref="C16:C24"/>
    <mergeCell ref="D16:D18"/>
    <mergeCell ref="D19:D21"/>
    <mergeCell ref="D22:D24"/>
    <mergeCell ref="G6:G7"/>
    <mergeCell ref="G4:G5"/>
    <mergeCell ref="F16:F24"/>
    <mergeCell ref="H12:H15"/>
    <mergeCell ref="C12:C15"/>
    <mergeCell ref="D12:D15"/>
    <mergeCell ref="F12:F15"/>
    <mergeCell ref="H25:H39"/>
    <mergeCell ref="D68:D74"/>
    <mergeCell ref="D75:D81"/>
    <mergeCell ref="G206:G209"/>
    <mergeCell ref="F126:F141"/>
    <mergeCell ref="H126:H141"/>
    <mergeCell ref="G188:G189"/>
    <mergeCell ref="D30:D34"/>
    <mergeCell ref="F25:F39"/>
    <mergeCell ref="G25:G39"/>
    <mergeCell ref="G126:G132"/>
    <mergeCell ref="G134:G140"/>
    <mergeCell ref="D54:D60"/>
    <mergeCell ref="D61:D67"/>
    <mergeCell ref="F40:F67"/>
    <mergeCell ref="G40:G67"/>
    <mergeCell ref="H40:H67"/>
    <mergeCell ref="F182:F221"/>
    <mergeCell ref="F142:F157"/>
    <mergeCell ref="C68:C95"/>
    <mergeCell ref="F68:F95"/>
    <mergeCell ref="G68:G95"/>
    <mergeCell ref="H68:H95"/>
    <mergeCell ref="H158:H181"/>
    <mergeCell ref="H142:H157"/>
    <mergeCell ref="D96:D101"/>
    <mergeCell ref="D102:D107"/>
    <mergeCell ref="D108:D113"/>
  </mergeCells>
  <phoneticPr fontId="101" type="noConversion"/>
  <pageMargins left="0.7" right="0.7" top="0.75" bottom="0.75" header="0.3" footer="0.3"/>
  <pageSetup paperSize="9"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I57"/>
  <sheetViews>
    <sheetView topLeftCell="A49" zoomScaleNormal="100" workbookViewId="0">
      <selection sqref="A1:G1"/>
    </sheetView>
  </sheetViews>
  <sheetFormatPr defaultColWidth="9" defaultRowHeight="19.5" customHeight="1"/>
  <cols>
    <col min="1" max="1" width="17.19921875" style="594" customWidth="1"/>
    <col min="2" max="2" width="13.8984375" style="511" customWidth="1"/>
    <col min="3" max="3" width="11.59765625" style="590" customWidth="1"/>
    <col min="4" max="5" width="11.59765625" style="594" customWidth="1"/>
    <col min="6" max="7" width="9.59765625" style="594" customWidth="1"/>
    <col min="8" max="16384" width="9" style="590"/>
  </cols>
  <sheetData>
    <row r="1" spans="1:7" ht="30" customHeight="1">
      <c r="A1" s="1488" t="s">
        <v>13365</v>
      </c>
      <c r="B1" s="1488"/>
      <c r="C1" s="1488"/>
      <c r="D1" s="1488"/>
      <c r="E1" s="1488"/>
      <c r="F1" s="1488"/>
      <c r="G1" s="1488"/>
    </row>
    <row r="2" spans="1:7" ht="21" customHeight="1">
      <c r="A2" s="1402"/>
      <c r="B2" s="1390"/>
      <c r="C2" s="1390"/>
      <c r="D2" s="1390"/>
      <c r="E2" s="1390"/>
      <c r="F2" s="1390"/>
      <c r="G2" s="1390"/>
    </row>
    <row r="3" spans="1:7" s="592" customFormat="1" ht="24.9" customHeight="1">
      <c r="A3" s="1398" t="s">
        <v>9848</v>
      </c>
      <c r="B3" s="1398" t="s">
        <v>11001</v>
      </c>
      <c r="C3" s="1398" t="s">
        <v>2370</v>
      </c>
      <c r="D3" s="1403" t="s">
        <v>10998</v>
      </c>
      <c r="E3" s="1403" t="s">
        <v>10999</v>
      </c>
      <c r="F3" s="1403" t="s">
        <v>4788</v>
      </c>
      <c r="G3" s="1398" t="s">
        <v>1828</v>
      </c>
    </row>
    <row r="4" spans="1:7" s="592" customFormat="1" ht="24.9" customHeight="1">
      <c r="A4" s="1393" t="s">
        <v>13645</v>
      </c>
      <c r="B4" s="1415">
        <v>24900</v>
      </c>
      <c r="C4" s="1496">
        <v>1</v>
      </c>
      <c r="D4" s="1393">
        <v>0.05</v>
      </c>
      <c r="E4" s="1502">
        <v>2</v>
      </c>
      <c r="F4" s="1502">
        <v>50</v>
      </c>
      <c r="G4" s="1496">
        <v>6</v>
      </c>
    </row>
    <row r="5" spans="1:7" s="592" customFormat="1" ht="17.399999999999999" customHeight="1">
      <c r="A5" s="560" t="s">
        <v>13253</v>
      </c>
      <c r="B5" s="1415">
        <v>24900</v>
      </c>
      <c r="C5" s="1496"/>
      <c r="D5" s="1249">
        <v>0.1</v>
      </c>
      <c r="E5" s="1496"/>
      <c r="F5" s="1496"/>
      <c r="G5" s="1496"/>
    </row>
    <row r="6" spans="1:7" s="592" customFormat="1" ht="17.399999999999999" customHeight="1">
      <c r="A6" s="560" t="s">
        <v>13254</v>
      </c>
      <c r="B6" s="1415">
        <v>24900</v>
      </c>
      <c r="C6" s="1496"/>
      <c r="D6" s="1249">
        <v>0.2</v>
      </c>
      <c r="E6" s="1496"/>
      <c r="F6" s="1496"/>
      <c r="G6" s="1496"/>
    </row>
    <row r="7" spans="1:7" s="592" customFormat="1" ht="17.399999999999999" customHeight="1">
      <c r="A7" s="560" t="s">
        <v>13255</v>
      </c>
      <c r="B7" s="1415">
        <v>24900</v>
      </c>
      <c r="C7" s="1496"/>
      <c r="D7" s="1249">
        <v>0.3</v>
      </c>
      <c r="E7" s="1496"/>
      <c r="F7" s="1496"/>
      <c r="G7" s="1496"/>
    </row>
    <row r="8" spans="1:7" s="592" customFormat="1" ht="17.399999999999999" customHeight="1">
      <c r="A8" s="1393" t="s">
        <v>13646</v>
      </c>
      <c r="B8" s="1415">
        <v>24900</v>
      </c>
      <c r="C8" s="1496">
        <v>1.2</v>
      </c>
      <c r="D8" s="1393">
        <v>0.05</v>
      </c>
      <c r="E8" s="1396"/>
      <c r="F8" s="1396"/>
      <c r="G8" s="1396"/>
    </row>
    <row r="9" spans="1:7" s="592" customFormat="1" ht="17.399999999999999" customHeight="1">
      <c r="A9" s="560" t="s">
        <v>13256</v>
      </c>
      <c r="B9" s="1404">
        <v>24900</v>
      </c>
      <c r="C9" s="1496"/>
      <c r="D9" s="1249">
        <v>0.1</v>
      </c>
      <c r="E9" s="1496">
        <v>2.5</v>
      </c>
      <c r="F9" s="1496">
        <v>50</v>
      </c>
      <c r="G9" s="1496">
        <v>6</v>
      </c>
    </row>
    <row r="10" spans="1:7" s="592" customFormat="1" ht="17.399999999999999" customHeight="1">
      <c r="A10" s="560" t="s">
        <v>13257</v>
      </c>
      <c r="B10" s="1404">
        <v>24900</v>
      </c>
      <c r="C10" s="1496"/>
      <c r="D10" s="1249">
        <v>0.2</v>
      </c>
      <c r="E10" s="1496"/>
      <c r="F10" s="1496"/>
      <c r="G10" s="1496"/>
    </row>
    <row r="11" spans="1:7" s="592" customFormat="1" ht="17.399999999999999" customHeight="1">
      <c r="A11" s="560" t="s">
        <v>13258</v>
      </c>
      <c r="B11" s="1404">
        <v>24900</v>
      </c>
      <c r="C11" s="1496"/>
      <c r="D11" s="1249">
        <v>0.3</v>
      </c>
      <c r="E11" s="1496"/>
      <c r="F11" s="1496"/>
      <c r="G11" s="1496"/>
    </row>
    <row r="12" spans="1:7" s="592" customFormat="1" ht="17.399999999999999" customHeight="1">
      <c r="A12" s="1393" t="s">
        <v>13647</v>
      </c>
      <c r="B12" s="1415">
        <v>24900</v>
      </c>
      <c r="C12" s="1496">
        <v>1.5</v>
      </c>
      <c r="D12" s="1393">
        <v>0.05</v>
      </c>
      <c r="E12" s="1496">
        <v>3</v>
      </c>
      <c r="F12" s="1496">
        <v>50</v>
      </c>
      <c r="G12" s="1496">
        <v>6</v>
      </c>
    </row>
    <row r="13" spans="1:7" s="592" customFormat="1" ht="17.399999999999999" customHeight="1">
      <c r="A13" s="560" t="s">
        <v>13259</v>
      </c>
      <c r="B13" s="1404">
        <v>24900</v>
      </c>
      <c r="C13" s="1496"/>
      <c r="D13" s="1249">
        <v>0.1</v>
      </c>
      <c r="E13" s="1496"/>
      <c r="F13" s="1496"/>
      <c r="G13" s="1496"/>
    </row>
    <row r="14" spans="1:7" s="592" customFormat="1" ht="17.399999999999999" customHeight="1">
      <c r="A14" s="560" t="s">
        <v>13260</v>
      </c>
      <c r="B14" s="1404">
        <v>24900</v>
      </c>
      <c r="C14" s="1496"/>
      <c r="D14" s="1249">
        <v>0.2</v>
      </c>
      <c r="E14" s="1496"/>
      <c r="F14" s="1496"/>
      <c r="G14" s="1496"/>
    </row>
    <row r="15" spans="1:7" s="592" customFormat="1" ht="17.399999999999999" customHeight="1">
      <c r="A15" s="560" t="s">
        <v>13261</v>
      </c>
      <c r="B15" s="1404">
        <v>24900</v>
      </c>
      <c r="C15" s="1496"/>
      <c r="D15" s="1249">
        <v>0.3</v>
      </c>
      <c r="E15" s="1496"/>
      <c r="F15" s="1496"/>
      <c r="G15" s="1496"/>
    </row>
    <row r="16" spans="1:7" s="592" customFormat="1" ht="17.399999999999999" customHeight="1">
      <c r="A16" s="560" t="s">
        <v>13262</v>
      </c>
      <c r="B16" s="1404">
        <v>24900</v>
      </c>
      <c r="C16" s="1496"/>
      <c r="D16" s="1249">
        <v>0.5</v>
      </c>
      <c r="E16" s="1496"/>
      <c r="F16" s="1496"/>
      <c r="G16" s="1496"/>
    </row>
    <row r="17" spans="1:9" s="592" customFormat="1" ht="17.399999999999999" customHeight="1">
      <c r="A17" s="560" t="s">
        <v>13263</v>
      </c>
      <c r="B17" s="1404">
        <v>24900</v>
      </c>
      <c r="C17" s="1496">
        <v>2</v>
      </c>
      <c r="D17" s="1249">
        <v>0.1</v>
      </c>
      <c r="E17" s="1496">
        <v>5</v>
      </c>
      <c r="F17" s="1496">
        <v>50</v>
      </c>
      <c r="G17" s="1496">
        <v>6</v>
      </c>
    </row>
    <row r="18" spans="1:9" s="592" customFormat="1" ht="17.399999999999999" customHeight="1">
      <c r="A18" s="560" t="s">
        <v>13264</v>
      </c>
      <c r="B18" s="1404">
        <v>24900</v>
      </c>
      <c r="C18" s="1496"/>
      <c r="D18" s="1249">
        <v>0.2</v>
      </c>
      <c r="E18" s="1496"/>
      <c r="F18" s="1496"/>
      <c r="G18" s="1496"/>
    </row>
    <row r="19" spans="1:9" s="592" customFormat="1" ht="17.399999999999999" customHeight="1">
      <c r="A19" s="560" t="s">
        <v>13265</v>
      </c>
      <c r="B19" s="1404">
        <v>24900</v>
      </c>
      <c r="C19" s="1496"/>
      <c r="D19" s="1249">
        <v>0.3</v>
      </c>
      <c r="E19" s="1496"/>
      <c r="F19" s="1496"/>
      <c r="G19" s="1496"/>
    </row>
    <row r="20" spans="1:9" s="592" customFormat="1" ht="17.399999999999999" customHeight="1">
      <c r="A20" s="560" t="s">
        <v>13266</v>
      </c>
      <c r="B20" s="1404">
        <v>24900</v>
      </c>
      <c r="C20" s="1496"/>
      <c r="D20" s="1249">
        <v>0.5</v>
      </c>
      <c r="E20" s="1496"/>
      <c r="F20" s="1496"/>
      <c r="G20" s="1496"/>
    </row>
    <row r="21" spans="1:9" s="592" customFormat="1" ht="17.399999999999999" customHeight="1">
      <c r="A21" s="560" t="s">
        <v>13267</v>
      </c>
      <c r="B21" s="1405">
        <v>25800</v>
      </c>
      <c r="C21" s="1496">
        <v>2.5</v>
      </c>
      <c r="D21" s="1249">
        <v>0.1</v>
      </c>
      <c r="E21" s="1496">
        <v>7</v>
      </c>
      <c r="F21" s="1496">
        <v>60</v>
      </c>
      <c r="G21" s="1496">
        <v>6</v>
      </c>
    </row>
    <row r="22" spans="1:9" s="592" customFormat="1" ht="17.399999999999999" customHeight="1">
      <c r="A22" s="560" t="s">
        <v>13268</v>
      </c>
      <c r="B22" s="1405">
        <v>25800</v>
      </c>
      <c r="C22" s="1496"/>
      <c r="D22" s="1249">
        <v>0.2</v>
      </c>
      <c r="E22" s="1496"/>
      <c r="F22" s="1496"/>
      <c r="G22" s="1496"/>
    </row>
    <row r="23" spans="1:9" s="592" customFormat="1" ht="17.399999999999999" customHeight="1">
      <c r="A23" s="560" t="s">
        <v>13269</v>
      </c>
      <c r="B23" s="1405">
        <v>25800</v>
      </c>
      <c r="C23" s="1496"/>
      <c r="D23" s="1249">
        <v>0.3</v>
      </c>
      <c r="E23" s="1496"/>
      <c r="F23" s="1496"/>
      <c r="G23" s="1496"/>
    </row>
    <row r="24" spans="1:9" s="592" customFormat="1" ht="17.399999999999999" customHeight="1">
      <c r="A24" s="560" t="s">
        <v>13270</v>
      </c>
      <c r="B24" s="1405">
        <v>25800</v>
      </c>
      <c r="C24" s="1496"/>
      <c r="D24" s="1249">
        <v>0.5</v>
      </c>
      <c r="E24" s="1496"/>
      <c r="F24" s="1496"/>
      <c r="G24" s="1496"/>
    </row>
    <row r="25" spans="1:9" ht="17.399999999999999" customHeight="1">
      <c r="A25" s="111" t="s">
        <v>12984</v>
      </c>
      <c r="B25" s="967">
        <v>25800</v>
      </c>
      <c r="C25" s="1497">
        <v>3</v>
      </c>
      <c r="D25" s="111">
        <v>0.1</v>
      </c>
      <c r="E25" s="1511">
        <v>8</v>
      </c>
      <c r="F25" s="1511">
        <v>60</v>
      </c>
      <c r="G25" s="1511">
        <v>6</v>
      </c>
    </row>
    <row r="26" spans="1:9" ht="17.399999999999999" customHeight="1">
      <c r="A26" s="111" t="s">
        <v>12193</v>
      </c>
      <c r="B26" s="967">
        <v>25800</v>
      </c>
      <c r="C26" s="1497"/>
      <c r="D26" s="111">
        <v>0.2</v>
      </c>
      <c r="E26" s="1511"/>
      <c r="F26" s="1511"/>
      <c r="G26" s="1511"/>
      <c r="I26" s="596"/>
    </row>
    <row r="27" spans="1:9" ht="17.399999999999999" customHeight="1">
      <c r="A27" s="111" t="s">
        <v>12194</v>
      </c>
      <c r="B27" s="967">
        <v>25800</v>
      </c>
      <c r="C27" s="1497"/>
      <c r="D27" s="111">
        <v>0.3</v>
      </c>
      <c r="E27" s="1511"/>
      <c r="F27" s="1511"/>
      <c r="G27" s="1511"/>
    </row>
    <row r="28" spans="1:9" ht="17.399999999999999" customHeight="1">
      <c r="A28" s="111" t="s">
        <v>12195</v>
      </c>
      <c r="B28" s="967">
        <v>25800</v>
      </c>
      <c r="C28" s="1497"/>
      <c r="D28" s="111">
        <v>0.5</v>
      </c>
      <c r="E28" s="1511"/>
      <c r="F28" s="1511"/>
      <c r="G28" s="1511"/>
      <c r="I28" s="596"/>
    </row>
    <row r="29" spans="1:9" ht="17.399999999999999" customHeight="1">
      <c r="A29" s="1393" t="s">
        <v>13648</v>
      </c>
      <c r="B29" s="967">
        <v>25800</v>
      </c>
      <c r="C29" s="1497"/>
      <c r="D29" s="1393">
        <v>1</v>
      </c>
      <c r="E29" s="1511"/>
      <c r="F29" s="1511"/>
      <c r="G29" s="1511"/>
      <c r="I29"/>
    </row>
    <row r="30" spans="1:9" ht="17.399999999999999" customHeight="1">
      <c r="A30" s="111" t="s">
        <v>12196</v>
      </c>
      <c r="B30" s="967">
        <v>26700</v>
      </c>
      <c r="C30" s="1497">
        <v>4</v>
      </c>
      <c r="D30" s="111">
        <v>0.1</v>
      </c>
      <c r="E30" s="1511">
        <v>10</v>
      </c>
      <c r="F30" s="1511">
        <v>70</v>
      </c>
      <c r="G30" s="1511">
        <v>6</v>
      </c>
      <c r="I30" s="596"/>
    </row>
    <row r="31" spans="1:9" ht="17.399999999999999" customHeight="1">
      <c r="A31" s="111" t="s">
        <v>12197</v>
      </c>
      <c r="B31" s="967">
        <v>26700</v>
      </c>
      <c r="C31" s="1497"/>
      <c r="D31" s="111">
        <v>0.2</v>
      </c>
      <c r="E31" s="1511"/>
      <c r="F31" s="1511"/>
      <c r="G31" s="1511"/>
    </row>
    <row r="32" spans="1:9" ht="17.399999999999999" customHeight="1">
      <c r="A32" s="111" t="s">
        <v>12198</v>
      </c>
      <c r="B32" s="967">
        <v>26700</v>
      </c>
      <c r="C32" s="1497"/>
      <c r="D32" s="111">
        <v>0.3</v>
      </c>
      <c r="E32" s="1511"/>
      <c r="F32" s="1511"/>
      <c r="G32" s="1511"/>
    </row>
    <row r="33" spans="1:7" ht="17.399999999999999" customHeight="1">
      <c r="A33" s="111" t="s">
        <v>12199</v>
      </c>
      <c r="B33" s="967">
        <v>26700</v>
      </c>
      <c r="C33" s="1497"/>
      <c r="D33" s="111">
        <v>0.5</v>
      </c>
      <c r="E33" s="1511"/>
      <c r="F33" s="1511"/>
      <c r="G33" s="1511"/>
    </row>
    <row r="34" spans="1:7" ht="17.399999999999999" customHeight="1">
      <c r="A34" s="111" t="s">
        <v>12200</v>
      </c>
      <c r="B34" s="967">
        <v>26700</v>
      </c>
      <c r="C34" s="1497"/>
      <c r="D34" s="111">
        <v>1</v>
      </c>
      <c r="E34" s="1511"/>
      <c r="F34" s="1511"/>
      <c r="G34" s="1511"/>
    </row>
    <row r="35" spans="1:7" ht="17.399999999999999" customHeight="1">
      <c r="A35" s="111" t="s">
        <v>12201</v>
      </c>
      <c r="B35" s="967">
        <v>29100</v>
      </c>
      <c r="C35" s="1511">
        <v>6</v>
      </c>
      <c r="D35" s="111">
        <v>0.2</v>
      </c>
      <c r="E35" s="1502">
        <v>15</v>
      </c>
      <c r="F35" s="1502">
        <v>90</v>
      </c>
      <c r="G35" s="1502">
        <v>6</v>
      </c>
    </row>
    <row r="36" spans="1:7" ht="17.399999999999999" customHeight="1">
      <c r="A36" s="111" t="s">
        <v>12202</v>
      </c>
      <c r="B36" s="967">
        <v>29100</v>
      </c>
      <c r="C36" s="1511"/>
      <c r="D36" s="111">
        <v>0.3</v>
      </c>
      <c r="E36" s="1502"/>
      <c r="F36" s="1502"/>
      <c r="G36" s="1502"/>
    </row>
    <row r="37" spans="1:7" ht="17.399999999999999" customHeight="1">
      <c r="A37" s="111" t="s">
        <v>12203</v>
      </c>
      <c r="B37" s="967">
        <v>29100</v>
      </c>
      <c r="C37" s="1511"/>
      <c r="D37" s="111">
        <v>0.5</v>
      </c>
      <c r="E37" s="1502"/>
      <c r="F37" s="1502"/>
      <c r="G37" s="1502"/>
    </row>
    <row r="38" spans="1:7" ht="17.399999999999999" customHeight="1">
      <c r="A38" s="111" t="s">
        <v>12204</v>
      </c>
      <c r="B38" s="967">
        <v>29100</v>
      </c>
      <c r="C38" s="1511"/>
      <c r="D38" s="111">
        <v>1</v>
      </c>
      <c r="E38" s="1502"/>
      <c r="F38" s="1502"/>
      <c r="G38" s="1502"/>
    </row>
    <row r="39" spans="1:7" ht="17.399999999999999" customHeight="1">
      <c r="A39" s="1393" t="s">
        <v>13649</v>
      </c>
      <c r="B39" s="967">
        <v>29100</v>
      </c>
      <c r="C39" s="1511"/>
      <c r="D39" s="1393">
        <v>1.5</v>
      </c>
      <c r="E39" s="1502"/>
      <c r="F39" s="1502"/>
      <c r="G39" s="1502"/>
    </row>
    <row r="40" spans="1:7" ht="17.399999999999999" customHeight="1">
      <c r="A40" s="1393" t="s">
        <v>13650</v>
      </c>
      <c r="B40" s="967">
        <v>29100</v>
      </c>
      <c r="C40" s="1511"/>
      <c r="D40" s="1393">
        <v>2</v>
      </c>
      <c r="E40" s="1502"/>
      <c r="F40" s="1502"/>
      <c r="G40" s="1502"/>
    </row>
    <row r="41" spans="1:7" ht="17.399999999999999" customHeight="1">
      <c r="A41" s="111" t="s">
        <v>12205</v>
      </c>
      <c r="B41" s="967">
        <v>44500</v>
      </c>
      <c r="C41" s="1502">
        <v>8</v>
      </c>
      <c r="D41" s="111">
        <v>0.2</v>
      </c>
      <c r="E41" s="1502">
        <v>20</v>
      </c>
      <c r="F41" s="1502">
        <v>100</v>
      </c>
      <c r="G41" s="1502">
        <v>8</v>
      </c>
    </row>
    <row r="42" spans="1:7" ht="17.399999999999999" customHeight="1">
      <c r="A42" s="111" t="s">
        <v>12206</v>
      </c>
      <c r="B42" s="967">
        <v>44500</v>
      </c>
      <c r="C42" s="1502"/>
      <c r="D42" s="111">
        <v>0.3</v>
      </c>
      <c r="E42" s="1502"/>
      <c r="F42" s="1502"/>
      <c r="G42" s="1502"/>
    </row>
    <row r="43" spans="1:7" ht="17.399999999999999" customHeight="1">
      <c r="A43" s="111" t="s">
        <v>12207</v>
      </c>
      <c r="B43" s="967">
        <v>44500</v>
      </c>
      <c r="C43" s="1502"/>
      <c r="D43" s="111">
        <v>0.5</v>
      </c>
      <c r="E43" s="1502"/>
      <c r="F43" s="1502"/>
      <c r="G43" s="1502"/>
    </row>
    <row r="44" spans="1:7" ht="17.399999999999999" customHeight="1">
      <c r="A44" s="111" t="s">
        <v>12208</v>
      </c>
      <c r="B44" s="967">
        <v>44500</v>
      </c>
      <c r="C44" s="1502"/>
      <c r="D44" s="111">
        <v>1</v>
      </c>
      <c r="E44" s="1502"/>
      <c r="F44" s="1502"/>
      <c r="G44" s="1502"/>
    </row>
    <row r="45" spans="1:7" ht="17.399999999999999" customHeight="1">
      <c r="A45" s="1393" t="s">
        <v>13652</v>
      </c>
      <c r="B45" s="967">
        <v>44500</v>
      </c>
      <c r="C45" s="1502"/>
      <c r="D45" s="1393">
        <v>1.5</v>
      </c>
      <c r="E45" s="1502"/>
      <c r="F45" s="1502"/>
      <c r="G45" s="1502"/>
    </row>
    <row r="46" spans="1:7" ht="17.399999999999999" customHeight="1">
      <c r="A46" s="1393" t="s">
        <v>13651</v>
      </c>
      <c r="B46" s="967">
        <v>44500</v>
      </c>
      <c r="C46" s="1502"/>
      <c r="D46" s="1393">
        <v>2</v>
      </c>
      <c r="E46" s="1502"/>
      <c r="F46" s="1502"/>
      <c r="G46" s="1502"/>
    </row>
    <row r="47" spans="1:7" ht="17.399999999999999" customHeight="1">
      <c r="A47" s="1393" t="s">
        <v>13653</v>
      </c>
      <c r="B47" s="967">
        <v>57400</v>
      </c>
      <c r="C47" s="1511">
        <v>10</v>
      </c>
      <c r="D47" s="1393">
        <v>0.2</v>
      </c>
      <c r="E47" s="1516">
        <v>25</v>
      </c>
      <c r="F47" s="1516">
        <v>100</v>
      </c>
      <c r="G47" s="1516">
        <v>10</v>
      </c>
    </row>
    <row r="48" spans="1:7" ht="17.399999999999999" customHeight="1">
      <c r="A48" s="111" t="s">
        <v>12209</v>
      </c>
      <c r="B48" s="967">
        <v>57400</v>
      </c>
      <c r="C48" s="1511"/>
      <c r="D48" s="111">
        <v>0.3</v>
      </c>
      <c r="E48" s="1517"/>
      <c r="F48" s="1517"/>
      <c r="G48" s="1517"/>
    </row>
    <row r="49" spans="1:7" ht="17.399999999999999" customHeight="1">
      <c r="A49" s="111" t="s">
        <v>12210</v>
      </c>
      <c r="B49" s="967">
        <v>57400</v>
      </c>
      <c r="C49" s="1511"/>
      <c r="D49" s="111">
        <v>0.5</v>
      </c>
      <c r="E49" s="1517"/>
      <c r="F49" s="1517"/>
      <c r="G49" s="1517"/>
    </row>
    <row r="50" spans="1:7" ht="17.399999999999999" customHeight="1">
      <c r="A50" s="111" t="s">
        <v>12211</v>
      </c>
      <c r="B50" s="967">
        <v>57400</v>
      </c>
      <c r="C50" s="1511"/>
      <c r="D50" s="111">
        <v>1</v>
      </c>
      <c r="E50" s="1517"/>
      <c r="F50" s="1517"/>
      <c r="G50" s="1517"/>
    </row>
    <row r="51" spans="1:7" ht="17.399999999999999" customHeight="1">
      <c r="A51" s="1393" t="s">
        <v>13654</v>
      </c>
      <c r="B51" s="967">
        <v>57400</v>
      </c>
      <c r="C51" s="1511"/>
      <c r="D51" s="1393">
        <v>1.5</v>
      </c>
      <c r="E51" s="1517"/>
      <c r="F51" s="1517"/>
      <c r="G51" s="1517"/>
    </row>
    <row r="52" spans="1:7" ht="17.399999999999999" customHeight="1">
      <c r="A52" s="1393" t="s">
        <v>13655</v>
      </c>
      <c r="B52" s="967">
        <v>57400</v>
      </c>
      <c r="C52" s="1511"/>
      <c r="D52" s="1393">
        <v>2</v>
      </c>
      <c r="E52" s="1518"/>
      <c r="F52" s="1518"/>
      <c r="G52" s="1518"/>
    </row>
    <row r="53" spans="1:7" ht="17.399999999999999" customHeight="1">
      <c r="A53" s="111" t="s">
        <v>12212</v>
      </c>
      <c r="B53" s="967">
        <v>78800</v>
      </c>
      <c r="C53" s="1497">
        <v>12</v>
      </c>
      <c r="D53" s="111">
        <v>0.3</v>
      </c>
      <c r="E53" s="1502">
        <v>30</v>
      </c>
      <c r="F53" s="1502">
        <v>110</v>
      </c>
      <c r="G53" s="1502">
        <v>12</v>
      </c>
    </row>
    <row r="54" spans="1:7" ht="17.399999999999999" customHeight="1">
      <c r="A54" s="111" t="s">
        <v>12213</v>
      </c>
      <c r="B54" s="967">
        <v>78800</v>
      </c>
      <c r="C54" s="1497"/>
      <c r="D54" s="111">
        <v>0.5</v>
      </c>
      <c r="E54" s="1502"/>
      <c r="F54" s="1502"/>
      <c r="G54" s="1502"/>
    </row>
    <row r="55" spans="1:7" ht="17.399999999999999" customHeight="1">
      <c r="A55" s="111" t="s">
        <v>12214</v>
      </c>
      <c r="B55" s="967">
        <v>78800</v>
      </c>
      <c r="C55" s="1497"/>
      <c r="D55" s="111">
        <v>1</v>
      </c>
      <c r="E55" s="1502"/>
      <c r="F55" s="1502"/>
      <c r="G55" s="1502"/>
    </row>
    <row r="56" spans="1:7" ht="19.5" customHeight="1">
      <c r="A56" s="1393" t="s">
        <v>13656</v>
      </c>
      <c r="B56" s="967">
        <v>78800</v>
      </c>
      <c r="C56" s="1497"/>
      <c r="D56" s="1393">
        <v>1.5</v>
      </c>
      <c r="E56" s="1502"/>
      <c r="F56" s="1502"/>
      <c r="G56" s="1502"/>
    </row>
    <row r="57" spans="1:7" ht="19.5" customHeight="1">
      <c r="A57" s="1393" t="s">
        <v>13657</v>
      </c>
      <c r="B57" s="967">
        <v>78800</v>
      </c>
      <c r="C57" s="1497"/>
      <c r="D57" s="1393">
        <v>2</v>
      </c>
      <c r="E57" s="1502"/>
      <c r="F57" s="1502"/>
      <c r="G57" s="1502"/>
    </row>
  </sheetData>
  <mergeCells count="45">
    <mergeCell ref="C53:C57"/>
    <mergeCell ref="E53:E57"/>
    <mergeCell ref="F53:F57"/>
    <mergeCell ref="G53:G57"/>
    <mergeCell ref="C47:C52"/>
    <mergeCell ref="E47:E52"/>
    <mergeCell ref="F47:F52"/>
    <mergeCell ref="G47:G52"/>
    <mergeCell ref="F4:F7"/>
    <mergeCell ref="G4:G7"/>
    <mergeCell ref="C4:C7"/>
    <mergeCell ref="C12:C16"/>
    <mergeCell ref="C8:C11"/>
    <mergeCell ref="E12:E16"/>
    <mergeCell ref="F12:F16"/>
    <mergeCell ref="G12:G16"/>
    <mergeCell ref="E4:E7"/>
    <mergeCell ref="F21:F24"/>
    <mergeCell ref="G21:G24"/>
    <mergeCell ref="A1:G1"/>
    <mergeCell ref="E30:E34"/>
    <mergeCell ref="E9:E11"/>
    <mergeCell ref="F9:F11"/>
    <mergeCell ref="G9:G11"/>
    <mergeCell ref="C17:C20"/>
    <mergeCell ref="E17:E20"/>
    <mergeCell ref="E21:E24"/>
    <mergeCell ref="F17:F20"/>
    <mergeCell ref="G17:G20"/>
    <mergeCell ref="C21:C24"/>
    <mergeCell ref="G30:G34"/>
    <mergeCell ref="F30:F34"/>
    <mergeCell ref="C30:C34"/>
    <mergeCell ref="C25:C29"/>
    <mergeCell ref="E25:E29"/>
    <mergeCell ref="F25:F29"/>
    <mergeCell ref="G25:G29"/>
    <mergeCell ref="C41:C46"/>
    <mergeCell ref="E41:E46"/>
    <mergeCell ref="F41:F46"/>
    <mergeCell ref="C35:C40"/>
    <mergeCell ref="E35:E40"/>
    <mergeCell ref="F35:F40"/>
    <mergeCell ref="G35:G40"/>
    <mergeCell ref="G41:G46"/>
  </mergeCells>
  <phoneticPr fontId="2" type="noConversion"/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L241"/>
  <sheetViews>
    <sheetView topLeftCell="A67" zoomScaleNormal="100" workbookViewId="0">
      <selection activeCell="G100" sqref="G100"/>
    </sheetView>
  </sheetViews>
  <sheetFormatPr defaultColWidth="9" defaultRowHeight="17.399999999999999"/>
  <cols>
    <col min="1" max="1" width="17.5" style="1420" bestFit="1" customWidth="1"/>
    <col min="2" max="2" width="12.59765625" style="590" customWidth="1"/>
    <col min="3" max="3" width="10.3984375" style="590" customWidth="1"/>
    <col min="4" max="5" width="10.3984375" style="594" customWidth="1"/>
    <col min="6" max="6" width="10.3984375" style="590" customWidth="1"/>
    <col min="7" max="7" width="9" style="590"/>
    <col min="8" max="8" width="10.8984375" style="590" customWidth="1"/>
    <col min="9" max="16384" width="9" style="590"/>
  </cols>
  <sheetData>
    <row r="1" spans="1:12" ht="30" customHeight="1">
      <c r="A1" s="1520" t="s">
        <v>13366</v>
      </c>
      <c r="B1" s="1521"/>
      <c r="C1" s="1521"/>
      <c r="D1" s="1521"/>
      <c r="E1" s="1521"/>
      <c r="F1" s="1521"/>
      <c r="G1" s="1521"/>
      <c r="H1" s="1521"/>
    </row>
    <row r="2" spans="1:12" ht="30" customHeight="1">
      <c r="A2" s="1407"/>
      <c r="B2" s="1407"/>
      <c r="C2" s="1407"/>
      <c r="D2" s="1407"/>
      <c r="E2" s="1407"/>
      <c r="F2" s="1407"/>
      <c r="G2" s="1407"/>
      <c r="H2" s="1407"/>
    </row>
    <row r="3" spans="1:12" ht="24.9" customHeight="1">
      <c r="A3" s="1398" t="s">
        <v>9848</v>
      </c>
      <c r="B3" s="1398" t="s">
        <v>11000</v>
      </c>
      <c r="C3" s="1398" t="s">
        <v>2370</v>
      </c>
      <c r="D3" s="1398" t="s">
        <v>10998</v>
      </c>
      <c r="E3" s="1398" t="s">
        <v>1022</v>
      </c>
      <c r="F3" s="1398" t="s">
        <v>4789</v>
      </c>
      <c r="G3" s="1398" t="s">
        <v>10076</v>
      </c>
      <c r="H3" s="1398" t="s">
        <v>1828</v>
      </c>
    </row>
    <row r="4" spans="1:12" ht="15" customHeight="1">
      <c r="A4" s="1392" t="s">
        <v>13659</v>
      </c>
      <c r="B4" s="1254">
        <v>27900</v>
      </c>
      <c r="C4" s="1496">
        <v>1</v>
      </c>
      <c r="D4" s="1502">
        <v>0.05</v>
      </c>
      <c r="E4" s="1393">
        <v>3</v>
      </c>
      <c r="F4" s="1496">
        <v>2</v>
      </c>
      <c r="G4" s="1496">
        <v>45</v>
      </c>
      <c r="H4" s="1496">
        <v>4</v>
      </c>
    </row>
    <row r="5" spans="1:12" ht="15" customHeight="1">
      <c r="A5" s="1392" t="s">
        <v>13660</v>
      </c>
      <c r="B5" s="1254">
        <v>27900</v>
      </c>
      <c r="C5" s="1496"/>
      <c r="D5" s="1502"/>
      <c r="E5" s="1393">
        <v>4</v>
      </c>
      <c r="F5" s="1496"/>
      <c r="G5" s="1496"/>
      <c r="H5" s="1496"/>
    </row>
    <row r="6" spans="1:12" ht="15" customHeight="1">
      <c r="A6" s="1392" t="s">
        <v>13661</v>
      </c>
      <c r="B6" s="1254">
        <v>27900</v>
      </c>
      <c r="C6" s="1496"/>
      <c r="D6" s="1502"/>
      <c r="E6" s="1393">
        <v>6</v>
      </c>
      <c r="F6" s="1496"/>
      <c r="G6" s="1496"/>
      <c r="H6" s="1496"/>
    </row>
    <row r="7" spans="1:12" ht="15" customHeight="1">
      <c r="A7" s="1392" t="s">
        <v>13662</v>
      </c>
      <c r="B7" s="1254">
        <v>27900</v>
      </c>
      <c r="C7" s="1496"/>
      <c r="D7" s="1502"/>
      <c r="E7" s="1393">
        <v>8</v>
      </c>
      <c r="F7" s="1496"/>
      <c r="G7" s="1496"/>
      <c r="H7" s="1496"/>
    </row>
    <row r="8" spans="1:12" ht="15" customHeight="1">
      <c r="A8" s="1392" t="s">
        <v>13663</v>
      </c>
      <c r="B8" s="1254">
        <v>27900</v>
      </c>
      <c r="C8" s="1496"/>
      <c r="D8" s="1502"/>
      <c r="E8" s="1393">
        <v>10</v>
      </c>
      <c r="F8" s="1496"/>
      <c r="G8" s="1496"/>
      <c r="H8" s="1496"/>
    </row>
    <row r="9" spans="1:12" ht="15" customHeight="1">
      <c r="A9" s="1392" t="s">
        <v>13664</v>
      </c>
      <c r="B9" s="1254">
        <v>27900</v>
      </c>
      <c r="C9" s="1496"/>
      <c r="D9" s="1502"/>
      <c r="E9" s="1393">
        <v>12</v>
      </c>
      <c r="F9" s="1496"/>
      <c r="G9" s="1496"/>
      <c r="H9" s="1496"/>
    </row>
    <row r="10" spans="1:12" ht="15" customHeight="1">
      <c r="A10" s="1392" t="s">
        <v>13665</v>
      </c>
      <c r="B10" s="1254">
        <v>27900</v>
      </c>
      <c r="C10" s="1496"/>
      <c r="D10" s="1502"/>
      <c r="E10" s="1393">
        <v>16</v>
      </c>
      <c r="F10" s="1496"/>
      <c r="G10" s="1496"/>
      <c r="H10" s="1496"/>
    </row>
    <row r="11" spans="1:12" ht="15" customHeight="1">
      <c r="A11" s="1394" t="s">
        <v>13271</v>
      </c>
      <c r="B11" s="1254">
        <v>27900</v>
      </c>
      <c r="C11" s="1496"/>
      <c r="D11" s="1496">
        <v>0.1</v>
      </c>
      <c r="E11" s="1249">
        <v>3</v>
      </c>
      <c r="F11" s="1496"/>
      <c r="G11" s="1496"/>
      <c r="H11" s="1496"/>
    </row>
    <row r="12" spans="1:12" ht="15" customHeight="1">
      <c r="A12" s="1394" t="s">
        <v>13272</v>
      </c>
      <c r="B12" s="1254">
        <v>27900</v>
      </c>
      <c r="C12" s="1496"/>
      <c r="D12" s="1496"/>
      <c r="E12" s="1249">
        <v>4</v>
      </c>
      <c r="F12" s="1496"/>
      <c r="G12" s="1496"/>
      <c r="H12" s="1496"/>
    </row>
    <row r="13" spans="1:12" ht="15" customHeight="1">
      <c r="A13" s="1394" t="s">
        <v>13273</v>
      </c>
      <c r="B13" s="1254">
        <v>27900</v>
      </c>
      <c r="C13" s="1496"/>
      <c r="D13" s="1496"/>
      <c r="E13" s="1249">
        <v>6</v>
      </c>
      <c r="F13" s="1496"/>
      <c r="G13" s="1496"/>
      <c r="H13" s="1496"/>
      <c r="L13" s="596"/>
    </row>
    <row r="14" spans="1:12" ht="15" customHeight="1">
      <c r="A14" s="1394" t="s">
        <v>13274</v>
      </c>
      <c r="B14" s="1254">
        <v>27900</v>
      </c>
      <c r="C14" s="1496"/>
      <c r="D14" s="1496"/>
      <c r="E14" s="1249">
        <v>8</v>
      </c>
      <c r="F14" s="1496"/>
      <c r="G14" s="1496"/>
      <c r="H14" s="1496"/>
    </row>
    <row r="15" spans="1:12" ht="15" customHeight="1">
      <c r="A15" s="1394" t="s">
        <v>13275</v>
      </c>
      <c r="B15" s="1254">
        <v>27900</v>
      </c>
      <c r="C15" s="1496"/>
      <c r="D15" s="1496"/>
      <c r="E15" s="1249">
        <v>10</v>
      </c>
      <c r="F15" s="1496"/>
      <c r="G15" s="1496"/>
      <c r="H15" s="1496"/>
    </row>
    <row r="16" spans="1:12" ht="15" customHeight="1">
      <c r="A16" s="1392" t="s">
        <v>13749</v>
      </c>
      <c r="B16" s="1254">
        <v>27900</v>
      </c>
      <c r="C16" s="1496"/>
      <c r="D16" s="1496"/>
      <c r="E16" s="1393">
        <v>12</v>
      </c>
      <c r="F16" s="1496"/>
      <c r="G16" s="1496"/>
      <c r="H16" s="1496"/>
    </row>
    <row r="17" spans="1:8" ht="15" customHeight="1">
      <c r="A17" s="1392" t="s">
        <v>13666</v>
      </c>
      <c r="B17" s="1254">
        <v>27900</v>
      </c>
      <c r="C17" s="1496"/>
      <c r="D17" s="1496"/>
      <c r="E17" s="1393">
        <v>16</v>
      </c>
      <c r="F17" s="1496"/>
      <c r="G17" s="1496"/>
      <c r="H17" s="1496"/>
    </row>
    <row r="18" spans="1:8" ht="15" customHeight="1">
      <c r="A18" s="1394" t="s">
        <v>13276</v>
      </c>
      <c r="B18" s="1254">
        <v>27900</v>
      </c>
      <c r="C18" s="1496"/>
      <c r="D18" s="1496">
        <v>0.2</v>
      </c>
      <c r="E18" s="1249">
        <v>3</v>
      </c>
      <c r="F18" s="1496"/>
      <c r="G18" s="1496"/>
      <c r="H18" s="1496"/>
    </row>
    <row r="19" spans="1:8" ht="15" customHeight="1">
      <c r="A19" s="1394" t="s">
        <v>13277</v>
      </c>
      <c r="B19" s="1254">
        <v>27900</v>
      </c>
      <c r="C19" s="1496"/>
      <c r="D19" s="1496"/>
      <c r="E19" s="1249">
        <v>4</v>
      </c>
      <c r="F19" s="1496"/>
      <c r="G19" s="1496"/>
      <c r="H19" s="1496"/>
    </row>
    <row r="20" spans="1:8" ht="15" customHeight="1">
      <c r="A20" s="1394" t="s">
        <v>13278</v>
      </c>
      <c r="B20" s="1254">
        <v>27900</v>
      </c>
      <c r="C20" s="1496"/>
      <c r="D20" s="1496"/>
      <c r="E20" s="1249">
        <v>6</v>
      </c>
      <c r="F20" s="1496"/>
      <c r="G20" s="1496"/>
      <c r="H20" s="1496"/>
    </row>
    <row r="21" spans="1:8" ht="15" customHeight="1">
      <c r="A21" s="1394" t="s">
        <v>13279</v>
      </c>
      <c r="B21" s="1254">
        <v>27900</v>
      </c>
      <c r="C21" s="1496"/>
      <c r="D21" s="1496"/>
      <c r="E21" s="1249">
        <v>8</v>
      </c>
      <c r="F21" s="1496"/>
      <c r="G21" s="1496"/>
      <c r="H21" s="1496"/>
    </row>
    <row r="22" spans="1:8" ht="15" customHeight="1">
      <c r="A22" s="1394" t="s">
        <v>13280</v>
      </c>
      <c r="B22" s="1254">
        <v>27900</v>
      </c>
      <c r="C22" s="1496"/>
      <c r="D22" s="1496"/>
      <c r="E22" s="1249">
        <v>10</v>
      </c>
      <c r="F22" s="1496"/>
      <c r="G22" s="1496"/>
      <c r="H22" s="1496"/>
    </row>
    <row r="23" spans="1:8" ht="15" customHeight="1">
      <c r="A23" s="1392" t="s">
        <v>13667</v>
      </c>
      <c r="B23" s="1254">
        <v>27900</v>
      </c>
      <c r="C23" s="1496"/>
      <c r="D23" s="1496"/>
      <c r="E23" s="1393">
        <v>12</v>
      </c>
      <c r="F23" s="1496"/>
      <c r="G23" s="1496"/>
      <c r="H23" s="1496"/>
    </row>
    <row r="24" spans="1:8" ht="15" customHeight="1">
      <c r="A24" s="1392" t="s">
        <v>13668</v>
      </c>
      <c r="B24" s="1254">
        <v>27900</v>
      </c>
      <c r="C24" s="1496"/>
      <c r="D24" s="1496"/>
      <c r="E24" s="1393">
        <v>16</v>
      </c>
      <c r="F24" s="1496"/>
      <c r="G24" s="1496"/>
      <c r="H24" s="1496"/>
    </row>
    <row r="25" spans="1:8" ht="15" customHeight="1">
      <c r="A25" s="1394" t="s">
        <v>13281</v>
      </c>
      <c r="B25" s="1254">
        <v>27900</v>
      </c>
      <c r="C25" s="1496"/>
      <c r="D25" s="1496">
        <v>0.3</v>
      </c>
      <c r="E25" s="1249">
        <v>3</v>
      </c>
      <c r="F25" s="1496"/>
      <c r="G25" s="1496"/>
      <c r="H25" s="1496"/>
    </row>
    <row r="26" spans="1:8" ht="15" customHeight="1">
      <c r="A26" s="1394" t="s">
        <v>13282</v>
      </c>
      <c r="B26" s="1254">
        <v>27900</v>
      </c>
      <c r="C26" s="1496"/>
      <c r="D26" s="1496"/>
      <c r="E26" s="1249">
        <v>4</v>
      </c>
      <c r="F26" s="1496"/>
      <c r="G26" s="1496"/>
      <c r="H26" s="1496"/>
    </row>
    <row r="27" spans="1:8" ht="15" customHeight="1">
      <c r="A27" s="1394" t="s">
        <v>13283</v>
      </c>
      <c r="B27" s="1254">
        <v>27900</v>
      </c>
      <c r="C27" s="1496"/>
      <c r="D27" s="1496"/>
      <c r="E27" s="1249">
        <v>6</v>
      </c>
      <c r="F27" s="1496"/>
      <c r="G27" s="1496"/>
      <c r="H27" s="1496"/>
    </row>
    <row r="28" spans="1:8" ht="15" customHeight="1">
      <c r="A28" s="1394" t="s">
        <v>13284</v>
      </c>
      <c r="B28" s="1254">
        <v>27900</v>
      </c>
      <c r="C28" s="1496"/>
      <c r="D28" s="1496"/>
      <c r="E28" s="1249">
        <v>8</v>
      </c>
      <c r="F28" s="1496"/>
      <c r="G28" s="1496"/>
      <c r="H28" s="1496"/>
    </row>
    <row r="29" spans="1:8" ht="15" customHeight="1">
      <c r="A29" s="1394" t="s">
        <v>13285</v>
      </c>
      <c r="B29" s="1254">
        <v>27900</v>
      </c>
      <c r="C29" s="1496"/>
      <c r="D29" s="1496"/>
      <c r="E29" s="1249">
        <v>10</v>
      </c>
      <c r="F29" s="1496"/>
      <c r="G29" s="1496"/>
      <c r="H29" s="1496"/>
    </row>
    <row r="30" spans="1:8" ht="15" customHeight="1">
      <c r="A30" s="1392" t="s">
        <v>13669</v>
      </c>
      <c r="B30" s="1254">
        <v>27900</v>
      </c>
      <c r="C30" s="1496"/>
      <c r="D30" s="1496"/>
      <c r="E30" s="1393">
        <v>12</v>
      </c>
      <c r="F30" s="1496"/>
      <c r="G30" s="1496"/>
      <c r="H30" s="1496"/>
    </row>
    <row r="31" spans="1:8" ht="15" customHeight="1">
      <c r="A31" s="1392" t="s">
        <v>13670</v>
      </c>
      <c r="B31" s="1254">
        <v>27900</v>
      </c>
      <c r="C31" s="1496"/>
      <c r="D31" s="1496"/>
      <c r="E31" s="1393">
        <v>16</v>
      </c>
      <c r="F31" s="1496"/>
      <c r="G31" s="1496"/>
      <c r="H31" s="1496"/>
    </row>
    <row r="32" spans="1:8" ht="15" customHeight="1">
      <c r="A32" s="1394" t="s">
        <v>13286</v>
      </c>
      <c r="B32" s="1254">
        <v>27900</v>
      </c>
      <c r="C32" s="1496">
        <v>1.2</v>
      </c>
      <c r="D32" s="1496">
        <v>0.1</v>
      </c>
      <c r="E32" s="1396">
        <v>3</v>
      </c>
      <c r="F32" s="1496">
        <v>2</v>
      </c>
      <c r="G32" s="1496">
        <v>45</v>
      </c>
      <c r="H32" s="1496">
        <v>4</v>
      </c>
    </row>
    <row r="33" spans="1:8" ht="15" customHeight="1">
      <c r="A33" s="1394" t="s">
        <v>13287</v>
      </c>
      <c r="B33" s="1254">
        <v>27900</v>
      </c>
      <c r="C33" s="1496"/>
      <c r="D33" s="1496"/>
      <c r="E33" s="1396">
        <v>4</v>
      </c>
      <c r="F33" s="1496"/>
      <c r="G33" s="1496"/>
      <c r="H33" s="1496"/>
    </row>
    <row r="34" spans="1:8" ht="15" customHeight="1">
      <c r="A34" s="1394" t="s">
        <v>13288</v>
      </c>
      <c r="B34" s="1254">
        <v>27900</v>
      </c>
      <c r="C34" s="1496"/>
      <c r="D34" s="1496"/>
      <c r="E34" s="1396">
        <v>6</v>
      </c>
      <c r="F34" s="1496"/>
      <c r="G34" s="1496"/>
      <c r="H34" s="1496"/>
    </row>
    <row r="35" spans="1:8" ht="15" customHeight="1">
      <c r="A35" s="1394" t="s">
        <v>13289</v>
      </c>
      <c r="B35" s="1254">
        <v>27900</v>
      </c>
      <c r="C35" s="1496"/>
      <c r="D35" s="1496"/>
      <c r="E35" s="1396">
        <v>8</v>
      </c>
      <c r="F35" s="1496"/>
      <c r="G35" s="1496"/>
      <c r="H35" s="1496"/>
    </row>
    <row r="36" spans="1:8" ht="15" customHeight="1">
      <c r="A36" s="1394" t="s">
        <v>13290</v>
      </c>
      <c r="B36" s="1254">
        <v>27900</v>
      </c>
      <c r="C36" s="1496"/>
      <c r="D36" s="1496"/>
      <c r="E36" s="1396">
        <v>10</v>
      </c>
      <c r="F36" s="1496"/>
      <c r="G36" s="1496"/>
      <c r="H36" s="1496"/>
    </row>
    <row r="37" spans="1:8" ht="15" customHeight="1">
      <c r="A37" s="1392" t="s">
        <v>13671</v>
      </c>
      <c r="B37" s="1254">
        <v>27900</v>
      </c>
      <c r="C37" s="1496"/>
      <c r="D37" s="1496"/>
      <c r="E37" s="1393">
        <v>12</v>
      </c>
      <c r="F37" s="1496"/>
      <c r="G37" s="1496"/>
      <c r="H37" s="1496"/>
    </row>
    <row r="38" spans="1:8" ht="15" customHeight="1">
      <c r="A38" s="1392" t="s">
        <v>13672</v>
      </c>
      <c r="B38" s="1254">
        <v>27900</v>
      </c>
      <c r="C38" s="1496"/>
      <c r="D38" s="1496"/>
      <c r="E38" s="1393">
        <v>16</v>
      </c>
      <c r="F38" s="1496"/>
      <c r="G38" s="1496"/>
      <c r="H38" s="1496"/>
    </row>
    <row r="39" spans="1:8" ht="15" customHeight="1">
      <c r="A39" s="1394" t="s">
        <v>13291</v>
      </c>
      <c r="B39" s="1254">
        <v>27900</v>
      </c>
      <c r="C39" s="1496"/>
      <c r="D39" s="1496">
        <v>0.2</v>
      </c>
      <c r="E39" s="1396">
        <v>3</v>
      </c>
      <c r="F39" s="1496"/>
      <c r="G39" s="1496"/>
      <c r="H39" s="1496"/>
    </row>
    <row r="40" spans="1:8" ht="15" customHeight="1">
      <c r="A40" s="1394" t="s">
        <v>13292</v>
      </c>
      <c r="B40" s="1254">
        <v>27900</v>
      </c>
      <c r="C40" s="1496"/>
      <c r="D40" s="1496"/>
      <c r="E40" s="1396">
        <v>4</v>
      </c>
      <c r="F40" s="1496"/>
      <c r="G40" s="1496"/>
      <c r="H40" s="1496"/>
    </row>
    <row r="41" spans="1:8" ht="15" customHeight="1">
      <c r="A41" s="1394" t="s">
        <v>13293</v>
      </c>
      <c r="B41" s="1254">
        <v>27900</v>
      </c>
      <c r="C41" s="1496"/>
      <c r="D41" s="1496"/>
      <c r="E41" s="1396">
        <v>6</v>
      </c>
      <c r="F41" s="1496"/>
      <c r="G41" s="1496"/>
      <c r="H41" s="1496"/>
    </row>
    <row r="42" spans="1:8" ht="15" customHeight="1">
      <c r="A42" s="1394" t="s">
        <v>13294</v>
      </c>
      <c r="B42" s="1254">
        <v>27900</v>
      </c>
      <c r="C42" s="1496"/>
      <c r="D42" s="1496"/>
      <c r="E42" s="1396">
        <v>8</v>
      </c>
      <c r="F42" s="1496"/>
      <c r="G42" s="1496"/>
      <c r="H42" s="1496"/>
    </row>
    <row r="43" spans="1:8" ht="15" customHeight="1">
      <c r="A43" s="1394" t="s">
        <v>13295</v>
      </c>
      <c r="B43" s="1254">
        <v>27900</v>
      </c>
      <c r="C43" s="1496"/>
      <c r="D43" s="1496"/>
      <c r="E43" s="1396">
        <v>10</v>
      </c>
      <c r="F43" s="1496"/>
      <c r="G43" s="1496"/>
      <c r="H43" s="1496"/>
    </row>
    <row r="44" spans="1:8" ht="15" customHeight="1">
      <c r="A44" s="1392" t="s">
        <v>13755</v>
      </c>
      <c r="B44" s="1254">
        <v>27900</v>
      </c>
      <c r="C44" s="1496"/>
      <c r="D44" s="1496"/>
      <c r="E44" s="1393">
        <v>12</v>
      </c>
      <c r="F44" s="1496"/>
      <c r="G44" s="1496"/>
      <c r="H44" s="1496"/>
    </row>
    <row r="45" spans="1:8" ht="15" customHeight="1">
      <c r="A45" s="1392" t="s">
        <v>13756</v>
      </c>
      <c r="B45" s="1254">
        <v>27900</v>
      </c>
      <c r="C45" s="1496"/>
      <c r="D45" s="1496"/>
      <c r="E45" s="1393">
        <v>16</v>
      </c>
      <c r="F45" s="1496"/>
      <c r="G45" s="1496"/>
      <c r="H45" s="1496"/>
    </row>
    <row r="46" spans="1:8" ht="15" customHeight="1">
      <c r="A46" s="1394" t="s">
        <v>13296</v>
      </c>
      <c r="B46" s="1254">
        <v>27900</v>
      </c>
      <c r="C46" s="1496"/>
      <c r="D46" s="1496">
        <v>0.3</v>
      </c>
      <c r="E46" s="1396">
        <v>3</v>
      </c>
      <c r="F46" s="1496"/>
      <c r="G46" s="1496"/>
      <c r="H46" s="1496"/>
    </row>
    <row r="47" spans="1:8" ht="15" customHeight="1">
      <c r="A47" s="1394" t="s">
        <v>13297</v>
      </c>
      <c r="B47" s="1254">
        <v>27900</v>
      </c>
      <c r="C47" s="1496"/>
      <c r="D47" s="1496"/>
      <c r="E47" s="1396">
        <v>4</v>
      </c>
      <c r="F47" s="1496"/>
      <c r="G47" s="1496"/>
      <c r="H47" s="1496"/>
    </row>
    <row r="48" spans="1:8" ht="15" customHeight="1">
      <c r="A48" s="1394" t="s">
        <v>13298</v>
      </c>
      <c r="B48" s="1254">
        <v>27900</v>
      </c>
      <c r="C48" s="1496"/>
      <c r="D48" s="1496"/>
      <c r="E48" s="1396">
        <v>6</v>
      </c>
      <c r="F48" s="1496"/>
      <c r="G48" s="1496"/>
      <c r="H48" s="1496"/>
    </row>
    <row r="49" spans="1:8" ht="15" customHeight="1">
      <c r="A49" s="1394" t="s">
        <v>13299</v>
      </c>
      <c r="B49" s="1254">
        <v>27900</v>
      </c>
      <c r="C49" s="1496"/>
      <c r="D49" s="1496"/>
      <c r="E49" s="1396">
        <v>8</v>
      </c>
      <c r="F49" s="1496"/>
      <c r="G49" s="1496"/>
      <c r="H49" s="1496"/>
    </row>
    <row r="50" spans="1:8" ht="15" customHeight="1">
      <c r="A50" s="1394" t="s">
        <v>13300</v>
      </c>
      <c r="B50" s="1254">
        <v>27900</v>
      </c>
      <c r="C50" s="1496"/>
      <c r="D50" s="1496"/>
      <c r="E50" s="1396">
        <v>10</v>
      </c>
      <c r="F50" s="1496"/>
      <c r="G50" s="1496"/>
      <c r="H50" s="1496"/>
    </row>
    <row r="51" spans="1:8" ht="15" customHeight="1">
      <c r="A51" s="1470" t="s">
        <v>13757</v>
      </c>
      <c r="B51" s="1254">
        <v>27900</v>
      </c>
      <c r="C51" s="1496"/>
      <c r="D51" s="1496"/>
      <c r="E51" s="1393">
        <v>12</v>
      </c>
      <c r="F51" s="1496"/>
      <c r="G51" s="1496"/>
      <c r="H51" s="1496"/>
    </row>
    <row r="52" spans="1:8" ht="15" customHeight="1">
      <c r="A52" s="1470" t="s">
        <v>13758</v>
      </c>
      <c r="B52" s="1254">
        <v>27900</v>
      </c>
      <c r="C52" s="1496"/>
      <c r="D52" s="1496"/>
      <c r="E52" s="1393">
        <v>16</v>
      </c>
      <c r="F52" s="1496"/>
      <c r="G52" s="1496"/>
      <c r="H52" s="1496"/>
    </row>
    <row r="53" spans="1:8" ht="15" customHeight="1">
      <c r="A53" s="1394" t="s">
        <v>13301</v>
      </c>
      <c r="B53" s="1254">
        <v>27900</v>
      </c>
      <c r="C53" s="1496">
        <v>1.5</v>
      </c>
      <c r="D53" s="1496">
        <v>0.1</v>
      </c>
      <c r="E53" s="1396">
        <v>4</v>
      </c>
      <c r="F53" s="1496">
        <v>2.5</v>
      </c>
      <c r="G53" s="1496">
        <v>45</v>
      </c>
      <c r="H53" s="1496">
        <v>4</v>
      </c>
    </row>
    <row r="54" spans="1:8" ht="15" customHeight="1">
      <c r="A54" s="1394" t="s">
        <v>13302</v>
      </c>
      <c r="B54" s="1254">
        <v>27900</v>
      </c>
      <c r="C54" s="1496"/>
      <c r="D54" s="1496"/>
      <c r="E54" s="1249">
        <v>6</v>
      </c>
      <c r="F54" s="1496"/>
      <c r="G54" s="1496"/>
      <c r="H54" s="1496"/>
    </row>
    <row r="55" spans="1:8" ht="15" customHeight="1">
      <c r="A55" s="1394" t="s">
        <v>13303</v>
      </c>
      <c r="B55" s="1254">
        <v>27900</v>
      </c>
      <c r="C55" s="1496"/>
      <c r="D55" s="1496"/>
      <c r="E55" s="1249">
        <v>8</v>
      </c>
      <c r="F55" s="1496"/>
      <c r="G55" s="1496"/>
      <c r="H55" s="1496"/>
    </row>
    <row r="56" spans="1:8" ht="15" customHeight="1">
      <c r="A56" s="1394" t="s">
        <v>13304</v>
      </c>
      <c r="B56" s="1254">
        <v>27900</v>
      </c>
      <c r="C56" s="1496"/>
      <c r="D56" s="1496"/>
      <c r="E56" s="1249">
        <v>10</v>
      </c>
      <c r="F56" s="1496"/>
      <c r="G56" s="1496"/>
      <c r="H56" s="1496"/>
    </row>
    <row r="57" spans="1:8" ht="15" customHeight="1">
      <c r="A57" s="1394" t="s">
        <v>13305</v>
      </c>
      <c r="B57" s="1254">
        <v>27900</v>
      </c>
      <c r="C57" s="1496"/>
      <c r="D57" s="1496"/>
      <c r="E57" s="1249">
        <v>12</v>
      </c>
      <c r="F57" s="1496"/>
      <c r="G57" s="1496"/>
      <c r="H57" s="1496"/>
    </row>
    <row r="58" spans="1:8" ht="15" customHeight="1">
      <c r="A58" s="1392" t="s">
        <v>13673</v>
      </c>
      <c r="B58" s="1254">
        <v>27900</v>
      </c>
      <c r="C58" s="1496"/>
      <c r="D58" s="1496"/>
      <c r="E58" s="1393">
        <v>16</v>
      </c>
      <c r="F58" s="1496"/>
      <c r="G58" s="1496"/>
      <c r="H58" s="1496"/>
    </row>
    <row r="59" spans="1:8" ht="15" customHeight="1">
      <c r="A59" s="1394" t="s">
        <v>13306</v>
      </c>
      <c r="B59" s="1254">
        <v>27900</v>
      </c>
      <c r="C59" s="1496"/>
      <c r="D59" s="1496">
        <v>0.2</v>
      </c>
      <c r="E59" s="1396">
        <v>4</v>
      </c>
      <c r="F59" s="1496"/>
      <c r="G59" s="1496"/>
      <c r="H59" s="1496"/>
    </row>
    <row r="60" spans="1:8" ht="15" customHeight="1">
      <c r="A60" s="1394" t="s">
        <v>13307</v>
      </c>
      <c r="B60" s="1254">
        <v>27900</v>
      </c>
      <c r="C60" s="1496"/>
      <c r="D60" s="1496"/>
      <c r="E60" s="1396">
        <v>6</v>
      </c>
      <c r="F60" s="1496"/>
      <c r="G60" s="1496"/>
      <c r="H60" s="1496"/>
    </row>
    <row r="61" spans="1:8" ht="15" customHeight="1">
      <c r="A61" s="1394" t="s">
        <v>13308</v>
      </c>
      <c r="B61" s="1254">
        <v>27900</v>
      </c>
      <c r="C61" s="1496"/>
      <c r="D61" s="1496"/>
      <c r="E61" s="1396">
        <v>8</v>
      </c>
      <c r="F61" s="1496"/>
      <c r="G61" s="1496"/>
      <c r="H61" s="1496"/>
    </row>
    <row r="62" spans="1:8" ht="15" customHeight="1">
      <c r="A62" s="1394" t="s">
        <v>13309</v>
      </c>
      <c r="B62" s="1254">
        <v>27900</v>
      </c>
      <c r="C62" s="1496"/>
      <c r="D62" s="1496"/>
      <c r="E62" s="1396">
        <v>10</v>
      </c>
      <c r="F62" s="1496"/>
      <c r="G62" s="1496"/>
      <c r="H62" s="1496"/>
    </row>
    <row r="63" spans="1:8" ht="15" customHeight="1">
      <c r="A63" s="1394" t="s">
        <v>13310</v>
      </c>
      <c r="B63" s="1254">
        <v>27900</v>
      </c>
      <c r="C63" s="1496"/>
      <c r="D63" s="1496"/>
      <c r="E63" s="1396">
        <v>12</v>
      </c>
      <c r="F63" s="1496"/>
      <c r="G63" s="1496"/>
      <c r="H63" s="1496"/>
    </row>
    <row r="64" spans="1:8" ht="15" customHeight="1">
      <c r="A64" s="1392" t="s">
        <v>13674</v>
      </c>
      <c r="B64" s="1254">
        <v>27900</v>
      </c>
      <c r="C64" s="1496"/>
      <c r="D64" s="1496"/>
      <c r="E64" s="1393">
        <v>16</v>
      </c>
      <c r="F64" s="1496"/>
      <c r="G64" s="1496"/>
      <c r="H64" s="1496"/>
    </row>
    <row r="65" spans="1:8" ht="15" customHeight="1">
      <c r="A65" s="1394" t="s">
        <v>13311</v>
      </c>
      <c r="B65" s="1254">
        <v>27900</v>
      </c>
      <c r="C65" s="1496"/>
      <c r="D65" s="1496">
        <v>0.3</v>
      </c>
      <c r="E65" s="1396">
        <v>4</v>
      </c>
      <c r="F65" s="1496"/>
      <c r="G65" s="1496"/>
      <c r="H65" s="1496"/>
    </row>
    <row r="66" spans="1:8" ht="15" customHeight="1">
      <c r="A66" s="1394" t="s">
        <v>13312</v>
      </c>
      <c r="B66" s="1254">
        <v>27900</v>
      </c>
      <c r="C66" s="1496"/>
      <c r="D66" s="1496"/>
      <c r="E66" s="1396">
        <v>6</v>
      </c>
      <c r="F66" s="1496"/>
      <c r="G66" s="1496"/>
      <c r="H66" s="1496"/>
    </row>
    <row r="67" spans="1:8" ht="15" customHeight="1">
      <c r="A67" s="1394" t="s">
        <v>13313</v>
      </c>
      <c r="B67" s="1254">
        <v>27900</v>
      </c>
      <c r="C67" s="1496"/>
      <c r="D67" s="1496"/>
      <c r="E67" s="1396">
        <v>8</v>
      </c>
      <c r="F67" s="1496"/>
      <c r="G67" s="1496"/>
      <c r="H67" s="1496"/>
    </row>
    <row r="68" spans="1:8" ht="15" customHeight="1">
      <c r="A68" s="1394" t="s">
        <v>13314</v>
      </c>
      <c r="B68" s="1254">
        <v>27900</v>
      </c>
      <c r="C68" s="1496"/>
      <c r="D68" s="1496"/>
      <c r="E68" s="1396">
        <v>10</v>
      </c>
      <c r="F68" s="1496"/>
      <c r="G68" s="1496"/>
      <c r="H68" s="1496"/>
    </row>
    <row r="69" spans="1:8" ht="15" customHeight="1">
      <c r="A69" s="1394" t="s">
        <v>13315</v>
      </c>
      <c r="B69" s="1254">
        <v>27900</v>
      </c>
      <c r="C69" s="1496"/>
      <c r="D69" s="1496"/>
      <c r="E69" s="1396">
        <v>12</v>
      </c>
      <c r="F69" s="1496"/>
      <c r="G69" s="1496"/>
      <c r="H69" s="1496"/>
    </row>
    <row r="70" spans="1:8" ht="15" customHeight="1">
      <c r="A70" s="1392" t="s">
        <v>13675</v>
      </c>
      <c r="B70" s="1254">
        <v>27900</v>
      </c>
      <c r="C70" s="1496"/>
      <c r="D70" s="1496"/>
      <c r="E70" s="1393">
        <v>16</v>
      </c>
      <c r="F70" s="1496"/>
      <c r="G70" s="1496"/>
      <c r="H70" s="1496"/>
    </row>
    <row r="71" spans="1:8" ht="15" customHeight="1">
      <c r="A71" s="1394" t="s">
        <v>13316</v>
      </c>
      <c r="B71" s="1254">
        <v>27900</v>
      </c>
      <c r="C71" s="1496"/>
      <c r="D71" s="1496">
        <v>0.5</v>
      </c>
      <c r="E71" s="1396">
        <v>4</v>
      </c>
      <c r="F71" s="1496"/>
      <c r="G71" s="1496"/>
      <c r="H71" s="1496"/>
    </row>
    <row r="72" spans="1:8" ht="15" customHeight="1">
      <c r="A72" s="1394" t="s">
        <v>13317</v>
      </c>
      <c r="B72" s="1254">
        <v>27900</v>
      </c>
      <c r="C72" s="1496"/>
      <c r="D72" s="1496"/>
      <c r="E72" s="1396">
        <v>6</v>
      </c>
      <c r="F72" s="1496"/>
      <c r="G72" s="1496"/>
      <c r="H72" s="1496"/>
    </row>
    <row r="73" spans="1:8" ht="15" customHeight="1">
      <c r="A73" s="1394" t="s">
        <v>13318</v>
      </c>
      <c r="B73" s="1254">
        <v>27900</v>
      </c>
      <c r="C73" s="1496"/>
      <c r="D73" s="1496"/>
      <c r="E73" s="1396">
        <v>8</v>
      </c>
      <c r="F73" s="1496"/>
      <c r="G73" s="1496"/>
      <c r="H73" s="1496"/>
    </row>
    <row r="74" spans="1:8" ht="15" customHeight="1">
      <c r="A74" s="1394" t="s">
        <v>13319</v>
      </c>
      <c r="B74" s="1254">
        <v>27900</v>
      </c>
      <c r="C74" s="1496"/>
      <c r="D74" s="1496"/>
      <c r="E74" s="1396">
        <v>10</v>
      </c>
      <c r="F74" s="1496"/>
      <c r="G74" s="1496"/>
      <c r="H74" s="1496"/>
    </row>
    <row r="75" spans="1:8" ht="15" customHeight="1">
      <c r="A75" s="1394" t="s">
        <v>13320</v>
      </c>
      <c r="B75" s="1254">
        <v>27900</v>
      </c>
      <c r="C75" s="1496"/>
      <c r="D75" s="1496"/>
      <c r="E75" s="1396">
        <v>12</v>
      </c>
      <c r="F75" s="1496"/>
      <c r="G75" s="1496"/>
      <c r="H75" s="1496"/>
    </row>
    <row r="76" spans="1:8" ht="15" customHeight="1">
      <c r="A76" s="1392" t="s">
        <v>13676</v>
      </c>
      <c r="B76" s="1254">
        <v>27900</v>
      </c>
      <c r="C76" s="1496"/>
      <c r="D76" s="1496"/>
      <c r="E76" s="1393">
        <v>16</v>
      </c>
      <c r="F76" s="1496"/>
      <c r="G76" s="1496"/>
      <c r="H76" s="1496"/>
    </row>
    <row r="77" spans="1:8" ht="15" customHeight="1">
      <c r="A77" s="1392" t="s">
        <v>13677</v>
      </c>
      <c r="B77" s="1254">
        <v>27900</v>
      </c>
      <c r="C77" s="1496">
        <v>2</v>
      </c>
      <c r="D77" s="1496">
        <v>0.1</v>
      </c>
      <c r="E77" s="1393">
        <v>4</v>
      </c>
      <c r="F77" s="1519">
        <v>3</v>
      </c>
      <c r="G77" s="1496">
        <v>45</v>
      </c>
      <c r="H77" s="1496">
        <v>4</v>
      </c>
    </row>
    <row r="78" spans="1:8" ht="14.4" customHeight="1">
      <c r="A78" s="1394" t="s">
        <v>13321</v>
      </c>
      <c r="B78" s="1254">
        <v>27900</v>
      </c>
      <c r="C78" s="1496"/>
      <c r="D78" s="1496"/>
      <c r="E78" s="1249">
        <v>6</v>
      </c>
      <c r="F78" s="1519"/>
      <c r="G78" s="1496"/>
      <c r="H78" s="1496"/>
    </row>
    <row r="79" spans="1:8" ht="14.4" customHeight="1">
      <c r="A79" s="1394" t="s">
        <v>13322</v>
      </c>
      <c r="B79" s="1254">
        <v>27900</v>
      </c>
      <c r="C79" s="1496"/>
      <c r="D79" s="1496"/>
      <c r="E79" s="1249">
        <v>8</v>
      </c>
      <c r="F79" s="1519"/>
      <c r="G79" s="1496"/>
      <c r="H79" s="1496"/>
    </row>
    <row r="80" spans="1:8" ht="14.4" customHeight="1">
      <c r="A80" s="1394" t="s">
        <v>13323</v>
      </c>
      <c r="B80" s="1254">
        <v>27900</v>
      </c>
      <c r="C80" s="1496"/>
      <c r="D80" s="1496"/>
      <c r="E80" s="1249">
        <v>10</v>
      </c>
      <c r="F80" s="1519"/>
      <c r="G80" s="1496"/>
      <c r="H80" s="1496"/>
    </row>
    <row r="81" spans="1:8" ht="14.4" customHeight="1">
      <c r="A81" s="1394" t="s">
        <v>13324</v>
      </c>
      <c r="B81" s="1254">
        <v>27900</v>
      </c>
      <c r="C81" s="1496"/>
      <c r="D81" s="1496"/>
      <c r="E81" s="1249">
        <v>12</v>
      </c>
      <c r="F81" s="1519"/>
      <c r="G81" s="1496"/>
      <c r="H81" s="1496"/>
    </row>
    <row r="82" spans="1:8" ht="14.4" customHeight="1">
      <c r="A82" s="1394" t="s">
        <v>13325</v>
      </c>
      <c r="B82" s="1254">
        <v>27900</v>
      </c>
      <c r="C82" s="1496"/>
      <c r="D82" s="1496"/>
      <c r="E82" s="1249">
        <v>16</v>
      </c>
      <c r="F82" s="1519"/>
      <c r="G82" s="1496"/>
      <c r="H82" s="1496"/>
    </row>
    <row r="83" spans="1:8" ht="14.4" customHeight="1">
      <c r="A83" s="1394" t="s">
        <v>13326</v>
      </c>
      <c r="B83" s="1254">
        <v>27900</v>
      </c>
      <c r="C83" s="1496"/>
      <c r="D83" s="1496"/>
      <c r="E83" s="1249">
        <v>20</v>
      </c>
      <c r="F83" s="1519"/>
      <c r="G83" s="1496"/>
      <c r="H83" s="1496"/>
    </row>
    <row r="84" spans="1:8" ht="14.4" customHeight="1">
      <c r="A84" s="1392" t="s">
        <v>13678</v>
      </c>
      <c r="B84" s="1254">
        <v>29100</v>
      </c>
      <c r="C84" s="1496"/>
      <c r="D84" s="1496"/>
      <c r="E84" s="1393">
        <v>26</v>
      </c>
      <c r="F84" s="1519"/>
      <c r="G84" s="1410">
        <v>55</v>
      </c>
      <c r="H84" s="1496"/>
    </row>
    <row r="85" spans="1:8" ht="14.4" customHeight="1">
      <c r="A85" s="1392" t="s">
        <v>13679</v>
      </c>
      <c r="B85" s="1254">
        <v>27900</v>
      </c>
      <c r="C85" s="1496"/>
      <c r="D85" s="1496">
        <v>0.2</v>
      </c>
      <c r="E85" s="1393">
        <v>4</v>
      </c>
      <c r="F85" s="1519"/>
      <c r="G85" s="1496">
        <v>45</v>
      </c>
      <c r="H85" s="1496"/>
    </row>
    <row r="86" spans="1:8" ht="14.4" customHeight="1">
      <c r="A86" s="1394" t="s">
        <v>13327</v>
      </c>
      <c r="B86" s="1254">
        <v>27900</v>
      </c>
      <c r="C86" s="1496"/>
      <c r="D86" s="1496"/>
      <c r="E86" s="1249">
        <v>6</v>
      </c>
      <c r="F86" s="1519"/>
      <c r="G86" s="1496"/>
      <c r="H86" s="1496"/>
    </row>
    <row r="87" spans="1:8" ht="14.4" customHeight="1">
      <c r="A87" s="1394" t="s">
        <v>13328</v>
      </c>
      <c r="B87" s="1254">
        <v>27900</v>
      </c>
      <c r="C87" s="1496"/>
      <c r="D87" s="1496"/>
      <c r="E87" s="1249">
        <v>8</v>
      </c>
      <c r="F87" s="1519"/>
      <c r="G87" s="1496"/>
      <c r="H87" s="1496"/>
    </row>
    <row r="88" spans="1:8" ht="14.4" customHeight="1">
      <c r="A88" s="1394" t="s">
        <v>13329</v>
      </c>
      <c r="B88" s="1254">
        <v>27900</v>
      </c>
      <c r="C88" s="1496"/>
      <c r="D88" s="1496"/>
      <c r="E88" s="1249">
        <v>10</v>
      </c>
      <c r="F88" s="1519"/>
      <c r="G88" s="1496"/>
      <c r="H88" s="1496"/>
    </row>
    <row r="89" spans="1:8" ht="14.4" customHeight="1">
      <c r="A89" s="1394" t="s">
        <v>13330</v>
      </c>
      <c r="B89" s="1254">
        <v>27900</v>
      </c>
      <c r="C89" s="1496"/>
      <c r="D89" s="1496"/>
      <c r="E89" s="1249">
        <v>12</v>
      </c>
      <c r="F89" s="1519"/>
      <c r="G89" s="1496"/>
      <c r="H89" s="1496"/>
    </row>
    <row r="90" spans="1:8" ht="14.4" customHeight="1">
      <c r="A90" s="1394" t="s">
        <v>13331</v>
      </c>
      <c r="B90" s="1254">
        <v>27900</v>
      </c>
      <c r="C90" s="1496"/>
      <c r="D90" s="1496"/>
      <c r="E90" s="1249">
        <v>16</v>
      </c>
      <c r="F90" s="1519"/>
      <c r="G90" s="1496"/>
      <c r="H90" s="1496"/>
    </row>
    <row r="91" spans="1:8" ht="14.4" customHeight="1">
      <c r="A91" s="1394" t="s">
        <v>13332</v>
      </c>
      <c r="B91" s="1254">
        <v>27900</v>
      </c>
      <c r="C91" s="1496"/>
      <c r="D91" s="1496"/>
      <c r="E91" s="1249">
        <v>20</v>
      </c>
      <c r="F91" s="1519"/>
      <c r="G91" s="1496"/>
      <c r="H91" s="1496"/>
    </row>
    <row r="92" spans="1:8" ht="14.4" customHeight="1">
      <c r="A92" s="1392" t="s">
        <v>13680</v>
      </c>
      <c r="B92" s="1254">
        <v>29100</v>
      </c>
      <c r="C92" s="1496"/>
      <c r="D92" s="1496"/>
      <c r="E92" s="1393">
        <v>26</v>
      </c>
      <c r="F92" s="1519"/>
      <c r="G92" s="1410">
        <v>55</v>
      </c>
      <c r="H92" s="1496"/>
    </row>
    <row r="93" spans="1:8" ht="14.4" customHeight="1">
      <c r="A93" s="1392" t="s">
        <v>13681</v>
      </c>
      <c r="B93" s="1254">
        <v>27900</v>
      </c>
      <c r="C93" s="1496"/>
      <c r="D93" s="1496">
        <v>0.3</v>
      </c>
      <c r="E93" s="1393">
        <v>4</v>
      </c>
      <c r="F93" s="1519"/>
      <c r="G93" s="1496">
        <v>45</v>
      </c>
      <c r="H93" s="1496"/>
    </row>
    <row r="94" spans="1:8" ht="14.4" customHeight="1">
      <c r="A94" s="1394" t="s">
        <v>13333</v>
      </c>
      <c r="B94" s="1254">
        <v>27900</v>
      </c>
      <c r="C94" s="1496"/>
      <c r="D94" s="1496"/>
      <c r="E94" s="1249">
        <v>6</v>
      </c>
      <c r="F94" s="1519"/>
      <c r="G94" s="1496"/>
      <c r="H94" s="1496"/>
    </row>
    <row r="95" spans="1:8" ht="14.4" customHeight="1">
      <c r="A95" s="1394" t="s">
        <v>13334</v>
      </c>
      <c r="B95" s="1254">
        <v>27900</v>
      </c>
      <c r="C95" s="1496"/>
      <c r="D95" s="1496"/>
      <c r="E95" s="1249">
        <v>8</v>
      </c>
      <c r="F95" s="1519"/>
      <c r="G95" s="1496"/>
      <c r="H95" s="1496"/>
    </row>
    <row r="96" spans="1:8" ht="14.4" customHeight="1">
      <c r="A96" s="1394" t="s">
        <v>13335</v>
      </c>
      <c r="B96" s="1254">
        <v>27900</v>
      </c>
      <c r="C96" s="1496"/>
      <c r="D96" s="1496"/>
      <c r="E96" s="1249">
        <v>10</v>
      </c>
      <c r="F96" s="1519"/>
      <c r="G96" s="1496"/>
      <c r="H96" s="1496"/>
    </row>
    <row r="97" spans="1:8" ht="14.4" customHeight="1">
      <c r="A97" s="1394" t="s">
        <v>13336</v>
      </c>
      <c r="B97" s="1254">
        <v>27900</v>
      </c>
      <c r="C97" s="1496"/>
      <c r="D97" s="1496"/>
      <c r="E97" s="1249">
        <v>12</v>
      </c>
      <c r="F97" s="1519"/>
      <c r="G97" s="1496"/>
      <c r="H97" s="1496"/>
    </row>
    <row r="98" spans="1:8" ht="14.4" customHeight="1">
      <c r="A98" s="1394" t="s">
        <v>13337</v>
      </c>
      <c r="B98" s="1254">
        <v>27900</v>
      </c>
      <c r="C98" s="1496"/>
      <c r="D98" s="1496"/>
      <c r="E98" s="1249">
        <v>16</v>
      </c>
      <c r="F98" s="1519"/>
      <c r="G98" s="1496"/>
      <c r="H98" s="1496"/>
    </row>
    <row r="99" spans="1:8" ht="14.4" customHeight="1">
      <c r="A99" s="1394" t="s">
        <v>13338</v>
      </c>
      <c r="B99" s="1254">
        <v>27900</v>
      </c>
      <c r="C99" s="1496"/>
      <c r="D99" s="1496"/>
      <c r="E99" s="1249">
        <v>20</v>
      </c>
      <c r="F99" s="1519"/>
      <c r="G99" s="1496"/>
      <c r="H99" s="1496"/>
    </row>
    <row r="100" spans="1:8" ht="14.4" customHeight="1">
      <c r="A100" s="1392" t="s">
        <v>13682</v>
      </c>
      <c r="B100" s="1254">
        <v>29100</v>
      </c>
      <c r="C100" s="1496"/>
      <c r="D100" s="1496"/>
      <c r="E100" s="1393">
        <v>26</v>
      </c>
      <c r="F100" s="1519"/>
      <c r="G100" s="1410">
        <v>55</v>
      </c>
      <c r="H100" s="1496"/>
    </row>
    <row r="101" spans="1:8" ht="14.4" customHeight="1">
      <c r="A101" s="1392" t="s">
        <v>13683</v>
      </c>
      <c r="B101" s="1254">
        <v>27900</v>
      </c>
      <c r="C101" s="1496"/>
      <c r="D101" s="1496">
        <v>0.5</v>
      </c>
      <c r="E101" s="1393">
        <v>4</v>
      </c>
      <c r="F101" s="1519"/>
      <c r="G101" s="1496">
        <v>45</v>
      </c>
      <c r="H101" s="1496"/>
    </row>
    <row r="102" spans="1:8" ht="14.4" customHeight="1">
      <c r="A102" s="1394" t="s">
        <v>13339</v>
      </c>
      <c r="B102" s="1254">
        <v>27900</v>
      </c>
      <c r="C102" s="1496"/>
      <c r="D102" s="1496"/>
      <c r="E102" s="1249">
        <v>6</v>
      </c>
      <c r="F102" s="1519"/>
      <c r="G102" s="1496"/>
      <c r="H102" s="1496"/>
    </row>
    <row r="103" spans="1:8" ht="14.4" customHeight="1">
      <c r="A103" s="1394" t="s">
        <v>13340</v>
      </c>
      <c r="B103" s="1254">
        <v>27900</v>
      </c>
      <c r="C103" s="1496"/>
      <c r="D103" s="1496"/>
      <c r="E103" s="1249">
        <v>8</v>
      </c>
      <c r="F103" s="1519"/>
      <c r="G103" s="1496"/>
      <c r="H103" s="1496"/>
    </row>
    <row r="104" spans="1:8" ht="14.4" customHeight="1">
      <c r="A104" s="1394" t="s">
        <v>13341</v>
      </c>
      <c r="B104" s="1254">
        <v>27900</v>
      </c>
      <c r="C104" s="1496"/>
      <c r="D104" s="1496"/>
      <c r="E104" s="1249">
        <v>10</v>
      </c>
      <c r="F104" s="1519"/>
      <c r="G104" s="1496"/>
      <c r="H104" s="1496"/>
    </row>
    <row r="105" spans="1:8" ht="14.4" customHeight="1">
      <c r="A105" s="1394" t="s">
        <v>13342</v>
      </c>
      <c r="B105" s="1254">
        <v>27900</v>
      </c>
      <c r="C105" s="1496"/>
      <c r="D105" s="1496"/>
      <c r="E105" s="1249">
        <v>12</v>
      </c>
      <c r="F105" s="1519"/>
      <c r="G105" s="1496"/>
      <c r="H105" s="1496"/>
    </row>
    <row r="106" spans="1:8" ht="14.4" customHeight="1">
      <c r="A106" s="1394" t="s">
        <v>13343</v>
      </c>
      <c r="B106" s="1254">
        <v>27900</v>
      </c>
      <c r="C106" s="1496"/>
      <c r="D106" s="1496"/>
      <c r="E106" s="1249">
        <v>16</v>
      </c>
      <c r="F106" s="1519"/>
      <c r="G106" s="1496"/>
      <c r="H106" s="1496"/>
    </row>
    <row r="107" spans="1:8" ht="14.4" customHeight="1">
      <c r="A107" s="1394" t="s">
        <v>13344</v>
      </c>
      <c r="B107" s="1254">
        <v>27900</v>
      </c>
      <c r="C107" s="1496"/>
      <c r="D107" s="1496"/>
      <c r="E107" s="1249">
        <v>20</v>
      </c>
      <c r="F107" s="1519"/>
      <c r="G107" s="1496"/>
      <c r="H107" s="1496"/>
    </row>
    <row r="108" spans="1:8" ht="14.4" customHeight="1">
      <c r="A108" s="1392" t="s">
        <v>13684</v>
      </c>
      <c r="B108" s="1254">
        <v>29100</v>
      </c>
      <c r="C108" s="1496"/>
      <c r="D108" s="1496"/>
      <c r="E108" s="1393">
        <v>26</v>
      </c>
      <c r="F108" s="1519"/>
      <c r="G108" s="1421">
        <v>55</v>
      </c>
      <c r="H108" s="1496"/>
    </row>
    <row r="109" spans="1:8" ht="14.4" customHeight="1">
      <c r="A109" s="1394" t="s">
        <v>13345</v>
      </c>
      <c r="B109" s="1254">
        <v>29100</v>
      </c>
      <c r="C109" s="1503">
        <v>2.5</v>
      </c>
      <c r="D109" s="1503">
        <v>0.1</v>
      </c>
      <c r="E109" s="1249">
        <v>8</v>
      </c>
      <c r="F109" s="1496">
        <v>3.5</v>
      </c>
      <c r="G109" s="1496">
        <v>55</v>
      </c>
      <c r="H109" s="1496">
        <v>4</v>
      </c>
    </row>
    <row r="110" spans="1:8" ht="14.4" customHeight="1">
      <c r="A110" s="1394" t="s">
        <v>13346</v>
      </c>
      <c r="B110" s="1254">
        <v>29100</v>
      </c>
      <c r="C110" s="1504"/>
      <c r="D110" s="1504"/>
      <c r="E110" s="1249">
        <v>10</v>
      </c>
      <c r="F110" s="1496"/>
      <c r="G110" s="1496"/>
      <c r="H110" s="1496"/>
    </row>
    <row r="111" spans="1:8" ht="14.4" customHeight="1">
      <c r="A111" s="1394" t="s">
        <v>13347</v>
      </c>
      <c r="B111" s="1254">
        <v>29100</v>
      </c>
      <c r="C111" s="1504"/>
      <c r="D111" s="1504"/>
      <c r="E111" s="1249">
        <v>12</v>
      </c>
      <c r="F111" s="1496"/>
      <c r="G111" s="1496"/>
      <c r="H111" s="1496"/>
    </row>
    <row r="112" spans="1:8" ht="14.4" customHeight="1">
      <c r="A112" s="1394" t="s">
        <v>13348</v>
      </c>
      <c r="B112" s="1254">
        <v>29100</v>
      </c>
      <c r="C112" s="1504"/>
      <c r="D112" s="1504"/>
      <c r="E112" s="1249">
        <v>16</v>
      </c>
      <c r="F112" s="1496"/>
      <c r="G112" s="1496"/>
      <c r="H112" s="1496"/>
    </row>
    <row r="113" spans="1:8" ht="14.4" customHeight="1">
      <c r="A113" s="1422" t="s">
        <v>13685</v>
      </c>
      <c r="B113" s="1254">
        <v>29100</v>
      </c>
      <c r="C113" s="1504"/>
      <c r="D113" s="1504"/>
      <c r="E113" s="1410">
        <v>20</v>
      </c>
      <c r="F113" s="1496"/>
      <c r="G113" s="1496"/>
      <c r="H113" s="1496"/>
    </row>
    <row r="114" spans="1:8" ht="14.4" customHeight="1">
      <c r="A114" s="1422" t="s">
        <v>13686</v>
      </c>
      <c r="B114" s="1254">
        <v>29100</v>
      </c>
      <c r="C114" s="1504"/>
      <c r="D114" s="1505"/>
      <c r="E114" s="1410">
        <v>26</v>
      </c>
      <c r="F114" s="1496"/>
      <c r="G114" s="1496"/>
      <c r="H114" s="1496"/>
    </row>
    <row r="115" spans="1:8" ht="14.4" customHeight="1">
      <c r="A115" s="1394" t="s">
        <v>13349</v>
      </c>
      <c r="B115" s="1254">
        <v>29100</v>
      </c>
      <c r="C115" s="1504"/>
      <c r="D115" s="1496">
        <v>0.2</v>
      </c>
      <c r="E115" s="1249">
        <v>8</v>
      </c>
      <c r="F115" s="1496"/>
      <c r="G115" s="1496"/>
      <c r="H115" s="1496"/>
    </row>
    <row r="116" spans="1:8" ht="14.4" customHeight="1">
      <c r="A116" s="1394" t="s">
        <v>13350</v>
      </c>
      <c r="B116" s="1254">
        <v>29100</v>
      </c>
      <c r="C116" s="1504"/>
      <c r="D116" s="1496"/>
      <c r="E116" s="1249">
        <v>10</v>
      </c>
      <c r="F116" s="1496"/>
      <c r="G116" s="1496"/>
      <c r="H116" s="1496"/>
    </row>
    <row r="117" spans="1:8" ht="14.4" customHeight="1">
      <c r="A117" s="1394" t="s">
        <v>13351</v>
      </c>
      <c r="B117" s="1254">
        <v>29100</v>
      </c>
      <c r="C117" s="1504"/>
      <c r="D117" s="1496"/>
      <c r="E117" s="1249">
        <v>12</v>
      </c>
      <c r="F117" s="1496"/>
      <c r="G117" s="1496"/>
      <c r="H117" s="1496"/>
    </row>
    <row r="118" spans="1:8" ht="14.4" customHeight="1">
      <c r="A118" s="1394" t="s">
        <v>13352</v>
      </c>
      <c r="B118" s="1254">
        <v>29100</v>
      </c>
      <c r="C118" s="1504"/>
      <c r="D118" s="1496"/>
      <c r="E118" s="1249">
        <v>16</v>
      </c>
      <c r="F118" s="1496"/>
      <c r="G118" s="1496"/>
      <c r="H118" s="1496"/>
    </row>
    <row r="119" spans="1:8" ht="14.4" customHeight="1">
      <c r="A119" s="1422" t="s">
        <v>13687</v>
      </c>
      <c r="B119" s="1254">
        <v>29100</v>
      </c>
      <c r="C119" s="1504"/>
      <c r="D119" s="1496"/>
      <c r="E119" s="1410">
        <v>20</v>
      </c>
      <c r="F119" s="1496"/>
      <c r="G119" s="1496"/>
      <c r="H119" s="1496"/>
    </row>
    <row r="120" spans="1:8" ht="14.4" customHeight="1">
      <c r="A120" s="1422" t="s">
        <v>13688</v>
      </c>
      <c r="B120" s="1254">
        <v>29100</v>
      </c>
      <c r="C120" s="1504"/>
      <c r="D120" s="1496"/>
      <c r="E120" s="1410">
        <v>26</v>
      </c>
      <c r="F120" s="1496"/>
      <c r="G120" s="1496"/>
      <c r="H120" s="1496"/>
    </row>
    <row r="121" spans="1:8" ht="14.4" customHeight="1">
      <c r="A121" s="1394" t="s">
        <v>13353</v>
      </c>
      <c r="B121" s="1254">
        <v>29100</v>
      </c>
      <c r="C121" s="1504"/>
      <c r="D121" s="1496">
        <v>0.3</v>
      </c>
      <c r="E121" s="1249">
        <v>8</v>
      </c>
      <c r="F121" s="1496"/>
      <c r="G121" s="1496"/>
      <c r="H121" s="1496"/>
    </row>
    <row r="122" spans="1:8" ht="14.4" customHeight="1">
      <c r="A122" s="1394" t="s">
        <v>13354</v>
      </c>
      <c r="B122" s="1254">
        <v>29100</v>
      </c>
      <c r="C122" s="1504"/>
      <c r="D122" s="1496"/>
      <c r="E122" s="1249">
        <v>10</v>
      </c>
      <c r="F122" s="1496"/>
      <c r="G122" s="1496"/>
      <c r="H122" s="1496"/>
    </row>
    <row r="123" spans="1:8" ht="14.4" customHeight="1">
      <c r="A123" s="1394" t="s">
        <v>13355</v>
      </c>
      <c r="B123" s="1254">
        <v>29100</v>
      </c>
      <c r="C123" s="1504"/>
      <c r="D123" s="1496"/>
      <c r="E123" s="1249">
        <v>12</v>
      </c>
      <c r="F123" s="1496"/>
      <c r="G123" s="1496"/>
      <c r="H123" s="1496"/>
    </row>
    <row r="124" spans="1:8" ht="14.4" customHeight="1">
      <c r="A124" s="1394" t="s">
        <v>13356</v>
      </c>
      <c r="B124" s="1254">
        <v>29100</v>
      </c>
      <c r="C124" s="1504"/>
      <c r="D124" s="1496"/>
      <c r="E124" s="1249">
        <v>16</v>
      </c>
      <c r="F124" s="1496"/>
      <c r="G124" s="1496"/>
      <c r="H124" s="1496"/>
    </row>
    <row r="125" spans="1:8" ht="14.4" customHeight="1">
      <c r="A125" s="1422" t="s">
        <v>13689</v>
      </c>
      <c r="B125" s="1254">
        <v>29100</v>
      </c>
      <c r="C125" s="1504"/>
      <c r="D125" s="1496"/>
      <c r="E125" s="1410">
        <v>20</v>
      </c>
      <c r="F125" s="1496"/>
      <c r="G125" s="1496"/>
      <c r="H125" s="1496"/>
    </row>
    <row r="126" spans="1:8" ht="14.4" customHeight="1">
      <c r="A126" s="1422" t="s">
        <v>13690</v>
      </c>
      <c r="B126" s="1254">
        <v>29100</v>
      </c>
      <c r="C126" s="1504"/>
      <c r="D126" s="1496"/>
      <c r="E126" s="1410">
        <v>26</v>
      </c>
      <c r="F126" s="1496"/>
      <c r="G126" s="1496"/>
      <c r="H126" s="1496"/>
    </row>
    <row r="127" spans="1:8" ht="14.4" customHeight="1">
      <c r="A127" s="1394" t="s">
        <v>13357</v>
      </c>
      <c r="B127" s="1254">
        <v>29100</v>
      </c>
      <c r="C127" s="1504"/>
      <c r="D127" s="1503">
        <v>0.5</v>
      </c>
      <c r="E127" s="1249">
        <v>8</v>
      </c>
      <c r="F127" s="1496"/>
      <c r="G127" s="1496"/>
      <c r="H127" s="1496"/>
    </row>
    <row r="128" spans="1:8" ht="14.4" customHeight="1">
      <c r="A128" s="1394" t="s">
        <v>13358</v>
      </c>
      <c r="B128" s="1254">
        <v>29100</v>
      </c>
      <c r="C128" s="1504"/>
      <c r="D128" s="1504"/>
      <c r="E128" s="1249">
        <v>10</v>
      </c>
      <c r="F128" s="1496"/>
      <c r="G128" s="1496"/>
      <c r="H128" s="1496"/>
    </row>
    <row r="129" spans="1:9" ht="14.4" customHeight="1">
      <c r="A129" s="1394" t="s">
        <v>13359</v>
      </c>
      <c r="B129" s="1254">
        <v>29100</v>
      </c>
      <c r="C129" s="1504"/>
      <c r="D129" s="1504"/>
      <c r="E129" s="1249">
        <v>12</v>
      </c>
      <c r="F129" s="1496"/>
      <c r="G129" s="1496"/>
      <c r="H129" s="1496"/>
    </row>
    <row r="130" spans="1:9" ht="14.4" customHeight="1">
      <c r="A130" s="1394" t="s">
        <v>13360</v>
      </c>
      <c r="B130" s="1254">
        <v>29100</v>
      </c>
      <c r="C130" s="1504"/>
      <c r="D130" s="1504"/>
      <c r="E130" s="1249">
        <v>16</v>
      </c>
      <c r="F130" s="1496"/>
      <c r="G130" s="1496"/>
      <c r="H130" s="1496"/>
    </row>
    <row r="131" spans="1:9" ht="14.4" customHeight="1">
      <c r="A131" s="1392" t="s">
        <v>13691</v>
      </c>
      <c r="B131" s="1254">
        <v>29100</v>
      </c>
      <c r="C131" s="1504"/>
      <c r="D131" s="1504"/>
      <c r="E131" s="1410">
        <v>20</v>
      </c>
      <c r="F131" s="1496"/>
      <c r="G131" s="1496"/>
      <c r="H131" s="1496"/>
    </row>
    <row r="132" spans="1:9" ht="14.4" customHeight="1">
      <c r="A132" s="1392" t="s">
        <v>13692</v>
      </c>
      <c r="B132" s="1254">
        <v>29100</v>
      </c>
      <c r="C132" s="1505"/>
      <c r="D132" s="1505"/>
      <c r="E132" s="1410">
        <v>26</v>
      </c>
      <c r="F132" s="1496"/>
      <c r="G132" s="1496"/>
      <c r="H132" s="1496"/>
    </row>
    <row r="133" spans="1:9" ht="14.4" customHeight="1">
      <c r="A133" s="1392" t="s">
        <v>13693</v>
      </c>
      <c r="B133" s="890">
        <v>31300</v>
      </c>
      <c r="C133" s="1512">
        <v>3</v>
      </c>
      <c r="D133" s="1496">
        <v>0.1</v>
      </c>
      <c r="E133" s="1411">
        <v>8</v>
      </c>
      <c r="F133" s="1493">
        <v>4</v>
      </c>
      <c r="G133" s="1496">
        <v>55</v>
      </c>
      <c r="H133" s="1503">
        <v>6</v>
      </c>
    </row>
    <row r="134" spans="1:9" ht="14.4" customHeight="1">
      <c r="A134" s="1392" t="s">
        <v>13694</v>
      </c>
      <c r="B134" s="890">
        <v>31300</v>
      </c>
      <c r="C134" s="1513"/>
      <c r="D134" s="1496"/>
      <c r="E134" s="1411">
        <v>10</v>
      </c>
      <c r="F134" s="1494"/>
      <c r="G134" s="1496"/>
      <c r="H134" s="1504"/>
    </row>
    <row r="135" spans="1:9" ht="14.4" customHeight="1">
      <c r="A135" s="1392" t="s">
        <v>13695</v>
      </c>
      <c r="B135" s="890">
        <v>31300</v>
      </c>
      <c r="C135" s="1513"/>
      <c r="D135" s="1496"/>
      <c r="E135" s="1411">
        <v>12</v>
      </c>
      <c r="F135" s="1494"/>
      <c r="G135" s="1496"/>
      <c r="H135" s="1504"/>
    </row>
    <row r="136" spans="1:9" ht="14.4" customHeight="1">
      <c r="A136" s="1392" t="s">
        <v>13696</v>
      </c>
      <c r="B136" s="890">
        <v>31300</v>
      </c>
      <c r="C136" s="1513"/>
      <c r="D136" s="1496"/>
      <c r="E136" s="1411">
        <v>16</v>
      </c>
      <c r="F136" s="1494"/>
      <c r="G136" s="1496">
        <v>60</v>
      </c>
      <c r="H136" s="1504"/>
    </row>
    <row r="137" spans="1:9" ht="14.4" customHeight="1">
      <c r="A137" s="1392" t="s">
        <v>13697</v>
      </c>
      <c r="B137" s="890">
        <v>31300</v>
      </c>
      <c r="C137" s="1513"/>
      <c r="D137" s="1496"/>
      <c r="E137" s="1411">
        <v>20</v>
      </c>
      <c r="F137" s="1494"/>
      <c r="G137" s="1496"/>
      <c r="H137" s="1504"/>
    </row>
    <row r="138" spans="1:9" ht="14.4" customHeight="1">
      <c r="A138" s="1392" t="s">
        <v>13698</v>
      </c>
      <c r="B138" s="1408">
        <v>31900</v>
      </c>
      <c r="C138" s="1513"/>
      <c r="D138" s="1496"/>
      <c r="E138" s="1411">
        <v>26</v>
      </c>
      <c r="F138" s="1494"/>
      <c r="G138" s="1249">
        <v>65</v>
      </c>
      <c r="H138" s="1504"/>
    </row>
    <row r="139" spans="1:9" ht="14.4" customHeight="1">
      <c r="A139" s="1392" t="s">
        <v>13699</v>
      </c>
      <c r="B139" s="1408">
        <v>32500</v>
      </c>
      <c r="C139" s="1513"/>
      <c r="D139" s="1496"/>
      <c r="E139" s="1411">
        <v>30</v>
      </c>
      <c r="F139" s="1494"/>
      <c r="G139" s="1496">
        <v>70</v>
      </c>
      <c r="H139" s="1504"/>
    </row>
    <row r="140" spans="1:9" ht="14.4" customHeight="1">
      <c r="A140" s="1472" t="s">
        <v>13767</v>
      </c>
      <c r="B140" s="1408">
        <v>32500</v>
      </c>
      <c r="C140" s="1513"/>
      <c r="D140" s="1496"/>
      <c r="E140" s="1411">
        <v>36</v>
      </c>
      <c r="F140" s="1494"/>
      <c r="G140" s="1496"/>
      <c r="H140" s="1504"/>
      <c r="I140" s="1471" t="s">
        <v>13766</v>
      </c>
    </row>
    <row r="141" spans="1:9" s="592" customFormat="1" ht="14.4" customHeight="1">
      <c r="A141" s="696" t="s">
        <v>12215</v>
      </c>
      <c r="B141" s="890">
        <v>31300</v>
      </c>
      <c r="C141" s="1513"/>
      <c r="D141" s="1489">
        <v>0.2</v>
      </c>
      <c r="E141" s="1113">
        <v>8</v>
      </c>
      <c r="F141" s="1494"/>
      <c r="G141" s="1511">
        <v>55</v>
      </c>
      <c r="H141" s="1504"/>
    </row>
    <row r="142" spans="1:9" ht="14.4" customHeight="1">
      <c r="A142" s="696" t="s">
        <v>12216</v>
      </c>
      <c r="B142" s="890">
        <v>31300</v>
      </c>
      <c r="C142" s="1513"/>
      <c r="D142" s="1489"/>
      <c r="E142" s="111">
        <v>10</v>
      </c>
      <c r="F142" s="1494"/>
      <c r="G142" s="1511"/>
      <c r="H142" s="1504"/>
    </row>
    <row r="143" spans="1:9" ht="14.4" customHeight="1">
      <c r="A143" s="696" t="s">
        <v>12217</v>
      </c>
      <c r="B143" s="890">
        <v>31300</v>
      </c>
      <c r="C143" s="1513"/>
      <c r="D143" s="1489"/>
      <c r="E143" s="111">
        <v>12</v>
      </c>
      <c r="F143" s="1494"/>
      <c r="G143" s="1511"/>
      <c r="H143" s="1504"/>
    </row>
    <row r="144" spans="1:9" ht="14.4" customHeight="1">
      <c r="A144" s="696" t="s">
        <v>12218</v>
      </c>
      <c r="B144" s="890">
        <v>31300</v>
      </c>
      <c r="C144" s="1513"/>
      <c r="D144" s="1489"/>
      <c r="E144" s="111">
        <v>16</v>
      </c>
      <c r="F144" s="1494"/>
      <c r="G144" s="1511">
        <v>60</v>
      </c>
      <c r="H144" s="1504"/>
    </row>
    <row r="145" spans="1:9" ht="14.4" customHeight="1">
      <c r="A145" s="1419" t="s">
        <v>13700</v>
      </c>
      <c r="B145" s="890">
        <v>31300</v>
      </c>
      <c r="C145" s="1513"/>
      <c r="D145" s="1489"/>
      <c r="E145" s="1412">
        <v>20</v>
      </c>
      <c r="F145" s="1494"/>
      <c r="G145" s="1511"/>
      <c r="H145" s="1504"/>
    </row>
    <row r="146" spans="1:9" ht="14.4" customHeight="1">
      <c r="A146" s="1419" t="s">
        <v>13701</v>
      </c>
      <c r="B146" s="1408">
        <v>31900</v>
      </c>
      <c r="C146" s="1513"/>
      <c r="D146" s="1489"/>
      <c r="E146" s="1412">
        <v>26</v>
      </c>
      <c r="F146" s="1494"/>
      <c r="G146" s="111">
        <v>65</v>
      </c>
      <c r="H146" s="1504"/>
    </row>
    <row r="147" spans="1:9" ht="14.4" customHeight="1">
      <c r="A147" s="1419" t="s">
        <v>13702</v>
      </c>
      <c r="B147" s="1408">
        <v>32500</v>
      </c>
      <c r="C147" s="1513"/>
      <c r="D147" s="1489"/>
      <c r="E147" s="1412">
        <v>30</v>
      </c>
      <c r="F147" s="1494"/>
      <c r="G147" s="1511">
        <v>70</v>
      </c>
      <c r="H147" s="1504"/>
    </row>
    <row r="148" spans="1:9" ht="14.4" customHeight="1">
      <c r="A148" s="1473" t="s">
        <v>13768</v>
      </c>
      <c r="B148" s="1408">
        <v>32500</v>
      </c>
      <c r="C148" s="1513"/>
      <c r="D148" s="1486"/>
      <c r="E148" s="1412">
        <v>36</v>
      </c>
      <c r="F148" s="1494"/>
      <c r="G148" s="1511"/>
      <c r="H148" s="1504"/>
      <c r="I148" s="1471" t="s">
        <v>13766</v>
      </c>
    </row>
    <row r="149" spans="1:9" ht="14.4" customHeight="1">
      <c r="A149" s="696" t="s">
        <v>12219</v>
      </c>
      <c r="B149" s="890">
        <v>31300</v>
      </c>
      <c r="C149" s="1513"/>
      <c r="D149" s="1485">
        <v>0.3</v>
      </c>
      <c r="E149" s="111">
        <v>8</v>
      </c>
      <c r="F149" s="1494"/>
      <c r="G149" s="1511">
        <v>55</v>
      </c>
      <c r="H149" s="1504"/>
    </row>
    <row r="150" spans="1:9" ht="14.4" customHeight="1">
      <c r="A150" s="696" t="s">
        <v>12220</v>
      </c>
      <c r="B150" s="890">
        <v>31300</v>
      </c>
      <c r="C150" s="1513"/>
      <c r="D150" s="1489"/>
      <c r="E150" s="111">
        <v>10</v>
      </c>
      <c r="F150" s="1494"/>
      <c r="G150" s="1511"/>
      <c r="H150" s="1504"/>
    </row>
    <row r="151" spans="1:9" ht="14.4" customHeight="1">
      <c r="A151" s="696" t="s">
        <v>12221</v>
      </c>
      <c r="B151" s="890">
        <v>31300</v>
      </c>
      <c r="C151" s="1513"/>
      <c r="D151" s="1489"/>
      <c r="E151" s="111">
        <v>12</v>
      </c>
      <c r="F151" s="1494"/>
      <c r="G151" s="1511"/>
      <c r="H151" s="1504"/>
    </row>
    <row r="152" spans="1:9" ht="14.4" customHeight="1">
      <c r="A152" s="696" t="s">
        <v>12222</v>
      </c>
      <c r="B152" s="890">
        <v>31300</v>
      </c>
      <c r="C152" s="1513"/>
      <c r="D152" s="1489"/>
      <c r="E152" s="111">
        <v>16</v>
      </c>
      <c r="F152" s="1494"/>
      <c r="G152" s="1511">
        <v>60</v>
      </c>
      <c r="H152" s="1504"/>
    </row>
    <row r="153" spans="1:9" ht="14.4" customHeight="1">
      <c r="A153" s="1419" t="s">
        <v>13703</v>
      </c>
      <c r="B153" s="890">
        <v>31300</v>
      </c>
      <c r="C153" s="1513"/>
      <c r="D153" s="1489"/>
      <c r="E153" s="1412">
        <v>20</v>
      </c>
      <c r="F153" s="1494"/>
      <c r="G153" s="1511"/>
      <c r="H153" s="1504"/>
    </row>
    <row r="154" spans="1:9" ht="14.4" customHeight="1">
      <c r="A154" s="1419" t="s">
        <v>13704</v>
      </c>
      <c r="B154" s="1408">
        <v>31900</v>
      </c>
      <c r="C154" s="1513"/>
      <c r="D154" s="1489"/>
      <c r="E154" s="1412">
        <v>26</v>
      </c>
      <c r="F154" s="1494"/>
      <c r="G154" s="111">
        <v>65</v>
      </c>
      <c r="H154" s="1504"/>
    </row>
    <row r="155" spans="1:9" ht="14.4" customHeight="1">
      <c r="A155" s="1419" t="s">
        <v>13705</v>
      </c>
      <c r="B155" s="1408">
        <v>32500</v>
      </c>
      <c r="C155" s="1513"/>
      <c r="D155" s="1489"/>
      <c r="E155" s="1412">
        <v>30</v>
      </c>
      <c r="F155" s="1494"/>
      <c r="G155" s="1511">
        <v>70</v>
      </c>
      <c r="H155" s="1504"/>
    </row>
    <row r="156" spans="1:9" ht="14.4" customHeight="1">
      <c r="A156" s="1473" t="s">
        <v>13769</v>
      </c>
      <c r="B156" s="1408">
        <v>32500</v>
      </c>
      <c r="C156" s="1513"/>
      <c r="D156" s="1486"/>
      <c r="E156" s="1412">
        <v>36</v>
      </c>
      <c r="F156" s="1494"/>
      <c r="G156" s="1511"/>
      <c r="H156" s="1504"/>
      <c r="I156" s="1471" t="s">
        <v>13766</v>
      </c>
    </row>
    <row r="157" spans="1:9" ht="14.4" customHeight="1">
      <c r="A157" s="696" t="s">
        <v>12223</v>
      </c>
      <c r="B157" s="890">
        <v>31300</v>
      </c>
      <c r="C157" s="1513"/>
      <c r="D157" s="1487">
        <v>0.5</v>
      </c>
      <c r="E157" s="111">
        <v>8</v>
      </c>
      <c r="F157" s="1494"/>
      <c r="G157" s="1511">
        <v>55</v>
      </c>
      <c r="H157" s="1504"/>
    </row>
    <row r="158" spans="1:9" ht="14.4" customHeight="1">
      <c r="A158" s="696" t="s">
        <v>12224</v>
      </c>
      <c r="B158" s="890">
        <v>31300</v>
      </c>
      <c r="C158" s="1513"/>
      <c r="D158" s="1487"/>
      <c r="E158" s="111">
        <v>10</v>
      </c>
      <c r="F158" s="1494"/>
      <c r="G158" s="1511"/>
      <c r="H158" s="1504"/>
    </row>
    <row r="159" spans="1:9" ht="14.4" customHeight="1">
      <c r="A159" s="696" t="s">
        <v>12225</v>
      </c>
      <c r="B159" s="890">
        <v>31300</v>
      </c>
      <c r="C159" s="1513"/>
      <c r="D159" s="1487"/>
      <c r="E159" s="111">
        <v>12</v>
      </c>
      <c r="F159" s="1494"/>
      <c r="G159" s="1511"/>
      <c r="H159" s="1504"/>
    </row>
    <row r="160" spans="1:9" ht="14.4" customHeight="1">
      <c r="A160" s="696" t="s">
        <v>12226</v>
      </c>
      <c r="B160" s="890">
        <v>31300</v>
      </c>
      <c r="C160" s="1513"/>
      <c r="D160" s="1487"/>
      <c r="E160" s="1413">
        <v>16</v>
      </c>
      <c r="F160" s="1494"/>
      <c r="G160" s="1511">
        <v>60</v>
      </c>
      <c r="H160" s="1504"/>
      <c r="I160" s="596"/>
    </row>
    <row r="161" spans="1:9" ht="14.4" customHeight="1">
      <c r="A161" s="1419" t="s">
        <v>13706</v>
      </c>
      <c r="B161" s="890">
        <v>31300</v>
      </c>
      <c r="C161" s="1513"/>
      <c r="D161" s="1487"/>
      <c r="E161" s="1414">
        <v>20</v>
      </c>
      <c r="F161" s="1494"/>
      <c r="G161" s="1511"/>
      <c r="H161" s="1504"/>
      <c r="I161" s="596"/>
    </row>
    <row r="162" spans="1:9" ht="14.4" customHeight="1">
      <c r="A162" s="1419" t="s">
        <v>13707</v>
      </c>
      <c r="B162" s="1408">
        <v>31900</v>
      </c>
      <c r="C162" s="1513"/>
      <c r="D162" s="1487"/>
      <c r="E162" s="1414">
        <v>26</v>
      </c>
      <c r="F162" s="1494"/>
      <c r="G162" s="111">
        <v>65</v>
      </c>
      <c r="H162" s="1504"/>
      <c r="I162" s="596"/>
    </row>
    <row r="163" spans="1:9" ht="14.4" customHeight="1">
      <c r="A163" s="1419" t="s">
        <v>13708</v>
      </c>
      <c r="B163" s="1408">
        <v>32500</v>
      </c>
      <c r="C163" s="1513"/>
      <c r="D163" s="1487"/>
      <c r="E163" s="1414">
        <v>30</v>
      </c>
      <c r="F163" s="1494"/>
      <c r="G163" s="1511">
        <v>70</v>
      </c>
      <c r="H163" s="1504"/>
      <c r="I163" s="596"/>
    </row>
    <row r="164" spans="1:9" ht="14.4" customHeight="1">
      <c r="A164" s="1473" t="s">
        <v>13770</v>
      </c>
      <c r="B164" s="1408">
        <v>32500</v>
      </c>
      <c r="C164" s="1513"/>
      <c r="D164" s="1487"/>
      <c r="E164" s="1414">
        <v>36</v>
      </c>
      <c r="F164" s="1494"/>
      <c r="G164" s="1511"/>
      <c r="H164" s="1504"/>
      <c r="I164" s="1471" t="s">
        <v>13766</v>
      </c>
    </row>
    <row r="165" spans="1:9" ht="14.4" customHeight="1">
      <c r="A165" s="1419" t="s">
        <v>13709</v>
      </c>
      <c r="B165" s="890">
        <v>31300</v>
      </c>
      <c r="C165" s="1513"/>
      <c r="D165" s="1489">
        <v>1</v>
      </c>
      <c r="E165" s="1414">
        <v>8</v>
      </c>
      <c r="F165" s="1494"/>
      <c r="G165" s="1511">
        <v>55</v>
      </c>
      <c r="H165" s="1504"/>
      <c r="I165" s="596"/>
    </row>
    <row r="166" spans="1:9" ht="14.4" customHeight="1">
      <c r="A166" s="1419" t="s">
        <v>13710</v>
      </c>
      <c r="B166" s="890">
        <v>31300</v>
      </c>
      <c r="C166" s="1513"/>
      <c r="D166" s="1489"/>
      <c r="E166" s="1414">
        <v>10</v>
      </c>
      <c r="F166" s="1494"/>
      <c r="G166" s="1511"/>
      <c r="H166" s="1504"/>
      <c r="I166" s="596"/>
    </row>
    <row r="167" spans="1:9" ht="14.4" customHeight="1">
      <c r="A167" s="1419" t="s">
        <v>13711</v>
      </c>
      <c r="B167" s="890">
        <v>31300</v>
      </c>
      <c r="C167" s="1513"/>
      <c r="D167" s="1489"/>
      <c r="E167" s="1414">
        <v>12</v>
      </c>
      <c r="F167" s="1494"/>
      <c r="G167" s="1511"/>
      <c r="H167" s="1504"/>
      <c r="I167" s="596"/>
    </row>
    <row r="168" spans="1:9" ht="14.4" customHeight="1">
      <c r="A168" s="1419" t="s">
        <v>13712</v>
      </c>
      <c r="B168" s="890">
        <v>31300</v>
      </c>
      <c r="C168" s="1513"/>
      <c r="D168" s="1489"/>
      <c r="E168" s="1414">
        <v>16</v>
      </c>
      <c r="F168" s="1494"/>
      <c r="G168" s="1511">
        <v>60</v>
      </c>
      <c r="H168" s="1504"/>
      <c r="I168" s="596"/>
    </row>
    <row r="169" spans="1:9" ht="14.4" customHeight="1">
      <c r="A169" s="1419" t="s">
        <v>13713</v>
      </c>
      <c r="B169" s="890">
        <v>31300</v>
      </c>
      <c r="C169" s="1513"/>
      <c r="D169" s="1489"/>
      <c r="E169" s="1414">
        <v>20</v>
      </c>
      <c r="F169" s="1494"/>
      <c r="G169" s="1511"/>
      <c r="H169" s="1504"/>
      <c r="I169" s="596"/>
    </row>
    <row r="170" spans="1:9" ht="14.4" customHeight="1">
      <c r="A170" s="1419" t="s">
        <v>13714</v>
      </c>
      <c r="B170" s="1408">
        <v>31900</v>
      </c>
      <c r="C170" s="1513"/>
      <c r="D170" s="1489"/>
      <c r="E170" s="1414">
        <v>26</v>
      </c>
      <c r="F170" s="1494"/>
      <c r="G170" s="111">
        <v>65</v>
      </c>
      <c r="H170" s="1504"/>
      <c r="I170" s="596"/>
    </row>
    <row r="171" spans="1:9" ht="14.4" customHeight="1">
      <c r="A171" s="1419" t="s">
        <v>13715</v>
      </c>
      <c r="B171" s="1408">
        <v>32500</v>
      </c>
      <c r="C171" s="1513"/>
      <c r="D171" s="1489"/>
      <c r="E171" s="1414">
        <v>30</v>
      </c>
      <c r="F171" s="1494"/>
      <c r="G171" s="1511">
        <v>70</v>
      </c>
      <c r="H171" s="1504"/>
      <c r="I171" s="596"/>
    </row>
    <row r="172" spans="1:9" ht="14.4" customHeight="1">
      <c r="A172" s="1473" t="s">
        <v>13771</v>
      </c>
      <c r="B172" s="1408">
        <v>32500</v>
      </c>
      <c r="C172" s="1514"/>
      <c r="D172" s="1486"/>
      <c r="E172" s="1414">
        <v>36</v>
      </c>
      <c r="F172" s="1495"/>
      <c r="G172" s="1511"/>
      <c r="H172" s="1505"/>
      <c r="I172" s="1471" t="s">
        <v>13766</v>
      </c>
    </row>
    <row r="173" spans="1:9" ht="14.4" customHeight="1">
      <c r="A173" s="1419" t="s">
        <v>13716</v>
      </c>
      <c r="B173" s="890">
        <v>31300</v>
      </c>
      <c r="C173" s="1493">
        <v>4</v>
      </c>
      <c r="D173" s="1485">
        <v>0.1</v>
      </c>
      <c r="E173" s="1414">
        <v>10</v>
      </c>
      <c r="F173" s="1493">
        <v>6</v>
      </c>
      <c r="G173" s="1511">
        <v>55</v>
      </c>
      <c r="H173" s="1493">
        <v>6</v>
      </c>
      <c r="I173" s="596"/>
    </row>
    <row r="174" spans="1:9" ht="14.4" customHeight="1">
      <c r="A174" s="1419" t="s">
        <v>13717</v>
      </c>
      <c r="B174" s="890">
        <v>31300</v>
      </c>
      <c r="C174" s="1494"/>
      <c r="D174" s="1489"/>
      <c r="E174" s="1414">
        <v>12</v>
      </c>
      <c r="F174" s="1494"/>
      <c r="G174" s="1511"/>
      <c r="H174" s="1494"/>
      <c r="I174" s="596"/>
    </row>
    <row r="175" spans="1:9" ht="14.4" customHeight="1">
      <c r="A175" s="1419" t="s">
        <v>13718</v>
      </c>
      <c r="B175" s="890">
        <v>31300</v>
      </c>
      <c r="C175" s="1494"/>
      <c r="D175" s="1489"/>
      <c r="E175" s="1414">
        <v>16</v>
      </c>
      <c r="F175" s="1494"/>
      <c r="G175" s="1511"/>
      <c r="H175" s="1494"/>
      <c r="I175" s="596"/>
    </row>
    <row r="176" spans="1:9" ht="14.4" customHeight="1">
      <c r="A176" s="1419" t="s">
        <v>13719</v>
      </c>
      <c r="B176" s="890">
        <v>31300</v>
      </c>
      <c r="C176" s="1494"/>
      <c r="D176" s="1489"/>
      <c r="E176" s="1414">
        <v>20</v>
      </c>
      <c r="F176" s="1494"/>
      <c r="G176" s="111">
        <v>60</v>
      </c>
      <c r="H176" s="1494"/>
      <c r="I176" s="596"/>
    </row>
    <row r="177" spans="1:9" ht="14.4" customHeight="1">
      <c r="A177" s="1419" t="s">
        <v>13720</v>
      </c>
      <c r="B177" s="1408">
        <v>31900</v>
      </c>
      <c r="C177" s="1494"/>
      <c r="D177" s="1489"/>
      <c r="E177" s="1414">
        <v>26</v>
      </c>
      <c r="F177" s="1494"/>
      <c r="G177" s="111">
        <v>65</v>
      </c>
      <c r="H177" s="1494"/>
      <c r="I177" s="596"/>
    </row>
    <row r="178" spans="1:9" ht="14.4" customHeight="1">
      <c r="A178" s="1419" t="s">
        <v>13721</v>
      </c>
      <c r="B178" s="1408">
        <v>32500</v>
      </c>
      <c r="C178" s="1494"/>
      <c r="D178" s="1489"/>
      <c r="E178" s="1414">
        <v>30</v>
      </c>
      <c r="F178" s="1494"/>
      <c r="G178" s="1511">
        <v>70</v>
      </c>
      <c r="H178" s="1494"/>
      <c r="I178" s="596"/>
    </row>
    <row r="179" spans="1:9" ht="14.4" customHeight="1">
      <c r="A179" s="1473" t="s">
        <v>13772</v>
      </c>
      <c r="B179" s="1408">
        <v>32500</v>
      </c>
      <c r="C179" s="1494"/>
      <c r="D179" s="1489"/>
      <c r="E179" s="1414">
        <v>36</v>
      </c>
      <c r="F179" s="1494"/>
      <c r="G179" s="1511"/>
      <c r="H179" s="1494"/>
      <c r="I179" s="1471" t="s">
        <v>13766</v>
      </c>
    </row>
    <row r="180" spans="1:9" ht="14.4" customHeight="1">
      <c r="A180" s="1419" t="s">
        <v>13722</v>
      </c>
      <c r="B180" s="1409">
        <v>33800</v>
      </c>
      <c r="C180" s="1494"/>
      <c r="D180" s="1486"/>
      <c r="E180" s="1414">
        <v>40</v>
      </c>
      <c r="F180" s="1494"/>
      <c r="G180" s="111">
        <v>80</v>
      </c>
      <c r="H180" s="1494"/>
      <c r="I180" s="596"/>
    </row>
    <row r="181" spans="1:9" ht="14.4" customHeight="1">
      <c r="A181" s="696" t="s">
        <v>12227</v>
      </c>
      <c r="B181" s="890">
        <v>31300</v>
      </c>
      <c r="C181" s="1494"/>
      <c r="D181" s="1522">
        <v>0.2</v>
      </c>
      <c r="E181" s="111">
        <v>10</v>
      </c>
      <c r="F181" s="1494"/>
      <c r="G181" s="1511">
        <v>55</v>
      </c>
      <c r="H181" s="1494"/>
    </row>
    <row r="182" spans="1:9" ht="14.4" customHeight="1">
      <c r="A182" s="696" t="s">
        <v>12228</v>
      </c>
      <c r="B182" s="890">
        <v>31300</v>
      </c>
      <c r="C182" s="1494"/>
      <c r="D182" s="1523"/>
      <c r="E182" s="111">
        <v>12</v>
      </c>
      <c r="F182" s="1494"/>
      <c r="G182" s="1511"/>
      <c r="H182" s="1494"/>
    </row>
    <row r="183" spans="1:9" ht="14.4" customHeight="1">
      <c r="A183" s="696" t="s">
        <v>12229</v>
      </c>
      <c r="B183" s="890">
        <v>31300</v>
      </c>
      <c r="C183" s="1494"/>
      <c r="D183" s="1523"/>
      <c r="E183" s="111">
        <v>16</v>
      </c>
      <c r="F183" s="1494"/>
      <c r="G183" s="1511"/>
      <c r="H183" s="1494"/>
    </row>
    <row r="184" spans="1:9" ht="14.4" customHeight="1">
      <c r="A184" s="696" t="s">
        <v>12230</v>
      </c>
      <c r="B184" s="890">
        <v>31300</v>
      </c>
      <c r="C184" s="1494"/>
      <c r="D184" s="1523"/>
      <c r="E184" s="111">
        <v>20</v>
      </c>
      <c r="F184" s="1494"/>
      <c r="G184" s="111">
        <v>60</v>
      </c>
      <c r="H184" s="1494"/>
    </row>
    <row r="185" spans="1:9" ht="14.4" customHeight="1">
      <c r="A185" s="1419" t="s">
        <v>13723</v>
      </c>
      <c r="B185" s="1408">
        <v>31900</v>
      </c>
      <c r="C185" s="1494"/>
      <c r="D185" s="1523"/>
      <c r="E185" s="1412">
        <v>26</v>
      </c>
      <c r="F185" s="1494"/>
      <c r="G185" s="111">
        <v>65</v>
      </c>
      <c r="H185" s="1494"/>
    </row>
    <row r="186" spans="1:9" ht="14.4" customHeight="1">
      <c r="A186" s="1419" t="s">
        <v>13724</v>
      </c>
      <c r="B186" s="1408">
        <v>32500</v>
      </c>
      <c r="C186" s="1494"/>
      <c r="D186" s="1523"/>
      <c r="E186" s="1412">
        <v>30</v>
      </c>
      <c r="F186" s="1494"/>
      <c r="G186" s="1512">
        <v>70</v>
      </c>
      <c r="H186" s="1494"/>
    </row>
    <row r="187" spans="1:9" ht="14.4" customHeight="1">
      <c r="A187" s="1473" t="s">
        <v>13773</v>
      </c>
      <c r="B187" s="1408">
        <v>32500</v>
      </c>
      <c r="C187" s="1494"/>
      <c r="D187" s="1523"/>
      <c r="E187" s="1412">
        <v>36</v>
      </c>
      <c r="F187" s="1494"/>
      <c r="G187" s="1514"/>
      <c r="H187" s="1494"/>
      <c r="I187" s="1471" t="s">
        <v>13766</v>
      </c>
    </row>
    <row r="188" spans="1:9" ht="14.4" customHeight="1">
      <c r="A188" s="1419" t="s">
        <v>13725</v>
      </c>
      <c r="B188" s="1409">
        <v>33800</v>
      </c>
      <c r="C188" s="1494"/>
      <c r="D188" s="1524"/>
      <c r="E188" s="1412">
        <v>40</v>
      </c>
      <c r="F188" s="1494"/>
      <c r="G188" s="111">
        <v>80</v>
      </c>
      <c r="H188" s="1494"/>
    </row>
    <row r="189" spans="1:9" ht="14.4" customHeight="1">
      <c r="A189" s="696" t="s">
        <v>12231</v>
      </c>
      <c r="B189" s="890">
        <v>31300</v>
      </c>
      <c r="C189" s="1494"/>
      <c r="D189" s="1522">
        <v>0.3</v>
      </c>
      <c r="E189" s="111">
        <v>10</v>
      </c>
      <c r="F189" s="1494"/>
      <c r="G189" s="1497">
        <v>55</v>
      </c>
      <c r="H189" s="1494"/>
    </row>
    <row r="190" spans="1:9" ht="14.4" customHeight="1">
      <c r="A190" s="696" t="s">
        <v>12232</v>
      </c>
      <c r="B190" s="890">
        <v>31300</v>
      </c>
      <c r="C190" s="1494"/>
      <c r="D190" s="1523"/>
      <c r="E190" s="111">
        <v>12</v>
      </c>
      <c r="F190" s="1494"/>
      <c r="G190" s="1497"/>
      <c r="H190" s="1494"/>
    </row>
    <row r="191" spans="1:9" ht="14.4" customHeight="1">
      <c r="A191" s="696" t="s">
        <v>12233</v>
      </c>
      <c r="B191" s="890">
        <v>31300</v>
      </c>
      <c r="C191" s="1494"/>
      <c r="D191" s="1523"/>
      <c r="E191" s="111">
        <v>16</v>
      </c>
      <c r="F191" s="1494"/>
      <c r="G191" s="1497"/>
      <c r="H191" s="1494"/>
    </row>
    <row r="192" spans="1:9" ht="14.4" customHeight="1">
      <c r="A192" s="696" t="s">
        <v>12234</v>
      </c>
      <c r="B192" s="890">
        <v>31300</v>
      </c>
      <c r="C192" s="1494"/>
      <c r="D192" s="1523"/>
      <c r="E192" s="111">
        <v>20</v>
      </c>
      <c r="F192" s="1494"/>
      <c r="G192" s="970">
        <v>60</v>
      </c>
      <c r="H192" s="1494"/>
    </row>
    <row r="193" spans="1:9" ht="14.4" customHeight="1">
      <c r="A193" s="1419" t="s">
        <v>13726</v>
      </c>
      <c r="B193" s="1408">
        <v>31900</v>
      </c>
      <c r="C193" s="1494"/>
      <c r="D193" s="1523"/>
      <c r="E193" s="1412">
        <v>26</v>
      </c>
      <c r="F193" s="1494"/>
      <c r="G193" s="111">
        <v>65</v>
      </c>
      <c r="H193" s="1494"/>
    </row>
    <row r="194" spans="1:9" ht="14.4" customHeight="1">
      <c r="A194" s="1419" t="s">
        <v>13727</v>
      </c>
      <c r="B194" s="1408">
        <v>32500</v>
      </c>
      <c r="C194" s="1494"/>
      <c r="D194" s="1523"/>
      <c r="E194" s="1412">
        <v>30</v>
      </c>
      <c r="F194" s="1494"/>
      <c r="G194" s="1512">
        <v>70</v>
      </c>
      <c r="H194" s="1494"/>
    </row>
    <row r="195" spans="1:9" ht="14.4" customHeight="1">
      <c r="A195" s="1473" t="s">
        <v>13774</v>
      </c>
      <c r="B195" s="1408">
        <v>32500</v>
      </c>
      <c r="C195" s="1494"/>
      <c r="D195" s="1523"/>
      <c r="E195" s="1412">
        <v>36</v>
      </c>
      <c r="F195" s="1494"/>
      <c r="G195" s="1514"/>
      <c r="H195" s="1494"/>
      <c r="I195" s="1471" t="s">
        <v>13766</v>
      </c>
    </row>
    <row r="196" spans="1:9" ht="14.4" customHeight="1">
      <c r="A196" s="1419" t="s">
        <v>13728</v>
      </c>
      <c r="B196" s="1409">
        <v>33800</v>
      </c>
      <c r="C196" s="1494"/>
      <c r="D196" s="1524"/>
      <c r="E196" s="1412">
        <v>40</v>
      </c>
      <c r="F196" s="1494"/>
      <c r="G196" s="111">
        <v>80</v>
      </c>
      <c r="H196" s="1494"/>
    </row>
    <row r="197" spans="1:9" ht="14.4" customHeight="1">
      <c r="A197" s="696" t="s">
        <v>12235</v>
      </c>
      <c r="B197" s="890">
        <v>31300</v>
      </c>
      <c r="C197" s="1494"/>
      <c r="D197" s="1522">
        <v>0.5</v>
      </c>
      <c r="E197" s="111">
        <v>10</v>
      </c>
      <c r="F197" s="1494"/>
      <c r="G197" s="1511">
        <v>55</v>
      </c>
      <c r="H197" s="1494"/>
    </row>
    <row r="198" spans="1:9" ht="14.4" customHeight="1">
      <c r="A198" s="696" t="s">
        <v>12236</v>
      </c>
      <c r="B198" s="890">
        <v>31300</v>
      </c>
      <c r="C198" s="1494"/>
      <c r="D198" s="1523"/>
      <c r="E198" s="111">
        <v>12</v>
      </c>
      <c r="F198" s="1494"/>
      <c r="G198" s="1511"/>
      <c r="H198" s="1494"/>
    </row>
    <row r="199" spans="1:9" ht="14.4" customHeight="1">
      <c r="A199" s="696" t="s">
        <v>12237</v>
      </c>
      <c r="B199" s="890">
        <v>31300</v>
      </c>
      <c r="C199" s="1494"/>
      <c r="D199" s="1523"/>
      <c r="E199" s="111">
        <v>16</v>
      </c>
      <c r="F199" s="1494"/>
      <c r="G199" s="1511"/>
      <c r="H199" s="1494"/>
    </row>
    <row r="200" spans="1:9" ht="14.4" customHeight="1">
      <c r="A200" s="696" t="s">
        <v>12238</v>
      </c>
      <c r="B200" s="890">
        <v>31300</v>
      </c>
      <c r="C200" s="1494"/>
      <c r="D200" s="1523"/>
      <c r="E200" s="111">
        <v>20</v>
      </c>
      <c r="F200" s="1494"/>
      <c r="G200" s="111">
        <v>60</v>
      </c>
      <c r="H200" s="1494"/>
    </row>
    <row r="201" spans="1:9" ht="14.4" customHeight="1">
      <c r="A201" s="1419" t="s">
        <v>13729</v>
      </c>
      <c r="B201" s="1408">
        <v>31900</v>
      </c>
      <c r="C201" s="1494"/>
      <c r="D201" s="1523"/>
      <c r="E201" s="1412">
        <v>26</v>
      </c>
      <c r="F201" s="1494"/>
      <c r="G201" s="111">
        <v>65</v>
      </c>
      <c r="H201" s="1494"/>
    </row>
    <row r="202" spans="1:9" ht="14.4" customHeight="1">
      <c r="A202" s="1419" t="s">
        <v>13730</v>
      </c>
      <c r="B202" s="1408">
        <v>32500</v>
      </c>
      <c r="C202" s="1494"/>
      <c r="D202" s="1523"/>
      <c r="E202" s="1412">
        <v>30</v>
      </c>
      <c r="F202" s="1494"/>
      <c r="G202" s="1512">
        <v>70</v>
      </c>
      <c r="H202" s="1494"/>
    </row>
    <row r="203" spans="1:9" ht="14.4" customHeight="1">
      <c r="A203" s="1419" t="s">
        <v>13731</v>
      </c>
      <c r="B203" s="1408">
        <v>32500</v>
      </c>
      <c r="C203" s="1494"/>
      <c r="D203" s="1523"/>
      <c r="E203" s="1412">
        <v>36</v>
      </c>
      <c r="F203" s="1494"/>
      <c r="G203" s="1514"/>
      <c r="H203" s="1494"/>
    </row>
    <row r="204" spans="1:9" ht="14.4" customHeight="1">
      <c r="A204" s="1419" t="s">
        <v>13732</v>
      </c>
      <c r="B204" s="1409">
        <v>33800</v>
      </c>
      <c r="C204" s="1494"/>
      <c r="D204" s="1524"/>
      <c r="E204" s="1412">
        <v>40</v>
      </c>
      <c r="F204" s="1494"/>
      <c r="G204" s="111">
        <v>80</v>
      </c>
      <c r="H204" s="1494"/>
    </row>
    <row r="205" spans="1:9" ht="14.4" customHeight="1">
      <c r="A205" s="696" t="s">
        <v>12239</v>
      </c>
      <c r="B205" s="890">
        <v>31300</v>
      </c>
      <c r="C205" s="1494"/>
      <c r="D205" s="1522">
        <v>1</v>
      </c>
      <c r="E205" s="111">
        <v>10</v>
      </c>
      <c r="F205" s="1494"/>
      <c r="G205" s="1497">
        <v>55</v>
      </c>
      <c r="H205" s="1494"/>
    </row>
    <row r="206" spans="1:9" ht="14.4" customHeight="1">
      <c r="A206" s="696" t="s">
        <v>12240</v>
      </c>
      <c r="B206" s="890">
        <v>31300</v>
      </c>
      <c r="C206" s="1494"/>
      <c r="D206" s="1523"/>
      <c r="E206" s="111">
        <v>12</v>
      </c>
      <c r="F206" s="1494"/>
      <c r="G206" s="1497"/>
      <c r="H206" s="1494"/>
    </row>
    <row r="207" spans="1:9" ht="14.4" customHeight="1">
      <c r="A207" s="696" t="s">
        <v>12241</v>
      </c>
      <c r="B207" s="890">
        <v>31300</v>
      </c>
      <c r="C207" s="1494"/>
      <c r="D207" s="1523"/>
      <c r="E207" s="111">
        <v>16</v>
      </c>
      <c r="F207" s="1494"/>
      <c r="G207" s="1497"/>
      <c r="H207" s="1494"/>
    </row>
    <row r="208" spans="1:9" ht="14.4" customHeight="1">
      <c r="A208" s="696" t="s">
        <v>12242</v>
      </c>
      <c r="B208" s="890">
        <v>31300</v>
      </c>
      <c r="C208" s="1494"/>
      <c r="D208" s="1523"/>
      <c r="E208" s="111">
        <v>20</v>
      </c>
      <c r="F208" s="1494"/>
      <c r="G208" s="970">
        <v>60</v>
      </c>
      <c r="H208" s="1494"/>
    </row>
    <row r="209" spans="1:8" ht="14.4" customHeight="1">
      <c r="A209" s="1419" t="s">
        <v>13733</v>
      </c>
      <c r="B209" s="1408">
        <v>31900</v>
      </c>
      <c r="C209" s="1494"/>
      <c r="D209" s="1523"/>
      <c r="E209" s="1414">
        <v>26</v>
      </c>
      <c r="F209" s="1494"/>
      <c r="G209" s="111">
        <v>65</v>
      </c>
      <c r="H209" s="1494"/>
    </row>
    <row r="210" spans="1:8" ht="14.4" customHeight="1">
      <c r="A210" s="1419" t="s">
        <v>13734</v>
      </c>
      <c r="B210" s="1408">
        <v>32500</v>
      </c>
      <c r="C210" s="1494"/>
      <c r="D210" s="1523"/>
      <c r="E210" s="1414">
        <v>30</v>
      </c>
      <c r="F210" s="1494"/>
      <c r="G210" s="1512">
        <v>70</v>
      </c>
      <c r="H210" s="1494"/>
    </row>
    <row r="211" spans="1:8" ht="14.4" customHeight="1">
      <c r="A211" s="1419" t="s">
        <v>13735</v>
      </c>
      <c r="B211" s="1408">
        <v>32500</v>
      </c>
      <c r="C211" s="1494"/>
      <c r="D211" s="1523"/>
      <c r="E211" s="1414">
        <v>36</v>
      </c>
      <c r="F211" s="1494"/>
      <c r="G211" s="1514"/>
      <c r="H211" s="1494"/>
    </row>
    <row r="212" spans="1:8" ht="14.4" customHeight="1">
      <c r="A212" s="1419" t="s">
        <v>13736</v>
      </c>
      <c r="B212" s="1409">
        <v>33800</v>
      </c>
      <c r="C212" s="1495"/>
      <c r="D212" s="1524"/>
      <c r="E212" s="1414">
        <v>40</v>
      </c>
      <c r="F212" s="1495"/>
      <c r="G212" s="1413">
        <v>80</v>
      </c>
      <c r="H212" s="1495"/>
    </row>
    <row r="213" spans="1:8" ht="14.4" customHeight="1">
      <c r="A213" s="1419" t="s">
        <v>13737</v>
      </c>
      <c r="B213" s="890">
        <v>31300</v>
      </c>
      <c r="C213" s="1493">
        <v>6</v>
      </c>
      <c r="D213" s="1412">
        <v>0.1</v>
      </c>
      <c r="E213" s="1414">
        <v>20</v>
      </c>
      <c r="F213" s="1512">
        <v>9</v>
      </c>
      <c r="G213" s="111">
        <v>60</v>
      </c>
      <c r="H213" s="1493">
        <v>6</v>
      </c>
    </row>
    <row r="214" spans="1:8" ht="14.4" customHeight="1">
      <c r="A214" s="1419" t="s">
        <v>13738</v>
      </c>
      <c r="B214" s="1409">
        <v>33800</v>
      </c>
      <c r="C214" s="1494"/>
      <c r="D214" s="1412">
        <v>0.1</v>
      </c>
      <c r="E214" s="1414">
        <v>40</v>
      </c>
      <c r="F214" s="1513"/>
      <c r="G214" s="111">
        <v>80</v>
      </c>
      <c r="H214" s="1494"/>
    </row>
    <row r="215" spans="1:8" ht="14.4" customHeight="1">
      <c r="A215" s="696" t="s">
        <v>12243</v>
      </c>
      <c r="B215" s="890">
        <v>31300</v>
      </c>
      <c r="C215" s="1494"/>
      <c r="D215" s="441">
        <v>0.2</v>
      </c>
      <c r="E215" s="111">
        <v>20</v>
      </c>
      <c r="F215" s="1513"/>
      <c r="G215" s="111">
        <v>60</v>
      </c>
      <c r="H215" s="1494"/>
    </row>
    <row r="216" spans="1:8" ht="14.4" customHeight="1">
      <c r="A216" s="1419" t="s">
        <v>13740</v>
      </c>
      <c r="B216" s="1409">
        <v>33800</v>
      </c>
      <c r="C216" s="1494"/>
      <c r="D216" s="1412">
        <v>0.2</v>
      </c>
      <c r="E216" s="1412">
        <v>30</v>
      </c>
      <c r="F216" s="1513"/>
      <c r="G216" s="111">
        <v>80</v>
      </c>
      <c r="H216" s="1494"/>
    </row>
    <row r="217" spans="1:8" ht="14.4" customHeight="1">
      <c r="A217" s="696" t="s">
        <v>12244</v>
      </c>
      <c r="B217" s="890">
        <v>31300</v>
      </c>
      <c r="C217" s="1494"/>
      <c r="D217" s="111">
        <v>0.3</v>
      </c>
      <c r="E217" s="111">
        <v>20</v>
      </c>
      <c r="F217" s="1513"/>
      <c r="G217" s="111">
        <v>60</v>
      </c>
      <c r="H217" s="1494"/>
    </row>
    <row r="218" spans="1:8" ht="14.4" customHeight="1">
      <c r="A218" s="1419" t="s">
        <v>13741</v>
      </c>
      <c r="B218" s="1409">
        <v>33800</v>
      </c>
      <c r="C218" s="1494"/>
      <c r="D218" s="1412">
        <v>0.3</v>
      </c>
      <c r="E218" s="1412">
        <v>30</v>
      </c>
      <c r="F218" s="1513"/>
      <c r="G218" s="111">
        <v>80</v>
      </c>
      <c r="H218" s="1494"/>
    </row>
    <row r="219" spans="1:8" ht="14.4" customHeight="1">
      <c r="A219" s="696" t="s">
        <v>12245</v>
      </c>
      <c r="B219" s="890">
        <v>31300</v>
      </c>
      <c r="C219" s="1494"/>
      <c r="D219" s="111">
        <v>0.5</v>
      </c>
      <c r="E219" s="111">
        <v>20</v>
      </c>
      <c r="F219" s="1513"/>
      <c r="G219" s="111">
        <v>60</v>
      </c>
      <c r="H219" s="1494"/>
    </row>
    <row r="220" spans="1:8" ht="14.4" customHeight="1">
      <c r="A220" s="1419" t="s">
        <v>13742</v>
      </c>
      <c r="B220" s="1409">
        <v>33800</v>
      </c>
      <c r="C220" s="1494"/>
      <c r="D220" s="1412">
        <v>0.5</v>
      </c>
      <c r="E220" s="1412">
        <v>30</v>
      </c>
      <c r="F220" s="1513"/>
      <c r="G220" s="111">
        <v>80</v>
      </c>
      <c r="H220" s="1494"/>
    </row>
    <row r="221" spans="1:8" ht="14.4" customHeight="1">
      <c r="A221" s="696" t="s">
        <v>12246</v>
      </c>
      <c r="B221" s="890">
        <v>31300</v>
      </c>
      <c r="C221" s="1494"/>
      <c r="D221" s="111">
        <v>1</v>
      </c>
      <c r="E221" s="111">
        <v>20</v>
      </c>
      <c r="F221" s="1513"/>
      <c r="G221" s="111">
        <v>60</v>
      </c>
      <c r="H221" s="1494"/>
    </row>
    <row r="222" spans="1:8" ht="14.4" customHeight="1">
      <c r="A222" s="1419" t="s">
        <v>13743</v>
      </c>
      <c r="B222" s="1409">
        <v>33800</v>
      </c>
      <c r="C222" s="1495"/>
      <c r="D222" s="1412">
        <v>1</v>
      </c>
      <c r="E222" s="1412">
        <v>30</v>
      </c>
      <c r="F222" s="1514"/>
      <c r="G222" s="111">
        <v>80</v>
      </c>
      <c r="H222" s="1495"/>
    </row>
    <row r="223" spans="1:8" ht="14.4" customHeight="1">
      <c r="A223" s="696" t="s">
        <v>12247</v>
      </c>
      <c r="B223" s="890">
        <v>46200</v>
      </c>
      <c r="C223" s="1493">
        <v>8</v>
      </c>
      <c r="D223" s="111">
        <v>0.2</v>
      </c>
      <c r="E223" s="111">
        <v>22</v>
      </c>
      <c r="F223" s="1497">
        <v>12</v>
      </c>
      <c r="G223" s="970">
        <v>70</v>
      </c>
      <c r="H223" s="1497">
        <v>8</v>
      </c>
    </row>
    <row r="224" spans="1:8" ht="14.4" customHeight="1">
      <c r="A224" s="1419" t="s">
        <v>13744</v>
      </c>
      <c r="B224" s="1409">
        <v>49900</v>
      </c>
      <c r="C224" s="1494"/>
      <c r="D224" s="1412">
        <v>0.2</v>
      </c>
      <c r="E224" s="1412">
        <v>35</v>
      </c>
      <c r="F224" s="1497"/>
      <c r="G224" s="970">
        <v>90</v>
      </c>
      <c r="H224" s="1497"/>
    </row>
    <row r="225" spans="1:8" ht="14.4" customHeight="1">
      <c r="A225" s="696" t="s">
        <v>12248</v>
      </c>
      <c r="B225" s="890">
        <v>46200</v>
      </c>
      <c r="C225" s="1494"/>
      <c r="D225" s="111">
        <v>0.3</v>
      </c>
      <c r="E225" s="111">
        <v>22</v>
      </c>
      <c r="F225" s="1497"/>
      <c r="G225" s="970">
        <v>70</v>
      </c>
      <c r="H225" s="1497"/>
    </row>
    <row r="226" spans="1:8" ht="14.4" customHeight="1">
      <c r="A226" s="1419" t="s">
        <v>13745</v>
      </c>
      <c r="B226" s="1409">
        <v>49900</v>
      </c>
      <c r="C226" s="1494"/>
      <c r="D226" s="1412">
        <v>0.3</v>
      </c>
      <c r="E226" s="1412">
        <v>35</v>
      </c>
      <c r="F226" s="1497"/>
      <c r="G226" s="970">
        <v>90</v>
      </c>
      <c r="H226" s="1497"/>
    </row>
    <row r="227" spans="1:8" ht="14.4" customHeight="1">
      <c r="A227" s="696" t="s">
        <v>12249</v>
      </c>
      <c r="B227" s="890">
        <v>46200</v>
      </c>
      <c r="C227" s="1494"/>
      <c r="D227" s="111">
        <v>0.5</v>
      </c>
      <c r="E227" s="111">
        <v>22</v>
      </c>
      <c r="F227" s="1497"/>
      <c r="G227" s="970">
        <v>70</v>
      </c>
      <c r="H227" s="1497"/>
    </row>
    <row r="228" spans="1:8" ht="14.4" customHeight="1">
      <c r="A228" s="1419" t="s">
        <v>13746</v>
      </c>
      <c r="B228" s="1409">
        <v>49900</v>
      </c>
      <c r="C228" s="1494"/>
      <c r="D228" s="1412">
        <v>0.5</v>
      </c>
      <c r="E228" s="1412">
        <v>35</v>
      </c>
      <c r="F228" s="1497"/>
      <c r="G228" s="970">
        <v>90</v>
      </c>
      <c r="H228" s="1497"/>
    </row>
    <row r="229" spans="1:8" ht="14.4" customHeight="1">
      <c r="A229" s="696" t="s">
        <v>12250</v>
      </c>
      <c r="B229" s="890">
        <v>46200</v>
      </c>
      <c r="C229" s="1494"/>
      <c r="D229" s="111">
        <v>1</v>
      </c>
      <c r="E229" s="111">
        <v>22</v>
      </c>
      <c r="F229" s="1497"/>
      <c r="G229" s="970">
        <v>70</v>
      </c>
      <c r="H229" s="1497"/>
    </row>
    <row r="230" spans="1:8" ht="14.4" customHeight="1">
      <c r="A230" s="1419" t="s">
        <v>13747</v>
      </c>
      <c r="B230" s="1409">
        <v>49900</v>
      </c>
      <c r="C230" s="1495"/>
      <c r="D230" s="1412">
        <v>1</v>
      </c>
      <c r="E230" s="1412">
        <v>35</v>
      </c>
      <c r="F230" s="1497"/>
      <c r="G230" s="970">
        <v>90</v>
      </c>
      <c r="H230" s="1497"/>
    </row>
    <row r="231" spans="1:8" ht="14.4" customHeight="1">
      <c r="A231" s="1419" t="s">
        <v>13739</v>
      </c>
      <c r="B231" s="1425">
        <v>60100</v>
      </c>
      <c r="C231" s="1493">
        <v>10</v>
      </c>
      <c r="D231" s="1412">
        <v>0.2</v>
      </c>
      <c r="E231" s="1512">
        <v>25</v>
      </c>
      <c r="F231" s="1493">
        <v>15</v>
      </c>
      <c r="G231" s="1493">
        <v>75</v>
      </c>
      <c r="H231" s="1493">
        <v>10</v>
      </c>
    </row>
    <row r="232" spans="1:8" ht="14.4" customHeight="1">
      <c r="A232" s="696" t="s">
        <v>12251</v>
      </c>
      <c r="B232" s="890">
        <v>60100</v>
      </c>
      <c r="C232" s="1494"/>
      <c r="D232" s="111">
        <v>0.3</v>
      </c>
      <c r="E232" s="1513"/>
      <c r="F232" s="1494"/>
      <c r="G232" s="1494"/>
      <c r="H232" s="1494"/>
    </row>
    <row r="233" spans="1:8" ht="14.4" customHeight="1">
      <c r="A233" s="696" t="s">
        <v>12252</v>
      </c>
      <c r="B233" s="890">
        <v>60100</v>
      </c>
      <c r="C233" s="1494"/>
      <c r="D233" s="111">
        <v>0.5</v>
      </c>
      <c r="E233" s="1513"/>
      <c r="F233" s="1494"/>
      <c r="G233" s="1494"/>
      <c r="H233" s="1494"/>
    </row>
    <row r="234" spans="1:8" ht="14.4" customHeight="1">
      <c r="A234" s="696" t="s">
        <v>12253</v>
      </c>
      <c r="B234" s="890">
        <v>60100</v>
      </c>
      <c r="C234" s="1494"/>
      <c r="D234" s="111">
        <v>1</v>
      </c>
      <c r="E234" s="1513"/>
      <c r="F234" s="1494"/>
      <c r="G234" s="1494"/>
      <c r="H234" s="1494"/>
    </row>
    <row r="235" spans="1:8" ht="14.4" customHeight="1">
      <c r="A235" s="1259" t="s">
        <v>13218</v>
      </c>
      <c r="B235" s="890">
        <v>60100</v>
      </c>
      <c r="C235" s="1494"/>
      <c r="D235" s="111">
        <v>1.5</v>
      </c>
      <c r="E235" s="1513"/>
      <c r="F235" s="1494"/>
      <c r="G235" s="1494"/>
      <c r="H235" s="1494"/>
    </row>
    <row r="236" spans="1:8" ht="14.4" customHeight="1">
      <c r="A236" s="1259" t="s">
        <v>13219</v>
      </c>
      <c r="B236" s="890">
        <v>60100</v>
      </c>
      <c r="C236" s="1495"/>
      <c r="D236" s="111">
        <v>2</v>
      </c>
      <c r="E236" s="1514"/>
      <c r="F236" s="1495"/>
      <c r="G236" s="1495"/>
      <c r="H236" s="1495"/>
    </row>
    <row r="237" spans="1:8" ht="14.4" customHeight="1">
      <c r="A237" s="696" t="s">
        <v>12254</v>
      </c>
      <c r="B237" s="890">
        <v>81100</v>
      </c>
      <c r="C237" s="1497">
        <v>12</v>
      </c>
      <c r="D237" s="111">
        <v>0.3</v>
      </c>
      <c r="E237" s="1511">
        <v>30</v>
      </c>
      <c r="F237" s="1497">
        <v>18</v>
      </c>
      <c r="G237" s="1497">
        <v>80</v>
      </c>
      <c r="H237" s="1497">
        <v>12</v>
      </c>
    </row>
    <row r="238" spans="1:8" ht="14.4" customHeight="1">
      <c r="A238" s="696" t="s">
        <v>12255</v>
      </c>
      <c r="B238" s="890">
        <v>81100</v>
      </c>
      <c r="C238" s="1497"/>
      <c r="D238" s="111">
        <v>0.5</v>
      </c>
      <c r="E238" s="1511"/>
      <c r="F238" s="1497"/>
      <c r="G238" s="1497"/>
      <c r="H238" s="1497"/>
    </row>
    <row r="239" spans="1:8" ht="14.4" customHeight="1">
      <c r="A239" s="696" t="s">
        <v>12256</v>
      </c>
      <c r="B239" s="890">
        <v>81100</v>
      </c>
      <c r="C239" s="1497"/>
      <c r="D239" s="111">
        <v>1</v>
      </c>
      <c r="E239" s="1511"/>
      <c r="F239" s="1497"/>
      <c r="G239" s="1497"/>
      <c r="H239" s="1497"/>
    </row>
    <row r="240" spans="1:8" ht="14.4" customHeight="1">
      <c r="A240" s="1259" t="s">
        <v>13220</v>
      </c>
      <c r="B240" s="890">
        <v>81100</v>
      </c>
      <c r="C240" s="1497"/>
      <c r="D240" s="1249">
        <v>1.5</v>
      </c>
      <c r="E240" s="1511"/>
      <c r="F240" s="1497"/>
      <c r="G240" s="1497"/>
      <c r="H240" s="1497"/>
    </row>
    <row r="241" spans="1:8" ht="14.4" customHeight="1">
      <c r="A241" s="1259" t="s">
        <v>13221</v>
      </c>
      <c r="B241" s="890">
        <v>81100</v>
      </c>
      <c r="C241" s="1497"/>
      <c r="D241" s="1249">
        <v>2</v>
      </c>
      <c r="E241" s="1511"/>
      <c r="F241" s="1497"/>
      <c r="G241" s="1497"/>
      <c r="H241" s="1497"/>
    </row>
  </sheetData>
  <mergeCells count="100">
    <mergeCell ref="H53:H76"/>
    <mergeCell ref="D46:D52"/>
    <mergeCell ref="E237:E241"/>
    <mergeCell ref="F237:F241"/>
    <mergeCell ref="G237:G241"/>
    <mergeCell ref="H237:H241"/>
    <mergeCell ref="G202:G203"/>
    <mergeCell ref="G210:G211"/>
    <mergeCell ref="G178:G179"/>
    <mergeCell ref="G189:G191"/>
    <mergeCell ref="H173:H212"/>
    <mergeCell ref="H213:H222"/>
    <mergeCell ref="H32:H52"/>
    <mergeCell ref="D53:D58"/>
    <mergeCell ref="D59:D64"/>
    <mergeCell ref="D65:D70"/>
    <mergeCell ref="C237:C241"/>
    <mergeCell ref="C133:C172"/>
    <mergeCell ref="D181:D188"/>
    <mergeCell ref="D189:D196"/>
    <mergeCell ref="D197:D204"/>
    <mergeCell ref="C173:C212"/>
    <mergeCell ref="D205:D212"/>
    <mergeCell ref="D165:D172"/>
    <mergeCell ref="D149:D156"/>
    <mergeCell ref="H4:H31"/>
    <mergeCell ref="A1:H1"/>
    <mergeCell ref="G205:G207"/>
    <mergeCell ref="H109:H132"/>
    <mergeCell ref="D133:D140"/>
    <mergeCell ref="G133:G135"/>
    <mergeCell ref="G136:G137"/>
    <mergeCell ref="G139:G140"/>
    <mergeCell ref="D173:D180"/>
    <mergeCell ref="G173:G175"/>
    <mergeCell ref="D77:D84"/>
    <mergeCell ref="D85:D92"/>
    <mergeCell ref="D93:D100"/>
    <mergeCell ref="D101:D108"/>
    <mergeCell ref="D32:D38"/>
    <mergeCell ref="D39:D45"/>
    <mergeCell ref="D157:D164"/>
    <mergeCell ref="G157:G159"/>
    <mergeCell ref="G160:G161"/>
    <mergeCell ref="G163:G164"/>
    <mergeCell ref="D71:D76"/>
    <mergeCell ref="F53:F76"/>
    <mergeCell ref="G53:G76"/>
    <mergeCell ref="D141:D148"/>
    <mergeCell ref="G141:G143"/>
    <mergeCell ref="G144:G145"/>
    <mergeCell ref="C4:C31"/>
    <mergeCell ref="F4:F31"/>
    <mergeCell ref="G4:G31"/>
    <mergeCell ref="C32:C52"/>
    <mergeCell ref="F32:F52"/>
    <mergeCell ref="G32:G52"/>
    <mergeCell ref="D11:D17"/>
    <mergeCell ref="D18:D24"/>
    <mergeCell ref="D4:D10"/>
    <mergeCell ref="D25:D31"/>
    <mergeCell ref="C53:C76"/>
    <mergeCell ref="F77:F108"/>
    <mergeCell ref="C77:C108"/>
    <mergeCell ref="C109:C132"/>
    <mergeCell ref="F109:F132"/>
    <mergeCell ref="G147:G148"/>
    <mergeCell ref="F133:F172"/>
    <mergeCell ref="H77:H108"/>
    <mergeCell ref="D109:D114"/>
    <mergeCell ref="D115:D120"/>
    <mergeCell ref="D121:D126"/>
    <mergeCell ref="D127:D132"/>
    <mergeCell ref="G109:G132"/>
    <mergeCell ref="G77:G83"/>
    <mergeCell ref="G85:G91"/>
    <mergeCell ref="G93:G99"/>
    <mergeCell ref="G101:G107"/>
    <mergeCell ref="H133:H172"/>
    <mergeCell ref="G149:G151"/>
    <mergeCell ref="G152:G153"/>
    <mergeCell ref="G155:G156"/>
    <mergeCell ref="E231:E236"/>
    <mergeCell ref="F231:F236"/>
    <mergeCell ref="G231:G236"/>
    <mergeCell ref="H231:H236"/>
    <mergeCell ref="C231:C236"/>
    <mergeCell ref="G165:G167"/>
    <mergeCell ref="G168:G169"/>
    <mergeCell ref="G171:G172"/>
    <mergeCell ref="H223:H230"/>
    <mergeCell ref="C223:C230"/>
    <mergeCell ref="C213:C222"/>
    <mergeCell ref="F223:F230"/>
    <mergeCell ref="G181:G183"/>
    <mergeCell ref="G186:G187"/>
    <mergeCell ref="G194:G195"/>
    <mergeCell ref="G197:G199"/>
    <mergeCell ref="F213:F222"/>
    <mergeCell ref="F173:F212"/>
  </mergeCells>
  <phoneticPr fontId="101" type="noConversion"/>
  <pageMargins left="0.7" right="0.7" top="0.75" bottom="0.75" header="0.3" footer="0.3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29"/>
  <sheetViews>
    <sheetView topLeftCell="A7" zoomScaleNormal="100" workbookViewId="0">
      <selection activeCell="C7" sqref="C7:C8"/>
    </sheetView>
  </sheetViews>
  <sheetFormatPr defaultColWidth="9" defaultRowHeight="17.399999999999999"/>
  <cols>
    <col min="1" max="1" width="18.59765625" style="590" customWidth="1"/>
    <col min="2" max="2" width="13.19921875" style="590" customWidth="1"/>
    <col min="3" max="3" width="11.5" style="592" customWidth="1"/>
    <col min="4" max="4" width="10" style="592" customWidth="1"/>
    <col min="5" max="5" width="14.3984375" style="592" customWidth="1"/>
    <col min="6" max="6" width="12.5" style="590" customWidth="1"/>
    <col min="7" max="16384" width="9" style="590"/>
  </cols>
  <sheetData>
    <row r="1" spans="1:6" ht="32.25" customHeight="1" thickBot="1">
      <c r="A1" s="1525" t="s">
        <v>13367</v>
      </c>
      <c r="B1" s="1526"/>
      <c r="C1" s="1526"/>
      <c r="D1" s="1526"/>
      <c r="E1" s="1526"/>
      <c r="F1" s="1526"/>
    </row>
    <row r="2" spans="1:6" ht="24" customHeight="1" thickBot="1">
      <c r="A2" s="1125" t="s">
        <v>9848</v>
      </c>
      <c r="B2" s="1127" t="s">
        <v>11000</v>
      </c>
      <c r="C2" s="1120" t="s">
        <v>2370</v>
      </c>
      <c r="D2" s="1120" t="s">
        <v>1828</v>
      </c>
      <c r="E2" s="1120" t="s">
        <v>4789</v>
      </c>
      <c r="F2" s="1121" t="s">
        <v>10076</v>
      </c>
    </row>
    <row r="3" spans="1:6" s="592" customFormat="1" ht="17.100000000000001" customHeight="1">
      <c r="A3" s="1131" t="s">
        <v>12257</v>
      </c>
      <c r="B3" s="1132">
        <v>39100</v>
      </c>
      <c r="C3" s="1489">
        <v>0.1</v>
      </c>
      <c r="D3" s="1489">
        <v>4</v>
      </c>
      <c r="E3" s="1098">
        <v>0.1</v>
      </c>
      <c r="F3" s="1098">
        <v>40</v>
      </c>
    </row>
    <row r="4" spans="1:6" ht="17.100000000000001" customHeight="1">
      <c r="A4" s="972" t="s">
        <v>12258</v>
      </c>
      <c r="B4" s="1038">
        <v>39100</v>
      </c>
      <c r="C4" s="1486"/>
      <c r="D4" s="1486"/>
      <c r="E4" s="491">
        <v>0.2</v>
      </c>
      <c r="F4" s="491">
        <v>40</v>
      </c>
    </row>
    <row r="5" spans="1:6" ht="17.100000000000001" customHeight="1">
      <c r="A5" s="972" t="s">
        <v>12259</v>
      </c>
      <c r="B5" s="1038">
        <v>26900</v>
      </c>
      <c r="C5" s="1485">
        <v>0.2</v>
      </c>
      <c r="D5" s="1485">
        <v>4</v>
      </c>
      <c r="E5" s="491">
        <v>0.2</v>
      </c>
      <c r="F5" s="491">
        <v>40</v>
      </c>
    </row>
    <row r="6" spans="1:6" ht="17.100000000000001" customHeight="1">
      <c r="A6" s="972" t="s">
        <v>12260</v>
      </c>
      <c r="B6" s="1038">
        <v>26900</v>
      </c>
      <c r="C6" s="1486"/>
      <c r="D6" s="1486"/>
      <c r="E6" s="491">
        <v>0.4</v>
      </c>
      <c r="F6" s="491">
        <v>40</v>
      </c>
    </row>
    <row r="7" spans="1:6" ht="17.100000000000001" customHeight="1">
      <c r="A7" s="972" t="s">
        <v>12261</v>
      </c>
      <c r="B7" s="1038">
        <v>20600</v>
      </c>
      <c r="C7" s="1485">
        <v>0.3</v>
      </c>
      <c r="D7" s="1485">
        <v>4</v>
      </c>
      <c r="E7" s="491">
        <v>0.3</v>
      </c>
      <c r="F7" s="491">
        <v>40</v>
      </c>
    </row>
    <row r="8" spans="1:6" ht="17.100000000000001" customHeight="1">
      <c r="A8" s="972" t="s">
        <v>12262</v>
      </c>
      <c r="B8" s="1038">
        <v>20600</v>
      </c>
      <c r="C8" s="1486"/>
      <c r="D8" s="1486"/>
      <c r="E8" s="491">
        <v>0.6</v>
      </c>
      <c r="F8" s="491">
        <v>40</v>
      </c>
    </row>
    <row r="9" spans="1:6" ht="17.100000000000001" customHeight="1">
      <c r="A9" s="972" t="s">
        <v>12263</v>
      </c>
      <c r="B9" s="1038">
        <v>20600</v>
      </c>
      <c r="C9" s="1485">
        <v>0.4</v>
      </c>
      <c r="D9" s="1485">
        <v>4</v>
      </c>
      <c r="E9" s="491">
        <v>0.4</v>
      </c>
      <c r="F9" s="491">
        <v>40</v>
      </c>
    </row>
    <row r="10" spans="1:6" ht="17.100000000000001" customHeight="1">
      <c r="A10" s="972" t="s">
        <v>12264</v>
      </c>
      <c r="B10" s="1038">
        <v>20600</v>
      </c>
      <c r="C10" s="1486"/>
      <c r="D10" s="1486"/>
      <c r="E10" s="491">
        <v>0.8</v>
      </c>
      <c r="F10" s="491">
        <v>40</v>
      </c>
    </row>
    <row r="11" spans="1:6" ht="17.100000000000001" customHeight="1">
      <c r="A11" s="972" t="s">
        <v>12265</v>
      </c>
      <c r="B11" s="1038">
        <v>18700</v>
      </c>
      <c r="C11" s="1485">
        <v>0.5</v>
      </c>
      <c r="D11" s="1485">
        <v>4</v>
      </c>
      <c r="E11" s="491">
        <v>0.5</v>
      </c>
      <c r="F11" s="491">
        <v>40</v>
      </c>
    </row>
    <row r="12" spans="1:6" ht="17.100000000000001" customHeight="1">
      <c r="A12" s="972" t="s">
        <v>12266</v>
      </c>
      <c r="B12" s="1038">
        <v>18700</v>
      </c>
      <c r="C12" s="1486"/>
      <c r="D12" s="1486"/>
      <c r="E12" s="491">
        <v>1</v>
      </c>
      <c r="F12" s="491">
        <v>40</v>
      </c>
    </row>
    <row r="13" spans="1:6" ht="17.100000000000001" customHeight="1">
      <c r="A13" s="972" t="s">
        <v>12267</v>
      </c>
      <c r="B13" s="1038">
        <v>18700</v>
      </c>
      <c r="C13" s="1485">
        <v>0.6</v>
      </c>
      <c r="D13" s="1485">
        <v>4</v>
      </c>
      <c r="E13" s="491">
        <v>0.6</v>
      </c>
      <c r="F13" s="491">
        <v>40</v>
      </c>
    </row>
    <row r="14" spans="1:6" ht="17.100000000000001" customHeight="1">
      <c r="A14" s="972" t="s">
        <v>12268</v>
      </c>
      <c r="B14" s="1038">
        <v>18700</v>
      </c>
      <c r="C14" s="1486"/>
      <c r="D14" s="1486"/>
      <c r="E14" s="491">
        <v>1.2</v>
      </c>
      <c r="F14" s="491">
        <v>40</v>
      </c>
    </row>
    <row r="15" spans="1:6" ht="17.100000000000001" customHeight="1">
      <c r="A15" s="972" t="s">
        <v>12269</v>
      </c>
      <c r="B15" s="1038">
        <v>18700</v>
      </c>
      <c r="C15" s="1485">
        <v>0.8</v>
      </c>
      <c r="D15" s="1485">
        <v>4</v>
      </c>
      <c r="E15" s="491">
        <v>0.8</v>
      </c>
      <c r="F15" s="491">
        <v>40</v>
      </c>
    </row>
    <row r="16" spans="1:6" ht="17.100000000000001" customHeight="1">
      <c r="A16" s="972" t="s">
        <v>12270</v>
      </c>
      <c r="B16" s="1038">
        <v>18700</v>
      </c>
      <c r="C16" s="1486"/>
      <c r="D16" s="1486"/>
      <c r="E16" s="491">
        <v>1.6</v>
      </c>
      <c r="F16" s="491">
        <v>40</v>
      </c>
    </row>
    <row r="17" spans="1:6" ht="17.100000000000001" customHeight="1">
      <c r="A17" s="972" t="s">
        <v>12271</v>
      </c>
      <c r="B17" s="1038">
        <v>16900</v>
      </c>
      <c r="C17" s="491">
        <v>1</v>
      </c>
      <c r="D17" s="491">
        <v>6</v>
      </c>
      <c r="E17" s="491">
        <v>2.5</v>
      </c>
      <c r="F17" s="491">
        <v>50</v>
      </c>
    </row>
    <row r="18" spans="1:6" ht="17.100000000000001" customHeight="1">
      <c r="A18" s="972" t="s">
        <v>12272</v>
      </c>
      <c r="B18" s="1038">
        <v>16900</v>
      </c>
      <c r="C18" s="491">
        <v>1.2</v>
      </c>
      <c r="D18" s="491">
        <v>6</v>
      </c>
      <c r="E18" s="491">
        <v>3</v>
      </c>
      <c r="F18" s="491">
        <v>50</v>
      </c>
    </row>
    <row r="19" spans="1:6" ht="17.100000000000001" customHeight="1">
      <c r="A19" s="972" t="s">
        <v>12273</v>
      </c>
      <c r="B19" s="1038">
        <v>16900</v>
      </c>
      <c r="C19" s="491">
        <v>1.5</v>
      </c>
      <c r="D19" s="491">
        <v>6</v>
      </c>
      <c r="E19" s="491">
        <v>4</v>
      </c>
      <c r="F19" s="491">
        <v>50</v>
      </c>
    </row>
    <row r="20" spans="1:6" ht="17.100000000000001" customHeight="1">
      <c r="A20" s="972" t="s">
        <v>12274</v>
      </c>
      <c r="B20" s="1038">
        <v>16900</v>
      </c>
      <c r="C20" s="491">
        <v>2</v>
      </c>
      <c r="D20" s="491">
        <v>6</v>
      </c>
      <c r="E20" s="491">
        <v>6</v>
      </c>
      <c r="F20" s="491">
        <v>50</v>
      </c>
    </row>
    <row r="21" spans="1:6" ht="17.100000000000001" customHeight="1">
      <c r="A21" s="972" t="s">
        <v>12275</v>
      </c>
      <c r="B21" s="1038">
        <v>16900</v>
      </c>
      <c r="C21" s="491">
        <v>2.5</v>
      </c>
      <c r="D21" s="491">
        <v>6</v>
      </c>
      <c r="E21" s="491">
        <v>7</v>
      </c>
      <c r="F21" s="491">
        <v>50</v>
      </c>
    </row>
    <row r="22" spans="1:6" ht="17.100000000000001" customHeight="1">
      <c r="A22" s="972" t="s">
        <v>12276</v>
      </c>
      <c r="B22" s="1038">
        <v>17600</v>
      </c>
      <c r="C22" s="491">
        <v>3</v>
      </c>
      <c r="D22" s="491">
        <v>6</v>
      </c>
      <c r="E22" s="491">
        <v>8</v>
      </c>
      <c r="F22" s="491">
        <v>60</v>
      </c>
    </row>
    <row r="23" spans="1:6" ht="17.100000000000001" customHeight="1">
      <c r="A23" s="972" t="s">
        <v>12277</v>
      </c>
      <c r="B23" s="1038">
        <v>17600</v>
      </c>
      <c r="C23" s="491">
        <v>4</v>
      </c>
      <c r="D23" s="491">
        <v>6</v>
      </c>
      <c r="E23" s="491">
        <v>10</v>
      </c>
      <c r="F23" s="491">
        <v>60</v>
      </c>
    </row>
    <row r="24" spans="1:6" ht="17.100000000000001" customHeight="1">
      <c r="A24" s="972" t="s">
        <v>12278</v>
      </c>
      <c r="B24" s="1038">
        <v>17600</v>
      </c>
      <c r="C24" s="491">
        <v>5</v>
      </c>
      <c r="D24" s="491">
        <v>6</v>
      </c>
      <c r="E24" s="491">
        <v>13</v>
      </c>
      <c r="F24" s="491">
        <v>60</v>
      </c>
    </row>
    <row r="25" spans="1:6" ht="17.100000000000001" customHeight="1">
      <c r="A25" s="972" t="s">
        <v>12279</v>
      </c>
      <c r="B25" s="1038">
        <v>17600</v>
      </c>
      <c r="C25" s="491">
        <v>6</v>
      </c>
      <c r="D25" s="491">
        <v>6</v>
      </c>
      <c r="E25" s="491">
        <v>15</v>
      </c>
      <c r="F25" s="491">
        <v>60</v>
      </c>
    </row>
    <row r="26" spans="1:6" ht="17.100000000000001" customHeight="1">
      <c r="A26" s="972" t="s">
        <v>12280</v>
      </c>
      <c r="B26" s="1038">
        <v>28700</v>
      </c>
      <c r="C26" s="491">
        <v>8</v>
      </c>
      <c r="D26" s="491">
        <v>8</v>
      </c>
      <c r="E26" s="983">
        <v>20</v>
      </c>
      <c r="F26" s="491">
        <v>65</v>
      </c>
    </row>
    <row r="27" spans="1:6" ht="17.100000000000001" customHeight="1">
      <c r="A27" s="972" t="s">
        <v>12281</v>
      </c>
      <c r="B27" s="1038">
        <v>37800</v>
      </c>
      <c r="C27" s="491">
        <v>10</v>
      </c>
      <c r="D27" s="491">
        <v>10</v>
      </c>
      <c r="E27" s="491">
        <v>25</v>
      </c>
      <c r="F27" s="491">
        <v>70</v>
      </c>
    </row>
    <row r="28" spans="1:6" ht="17.100000000000001" customHeight="1">
      <c r="A28" s="972" t="s">
        <v>12282</v>
      </c>
      <c r="B28" s="1038">
        <v>48500</v>
      </c>
      <c r="C28" s="491">
        <v>12</v>
      </c>
      <c r="D28" s="491">
        <v>12</v>
      </c>
      <c r="E28" s="491">
        <v>30</v>
      </c>
      <c r="F28" s="491">
        <v>80</v>
      </c>
    </row>
    <row r="29" spans="1:6">
      <c r="A29" s="592"/>
      <c r="E29" s="590"/>
    </row>
  </sheetData>
  <mergeCells count="15">
    <mergeCell ref="A1:F1"/>
    <mergeCell ref="C7:C8"/>
    <mergeCell ref="D7:D8"/>
    <mergeCell ref="C3:C4"/>
    <mergeCell ref="D3:D4"/>
    <mergeCell ref="C5:C6"/>
    <mergeCell ref="D5:D6"/>
    <mergeCell ref="C15:C16"/>
    <mergeCell ref="D15:D16"/>
    <mergeCell ref="C9:C10"/>
    <mergeCell ref="D9:D10"/>
    <mergeCell ref="C11:C12"/>
    <mergeCell ref="D11:D12"/>
    <mergeCell ref="C13:C14"/>
    <mergeCell ref="D13:D14"/>
  </mergeCells>
  <phoneticPr fontId="10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808"/>
  <sheetViews>
    <sheetView topLeftCell="A85" zoomScaleNormal="100" workbookViewId="0">
      <selection activeCell="F13" sqref="F13:F18"/>
    </sheetView>
  </sheetViews>
  <sheetFormatPr defaultColWidth="9" defaultRowHeight="20.25" customHeight="1"/>
  <cols>
    <col min="1" max="1" width="16.5" style="590" customWidth="1"/>
    <col min="2" max="2" width="12.3984375" style="590" customWidth="1"/>
    <col min="3" max="7" width="8" style="590" customWidth="1"/>
    <col min="8" max="16384" width="9" style="590"/>
  </cols>
  <sheetData>
    <row r="1" spans="1:7" ht="30" customHeight="1" thickBot="1">
      <c r="A1" s="1527" t="s">
        <v>13368</v>
      </c>
      <c r="B1" s="1528"/>
      <c r="C1" s="1528"/>
      <c r="D1" s="1528"/>
      <c r="E1" s="1528"/>
      <c r="F1" s="1528"/>
      <c r="G1" s="1528"/>
    </row>
    <row r="2" spans="1:7" ht="24.9" customHeight="1" thickBot="1">
      <c r="A2" s="1134" t="s">
        <v>9848</v>
      </c>
      <c r="B2" s="1227" t="s">
        <v>11000</v>
      </c>
      <c r="C2" s="1135" t="s">
        <v>2370</v>
      </c>
      <c r="D2" s="1135" t="s">
        <v>9849</v>
      </c>
      <c r="E2" s="1135" t="s">
        <v>4789</v>
      </c>
      <c r="F2" s="1135" t="s">
        <v>4788</v>
      </c>
      <c r="G2" s="1136" t="s">
        <v>1828</v>
      </c>
    </row>
    <row r="3" spans="1:7" s="592" customFormat="1" ht="14.4" customHeight="1">
      <c r="A3" s="1133" t="s">
        <v>12283</v>
      </c>
      <c r="B3" s="1253">
        <v>42400</v>
      </c>
      <c r="C3" s="1494">
        <v>0.1</v>
      </c>
      <c r="D3" s="1099">
        <v>0.3</v>
      </c>
      <c r="E3" s="1494">
        <v>0.15</v>
      </c>
      <c r="F3" s="1494">
        <v>40</v>
      </c>
      <c r="G3" s="1494">
        <v>4</v>
      </c>
    </row>
    <row r="4" spans="1:7" ht="14.4" customHeight="1">
      <c r="A4" s="450" t="s">
        <v>12284</v>
      </c>
      <c r="B4" s="956">
        <v>42400</v>
      </c>
      <c r="C4" s="1495"/>
      <c r="D4" s="970">
        <v>0.5</v>
      </c>
      <c r="E4" s="1495"/>
      <c r="F4" s="1495"/>
      <c r="G4" s="1495"/>
    </row>
    <row r="5" spans="1:7" ht="14.4" customHeight="1">
      <c r="A5" s="450" t="s">
        <v>12285</v>
      </c>
      <c r="B5" s="956">
        <v>30200</v>
      </c>
      <c r="C5" s="1494">
        <v>0.2</v>
      </c>
      <c r="D5" s="970">
        <v>0.6</v>
      </c>
      <c r="E5" s="1494">
        <v>0.3</v>
      </c>
      <c r="F5" s="1494">
        <v>40</v>
      </c>
      <c r="G5" s="1494">
        <v>4</v>
      </c>
    </row>
    <row r="6" spans="1:7" ht="14.4" customHeight="1">
      <c r="A6" s="450" t="s">
        <v>12286</v>
      </c>
      <c r="B6" s="956">
        <v>30200</v>
      </c>
      <c r="C6" s="1494"/>
      <c r="D6" s="970">
        <v>1</v>
      </c>
      <c r="E6" s="1494"/>
      <c r="F6" s="1494"/>
      <c r="G6" s="1494"/>
    </row>
    <row r="7" spans="1:7" ht="14.4" customHeight="1">
      <c r="A7" s="450" t="s">
        <v>12287</v>
      </c>
      <c r="B7" s="956">
        <v>30200</v>
      </c>
      <c r="C7" s="1495"/>
      <c r="D7" s="970">
        <v>1.5</v>
      </c>
      <c r="E7" s="1495"/>
      <c r="F7" s="1495"/>
      <c r="G7" s="1495"/>
    </row>
    <row r="8" spans="1:7" ht="14.4" customHeight="1">
      <c r="A8" s="450" t="s">
        <v>12288</v>
      </c>
      <c r="B8" s="956">
        <v>23900</v>
      </c>
      <c r="C8" s="1493">
        <v>0.3</v>
      </c>
      <c r="D8" s="970">
        <v>1</v>
      </c>
      <c r="E8" s="1493">
        <v>0.45</v>
      </c>
      <c r="F8" s="1493">
        <v>40</v>
      </c>
      <c r="G8" s="1493">
        <v>4</v>
      </c>
    </row>
    <row r="9" spans="1:7" ht="14.4" customHeight="1">
      <c r="A9" s="450" t="s">
        <v>12289</v>
      </c>
      <c r="B9" s="956">
        <v>23900</v>
      </c>
      <c r="C9" s="1494"/>
      <c r="D9" s="970">
        <v>2</v>
      </c>
      <c r="E9" s="1494"/>
      <c r="F9" s="1494"/>
      <c r="G9" s="1494"/>
    </row>
    <row r="10" spans="1:7" ht="14.4" customHeight="1">
      <c r="A10" s="450" t="s">
        <v>12290</v>
      </c>
      <c r="B10" s="956">
        <v>23900</v>
      </c>
      <c r="C10" s="1494"/>
      <c r="D10" s="970">
        <v>3</v>
      </c>
      <c r="E10" s="1494"/>
      <c r="F10" s="1494"/>
      <c r="G10" s="1494"/>
    </row>
    <row r="11" spans="1:7" ht="14.4" customHeight="1">
      <c r="A11" s="1250" t="s">
        <v>13222</v>
      </c>
      <c r="B11" s="956">
        <v>28300</v>
      </c>
      <c r="C11" s="1494"/>
      <c r="D11" s="1249">
        <v>4</v>
      </c>
      <c r="E11" s="1494"/>
      <c r="F11" s="1494"/>
      <c r="G11" s="1494"/>
    </row>
    <row r="12" spans="1:7" ht="14.4" customHeight="1">
      <c r="A12" s="1250" t="s">
        <v>13223</v>
      </c>
      <c r="B12" s="956">
        <v>28300</v>
      </c>
      <c r="C12" s="1495"/>
      <c r="D12" s="1249">
        <v>5</v>
      </c>
      <c r="E12" s="1495"/>
      <c r="F12" s="1495"/>
      <c r="G12" s="1495"/>
    </row>
    <row r="13" spans="1:7" ht="14.4" customHeight="1">
      <c r="A13" s="450" t="s">
        <v>12291</v>
      </c>
      <c r="B13" s="956">
        <v>23900</v>
      </c>
      <c r="C13" s="1493">
        <v>0.4</v>
      </c>
      <c r="D13" s="970">
        <v>1</v>
      </c>
      <c r="E13" s="1493">
        <v>0.6</v>
      </c>
      <c r="F13" s="1493">
        <v>40</v>
      </c>
      <c r="G13" s="1493">
        <v>4</v>
      </c>
    </row>
    <row r="14" spans="1:7" ht="14.4" customHeight="1">
      <c r="A14" s="1252" t="s">
        <v>13224</v>
      </c>
      <c r="B14" s="956">
        <v>23900</v>
      </c>
      <c r="C14" s="1494"/>
      <c r="D14" s="1251">
        <v>1.5</v>
      </c>
      <c r="E14" s="1494"/>
      <c r="F14" s="1494"/>
      <c r="G14" s="1494"/>
    </row>
    <row r="15" spans="1:7" ht="14.4" customHeight="1">
      <c r="A15" s="450" t="s">
        <v>12292</v>
      </c>
      <c r="B15" s="956">
        <v>23900</v>
      </c>
      <c r="C15" s="1494"/>
      <c r="D15" s="970">
        <v>2</v>
      </c>
      <c r="E15" s="1494"/>
      <c r="F15" s="1494"/>
      <c r="G15" s="1494"/>
    </row>
    <row r="16" spans="1:7" ht="14.4" customHeight="1">
      <c r="A16" s="450" t="s">
        <v>12293</v>
      </c>
      <c r="B16" s="956">
        <v>23900</v>
      </c>
      <c r="C16" s="1494"/>
      <c r="D16" s="970">
        <v>3</v>
      </c>
      <c r="E16" s="1494"/>
      <c r="F16" s="1494"/>
      <c r="G16" s="1494"/>
    </row>
    <row r="17" spans="1:7" ht="14.4" customHeight="1">
      <c r="A17" s="450" t="s">
        <v>12294</v>
      </c>
      <c r="B17" s="956">
        <v>23900</v>
      </c>
      <c r="C17" s="1494"/>
      <c r="D17" s="970">
        <v>4</v>
      </c>
      <c r="E17" s="1494"/>
      <c r="F17" s="1494"/>
      <c r="G17" s="1494"/>
    </row>
    <row r="18" spans="1:7" ht="14.4" customHeight="1">
      <c r="A18" s="1250" t="s">
        <v>13225</v>
      </c>
      <c r="B18" s="956">
        <v>23900</v>
      </c>
      <c r="C18" s="1248"/>
      <c r="D18" s="1249">
        <v>5</v>
      </c>
      <c r="E18" s="1495"/>
      <c r="F18" s="1495"/>
      <c r="G18" s="1495"/>
    </row>
    <row r="19" spans="1:7" ht="14.4" customHeight="1">
      <c r="A19" s="450" t="s">
        <v>12295</v>
      </c>
      <c r="B19" s="956">
        <v>22100</v>
      </c>
      <c r="C19" s="1493">
        <v>0.5</v>
      </c>
      <c r="D19" s="1249">
        <v>1</v>
      </c>
      <c r="E19" s="1493">
        <v>0.7</v>
      </c>
      <c r="F19" s="1493">
        <v>40</v>
      </c>
      <c r="G19" s="1493">
        <v>4</v>
      </c>
    </row>
    <row r="20" spans="1:7" ht="14.4" customHeight="1">
      <c r="A20" s="1252" t="s">
        <v>13226</v>
      </c>
      <c r="B20" s="956">
        <v>22100</v>
      </c>
      <c r="C20" s="1494"/>
      <c r="D20" s="1251">
        <v>1.5</v>
      </c>
      <c r="E20" s="1494"/>
      <c r="F20" s="1494"/>
      <c r="G20" s="1494"/>
    </row>
    <row r="21" spans="1:7" ht="14.4" customHeight="1">
      <c r="A21" s="450" t="s">
        <v>12296</v>
      </c>
      <c r="B21" s="956">
        <v>22100</v>
      </c>
      <c r="C21" s="1494"/>
      <c r="D21" s="1249">
        <v>2</v>
      </c>
      <c r="E21" s="1494"/>
      <c r="F21" s="1494"/>
      <c r="G21" s="1494"/>
    </row>
    <row r="22" spans="1:7" ht="14.4" customHeight="1">
      <c r="A22" s="1250" t="s">
        <v>13227</v>
      </c>
      <c r="B22" s="956">
        <v>22100</v>
      </c>
      <c r="C22" s="1494"/>
      <c r="D22" s="1249">
        <v>3</v>
      </c>
      <c r="E22" s="1494"/>
      <c r="F22" s="1494"/>
      <c r="G22" s="1494"/>
    </row>
    <row r="23" spans="1:7" ht="14.4" customHeight="1">
      <c r="A23" s="450" t="s">
        <v>12297</v>
      </c>
      <c r="B23" s="956">
        <v>22100</v>
      </c>
      <c r="C23" s="1494"/>
      <c r="D23" s="1249">
        <v>4</v>
      </c>
      <c r="E23" s="1494"/>
      <c r="F23" s="1494"/>
      <c r="G23" s="1494"/>
    </row>
    <row r="24" spans="1:7" ht="14.4" customHeight="1">
      <c r="A24" s="450" t="s">
        <v>12298</v>
      </c>
      <c r="B24" s="956">
        <v>22100</v>
      </c>
      <c r="C24" s="1494"/>
      <c r="D24" s="1249">
        <v>6</v>
      </c>
      <c r="E24" s="1494"/>
      <c r="F24" s="1494"/>
      <c r="G24" s="1494"/>
    </row>
    <row r="25" spans="1:7" ht="14.4" customHeight="1">
      <c r="A25" s="1250" t="s">
        <v>13228</v>
      </c>
      <c r="B25" s="956">
        <v>22100</v>
      </c>
      <c r="C25" s="1248"/>
      <c r="D25" s="1249">
        <v>8</v>
      </c>
      <c r="E25" s="1495"/>
      <c r="F25" s="1495"/>
      <c r="G25" s="1495"/>
    </row>
    <row r="26" spans="1:7" ht="14.4" customHeight="1">
      <c r="A26" s="450" t="s">
        <v>12299</v>
      </c>
      <c r="B26" s="956">
        <v>22100</v>
      </c>
      <c r="C26" s="1493">
        <v>0.6</v>
      </c>
      <c r="D26" s="970">
        <v>2</v>
      </c>
      <c r="E26" s="1493">
        <v>0.9</v>
      </c>
      <c r="F26" s="1493">
        <v>40</v>
      </c>
      <c r="G26" s="1493">
        <v>4</v>
      </c>
    </row>
    <row r="27" spans="1:7" ht="14.4" customHeight="1">
      <c r="A27" s="450" t="s">
        <v>12300</v>
      </c>
      <c r="B27" s="956">
        <v>22100</v>
      </c>
      <c r="C27" s="1494"/>
      <c r="D27" s="970">
        <v>3</v>
      </c>
      <c r="E27" s="1494"/>
      <c r="F27" s="1494"/>
      <c r="G27" s="1494"/>
    </row>
    <row r="28" spans="1:7" ht="14.4" customHeight="1">
      <c r="A28" s="450" t="s">
        <v>12301</v>
      </c>
      <c r="B28" s="956">
        <v>22100</v>
      </c>
      <c r="C28" s="1494"/>
      <c r="D28" s="970">
        <v>4</v>
      </c>
      <c r="E28" s="1494"/>
      <c r="F28" s="1494"/>
      <c r="G28" s="1494"/>
    </row>
    <row r="29" spans="1:7" ht="14.4" customHeight="1">
      <c r="A29" s="450" t="s">
        <v>12302</v>
      </c>
      <c r="B29" s="956">
        <v>22100</v>
      </c>
      <c r="C29" s="1494"/>
      <c r="D29" s="970">
        <v>6</v>
      </c>
      <c r="E29" s="1494"/>
      <c r="F29" s="1494"/>
      <c r="G29" s="1494"/>
    </row>
    <row r="30" spans="1:7" ht="14.4" customHeight="1">
      <c r="A30" s="450" t="s">
        <v>12303</v>
      </c>
      <c r="B30" s="956">
        <v>22100</v>
      </c>
      <c r="C30" s="1494"/>
      <c r="D30" s="970">
        <v>8</v>
      </c>
      <c r="E30" s="1494"/>
      <c r="F30" s="1494"/>
      <c r="G30" s="1494"/>
    </row>
    <row r="31" spans="1:7" ht="14.4" customHeight="1">
      <c r="A31" s="450" t="s">
        <v>12304</v>
      </c>
      <c r="B31" s="956">
        <v>22100</v>
      </c>
      <c r="C31" s="1495"/>
      <c r="D31" s="970">
        <v>10</v>
      </c>
      <c r="E31" s="1495"/>
      <c r="F31" s="1495"/>
      <c r="G31" s="1495"/>
    </row>
    <row r="32" spans="1:7" ht="14.4" customHeight="1">
      <c r="A32" s="450" t="s">
        <v>12305</v>
      </c>
      <c r="B32" s="956">
        <v>22100</v>
      </c>
      <c r="C32" s="1493">
        <v>0.8</v>
      </c>
      <c r="D32" s="970">
        <v>2</v>
      </c>
      <c r="E32" s="1493">
        <v>1.2</v>
      </c>
      <c r="F32" s="1493">
        <v>40</v>
      </c>
      <c r="G32" s="1493">
        <v>4</v>
      </c>
    </row>
    <row r="33" spans="1:7" ht="14.4" customHeight="1">
      <c r="A33" s="450" t="s">
        <v>12306</v>
      </c>
      <c r="B33" s="956">
        <v>22100</v>
      </c>
      <c r="C33" s="1494"/>
      <c r="D33" s="970">
        <v>3</v>
      </c>
      <c r="E33" s="1494"/>
      <c r="F33" s="1494"/>
      <c r="G33" s="1494"/>
    </row>
    <row r="34" spans="1:7" ht="14.4" customHeight="1">
      <c r="A34" s="450" t="s">
        <v>12307</v>
      </c>
      <c r="B34" s="956">
        <v>22100</v>
      </c>
      <c r="C34" s="1494"/>
      <c r="D34" s="970">
        <v>4</v>
      </c>
      <c r="E34" s="1494"/>
      <c r="F34" s="1494"/>
      <c r="G34" s="1494"/>
    </row>
    <row r="35" spans="1:7" ht="14.4" customHeight="1">
      <c r="A35" s="450" t="s">
        <v>12308</v>
      </c>
      <c r="B35" s="956">
        <v>22100</v>
      </c>
      <c r="C35" s="1494"/>
      <c r="D35" s="970">
        <v>6</v>
      </c>
      <c r="E35" s="1494"/>
      <c r="F35" s="1494"/>
      <c r="G35" s="1494"/>
    </row>
    <row r="36" spans="1:7" ht="14.4" customHeight="1">
      <c r="A36" s="450" t="s">
        <v>12309</v>
      </c>
      <c r="B36" s="956">
        <v>22100</v>
      </c>
      <c r="C36" s="1494"/>
      <c r="D36" s="970">
        <v>8</v>
      </c>
      <c r="E36" s="1494"/>
      <c r="F36" s="1494"/>
      <c r="G36" s="1494"/>
    </row>
    <row r="37" spans="1:7" ht="14.4" customHeight="1">
      <c r="A37" s="450" t="s">
        <v>12310</v>
      </c>
      <c r="B37" s="956">
        <v>22100</v>
      </c>
      <c r="C37" s="1494"/>
      <c r="D37" s="970">
        <v>10</v>
      </c>
      <c r="E37" s="1494"/>
      <c r="F37" s="1494"/>
      <c r="G37" s="1494"/>
    </row>
    <row r="38" spans="1:7" ht="14.4" customHeight="1">
      <c r="A38" s="1250" t="s">
        <v>13229</v>
      </c>
      <c r="B38" s="956">
        <v>22100</v>
      </c>
      <c r="C38" s="1248"/>
      <c r="D38" s="970">
        <v>12</v>
      </c>
      <c r="E38" s="1495"/>
      <c r="F38" s="1495"/>
      <c r="G38" s="1495"/>
    </row>
    <row r="39" spans="1:7" ht="14.4" customHeight="1">
      <c r="A39" s="450" t="s">
        <v>12311</v>
      </c>
      <c r="B39" s="956">
        <v>19400</v>
      </c>
      <c r="C39" s="1493">
        <v>1</v>
      </c>
      <c r="D39" s="970">
        <v>3</v>
      </c>
      <c r="E39" s="1493">
        <v>1.5</v>
      </c>
      <c r="F39" s="1493">
        <v>45</v>
      </c>
      <c r="G39" s="1493">
        <v>4</v>
      </c>
    </row>
    <row r="40" spans="1:7" ht="14.4" customHeight="1">
      <c r="A40" s="450" t="s">
        <v>12312</v>
      </c>
      <c r="B40" s="956">
        <v>19400</v>
      </c>
      <c r="C40" s="1494"/>
      <c r="D40" s="970">
        <v>4</v>
      </c>
      <c r="E40" s="1494"/>
      <c r="F40" s="1494"/>
      <c r="G40" s="1494"/>
    </row>
    <row r="41" spans="1:7" ht="14.4" customHeight="1">
      <c r="A41" s="450" t="s">
        <v>12313</v>
      </c>
      <c r="B41" s="956">
        <v>19400</v>
      </c>
      <c r="C41" s="1494"/>
      <c r="D41" s="970">
        <v>5</v>
      </c>
      <c r="E41" s="1494"/>
      <c r="F41" s="1494"/>
      <c r="G41" s="1494"/>
    </row>
    <row r="42" spans="1:7" ht="14.4" customHeight="1">
      <c r="A42" s="450" t="s">
        <v>12314</v>
      </c>
      <c r="B42" s="956">
        <v>19400</v>
      </c>
      <c r="C42" s="1494"/>
      <c r="D42" s="970">
        <v>6</v>
      </c>
      <c r="E42" s="1494"/>
      <c r="F42" s="1494"/>
      <c r="G42" s="1494"/>
    </row>
    <row r="43" spans="1:7" ht="14.4" customHeight="1">
      <c r="A43" s="450" t="s">
        <v>12315</v>
      </c>
      <c r="B43" s="956">
        <v>19400</v>
      </c>
      <c r="C43" s="1494"/>
      <c r="D43" s="970">
        <v>8</v>
      </c>
      <c r="E43" s="1494"/>
      <c r="F43" s="1494"/>
      <c r="G43" s="1494"/>
    </row>
    <row r="44" spans="1:7" ht="14.4" customHeight="1">
      <c r="A44" s="450" t="s">
        <v>12316</v>
      </c>
      <c r="B44" s="956">
        <v>19400</v>
      </c>
      <c r="C44" s="1494"/>
      <c r="D44" s="970">
        <v>10</v>
      </c>
      <c r="E44" s="1494"/>
      <c r="F44" s="1494"/>
      <c r="G44" s="1494"/>
    </row>
    <row r="45" spans="1:7" ht="14.4" customHeight="1">
      <c r="A45" s="450" t="s">
        <v>12317</v>
      </c>
      <c r="B45" s="956">
        <v>19400</v>
      </c>
      <c r="C45" s="1494"/>
      <c r="D45" s="970">
        <v>12</v>
      </c>
      <c r="E45" s="1494"/>
      <c r="F45" s="1494"/>
      <c r="G45" s="1494"/>
    </row>
    <row r="46" spans="1:7" ht="14.4" customHeight="1">
      <c r="A46" s="1250" t="s">
        <v>13230</v>
      </c>
      <c r="B46" s="956">
        <v>19400</v>
      </c>
      <c r="C46" s="1494"/>
      <c r="D46" s="1249">
        <v>14</v>
      </c>
      <c r="E46" s="1494"/>
      <c r="F46" s="1494"/>
      <c r="G46" s="1494"/>
    </row>
    <row r="47" spans="1:7" ht="14.4" customHeight="1">
      <c r="A47" s="1250" t="s">
        <v>13231</v>
      </c>
      <c r="B47" s="956">
        <v>19400</v>
      </c>
      <c r="C47" s="1494"/>
      <c r="D47" s="1249">
        <v>16</v>
      </c>
      <c r="E47" s="1494"/>
      <c r="F47" s="1494"/>
      <c r="G47" s="1494"/>
    </row>
    <row r="48" spans="1:7" ht="14.4" customHeight="1">
      <c r="A48" s="1250" t="s">
        <v>13232</v>
      </c>
      <c r="B48" s="956">
        <v>19400</v>
      </c>
      <c r="C48" s="1494"/>
      <c r="D48" s="1249">
        <v>20</v>
      </c>
      <c r="E48" s="1494"/>
      <c r="F48" s="1494"/>
      <c r="G48" s="1494"/>
    </row>
    <row r="49" spans="1:7" ht="14.4" customHeight="1">
      <c r="A49" s="1250" t="s">
        <v>13233</v>
      </c>
      <c r="B49" s="956">
        <v>23400</v>
      </c>
      <c r="C49" s="1495"/>
      <c r="D49" s="1249">
        <v>26</v>
      </c>
      <c r="E49" s="1495"/>
      <c r="F49" s="1495"/>
      <c r="G49" s="1495"/>
    </row>
    <row r="50" spans="1:7" ht="14.25" customHeight="1">
      <c r="A50" s="450" t="s">
        <v>12318</v>
      </c>
      <c r="B50" s="956">
        <v>19400</v>
      </c>
      <c r="C50" s="1493">
        <v>1.2</v>
      </c>
      <c r="D50" s="970">
        <v>4</v>
      </c>
      <c r="E50" s="1503">
        <v>1.8</v>
      </c>
      <c r="F50" s="1503">
        <v>45</v>
      </c>
      <c r="G50" s="1503">
        <v>4</v>
      </c>
    </row>
    <row r="51" spans="1:7" ht="14.25" customHeight="1">
      <c r="A51" s="450" t="s">
        <v>12319</v>
      </c>
      <c r="B51" s="956">
        <v>19400</v>
      </c>
      <c r="C51" s="1494"/>
      <c r="D51" s="970">
        <v>6</v>
      </c>
      <c r="E51" s="1504"/>
      <c r="F51" s="1504"/>
      <c r="G51" s="1504"/>
    </row>
    <row r="52" spans="1:7" ht="14.25" customHeight="1">
      <c r="A52" s="450" t="s">
        <v>12320</v>
      </c>
      <c r="B52" s="956">
        <v>19400</v>
      </c>
      <c r="C52" s="1494"/>
      <c r="D52" s="970">
        <v>8</v>
      </c>
      <c r="E52" s="1504"/>
      <c r="F52" s="1504"/>
      <c r="G52" s="1504"/>
    </row>
    <row r="53" spans="1:7" ht="14.25" customHeight="1">
      <c r="A53" s="450" t="s">
        <v>12321</v>
      </c>
      <c r="B53" s="956">
        <v>19400</v>
      </c>
      <c r="C53" s="1494"/>
      <c r="D53" s="970">
        <v>10</v>
      </c>
      <c r="E53" s="1504"/>
      <c r="F53" s="1504"/>
      <c r="G53" s="1504"/>
    </row>
    <row r="54" spans="1:7" ht="14.25" customHeight="1">
      <c r="A54" s="450" t="s">
        <v>12322</v>
      </c>
      <c r="B54" s="956">
        <v>19400</v>
      </c>
      <c r="C54" s="1494"/>
      <c r="D54" s="970">
        <v>12</v>
      </c>
      <c r="E54" s="1504"/>
      <c r="F54" s="1504"/>
      <c r="G54" s="1504"/>
    </row>
    <row r="55" spans="1:7" ht="14.25" customHeight="1">
      <c r="A55" s="1250" t="s">
        <v>13234</v>
      </c>
      <c r="B55" s="956">
        <v>19400</v>
      </c>
      <c r="C55" s="1495"/>
      <c r="D55" s="1249">
        <v>16</v>
      </c>
      <c r="E55" s="1505"/>
      <c r="F55" s="1505"/>
      <c r="G55" s="1505"/>
    </row>
    <row r="56" spans="1:7" ht="14.25" customHeight="1">
      <c r="A56" s="450" t="s">
        <v>12323</v>
      </c>
      <c r="B56" s="956">
        <v>19400</v>
      </c>
      <c r="C56" s="1503">
        <v>1.5</v>
      </c>
      <c r="D56" s="1249">
        <v>4</v>
      </c>
      <c r="E56" s="1503">
        <v>2.2999999999999998</v>
      </c>
      <c r="F56" s="1503">
        <v>45</v>
      </c>
      <c r="G56" s="1503">
        <v>4</v>
      </c>
    </row>
    <row r="57" spans="1:7" ht="14.25" customHeight="1">
      <c r="A57" s="450" t="s">
        <v>12324</v>
      </c>
      <c r="B57" s="956">
        <v>19400</v>
      </c>
      <c r="C57" s="1504"/>
      <c r="D57" s="1249">
        <v>6</v>
      </c>
      <c r="E57" s="1504"/>
      <c r="F57" s="1504"/>
      <c r="G57" s="1504"/>
    </row>
    <row r="58" spans="1:7" ht="14.25" customHeight="1">
      <c r="A58" s="450" t="s">
        <v>12325</v>
      </c>
      <c r="B58" s="956">
        <v>19400</v>
      </c>
      <c r="C58" s="1504"/>
      <c r="D58" s="1249">
        <v>8</v>
      </c>
      <c r="E58" s="1504"/>
      <c r="F58" s="1504"/>
      <c r="G58" s="1504"/>
    </row>
    <row r="59" spans="1:7" ht="14.25" customHeight="1">
      <c r="A59" s="450" t="s">
        <v>12326</v>
      </c>
      <c r="B59" s="956">
        <v>19400</v>
      </c>
      <c r="C59" s="1504"/>
      <c r="D59" s="1249">
        <v>10</v>
      </c>
      <c r="E59" s="1504"/>
      <c r="F59" s="1504"/>
      <c r="G59" s="1504"/>
    </row>
    <row r="60" spans="1:7" ht="14.25" customHeight="1">
      <c r="A60" s="450" t="s">
        <v>12327</v>
      </c>
      <c r="B60" s="956">
        <v>19400</v>
      </c>
      <c r="C60" s="1504"/>
      <c r="D60" s="1249">
        <v>12</v>
      </c>
      <c r="E60" s="1504"/>
      <c r="F60" s="1504"/>
      <c r="G60" s="1504"/>
    </row>
    <row r="61" spans="1:7" ht="14.25" customHeight="1">
      <c r="A61" s="1250" t="s">
        <v>13235</v>
      </c>
      <c r="B61" s="956">
        <v>19400</v>
      </c>
      <c r="C61" s="1504"/>
      <c r="D61" s="1249">
        <v>14</v>
      </c>
      <c r="E61" s="1504"/>
      <c r="F61" s="1504"/>
      <c r="G61" s="1504"/>
    </row>
    <row r="62" spans="1:7" ht="14.25" customHeight="1">
      <c r="A62" s="1250" t="s">
        <v>13236</v>
      </c>
      <c r="B62" s="956">
        <v>19400</v>
      </c>
      <c r="C62" s="1504"/>
      <c r="D62" s="1249">
        <v>16</v>
      </c>
      <c r="E62" s="1504"/>
      <c r="F62" s="1505"/>
      <c r="G62" s="1504"/>
    </row>
    <row r="63" spans="1:7" ht="14.25" customHeight="1">
      <c r="A63" s="1250" t="s">
        <v>13237</v>
      </c>
      <c r="B63" s="956">
        <v>20000</v>
      </c>
      <c r="C63" s="1504"/>
      <c r="D63" s="1249">
        <v>20</v>
      </c>
      <c r="E63" s="1504"/>
      <c r="F63" s="1503">
        <v>55</v>
      </c>
      <c r="G63" s="1504"/>
    </row>
    <row r="64" spans="1:7" ht="14.25" customHeight="1">
      <c r="A64" s="1250" t="s">
        <v>13238</v>
      </c>
      <c r="B64" s="956">
        <v>20000</v>
      </c>
      <c r="C64" s="1505"/>
      <c r="D64" s="1249">
        <v>26</v>
      </c>
      <c r="E64" s="1505"/>
      <c r="F64" s="1505"/>
      <c r="G64" s="1505"/>
    </row>
    <row r="65" spans="1:7" ht="14.25" customHeight="1">
      <c r="A65" s="450" t="s">
        <v>12328</v>
      </c>
      <c r="B65" s="956">
        <v>19400</v>
      </c>
      <c r="C65" s="1493">
        <v>2</v>
      </c>
      <c r="D65" s="1249">
        <v>6</v>
      </c>
      <c r="E65" s="1493">
        <v>3</v>
      </c>
      <c r="F65" s="1497">
        <v>45</v>
      </c>
      <c r="G65" s="1493">
        <v>4</v>
      </c>
    </row>
    <row r="66" spans="1:7" ht="14.25" customHeight="1">
      <c r="A66" s="450" t="s">
        <v>12329</v>
      </c>
      <c r="B66" s="956">
        <v>19400</v>
      </c>
      <c r="C66" s="1494"/>
      <c r="D66" s="1249">
        <v>8</v>
      </c>
      <c r="E66" s="1494"/>
      <c r="F66" s="1497"/>
      <c r="G66" s="1494"/>
    </row>
    <row r="67" spans="1:7" ht="14.25" customHeight="1">
      <c r="A67" s="450" t="s">
        <v>12330</v>
      </c>
      <c r="B67" s="956">
        <v>19400</v>
      </c>
      <c r="C67" s="1494"/>
      <c r="D67" s="1249">
        <v>10</v>
      </c>
      <c r="E67" s="1494"/>
      <c r="F67" s="1497"/>
      <c r="G67" s="1494"/>
    </row>
    <row r="68" spans="1:7" ht="14.25" customHeight="1">
      <c r="A68" s="450" t="s">
        <v>12331</v>
      </c>
      <c r="B68" s="956">
        <v>19400</v>
      </c>
      <c r="C68" s="1494"/>
      <c r="D68" s="1249">
        <v>12</v>
      </c>
      <c r="E68" s="1494"/>
      <c r="F68" s="1497"/>
      <c r="G68" s="1494"/>
    </row>
    <row r="69" spans="1:7" ht="14.25" customHeight="1">
      <c r="A69" s="450" t="s">
        <v>12332</v>
      </c>
      <c r="B69" s="956">
        <v>19400</v>
      </c>
      <c r="C69" s="1494"/>
      <c r="D69" s="1249">
        <v>14</v>
      </c>
      <c r="E69" s="1494"/>
      <c r="F69" s="1497">
        <v>50</v>
      </c>
      <c r="G69" s="1494"/>
    </row>
    <row r="70" spans="1:7" ht="14.25" customHeight="1">
      <c r="A70" s="450" t="s">
        <v>12333</v>
      </c>
      <c r="B70" s="956">
        <v>19400</v>
      </c>
      <c r="C70" s="1494"/>
      <c r="D70" s="1249">
        <v>16</v>
      </c>
      <c r="E70" s="1494"/>
      <c r="F70" s="1497"/>
      <c r="G70" s="1494"/>
    </row>
    <row r="71" spans="1:7" ht="14.25" customHeight="1">
      <c r="A71" s="1250" t="s">
        <v>13239</v>
      </c>
      <c r="B71" s="956">
        <v>20000</v>
      </c>
      <c r="C71" s="1494"/>
      <c r="D71" s="1249">
        <v>20</v>
      </c>
      <c r="E71" s="1494"/>
      <c r="F71" s="1503">
        <v>60</v>
      </c>
      <c r="G71" s="1494"/>
    </row>
    <row r="72" spans="1:7" ht="14.25" customHeight="1">
      <c r="A72" s="1250" t="s">
        <v>13240</v>
      </c>
      <c r="B72" s="956">
        <v>20000</v>
      </c>
      <c r="C72" s="1494"/>
      <c r="D72" s="1249">
        <v>26</v>
      </c>
      <c r="E72" s="1494"/>
      <c r="F72" s="1505"/>
      <c r="G72" s="1494"/>
    </row>
    <row r="73" spans="1:7" ht="14.25" customHeight="1">
      <c r="A73" s="1250" t="s">
        <v>13241</v>
      </c>
      <c r="B73" s="956">
        <v>23000</v>
      </c>
      <c r="C73" s="1495"/>
      <c r="D73" s="1249">
        <v>30</v>
      </c>
      <c r="E73" s="1495"/>
      <c r="F73" s="1249">
        <v>70</v>
      </c>
      <c r="G73" s="1495"/>
    </row>
    <row r="74" spans="1:7" ht="14.25" customHeight="1">
      <c r="A74" s="450" t="s">
        <v>12334</v>
      </c>
      <c r="B74" s="956">
        <v>21800</v>
      </c>
      <c r="C74" s="1503">
        <v>3</v>
      </c>
      <c r="D74" s="1249">
        <v>8</v>
      </c>
      <c r="E74" s="1503">
        <v>4.5</v>
      </c>
      <c r="F74" s="1496">
        <v>55</v>
      </c>
      <c r="G74" s="1503">
        <v>6</v>
      </c>
    </row>
    <row r="75" spans="1:7" ht="14.25" customHeight="1">
      <c r="A75" s="450" t="s">
        <v>12335</v>
      </c>
      <c r="B75" s="956">
        <v>21800</v>
      </c>
      <c r="C75" s="1504"/>
      <c r="D75" s="1249">
        <v>10</v>
      </c>
      <c r="E75" s="1504"/>
      <c r="F75" s="1496"/>
      <c r="G75" s="1504"/>
    </row>
    <row r="76" spans="1:7" ht="14.25" customHeight="1">
      <c r="A76" s="450" t="s">
        <v>12336</v>
      </c>
      <c r="B76" s="956">
        <v>21800</v>
      </c>
      <c r="C76" s="1504"/>
      <c r="D76" s="1249">
        <v>12</v>
      </c>
      <c r="E76" s="1504"/>
      <c r="F76" s="1496"/>
      <c r="G76" s="1504"/>
    </row>
    <row r="77" spans="1:7" ht="14.25" customHeight="1">
      <c r="A77" s="450" t="s">
        <v>12337</v>
      </c>
      <c r="B77" s="956">
        <v>21800</v>
      </c>
      <c r="C77" s="1504"/>
      <c r="D77" s="1249">
        <v>16</v>
      </c>
      <c r="E77" s="1504"/>
      <c r="F77" s="1496"/>
      <c r="G77" s="1504"/>
    </row>
    <row r="78" spans="1:7" ht="14.25" customHeight="1">
      <c r="A78" s="450" t="s">
        <v>12338</v>
      </c>
      <c r="B78" s="956">
        <v>21800</v>
      </c>
      <c r="C78" s="1504"/>
      <c r="D78" s="1249">
        <v>20</v>
      </c>
      <c r="E78" s="1504"/>
      <c r="F78" s="1503">
        <v>60</v>
      </c>
      <c r="G78" s="1504"/>
    </row>
    <row r="79" spans="1:7" ht="14.25" customHeight="1">
      <c r="A79" s="1250" t="s">
        <v>13242</v>
      </c>
      <c r="B79" s="956">
        <v>21800</v>
      </c>
      <c r="C79" s="1504"/>
      <c r="D79" s="1249">
        <v>26</v>
      </c>
      <c r="E79" s="1504"/>
      <c r="F79" s="1505"/>
      <c r="G79" s="1504"/>
    </row>
    <row r="80" spans="1:7" ht="14.25" customHeight="1">
      <c r="A80" s="1250" t="s">
        <v>13243</v>
      </c>
      <c r="B80" s="956">
        <v>25700</v>
      </c>
      <c r="C80" s="1504"/>
      <c r="D80" s="1249">
        <v>30</v>
      </c>
      <c r="E80" s="1504"/>
      <c r="F80" s="1249">
        <v>70</v>
      </c>
      <c r="G80" s="1504"/>
    </row>
    <row r="81" spans="1:7" ht="14.25" customHeight="1">
      <c r="A81" s="1250" t="s">
        <v>13244</v>
      </c>
      <c r="B81" s="956">
        <v>28200</v>
      </c>
      <c r="C81" s="1504"/>
      <c r="D81" s="1249">
        <v>35</v>
      </c>
      <c r="E81" s="1504"/>
      <c r="F81" s="1249">
        <v>75</v>
      </c>
      <c r="G81" s="1504"/>
    </row>
    <row r="82" spans="1:7" ht="14.25" customHeight="1">
      <c r="A82" s="1250" t="s">
        <v>13245</v>
      </c>
      <c r="B82" s="956">
        <v>30700</v>
      </c>
      <c r="C82" s="1505"/>
      <c r="D82" s="1249">
        <v>40</v>
      </c>
      <c r="E82" s="1505"/>
      <c r="F82" s="1249">
        <v>80</v>
      </c>
      <c r="G82" s="1505"/>
    </row>
    <row r="83" spans="1:7" ht="14.25" customHeight="1">
      <c r="A83" s="450" t="s">
        <v>12339</v>
      </c>
      <c r="B83" s="956">
        <v>21800</v>
      </c>
      <c r="C83" s="1493">
        <v>4</v>
      </c>
      <c r="D83" s="1249">
        <v>10</v>
      </c>
      <c r="E83" s="1503">
        <v>6</v>
      </c>
      <c r="F83" s="1496">
        <v>55</v>
      </c>
      <c r="G83" s="1503">
        <v>6</v>
      </c>
    </row>
    <row r="84" spans="1:7" ht="14.25" customHeight="1">
      <c r="A84" s="450" t="s">
        <v>12340</v>
      </c>
      <c r="B84" s="956">
        <v>21800</v>
      </c>
      <c r="C84" s="1494"/>
      <c r="D84" s="1249">
        <v>12</v>
      </c>
      <c r="E84" s="1504"/>
      <c r="F84" s="1496"/>
      <c r="G84" s="1504"/>
    </row>
    <row r="85" spans="1:7" ht="14.25" customHeight="1">
      <c r="A85" s="450" t="s">
        <v>12341</v>
      </c>
      <c r="B85" s="956">
        <v>21800</v>
      </c>
      <c r="C85" s="1494"/>
      <c r="D85" s="1249">
        <v>16</v>
      </c>
      <c r="E85" s="1504"/>
      <c r="F85" s="1496"/>
      <c r="G85" s="1504"/>
    </row>
    <row r="86" spans="1:7" ht="14.25" customHeight="1">
      <c r="A86" s="450" t="s">
        <v>12342</v>
      </c>
      <c r="B86" s="956">
        <v>21800</v>
      </c>
      <c r="C86" s="1494"/>
      <c r="D86" s="1249">
        <v>20</v>
      </c>
      <c r="E86" s="1504"/>
      <c r="F86" s="1496">
        <v>60</v>
      </c>
      <c r="G86" s="1504"/>
    </row>
    <row r="87" spans="1:7" ht="14.25" customHeight="1">
      <c r="A87" s="450" t="s">
        <v>12343</v>
      </c>
      <c r="B87" s="956">
        <v>21800</v>
      </c>
      <c r="C87" s="1494"/>
      <c r="D87" s="1249">
        <v>26</v>
      </c>
      <c r="E87" s="1504"/>
      <c r="F87" s="1496"/>
      <c r="G87" s="1504"/>
    </row>
    <row r="88" spans="1:7" ht="14.25" customHeight="1">
      <c r="A88" s="1250" t="s">
        <v>13246</v>
      </c>
      <c r="B88" s="956">
        <v>25700</v>
      </c>
      <c r="C88" s="1248"/>
      <c r="D88" s="1249">
        <v>30</v>
      </c>
      <c r="E88" s="1504"/>
      <c r="F88" s="1249">
        <v>70</v>
      </c>
      <c r="G88" s="1504"/>
    </row>
    <row r="89" spans="1:7" ht="14.25" customHeight="1">
      <c r="A89" s="1250" t="s">
        <v>13247</v>
      </c>
      <c r="B89" s="956">
        <v>28200</v>
      </c>
      <c r="C89" s="1248"/>
      <c r="D89" s="1249">
        <v>35</v>
      </c>
      <c r="E89" s="1504"/>
      <c r="F89" s="1249">
        <v>75</v>
      </c>
      <c r="G89" s="1504"/>
    </row>
    <row r="90" spans="1:7" ht="14.25" customHeight="1">
      <c r="A90" s="1250" t="s">
        <v>13248</v>
      </c>
      <c r="B90" s="956">
        <v>30700</v>
      </c>
      <c r="C90" s="1248"/>
      <c r="D90" s="1249">
        <v>40</v>
      </c>
      <c r="E90" s="1505"/>
      <c r="F90" s="1249">
        <v>80</v>
      </c>
      <c r="G90" s="1505"/>
    </row>
    <row r="91" spans="1:7" ht="14.25" customHeight="1">
      <c r="A91" s="450" t="s">
        <v>12344</v>
      </c>
      <c r="B91" s="1039">
        <v>21800</v>
      </c>
      <c r="C91" s="1497">
        <v>6</v>
      </c>
      <c r="D91" s="970">
        <v>15</v>
      </c>
      <c r="E91" s="1497">
        <v>9</v>
      </c>
      <c r="F91" s="970">
        <v>60</v>
      </c>
      <c r="G91" s="1497">
        <v>6</v>
      </c>
    </row>
    <row r="92" spans="1:7" ht="14.25" customHeight="1">
      <c r="A92" s="450" t="s">
        <v>12345</v>
      </c>
      <c r="B92" s="1039">
        <v>23500</v>
      </c>
      <c r="C92" s="1497"/>
      <c r="D92" s="970">
        <v>20</v>
      </c>
      <c r="E92" s="1497"/>
      <c r="F92" s="970">
        <v>80</v>
      </c>
      <c r="G92" s="1497"/>
    </row>
    <row r="93" spans="1:7" ht="14.25" customHeight="1">
      <c r="A93" s="450" t="s">
        <v>12346</v>
      </c>
      <c r="B93" s="1039">
        <v>25000</v>
      </c>
      <c r="C93" s="1497"/>
      <c r="D93" s="970">
        <v>30</v>
      </c>
      <c r="E93" s="1497"/>
      <c r="F93" s="970">
        <v>100</v>
      </c>
      <c r="G93" s="1497"/>
    </row>
    <row r="94" spans="1:7" ht="14.25" customHeight="1">
      <c r="A94" s="450" t="s">
        <v>12347</v>
      </c>
      <c r="B94" s="1038">
        <v>33800</v>
      </c>
      <c r="C94" s="1497">
        <v>8</v>
      </c>
      <c r="D94" s="970">
        <v>20</v>
      </c>
      <c r="E94" s="1497">
        <v>12</v>
      </c>
      <c r="F94" s="970">
        <v>70</v>
      </c>
      <c r="G94" s="1497">
        <v>8</v>
      </c>
    </row>
    <row r="95" spans="1:7" ht="14.25" customHeight="1">
      <c r="A95" s="450" t="s">
        <v>12348</v>
      </c>
      <c r="B95" s="1038">
        <v>34900</v>
      </c>
      <c r="C95" s="1497"/>
      <c r="D95" s="970">
        <v>30</v>
      </c>
      <c r="E95" s="1497"/>
      <c r="F95" s="970">
        <v>80</v>
      </c>
      <c r="G95" s="1497"/>
    </row>
    <row r="96" spans="1:7" ht="14.25" customHeight="1">
      <c r="A96" s="450" t="s">
        <v>12349</v>
      </c>
      <c r="B96" s="1038">
        <v>37400</v>
      </c>
      <c r="C96" s="1497"/>
      <c r="D96" s="970">
        <v>40</v>
      </c>
      <c r="E96" s="1497"/>
      <c r="F96" s="970">
        <v>100</v>
      </c>
      <c r="G96" s="1497"/>
    </row>
    <row r="97" spans="1:7" ht="14.25" customHeight="1">
      <c r="A97" s="450" t="s">
        <v>12350</v>
      </c>
      <c r="B97" s="1038">
        <v>43900</v>
      </c>
      <c r="C97" s="1497">
        <v>10</v>
      </c>
      <c r="D97" s="970">
        <v>25</v>
      </c>
      <c r="E97" s="1497">
        <v>15</v>
      </c>
      <c r="F97" s="970">
        <v>75</v>
      </c>
      <c r="G97" s="1497">
        <v>10</v>
      </c>
    </row>
    <row r="98" spans="1:7" ht="14.25" customHeight="1">
      <c r="A98" s="450" t="s">
        <v>12351</v>
      </c>
      <c r="B98" s="1038">
        <v>44700</v>
      </c>
      <c r="C98" s="1497"/>
      <c r="D98" s="970">
        <v>35</v>
      </c>
      <c r="E98" s="1497"/>
      <c r="F98" s="970">
        <v>80</v>
      </c>
      <c r="G98" s="1497"/>
    </row>
    <row r="99" spans="1:7" ht="14.25" customHeight="1">
      <c r="A99" s="450" t="s">
        <v>12352</v>
      </c>
      <c r="B99" s="1038">
        <v>59100</v>
      </c>
      <c r="C99" s="1497">
        <v>12</v>
      </c>
      <c r="D99" s="970">
        <v>30</v>
      </c>
      <c r="E99" s="1497">
        <v>12</v>
      </c>
      <c r="F99" s="970">
        <v>80</v>
      </c>
      <c r="G99" s="1497">
        <v>12</v>
      </c>
    </row>
    <row r="100" spans="1:7" ht="14.25" customHeight="1">
      <c r="A100" s="450" t="s">
        <v>12353</v>
      </c>
      <c r="B100" s="1038">
        <v>63800</v>
      </c>
      <c r="C100" s="1497"/>
      <c r="D100" s="970">
        <v>40</v>
      </c>
      <c r="E100" s="1497"/>
      <c r="F100" s="970">
        <v>100</v>
      </c>
      <c r="G100" s="1497"/>
    </row>
    <row r="101" spans="1:7" ht="20.25" customHeight="1">
      <c r="A101" s="974"/>
      <c r="B101" s="975"/>
      <c r="C101" s="973"/>
      <c r="D101" s="973"/>
      <c r="E101" s="973"/>
      <c r="F101" s="973"/>
      <c r="G101" s="973"/>
    </row>
    <row r="102" spans="1:7" ht="20.25" customHeight="1">
      <c r="A102" s="974"/>
      <c r="B102" s="975"/>
      <c r="C102" s="973"/>
      <c r="D102" s="973"/>
      <c r="E102" s="973"/>
      <c r="F102" s="973"/>
      <c r="G102" s="973"/>
    </row>
    <row r="103" spans="1:7" ht="20.25" customHeight="1">
      <c r="A103" s="974"/>
      <c r="B103" s="975"/>
      <c r="C103" s="973"/>
      <c r="D103" s="973"/>
      <c r="E103" s="973"/>
      <c r="F103" s="973"/>
      <c r="G103" s="973"/>
    </row>
    <row r="104" spans="1:7" ht="20.25" customHeight="1">
      <c r="A104" s="974"/>
      <c r="B104" s="975"/>
      <c r="C104" s="973"/>
      <c r="D104" s="973"/>
      <c r="E104" s="973"/>
      <c r="F104" s="973"/>
      <c r="G104" s="973"/>
    </row>
    <row r="105" spans="1:7" ht="20.25" customHeight="1">
      <c r="A105" s="974"/>
      <c r="B105" s="975"/>
      <c r="C105" s="973"/>
      <c r="D105" s="973"/>
      <c r="E105" s="973"/>
      <c r="F105" s="973"/>
      <c r="G105" s="973"/>
    </row>
    <row r="106" spans="1:7" ht="20.25" customHeight="1">
      <c r="A106" s="974"/>
      <c r="B106" s="975"/>
      <c r="C106" s="973"/>
      <c r="D106" s="973"/>
      <c r="E106" s="973"/>
      <c r="F106" s="973"/>
      <c r="G106" s="973"/>
    </row>
    <row r="107" spans="1:7" ht="20.25" customHeight="1">
      <c r="A107" s="974"/>
      <c r="B107" s="975"/>
      <c r="C107" s="973"/>
      <c r="D107" s="973"/>
      <c r="E107" s="973"/>
      <c r="F107" s="973"/>
      <c r="G107" s="973"/>
    </row>
    <row r="108" spans="1:7" ht="20.25" customHeight="1">
      <c r="A108" s="974"/>
    </row>
    <row r="109" spans="1:7" ht="20.25" customHeight="1">
      <c r="A109" s="974"/>
    </row>
    <row r="110" spans="1:7" ht="20.25" customHeight="1">
      <c r="A110" s="974"/>
    </row>
    <row r="111" spans="1:7" ht="20.25" customHeight="1">
      <c r="A111" s="974"/>
    </row>
    <row r="112" spans="1:7" ht="20.25" customHeight="1">
      <c r="A112" s="974"/>
    </row>
    <row r="113" spans="1:1" ht="20.25" customHeight="1">
      <c r="A113" s="974"/>
    </row>
    <row r="114" spans="1:1" ht="20.25" customHeight="1">
      <c r="A114" s="974"/>
    </row>
    <row r="115" spans="1:1" ht="20.25" customHeight="1">
      <c r="A115" s="974"/>
    </row>
    <row r="116" spans="1:1" ht="20.25" customHeight="1">
      <c r="A116" s="974"/>
    </row>
    <row r="117" spans="1:1" ht="20.25" customHeight="1">
      <c r="A117" s="974"/>
    </row>
    <row r="118" spans="1:1" ht="20.25" customHeight="1">
      <c r="A118" s="974"/>
    </row>
    <row r="119" spans="1:1" ht="20.25" customHeight="1">
      <c r="A119" s="974"/>
    </row>
    <row r="120" spans="1:1" ht="20.25" customHeight="1">
      <c r="A120" s="974"/>
    </row>
    <row r="121" spans="1:1" ht="20.25" customHeight="1">
      <c r="A121" s="974"/>
    </row>
    <row r="122" spans="1:1" ht="20.25" customHeight="1">
      <c r="A122" s="974"/>
    </row>
    <row r="123" spans="1:1" ht="20.25" customHeight="1">
      <c r="A123" s="974"/>
    </row>
    <row r="124" spans="1:1" ht="20.25" customHeight="1">
      <c r="A124" s="974"/>
    </row>
    <row r="125" spans="1:1" ht="20.25" customHeight="1">
      <c r="A125" s="974"/>
    </row>
    <row r="126" spans="1:1" ht="20.25" customHeight="1">
      <c r="A126" s="974"/>
    </row>
    <row r="127" spans="1:1" ht="20.25" customHeight="1">
      <c r="A127" s="974"/>
    </row>
    <row r="128" spans="1:1" ht="20.25" customHeight="1">
      <c r="A128" s="974"/>
    </row>
    <row r="129" spans="1:1" ht="20.25" customHeight="1">
      <c r="A129" s="974"/>
    </row>
    <row r="130" spans="1:1" ht="20.25" customHeight="1">
      <c r="A130" s="974"/>
    </row>
    <row r="131" spans="1:1" ht="20.25" customHeight="1">
      <c r="A131" s="974"/>
    </row>
    <row r="132" spans="1:1" ht="20.25" customHeight="1">
      <c r="A132" s="974"/>
    </row>
    <row r="133" spans="1:1" ht="20.25" customHeight="1">
      <c r="A133" s="974"/>
    </row>
    <row r="134" spans="1:1" ht="20.25" customHeight="1">
      <c r="A134" s="974"/>
    </row>
    <row r="135" spans="1:1" ht="20.25" customHeight="1">
      <c r="A135" s="974"/>
    </row>
    <row r="136" spans="1:1" ht="20.25" customHeight="1">
      <c r="A136" s="974"/>
    </row>
    <row r="137" spans="1:1" ht="20.25" customHeight="1">
      <c r="A137" s="974"/>
    </row>
    <row r="138" spans="1:1" ht="20.25" customHeight="1">
      <c r="A138" s="974"/>
    </row>
    <row r="139" spans="1:1" ht="20.25" customHeight="1">
      <c r="A139" s="974"/>
    </row>
    <row r="140" spans="1:1" ht="20.25" customHeight="1">
      <c r="A140" s="974"/>
    </row>
    <row r="141" spans="1:1" ht="20.25" customHeight="1">
      <c r="A141" s="974"/>
    </row>
    <row r="142" spans="1:1" ht="20.25" customHeight="1">
      <c r="A142" s="974"/>
    </row>
    <row r="143" spans="1:1" ht="20.25" customHeight="1">
      <c r="A143" s="974"/>
    </row>
    <row r="144" spans="1:1" ht="20.25" customHeight="1">
      <c r="A144" s="974"/>
    </row>
    <row r="145" spans="1:1" ht="20.25" customHeight="1">
      <c r="A145" s="974"/>
    </row>
    <row r="146" spans="1:1" ht="20.25" customHeight="1">
      <c r="A146" s="974"/>
    </row>
    <row r="147" spans="1:1" ht="20.25" customHeight="1">
      <c r="A147" s="974"/>
    </row>
    <row r="148" spans="1:1" ht="20.25" customHeight="1">
      <c r="A148" s="974"/>
    </row>
    <row r="149" spans="1:1" ht="20.25" customHeight="1">
      <c r="A149" s="974"/>
    </row>
    <row r="150" spans="1:1" ht="20.25" customHeight="1">
      <c r="A150" s="974"/>
    </row>
    <row r="151" spans="1:1" ht="20.25" customHeight="1">
      <c r="A151" s="974"/>
    </row>
    <row r="152" spans="1:1" ht="20.25" customHeight="1">
      <c r="A152" s="974"/>
    </row>
    <row r="153" spans="1:1" ht="20.25" customHeight="1">
      <c r="A153" s="974"/>
    </row>
    <row r="154" spans="1:1" ht="20.25" customHeight="1">
      <c r="A154" s="974"/>
    </row>
    <row r="155" spans="1:1" ht="20.25" customHeight="1">
      <c r="A155" s="974"/>
    </row>
    <row r="156" spans="1:1" ht="20.25" customHeight="1">
      <c r="A156" s="974"/>
    </row>
    <row r="157" spans="1:1" ht="20.25" customHeight="1">
      <c r="A157" s="974"/>
    </row>
    <row r="158" spans="1:1" ht="20.25" customHeight="1">
      <c r="A158" s="974"/>
    </row>
    <row r="159" spans="1:1" ht="20.25" customHeight="1">
      <c r="A159" s="974"/>
    </row>
    <row r="160" spans="1:1" ht="20.25" customHeight="1">
      <c r="A160" s="974"/>
    </row>
    <row r="161" spans="1:1" ht="20.25" customHeight="1">
      <c r="A161" s="974"/>
    </row>
    <row r="162" spans="1:1" ht="20.25" customHeight="1">
      <c r="A162" s="974"/>
    </row>
    <row r="163" spans="1:1" ht="20.25" customHeight="1">
      <c r="A163" s="974"/>
    </row>
    <row r="164" spans="1:1" ht="20.25" customHeight="1">
      <c r="A164" s="974"/>
    </row>
    <row r="165" spans="1:1" ht="20.25" customHeight="1">
      <c r="A165" s="974"/>
    </row>
    <row r="166" spans="1:1" ht="20.25" customHeight="1">
      <c r="A166" s="974"/>
    </row>
    <row r="167" spans="1:1" ht="20.25" customHeight="1">
      <c r="A167" s="974"/>
    </row>
    <row r="168" spans="1:1" ht="20.25" customHeight="1">
      <c r="A168" s="974"/>
    </row>
    <row r="169" spans="1:1" ht="20.25" customHeight="1">
      <c r="A169" s="974"/>
    </row>
    <row r="170" spans="1:1" ht="20.25" customHeight="1">
      <c r="A170" s="974"/>
    </row>
    <row r="171" spans="1:1" ht="20.25" customHeight="1">
      <c r="A171" s="974"/>
    </row>
    <row r="172" spans="1:1" ht="20.25" customHeight="1">
      <c r="A172" s="974"/>
    </row>
    <row r="173" spans="1:1" ht="20.25" customHeight="1">
      <c r="A173" s="974"/>
    </row>
    <row r="174" spans="1:1" ht="20.25" customHeight="1">
      <c r="A174" s="974"/>
    </row>
    <row r="175" spans="1:1" ht="20.25" customHeight="1">
      <c r="A175" s="974"/>
    </row>
    <row r="176" spans="1:1" ht="20.25" customHeight="1">
      <c r="A176" s="974"/>
    </row>
    <row r="177" spans="1:1" ht="20.25" customHeight="1">
      <c r="A177" s="974"/>
    </row>
    <row r="178" spans="1:1" ht="20.25" customHeight="1">
      <c r="A178" s="974"/>
    </row>
    <row r="179" spans="1:1" ht="20.25" customHeight="1">
      <c r="A179" s="974"/>
    </row>
    <row r="180" spans="1:1" ht="20.25" customHeight="1">
      <c r="A180" s="974"/>
    </row>
    <row r="181" spans="1:1" ht="20.25" customHeight="1">
      <c r="A181" s="974"/>
    </row>
    <row r="182" spans="1:1" ht="20.25" customHeight="1">
      <c r="A182" s="974"/>
    </row>
    <row r="183" spans="1:1" ht="20.25" customHeight="1">
      <c r="A183" s="974"/>
    </row>
    <row r="184" spans="1:1" ht="20.25" customHeight="1">
      <c r="A184" s="974"/>
    </row>
    <row r="185" spans="1:1" ht="20.25" customHeight="1">
      <c r="A185" s="974"/>
    </row>
    <row r="186" spans="1:1" ht="20.25" customHeight="1">
      <c r="A186" s="974"/>
    </row>
    <row r="187" spans="1:1" ht="20.25" customHeight="1">
      <c r="A187" s="974"/>
    </row>
    <row r="188" spans="1:1" ht="20.25" customHeight="1">
      <c r="A188" s="974"/>
    </row>
    <row r="189" spans="1:1" ht="20.25" customHeight="1">
      <c r="A189" s="974"/>
    </row>
    <row r="190" spans="1:1" ht="20.25" customHeight="1">
      <c r="A190" s="974"/>
    </row>
    <row r="191" spans="1:1" ht="20.25" customHeight="1">
      <c r="A191" s="974"/>
    </row>
    <row r="192" spans="1:1" ht="20.25" customHeight="1">
      <c r="A192" s="974"/>
    </row>
    <row r="193" spans="1:1" ht="20.25" customHeight="1">
      <c r="A193" s="974"/>
    </row>
    <row r="194" spans="1:1" ht="20.25" customHeight="1">
      <c r="A194" s="974"/>
    </row>
    <row r="195" spans="1:1" ht="20.25" customHeight="1">
      <c r="A195" s="974"/>
    </row>
    <row r="196" spans="1:1" ht="20.25" customHeight="1">
      <c r="A196" s="974"/>
    </row>
    <row r="197" spans="1:1" ht="20.25" customHeight="1">
      <c r="A197" s="974"/>
    </row>
    <row r="198" spans="1:1" ht="20.25" customHeight="1">
      <c r="A198" s="974"/>
    </row>
    <row r="199" spans="1:1" ht="20.25" customHeight="1">
      <c r="A199" s="974"/>
    </row>
    <row r="200" spans="1:1" ht="20.25" customHeight="1">
      <c r="A200" s="974"/>
    </row>
    <row r="201" spans="1:1" ht="20.25" customHeight="1">
      <c r="A201" s="974"/>
    </row>
    <row r="202" spans="1:1" ht="20.25" customHeight="1">
      <c r="A202" s="974"/>
    </row>
    <row r="203" spans="1:1" ht="20.25" customHeight="1">
      <c r="A203" s="974"/>
    </row>
    <row r="204" spans="1:1" ht="20.25" customHeight="1">
      <c r="A204" s="974"/>
    </row>
    <row r="205" spans="1:1" ht="20.25" customHeight="1">
      <c r="A205" s="974"/>
    </row>
    <row r="206" spans="1:1" ht="20.25" customHeight="1">
      <c r="A206" s="974"/>
    </row>
    <row r="207" spans="1:1" ht="20.25" customHeight="1">
      <c r="A207" s="974"/>
    </row>
    <row r="208" spans="1:1" ht="20.25" customHeight="1">
      <c r="A208" s="974"/>
    </row>
    <row r="209" spans="1:1" ht="20.25" customHeight="1">
      <c r="A209" s="974"/>
    </row>
    <row r="210" spans="1:1" ht="20.25" customHeight="1">
      <c r="A210" s="974"/>
    </row>
    <row r="211" spans="1:1" ht="20.25" customHeight="1">
      <c r="A211" s="974"/>
    </row>
    <row r="212" spans="1:1" ht="20.25" customHeight="1">
      <c r="A212" s="974"/>
    </row>
    <row r="213" spans="1:1" ht="20.25" customHeight="1">
      <c r="A213" s="974"/>
    </row>
    <row r="214" spans="1:1" ht="20.25" customHeight="1">
      <c r="A214" s="974"/>
    </row>
    <row r="215" spans="1:1" ht="20.25" customHeight="1">
      <c r="A215" s="974"/>
    </row>
    <row r="216" spans="1:1" ht="20.25" customHeight="1">
      <c r="A216" s="974"/>
    </row>
    <row r="217" spans="1:1" ht="20.25" customHeight="1">
      <c r="A217" s="974"/>
    </row>
    <row r="218" spans="1:1" ht="20.25" customHeight="1">
      <c r="A218" s="974"/>
    </row>
    <row r="219" spans="1:1" ht="20.25" customHeight="1">
      <c r="A219" s="974"/>
    </row>
    <row r="220" spans="1:1" ht="20.25" customHeight="1">
      <c r="A220" s="974"/>
    </row>
    <row r="221" spans="1:1" ht="20.25" customHeight="1">
      <c r="A221" s="974"/>
    </row>
    <row r="222" spans="1:1" ht="20.25" customHeight="1">
      <c r="A222" s="974"/>
    </row>
    <row r="223" spans="1:1" ht="20.25" customHeight="1">
      <c r="A223" s="974"/>
    </row>
    <row r="224" spans="1:1" ht="20.25" customHeight="1">
      <c r="A224" s="974"/>
    </row>
    <row r="225" spans="1:1" ht="20.25" customHeight="1">
      <c r="A225" s="974"/>
    </row>
    <row r="226" spans="1:1" ht="20.25" customHeight="1">
      <c r="A226" s="974"/>
    </row>
    <row r="227" spans="1:1" ht="20.25" customHeight="1">
      <c r="A227" s="974"/>
    </row>
    <row r="228" spans="1:1" ht="20.25" customHeight="1">
      <c r="A228" s="974"/>
    </row>
    <row r="229" spans="1:1" ht="20.25" customHeight="1">
      <c r="A229" s="974"/>
    </row>
    <row r="230" spans="1:1" ht="20.25" customHeight="1">
      <c r="A230" s="974"/>
    </row>
    <row r="231" spans="1:1" ht="20.25" customHeight="1">
      <c r="A231" s="974"/>
    </row>
    <row r="232" spans="1:1" ht="20.25" customHeight="1">
      <c r="A232" s="974"/>
    </row>
    <row r="233" spans="1:1" ht="20.25" customHeight="1">
      <c r="A233" s="974"/>
    </row>
    <row r="234" spans="1:1" ht="20.25" customHeight="1">
      <c r="A234" s="974"/>
    </row>
    <row r="235" spans="1:1" ht="20.25" customHeight="1">
      <c r="A235" s="974"/>
    </row>
    <row r="236" spans="1:1" ht="20.25" customHeight="1">
      <c r="A236" s="974"/>
    </row>
    <row r="237" spans="1:1" ht="20.25" customHeight="1">
      <c r="A237" s="974"/>
    </row>
    <row r="238" spans="1:1" ht="20.25" customHeight="1">
      <c r="A238" s="974"/>
    </row>
    <row r="239" spans="1:1" ht="20.25" customHeight="1">
      <c r="A239" s="974"/>
    </row>
    <row r="240" spans="1:1" ht="20.25" customHeight="1">
      <c r="A240" s="974"/>
    </row>
    <row r="241" spans="1:1" ht="20.25" customHeight="1">
      <c r="A241" s="974"/>
    </row>
    <row r="242" spans="1:1" ht="20.25" customHeight="1">
      <c r="A242" s="974"/>
    </row>
    <row r="243" spans="1:1" ht="20.25" customHeight="1">
      <c r="A243" s="974"/>
    </row>
    <row r="244" spans="1:1" ht="20.25" customHeight="1">
      <c r="A244" s="974"/>
    </row>
    <row r="245" spans="1:1" ht="20.25" customHeight="1">
      <c r="A245" s="974"/>
    </row>
    <row r="246" spans="1:1" ht="20.25" customHeight="1">
      <c r="A246" s="974"/>
    </row>
    <row r="247" spans="1:1" ht="20.25" customHeight="1">
      <c r="A247" s="974"/>
    </row>
    <row r="248" spans="1:1" ht="20.25" customHeight="1">
      <c r="A248" s="974"/>
    </row>
    <row r="249" spans="1:1" ht="20.25" customHeight="1">
      <c r="A249" s="974"/>
    </row>
    <row r="250" spans="1:1" ht="20.25" customHeight="1">
      <c r="A250" s="974"/>
    </row>
    <row r="251" spans="1:1" ht="20.25" customHeight="1">
      <c r="A251" s="974"/>
    </row>
    <row r="252" spans="1:1" ht="20.25" customHeight="1">
      <c r="A252" s="974"/>
    </row>
    <row r="253" spans="1:1" ht="20.25" customHeight="1">
      <c r="A253" s="974"/>
    </row>
    <row r="254" spans="1:1" ht="20.25" customHeight="1">
      <c r="A254" s="974"/>
    </row>
    <row r="255" spans="1:1" ht="20.25" customHeight="1">
      <c r="A255" s="974"/>
    </row>
    <row r="256" spans="1:1" ht="20.25" customHeight="1">
      <c r="A256" s="974"/>
    </row>
    <row r="257" spans="1:1" ht="20.25" customHeight="1">
      <c r="A257" s="974"/>
    </row>
    <row r="258" spans="1:1" ht="20.25" customHeight="1">
      <c r="A258" s="974"/>
    </row>
    <row r="259" spans="1:1" ht="20.25" customHeight="1">
      <c r="A259" s="974"/>
    </row>
    <row r="260" spans="1:1" ht="20.25" customHeight="1">
      <c r="A260" s="974"/>
    </row>
    <row r="261" spans="1:1" ht="20.25" customHeight="1">
      <c r="A261" s="974"/>
    </row>
    <row r="262" spans="1:1" ht="20.25" customHeight="1">
      <c r="A262" s="974"/>
    </row>
    <row r="263" spans="1:1" ht="20.25" customHeight="1">
      <c r="A263" s="974"/>
    </row>
    <row r="264" spans="1:1" ht="20.25" customHeight="1">
      <c r="A264" s="974"/>
    </row>
    <row r="265" spans="1:1" ht="20.25" customHeight="1">
      <c r="A265" s="974"/>
    </row>
    <row r="266" spans="1:1" ht="20.25" customHeight="1">
      <c r="A266" s="974"/>
    </row>
    <row r="267" spans="1:1" ht="20.25" customHeight="1">
      <c r="A267" s="974"/>
    </row>
    <row r="268" spans="1:1" ht="20.25" customHeight="1">
      <c r="A268" s="974"/>
    </row>
    <row r="269" spans="1:1" ht="20.25" customHeight="1">
      <c r="A269" s="974"/>
    </row>
    <row r="270" spans="1:1" ht="20.25" customHeight="1">
      <c r="A270" s="974"/>
    </row>
    <row r="271" spans="1:1" ht="20.25" customHeight="1">
      <c r="A271" s="974"/>
    </row>
    <row r="272" spans="1:1" ht="20.25" customHeight="1">
      <c r="A272" s="974"/>
    </row>
    <row r="273" spans="1:1" ht="20.25" customHeight="1">
      <c r="A273" s="974"/>
    </row>
    <row r="274" spans="1:1" ht="20.25" customHeight="1">
      <c r="A274" s="974"/>
    </row>
    <row r="275" spans="1:1" ht="20.25" customHeight="1">
      <c r="A275" s="974"/>
    </row>
    <row r="276" spans="1:1" ht="20.25" customHeight="1">
      <c r="A276" s="974"/>
    </row>
    <row r="277" spans="1:1" ht="20.25" customHeight="1">
      <c r="A277" s="974"/>
    </row>
    <row r="278" spans="1:1" ht="20.25" customHeight="1">
      <c r="A278" s="974"/>
    </row>
    <row r="279" spans="1:1" ht="20.25" customHeight="1">
      <c r="A279" s="974"/>
    </row>
    <row r="280" spans="1:1" ht="20.25" customHeight="1">
      <c r="A280" s="974"/>
    </row>
    <row r="281" spans="1:1" ht="20.25" customHeight="1">
      <c r="A281" s="974"/>
    </row>
    <row r="282" spans="1:1" ht="20.25" customHeight="1">
      <c r="A282" s="974"/>
    </row>
    <row r="283" spans="1:1" ht="20.25" customHeight="1">
      <c r="A283" s="974"/>
    </row>
    <row r="284" spans="1:1" ht="20.25" customHeight="1">
      <c r="A284" s="974"/>
    </row>
    <row r="285" spans="1:1" ht="20.25" customHeight="1">
      <c r="A285" s="974"/>
    </row>
    <row r="286" spans="1:1" ht="20.25" customHeight="1">
      <c r="A286" s="974"/>
    </row>
    <row r="287" spans="1:1" ht="20.25" customHeight="1">
      <c r="A287" s="974"/>
    </row>
    <row r="288" spans="1:1" ht="20.25" customHeight="1">
      <c r="A288" s="974"/>
    </row>
    <row r="289" spans="1:1" ht="20.25" customHeight="1">
      <c r="A289" s="974"/>
    </row>
    <row r="290" spans="1:1" ht="20.25" customHeight="1">
      <c r="A290" s="974"/>
    </row>
    <row r="291" spans="1:1" ht="20.25" customHeight="1">
      <c r="A291" s="974"/>
    </row>
    <row r="292" spans="1:1" ht="20.25" customHeight="1">
      <c r="A292" s="974"/>
    </row>
    <row r="293" spans="1:1" ht="20.25" customHeight="1">
      <c r="A293" s="974"/>
    </row>
    <row r="294" spans="1:1" ht="20.25" customHeight="1">
      <c r="A294" s="974"/>
    </row>
    <row r="295" spans="1:1" ht="20.25" customHeight="1">
      <c r="A295" s="974"/>
    </row>
    <row r="296" spans="1:1" ht="20.25" customHeight="1">
      <c r="A296" s="974"/>
    </row>
    <row r="297" spans="1:1" ht="20.25" customHeight="1">
      <c r="A297" s="974"/>
    </row>
    <row r="298" spans="1:1" ht="20.25" customHeight="1">
      <c r="A298" s="974"/>
    </row>
    <row r="299" spans="1:1" ht="20.25" customHeight="1">
      <c r="A299" s="974"/>
    </row>
    <row r="300" spans="1:1" ht="20.25" customHeight="1">
      <c r="A300" s="974"/>
    </row>
    <row r="301" spans="1:1" ht="20.25" customHeight="1">
      <c r="A301" s="974"/>
    </row>
    <row r="302" spans="1:1" ht="20.25" customHeight="1">
      <c r="A302" s="974"/>
    </row>
    <row r="303" spans="1:1" ht="20.25" customHeight="1">
      <c r="A303" s="974"/>
    </row>
    <row r="304" spans="1:1" ht="20.25" customHeight="1">
      <c r="A304" s="974"/>
    </row>
    <row r="305" spans="1:1" ht="20.25" customHeight="1">
      <c r="A305" s="974"/>
    </row>
    <row r="306" spans="1:1" ht="20.25" customHeight="1">
      <c r="A306" s="974"/>
    </row>
    <row r="307" spans="1:1" ht="20.25" customHeight="1">
      <c r="A307" s="974"/>
    </row>
    <row r="308" spans="1:1" ht="20.25" customHeight="1">
      <c r="A308" s="974"/>
    </row>
    <row r="309" spans="1:1" ht="20.25" customHeight="1">
      <c r="A309" s="974"/>
    </row>
    <row r="310" spans="1:1" ht="20.25" customHeight="1">
      <c r="A310" s="974"/>
    </row>
    <row r="311" spans="1:1" ht="20.25" customHeight="1">
      <c r="A311" s="974"/>
    </row>
    <row r="312" spans="1:1" ht="20.25" customHeight="1">
      <c r="A312" s="974"/>
    </row>
    <row r="313" spans="1:1" ht="20.25" customHeight="1">
      <c r="A313" s="974"/>
    </row>
    <row r="314" spans="1:1" ht="20.25" customHeight="1">
      <c r="A314" s="974"/>
    </row>
    <row r="315" spans="1:1" ht="20.25" customHeight="1">
      <c r="A315" s="974"/>
    </row>
    <row r="316" spans="1:1" ht="20.25" customHeight="1">
      <c r="A316" s="974"/>
    </row>
    <row r="317" spans="1:1" ht="20.25" customHeight="1">
      <c r="A317" s="974"/>
    </row>
    <row r="318" spans="1:1" ht="20.25" customHeight="1">
      <c r="A318" s="974"/>
    </row>
    <row r="319" spans="1:1" ht="20.25" customHeight="1">
      <c r="A319" s="974"/>
    </row>
    <row r="320" spans="1:1" ht="20.25" customHeight="1">
      <c r="A320" s="974"/>
    </row>
    <row r="321" spans="1:1" ht="20.25" customHeight="1">
      <c r="A321" s="974"/>
    </row>
    <row r="322" spans="1:1" ht="20.25" customHeight="1">
      <c r="A322" s="974"/>
    </row>
    <row r="323" spans="1:1" ht="20.25" customHeight="1">
      <c r="A323" s="974"/>
    </row>
    <row r="324" spans="1:1" ht="20.25" customHeight="1">
      <c r="A324" s="974"/>
    </row>
    <row r="325" spans="1:1" ht="20.25" customHeight="1">
      <c r="A325" s="974"/>
    </row>
    <row r="326" spans="1:1" ht="20.25" customHeight="1">
      <c r="A326" s="974"/>
    </row>
    <row r="327" spans="1:1" ht="20.25" customHeight="1">
      <c r="A327" s="974"/>
    </row>
    <row r="328" spans="1:1" ht="20.25" customHeight="1">
      <c r="A328" s="974"/>
    </row>
    <row r="329" spans="1:1" ht="20.25" customHeight="1">
      <c r="A329" s="974"/>
    </row>
    <row r="330" spans="1:1" ht="20.25" customHeight="1">
      <c r="A330" s="974"/>
    </row>
    <row r="331" spans="1:1" ht="20.25" customHeight="1">
      <c r="A331" s="974"/>
    </row>
    <row r="332" spans="1:1" ht="20.25" customHeight="1">
      <c r="A332" s="974"/>
    </row>
    <row r="333" spans="1:1" ht="20.25" customHeight="1">
      <c r="A333" s="974"/>
    </row>
    <row r="334" spans="1:1" ht="20.25" customHeight="1">
      <c r="A334" s="974"/>
    </row>
    <row r="335" spans="1:1" ht="20.25" customHeight="1">
      <c r="A335" s="974"/>
    </row>
    <row r="336" spans="1:1" ht="20.25" customHeight="1">
      <c r="A336" s="974"/>
    </row>
    <row r="337" spans="1:1" ht="20.25" customHeight="1">
      <c r="A337" s="974"/>
    </row>
    <row r="338" spans="1:1" ht="20.25" customHeight="1">
      <c r="A338" s="974"/>
    </row>
    <row r="339" spans="1:1" ht="20.25" customHeight="1">
      <c r="A339" s="974"/>
    </row>
    <row r="340" spans="1:1" ht="20.25" customHeight="1">
      <c r="A340" s="974"/>
    </row>
    <row r="341" spans="1:1" ht="20.25" customHeight="1">
      <c r="A341" s="974"/>
    </row>
    <row r="342" spans="1:1" ht="20.25" customHeight="1">
      <c r="A342" s="974"/>
    </row>
    <row r="343" spans="1:1" ht="20.25" customHeight="1">
      <c r="A343" s="974"/>
    </row>
    <row r="344" spans="1:1" ht="20.25" customHeight="1">
      <c r="A344" s="974"/>
    </row>
    <row r="345" spans="1:1" ht="20.25" customHeight="1">
      <c r="A345" s="974"/>
    </row>
    <row r="346" spans="1:1" ht="20.25" customHeight="1">
      <c r="A346" s="974"/>
    </row>
    <row r="347" spans="1:1" ht="20.25" customHeight="1">
      <c r="A347" s="974"/>
    </row>
    <row r="348" spans="1:1" ht="20.25" customHeight="1">
      <c r="A348" s="974"/>
    </row>
    <row r="349" spans="1:1" ht="20.25" customHeight="1">
      <c r="A349" s="974"/>
    </row>
    <row r="350" spans="1:1" ht="20.25" customHeight="1">
      <c r="A350" s="974"/>
    </row>
    <row r="351" spans="1:1" ht="20.25" customHeight="1">
      <c r="A351" s="974"/>
    </row>
    <row r="352" spans="1:1" ht="20.25" customHeight="1">
      <c r="A352" s="974"/>
    </row>
    <row r="353" spans="1:1" ht="20.25" customHeight="1">
      <c r="A353" s="974"/>
    </row>
    <row r="354" spans="1:1" ht="20.25" customHeight="1">
      <c r="A354" s="974"/>
    </row>
    <row r="355" spans="1:1" ht="20.25" customHeight="1">
      <c r="A355" s="974"/>
    </row>
    <row r="356" spans="1:1" ht="20.25" customHeight="1">
      <c r="A356" s="974"/>
    </row>
    <row r="357" spans="1:1" ht="20.25" customHeight="1">
      <c r="A357" s="974"/>
    </row>
    <row r="358" spans="1:1" ht="20.25" customHeight="1">
      <c r="A358" s="974"/>
    </row>
    <row r="359" spans="1:1" ht="20.25" customHeight="1">
      <c r="A359" s="974"/>
    </row>
    <row r="360" spans="1:1" ht="20.25" customHeight="1">
      <c r="A360" s="974"/>
    </row>
    <row r="361" spans="1:1" ht="20.25" customHeight="1">
      <c r="A361" s="974"/>
    </row>
    <row r="362" spans="1:1" ht="20.25" customHeight="1">
      <c r="A362" s="974"/>
    </row>
    <row r="363" spans="1:1" ht="20.25" customHeight="1">
      <c r="A363" s="974"/>
    </row>
    <row r="364" spans="1:1" ht="20.25" customHeight="1">
      <c r="A364" s="974"/>
    </row>
    <row r="365" spans="1:1" ht="20.25" customHeight="1">
      <c r="A365" s="974"/>
    </row>
    <row r="366" spans="1:1" ht="20.25" customHeight="1">
      <c r="A366" s="974"/>
    </row>
    <row r="367" spans="1:1" ht="20.25" customHeight="1">
      <c r="A367" s="974"/>
    </row>
    <row r="368" spans="1:1" ht="20.25" customHeight="1">
      <c r="A368" s="974"/>
    </row>
    <row r="369" spans="1:1" ht="20.25" customHeight="1">
      <c r="A369" s="974"/>
    </row>
    <row r="370" spans="1:1" ht="20.25" customHeight="1">
      <c r="A370" s="974"/>
    </row>
    <row r="371" spans="1:1" ht="20.25" customHeight="1">
      <c r="A371" s="974"/>
    </row>
    <row r="372" spans="1:1" ht="20.25" customHeight="1">
      <c r="A372" s="974"/>
    </row>
    <row r="373" spans="1:1" ht="20.25" customHeight="1">
      <c r="A373" s="974"/>
    </row>
    <row r="374" spans="1:1" ht="20.25" customHeight="1">
      <c r="A374" s="974"/>
    </row>
    <row r="375" spans="1:1" ht="20.25" customHeight="1">
      <c r="A375" s="974"/>
    </row>
    <row r="376" spans="1:1" ht="20.25" customHeight="1">
      <c r="A376" s="974"/>
    </row>
    <row r="377" spans="1:1" ht="20.25" customHeight="1">
      <c r="A377" s="974"/>
    </row>
    <row r="378" spans="1:1" ht="20.25" customHeight="1">
      <c r="A378" s="974"/>
    </row>
    <row r="379" spans="1:1" ht="20.25" customHeight="1">
      <c r="A379" s="974"/>
    </row>
    <row r="380" spans="1:1" ht="20.25" customHeight="1">
      <c r="A380" s="974"/>
    </row>
    <row r="381" spans="1:1" ht="20.25" customHeight="1">
      <c r="A381" s="974"/>
    </row>
    <row r="382" spans="1:1" ht="20.25" customHeight="1">
      <c r="A382" s="974"/>
    </row>
    <row r="383" spans="1:1" ht="20.25" customHeight="1">
      <c r="A383" s="974"/>
    </row>
    <row r="384" spans="1:1" ht="20.25" customHeight="1">
      <c r="A384" s="974"/>
    </row>
    <row r="385" spans="1:1" ht="20.25" customHeight="1">
      <c r="A385" s="974"/>
    </row>
    <row r="386" spans="1:1" ht="20.25" customHeight="1">
      <c r="A386" s="974"/>
    </row>
    <row r="387" spans="1:1" ht="20.25" customHeight="1">
      <c r="A387" s="974"/>
    </row>
    <row r="388" spans="1:1" ht="20.25" customHeight="1">
      <c r="A388" s="974"/>
    </row>
    <row r="389" spans="1:1" ht="20.25" customHeight="1">
      <c r="A389" s="974"/>
    </row>
    <row r="390" spans="1:1" ht="20.25" customHeight="1">
      <c r="A390" s="974"/>
    </row>
    <row r="391" spans="1:1" ht="20.25" customHeight="1">
      <c r="A391" s="974"/>
    </row>
    <row r="392" spans="1:1" ht="20.25" customHeight="1">
      <c r="A392" s="974"/>
    </row>
    <row r="393" spans="1:1" ht="20.25" customHeight="1">
      <c r="A393" s="974"/>
    </row>
    <row r="394" spans="1:1" ht="20.25" customHeight="1">
      <c r="A394" s="974"/>
    </row>
    <row r="395" spans="1:1" ht="20.25" customHeight="1">
      <c r="A395" s="974"/>
    </row>
    <row r="396" spans="1:1" ht="20.25" customHeight="1">
      <c r="A396" s="974"/>
    </row>
    <row r="397" spans="1:1" ht="20.25" customHeight="1">
      <c r="A397" s="974"/>
    </row>
    <row r="398" spans="1:1" ht="20.25" customHeight="1">
      <c r="A398" s="974"/>
    </row>
    <row r="399" spans="1:1" ht="20.25" customHeight="1">
      <c r="A399" s="974"/>
    </row>
    <row r="400" spans="1:1" ht="20.25" customHeight="1">
      <c r="A400" s="974"/>
    </row>
    <row r="401" spans="1:1" ht="20.25" customHeight="1">
      <c r="A401" s="974"/>
    </row>
    <row r="402" spans="1:1" ht="20.25" customHeight="1">
      <c r="A402" s="974"/>
    </row>
    <row r="403" spans="1:1" ht="20.25" customHeight="1">
      <c r="A403" s="974"/>
    </row>
    <row r="404" spans="1:1" ht="20.25" customHeight="1">
      <c r="A404" s="974"/>
    </row>
    <row r="405" spans="1:1" ht="20.25" customHeight="1">
      <c r="A405" s="974"/>
    </row>
    <row r="406" spans="1:1" ht="20.25" customHeight="1">
      <c r="A406" s="974"/>
    </row>
    <row r="407" spans="1:1" ht="20.25" customHeight="1">
      <c r="A407" s="974"/>
    </row>
    <row r="408" spans="1:1" ht="20.25" customHeight="1">
      <c r="A408" s="974"/>
    </row>
    <row r="409" spans="1:1" ht="20.25" customHeight="1">
      <c r="A409" s="974"/>
    </row>
    <row r="410" spans="1:1" ht="20.25" customHeight="1">
      <c r="A410" s="974"/>
    </row>
    <row r="411" spans="1:1" ht="20.25" customHeight="1">
      <c r="A411" s="974"/>
    </row>
    <row r="412" spans="1:1" ht="20.25" customHeight="1">
      <c r="A412" s="974"/>
    </row>
    <row r="413" spans="1:1" ht="20.25" customHeight="1">
      <c r="A413" s="974"/>
    </row>
    <row r="414" spans="1:1" ht="20.25" customHeight="1">
      <c r="A414" s="974"/>
    </row>
    <row r="415" spans="1:1" ht="20.25" customHeight="1">
      <c r="A415" s="974"/>
    </row>
    <row r="416" spans="1:1" ht="20.25" customHeight="1">
      <c r="A416" s="974"/>
    </row>
    <row r="417" spans="1:1" ht="20.25" customHeight="1">
      <c r="A417" s="974"/>
    </row>
    <row r="418" spans="1:1" ht="20.25" customHeight="1">
      <c r="A418" s="974"/>
    </row>
    <row r="419" spans="1:1" ht="20.25" customHeight="1">
      <c r="A419" s="974"/>
    </row>
    <row r="420" spans="1:1" ht="20.25" customHeight="1">
      <c r="A420" s="974"/>
    </row>
    <row r="421" spans="1:1" ht="20.25" customHeight="1">
      <c r="A421" s="974"/>
    </row>
    <row r="422" spans="1:1" ht="20.25" customHeight="1">
      <c r="A422" s="974"/>
    </row>
    <row r="423" spans="1:1" ht="20.25" customHeight="1">
      <c r="A423" s="974"/>
    </row>
    <row r="424" spans="1:1" ht="20.25" customHeight="1">
      <c r="A424" s="974"/>
    </row>
    <row r="425" spans="1:1" ht="20.25" customHeight="1">
      <c r="A425" s="974"/>
    </row>
    <row r="426" spans="1:1" ht="20.25" customHeight="1">
      <c r="A426" s="974"/>
    </row>
    <row r="427" spans="1:1" ht="20.25" customHeight="1">
      <c r="A427" s="974"/>
    </row>
    <row r="428" spans="1:1" ht="20.25" customHeight="1">
      <c r="A428" s="974"/>
    </row>
    <row r="429" spans="1:1" ht="20.25" customHeight="1">
      <c r="A429" s="974"/>
    </row>
    <row r="430" spans="1:1" ht="20.25" customHeight="1">
      <c r="A430" s="974"/>
    </row>
    <row r="431" spans="1:1" ht="20.25" customHeight="1">
      <c r="A431" s="974"/>
    </row>
    <row r="432" spans="1:1" ht="20.25" customHeight="1">
      <c r="A432" s="974"/>
    </row>
    <row r="433" spans="1:1" ht="20.25" customHeight="1">
      <c r="A433" s="974"/>
    </row>
    <row r="434" spans="1:1" ht="20.25" customHeight="1">
      <c r="A434" s="974"/>
    </row>
    <row r="435" spans="1:1" ht="20.25" customHeight="1">
      <c r="A435" s="974"/>
    </row>
    <row r="436" spans="1:1" ht="20.25" customHeight="1">
      <c r="A436" s="974"/>
    </row>
    <row r="437" spans="1:1" ht="20.25" customHeight="1">
      <c r="A437" s="974"/>
    </row>
    <row r="438" spans="1:1" ht="20.25" customHeight="1">
      <c r="A438" s="974"/>
    </row>
    <row r="439" spans="1:1" ht="20.25" customHeight="1">
      <c r="A439" s="974"/>
    </row>
    <row r="440" spans="1:1" ht="20.25" customHeight="1">
      <c r="A440" s="974"/>
    </row>
    <row r="441" spans="1:1" ht="20.25" customHeight="1">
      <c r="A441" s="974"/>
    </row>
    <row r="442" spans="1:1" ht="20.25" customHeight="1">
      <c r="A442" s="974"/>
    </row>
    <row r="443" spans="1:1" ht="20.25" customHeight="1">
      <c r="A443" s="974"/>
    </row>
    <row r="444" spans="1:1" ht="20.25" customHeight="1">
      <c r="A444" s="974"/>
    </row>
    <row r="445" spans="1:1" ht="20.25" customHeight="1">
      <c r="A445" s="974"/>
    </row>
    <row r="446" spans="1:1" ht="20.25" customHeight="1">
      <c r="A446" s="974"/>
    </row>
    <row r="447" spans="1:1" ht="20.25" customHeight="1">
      <c r="A447" s="974"/>
    </row>
    <row r="448" spans="1:1" ht="20.25" customHeight="1">
      <c r="A448" s="974"/>
    </row>
    <row r="449" spans="1:1" ht="20.25" customHeight="1">
      <c r="A449" s="974"/>
    </row>
    <row r="450" spans="1:1" ht="20.25" customHeight="1">
      <c r="A450" s="974"/>
    </row>
    <row r="451" spans="1:1" ht="20.25" customHeight="1">
      <c r="A451" s="974"/>
    </row>
    <row r="452" spans="1:1" ht="20.25" customHeight="1">
      <c r="A452" s="974"/>
    </row>
    <row r="453" spans="1:1" ht="20.25" customHeight="1">
      <c r="A453" s="974"/>
    </row>
    <row r="454" spans="1:1" ht="20.25" customHeight="1">
      <c r="A454" s="974"/>
    </row>
    <row r="455" spans="1:1" ht="20.25" customHeight="1">
      <c r="A455" s="974"/>
    </row>
    <row r="456" spans="1:1" ht="20.25" customHeight="1">
      <c r="A456" s="974"/>
    </row>
    <row r="457" spans="1:1" ht="20.25" customHeight="1">
      <c r="A457" s="974"/>
    </row>
    <row r="458" spans="1:1" ht="20.25" customHeight="1">
      <c r="A458" s="974"/>
    </row>
    <row r="459" spans="1:1" ht="20.25" customHeight="1">
      <c r="A459" s="974"/>
    </row>
    <row r="460" spans="1:1" ht="20.25" customHeight="1">
      <c r="A460" s="974"/>
    </row>
    <row r="461" spans="1:1" ht="20.25" customHeight="1">
      <c r="A461" s="974"/>
    </row>
    <row r="462" spans="1:1" ht="20.25" customHeight="1">
      <c r="A462" s="974"/>
    </row>
    <row r="463" spans="1:1" ht="20.25" customHeight="1">
      <c r="A463" s="974"/>
    </row>
    <row r="464" spans="1:1" ht="20.25" customHeight="1">
      <c r="A464" s="974"/>
    </row>
    <row r="465" spans="1:1" ht="20.25" customHeight="1">
      <c r="A465" s="974"/>
    </row>
    <row r="466" spans="1:1" ht="20.25" customHeight="1">
      <c r="A466" s="974"/>
    </row>
    <row r="467" spans="1:1" ht="20.25" customHeight="1">
      <c r="A467" s="974"/>
    </row>
    <row r="468" spans="1:1" ht="20.25" customHeight="1">
      <c r="A468" s="974"/>
    </row>
    <row r="469" spans="1:1" ht="20.25" customHeight="1">
      <c r="A469" s="974"/>
    </row>
    <row r="470" spans="1:1" ht="20.25" customHeight="1">
      <c r="A470" s="974"/>
    </row>
    <row r="471" spans="1:1" ht="20.25" customHeight="1">
      <c r="A471" s="974"/>
    </row>
    <row r="472" spans="1:1" ht="20.25" customHeight="1">
      <c r="A472" s="974"/>
    </row>
    <row r="473" spans="1:1" ht="20.25" customHeight="1">
      <c r="A473" s="974"/>
    </row>
    <row r="474" spans="1:1" ht="20.25" customHeight="1">
      <c r="A474" s="974"/>
    </row>
    <row r="475" spans="1:1" ht="20.25" customHeight="1">
      <c r="A475" s="974"/>
    </row>
    <row r="476" spans="1:1" ht="20.25" customHeight="1">
      <c r="A476" s="974"/>
    </row>
    <row r="477" spans="1:1" ht="20.25" customHeight="1">
      <c r="A477" s="974"/>
    </row>
    <row r="478" spans="1:1" ht="20.25" customHeight="1">
      <c r="A478" s="974"/>
    </row>
    <row r="479" spans="1:1" ht="20.25" customHeight="1">
      <c r="A479" s="974"/>
    </row>
    <row r="480" spans="1:1" ht="20.25" customHeight="1">
      <c r="A480" s="974"/>
    </row>
    <row r="481" spans="1:1" ht="20.25" customHeight="1">
      <c r="A481" s="974"/>
    </row>
    <row r="482" spans="1:1" ht="20.25" customHeight="1">
      <c r="A482" s="974"/>
    </row>
    <row r="483" spans="1:1" ht="20.25" customHeight="1">
      <c r="A483" s="974"/>
    </row>
    <row r="484" spans="1:1" ht="20.25" customHeight="1">
      <c r="A484" s="974"/>
    </row>
    <row r="485" spans="1:1" ht="20.25" customHeight="1">
      <c r="A485" s="974"/>
    </row>
    <row r="486" spans="1:1" ht="20.25" customHeight="1">
      <c r="A486" s="974"/>
    </row>
    <row r="487" spans="1:1" ht="20.25" customHeight="1">
      <c r="A487" s="974"/>
    </row>
    <row r="488" spans="1:1" ht="20.25" customHeight="1">
      <c r="A488" s="974"/>
    </row>
    <row r="489" spans="1:1" ht="20.25" customHeight="1">
      <c r="A489" s="974"/>
    </row>
    <row r="490" spans="1:1" ht="20.25" customHeight="1">
      <c r="A490" s="974"/>
    </row>
    <row r="491" spans="1:1" ht="20.25" customHeight="1">
      <c r="A491" s="974"/>
    </row>
    <row r="492" spans="1:1" ht="20.25" customHeight="1">
      <c r="A492" s="974"/>
    </row>
    <row r="493" spans="1:1" ht="20.25" customHeight="1">
      <c r="A493" s="974"/>
    </row>
    <row r="494" spans="1:1" ht="20.25" customHeight="1">
      <c r="A494" s="974"/>
    </row>
    <row r="495" spans="1:1" ht="20.25" customHeight="1">
      <c r="A495" s="974"/>
    </row>
    <row r="496" spans="1:1" ht="20.25" customHeight="1">
      <c r="A496" s="974"/>
    </row>
    <row r="497" spans="1:1" ht="20.25" customHeight="1">
      <c r="A497" s="974"/>
    </row>
    <row r="498" spans="1:1" ht="20.25" customHeight="1">
      <c r="A498" s="974"/>
    </row>
    <row r="499" spans="1:1" ht="20.25" customHeight="1">
      <c r="A499" s="974"/>
    </row>
    <row r="500" spans="1:1" ht="20.25" customHeight="1">
      <c r="A500" s="974"/>
    </row>
    <row r="501" spans="1:1" ht="20.25" customHeight="1">
      <c r="A501" s="974"/>
    </row>
    <row r="502" spans="1:1" ht="20.25" customHeight="1">
      <c r="A502" s="974"/>
    </row>
    <row r="503" spans="1:1" ht="20.25" customHeight="1">
      <c r="A503" s="974"/>
    </row>
    <row r="504" spans="1:1" ht="20.25" customHeight="1">
      <c r="A504" s="974"/>
    </row>
    <row r="505" spans="1:1" ht="20.25" customHeight="1">
      <c r="A505" s="974"/>
    </row>
    <row r="506" spans="1:1" ht="20.25" customHeight="1">
      <c r="A506" s="974"/>
    </row>
    <row r="507" spans="1:1" ht="20.25" customHeight="1">
      <c r="A507" s="974"/>
    </row>
    <row r="508" spans="1:1" ht="20.25" customHeight="1">
      <c r="A508" s="974"/>
    </row>
    <row r="509" spans="1:1" ht="20.25" customHeight="1">
      <c r="A509" s="974"/>
    </row>
    <row r="510" spans="1:1" ht="20.25" customHeight="1">
      <c r="A510" s="974"/>
    </row>
    <row r="511" spans="1:1" ht="20.25" customHeight="1">
      <c r="A511" s="974"/>
    </row>
    <row r="512" spans="1:1" ht="20.25" customHeight="1">
      <c r="A512" s="974"/>
    </row>
    <row r="513" spans="1:1" ht="20.25" customHeight="1">
      <c r="A513" s="974"/>
    </row>
    <row r="514" spans="1:1" ht="20.25" customHeight="1">
      <c r="A514" s="974"/>
    </row>
    <row r="515" spans="1:1" ht="20.25" customHeight="1">
      <c r="A515" s="974"/>
    </row>
    <row r="516" spans="1:1" ht="20.25" customHeight="1">
      <c r="A516" s="974"/>
    </row>
    <row r="517" spans="1:1" ht="20.25" customHeight="1">
      <c r="A517" s="974"/>
    </row>
    <row r="518" spans="1:1" ht="20.25" customHeight="1">
      <c r="A518" s="974"/>
    </row>
    <row r="519" spans="1:1" ht="20.25" customHeight="1">
      <c r="A519" s="974"/>
    </row>
    <row r="520" spans="1:1" ht="20.25" customHeight="1">
      <c r="A520" s="974"/>
    </row>
    <row r="521" spans="1:1" ht="20.25" customHeight="1">
      <c r="A521" s="974"/>
    </row>
    <row r="522" spans="1:1" ht="20.25" customHeight="1">
      <c r="A522" s="974"/>
    </row>
    <row r="523" spans="1:1" ht="20.25" customHeight="1">
      <c r="A523" s="974"/>
    </row>
    <row r="524" spans="1:1" ht="20.25" customHeight="1">
      <c r="A524" s="974"/>
    </row>
    <row r="525" spans="1:1" ht="20.25" customHeight="1">
      <c r="A525" s="974"/>
    </row>
    <row r="526" spans="1:1" ht="20.25" customHeight="1">
      <c r="A526" s="974"/>
    </row>
    <row r="527" spans="1:1" ht="20.25" customHeight="1">
      <c r="A527" s="974"/>
    </row>
    <row r="528" spans="1:1" ht="20.25" customHeight="1">
      <c r="A528" s="974"/>
    </row>
    <row r="529" spans="1:1" ht="20.25" customHeight="1">
      <c r="A529" s="974"/>
    </row>
    <row r="530" spans="1:1" ht="20.25" customHeight="1">
      <c r="A530" s="974"/>
    </row>
    <row r="531" spans="1:1" ht="20.25" customHeight="1">
      <c r="A531" s="974"/>
    </row>
    <row r="532" spans="1:1" ht="20.25" customHeight="1">
      <c r="A532" s="974"/>
    </row>
    <row r="533" spans="1:1" ht="20.25" customHeight="1">
      <c r="A533" s="974"/>
    </row>
    <row r="534" spans="1:1" ht="20.25" customHeight="1">
      <c r="A534" s="974"/>
    </row>
    <row r="535" spans="1:1" ht="20.25" customHeight="1">
      <c r="A535" s="974"/>
    </row>
    <row r="536" spans="1:1" ht="20.25" customHeight="1">
      <c r="A536" s="974"/>
    </row>
    <row r="537" spans="1:1" ht="20.25" customHeight="1">
      <c r="A537" s="974"/>
    </row>
    <row r="538" spans="1:1" ht="20.25" customHeight="1">
      <c r="A538" s="974"/>
    </row>
    <row r="539" spans="1:1" ht="20.25" customHeight="1">
      <c r="A539" s="974"/>
    </row>
    <row r="540" spans="1:1" ht="20.25" customHeight="1">
      <c r="A540" s="974"/>
    </row>
    <row r="541" spans="1:1" ht="20.25" customHeight="1">
      <c r="A541" s="974"/>
    </row>
    <row r="542" spans="1:1" ht="20.25" customHeight="1">
      <c r="A542" s="974"/>
    </row>
    <row r="543" spans="1:1" ht="20.25" customHeight="1">
      <c r="A543" s="974"/>
    </row>
    <row r="544" spans="1:1" ht="20.25" customHeight="1">
      <c r="A544" s="974"/>
    </row>
    <row r="545" spans="1:1" ht="20.25" customHeight="1">
      <c r="A545" s="974"/>
    </row>
    <row r="546" spans="1:1" ht="20.25" customHeight="1">
      <c r="A546" s="974"/>
    </row>
    <row r="547" spans="1:1" ht="20.25" customHeight="1">
      <c r="A547" s="974"/>
    </row>
    <row r="548" spans="1:1" ht="20.25" customHeight="1">
      <c r="A548" s="974"/>
    </row>
    <row r="549" spans="1:1" ht="20.25" customHeight="1">
      <c r="A549" s="974"/>
    </row>
    <row r="550" spans="1:1" ht="20.25" customHeight="1">
      <c r="A550" s="974"/>
    </row>
    <row r="551" spans="1:1" ht="20.25" customHeight="1">
      <c r="A551" s="974"/>
    </row>
    <row r="552" spans="1:1" ht="20.25" customHeight="1">
      <c r="A552" s="974"/>
    </row>
    <row r="553" spans="1:1" ht="20.25" customHeight="1">
      <c r="A553" s="974"/>
    </row>
    <row r="554" spans="1:1" ht="20.25" customHeight="1">
      <c r="A554" s="974"/>
    </row>
    <row r="555" spans="1:1" ht="20.25" customHeight="1">
      <c r="A555" s="974"/>
    </row>
    <row r="556" spans="1:1" ht="20.25" customHeight="1">
      <c r="A556" s="974"/>
    </row>
    <row r="557" spans="1:1" ht="20.25" customHeight="1">
      <c r="A557" s="974"/>
    </row>
    <row r="558" spans="1:1" ht="20.25" customHeight="1">
      <c r="A558" s="974"/>
    </row>
    <row r="559" spans="1:1" ht="20.25" customHeight="1">
      <c r="A559" s="974"/>
    </row>
    <row r="560" spans="1:1" ht="20.25" customHeight="1">
      <c r="A560" s="974"/>
    </row>
    <row r="561" spans="1:1" ht="20.25" customHeight="1">
      <c r="A561" s="974"/>
    </row>
    <row r="562" spans="1:1" ht="20.25" customHeight="1">
      <c r="A562" s="974"/>
    </row>
    <row r="563" spans="1:1" ht="20.25" customHeight="1">
      <c r="A563" s="974"/>
    </row>
    <row r="564" spans="1:1" ht="20.25" customHeight="1">
      <c r="A564" s="974"/>
    </row>
    <row r="565" spans="1:1" ht="20.25" customHeight="1">
      <c r="A565" s="974"/>
    </row>
    <row r="566" spans="1:1" ht="20.25" customHeight="1">
      <c r="A566" s="974"/>
    </row>
    <row r="567" spans="1:1" ht="20.25" customHeight="1">
      <c r="A567" s="974"/>
    </row>
    <row r="568" spans="1:1" ht="20.25" customHeight="1">
      <c r="A568" s="974"/>
    </row>
    <row r="569" spans="1:1" ht="20.25" customHeight="1">
      <c r="A569" s="974"/>
    </row>
    <row r="570" spans="1:1" ht="20.25" customHeight="1">
      <c r="A570" s="974"/>
    </row>
    <row r="571" spans="1:1" ht="20.25" customHeight="1">
      <c r="A571" s="974"/>
    </row>
    <row r="572" spans="1:1" ht="20.25" customHeight="1">
      <c r="A572" s="974"/>
    </row>
    <row r="573" spans="1:1" ht="20.25" customHeight="1">
      <c r="A573" s="974"/>
    </row>
    <row r="574" spans="1:1" ht="20.25" customHeight="1">
      <c r="A574" s="974"/>
    </row>
    <row r="575" spans="1:1" ht="20.25" customHeight="1">
      <c r="A575" s="974"/>
    </row>
    <row r="576" spans="1:1" ht="20.25" customHeight="1">
      <c r="A576" s="974"/>
    </row>
    <row r="577" spans="1:1" ht="20.25" customHeight="1">
      <c r="A577" s="974"/>
    </row>
    <row r="578" spans="1:1" ht="20.25" customHeight="1">
      <c r="A578" s="974"/>
    </row>
    <row r="579" spans="1:1" ht="20.25" customHeight="1">
      <c r="A579" s="974"/>
    </row>
    <row r="580" spans="1:1" ht="20.25" customHeight="1">
      <c r="A580" s="974"/>
    </row>
    <row r="581" spans="1:1" ht="20.25" customHeight="1">
      <c r="A581" s="974"/>
    </row>
    <row r="582" spans="1:1" ht="20.25" customHeight="1">
      <c r="A582" s="974"/>
    </row>
    <row r="583" spans="1:1" ht="20.25" customHeight="1">
      <c r="A583" s="974"/>
    </row>
    <row r="584" spans="1:1" ht="20.25" customHeight="1">
      <c r="A584" s="974"/>
    </row>
    <row r="585" spans="1:1" ht="20.25" customHeight="1">
      <c r="A585" s="974"/>
    </row>
    <row r="586" spans="1:1" ht="20.25" customHeight="1">
      <c r="A586" s="974"/>
    </row>
    <row r="587" spans="1:1" ht="20.25" customHeight="1">
      <c r="A587" s="974"/>
    </row>
    <row r="588" spans="1:1" ht="20.25" customHeight="1">
      <c r="A588" s="974"/>
    </row>
    <row r="589" spans="1:1" ht="20.25" customHeight="1">
      <c r="A589" s="974"/>
    </row>
    <row r="590" spans="1:1" ht="20.25" customHeight="1">
      <c r="A590" s="974"/>
    </row>
    <row r="591" spans="1:1" ht="20.25" customHeight="1">
      <c r="A591" s="974"/>
    </row>
    <row r="592" spans="1:1" ht="20.25" customHeight="1">
      <c r="A592" s="974"/>
    </row>
    <row r="593" spans="1:1" ht="20.25" customHeight="1">
      <c r="A593" s="974"/>
    </row>
    <row r="594" spans="1:1" ht="20.25" customHeight="1">
      <c r="A594" s="974"/>
    </row>
    <row r="595" spans="1:1" ht="20.25" customHeight="1">
      <c r="A595" s="974"/>
    </row>
    <row r="596" spans="1:1" ht="20.25" customHeight="1">
      <c r="A596" s="974"/>
    </row>
    <row r="597" spans="1:1" ht="20.25" customHeight="1">
      <c r="A597" s="974"/>
    </row>
    <row r="598" spans="1:1" ht="20.25" customHeight="1">
      <c r="A598" s="974"/>
    </row>
    <row r="599" spans="1:1" ht="20.25" customHeight="1">
      <c r="A599" s="974"/>
    </row>
    <row r="600" spans="1:1" ht="20.25" customHeight="1">
      <c r="A600" s="974"/>
    </row>
    <row r="601" spans="1:1" ht="20.25" customHeight="1">
      <c r="A601" s="974"/>
    </row>
    <row r="602" spans="1:1" ht="20.25" customHeight="1">
      <c r="A602" s="974"/>
    </row>
    <row r="603" spans="1:1" ht="20.25" customHeight="1">
      <c r="A603" s="974"/>
    </row>
    <row r="604" spans="1:1" ht="20.25" customHeight="1">
      <c r="A604" s="974"/>
    </row>
    <row r="605" spans="1:1" ht="20.25" customHeight="1">
      <c r="A605" s="974"/>
    </row>
    <row r="606" spans="1:1" ht="20.25" customHeight="1">
      <c r="A606" s="974"/>
    </row>
    <row r="607" spans="1:1" ht="20.25" customHeight="1">
      <c r="A607" s="974"/>
    </row>
    <row r="608" spans="1:1" ht="20.25" customHeight="1">
      <c r="A608" s="974"/>
    </row>
    <row r="609" spans="1:1" ht="20.25" customHeight="1">
      <c r="A609" s="974"/>
    </row>
    <row r="610" spans="1:1" ht="20.25" customHeight="1">
      <c r="A610" s="974"/>
    </row>
    <row r="611" spans="1:1" ht="20.25" customHeight="1">
      <c r="A611" s="974"/>
    </row>
    <row r="612" spans="1:1" ht="20.25" customHeight="1">
      <c r="A612" s="974"/>
    </row>
    <row r="613" spans="1:1" ht="20.25" customHeight="1">
      <c r="A613" s="974"/>
    </row>
    <row r="614" spans="1:1" ht="20.25" customHeight="1">
      <c r="A614" s="974"/>
    </row>
    <row r="615" spans="1:1" ht="20.25" customHeight="1">
      <c r="A615" s="974"/>
    </row>
    <row r="616" spans="1:1" ht="20.25" customHeight="1">
      <c r="A616" s="974"/>
    </row>
    <row r="617" spans="1:1" ht="20.25" customHeight="1">
      <c r="A617" s="974"/>
    </row>
    <row r="618" spans="1:1" ht="20.25" customHeight="1">
      <c r="A618" s="974"/>
    </row>
    <row r="619" spans="1:1" ht="20.25" customHeight="1">
      <c r="A619" s="974"/>
    </row>
    <row r="620" spans="1:1" ht="20.25" customHeight="1">
      <c r="A620" s="974"/>
    </row>
    <row r="621" spans="1:1" ht="20.25" customHeight="1">
      <c r="A621" s="974"/>
    </row>
    <row r="622" spans="1:1" ht="20.25" customHeight="1">
      <c r="A622" s="974"/>
    </row>
    <row r="623" spans="1:1" ht="20.25" customHeight="1">
      <c r="A623" s="974"/>
    </row>
    <row r="624" spans="1:1" ht="20.25" customHeight="1">
      <c r="A624" s="974"/>
    </row>
    <row r="625" spans="1:1" ht="20.25" customHeight="1">
      <c r="A625" s="974"/>
    </row>
    <row r="626" spans="1:1" ht="20.25" customHeight="1">
      <c r="A626" s="974"/>
    </row>
    <row r="627" spans="1:1" ht="20.25" customHeight="1">
      <c r="A627" s="974"/>
    </row>
    <row r="628" spans="1:1" ht="20.25" customHeight="1">
      <c r="A628" s="974"/>
    </row>
    <row r="629" spans="1:1" ht="20.25" customHeight="1">
      <c r="A629" s="974"/>
    </row>
    <row r="630" spans="1:1" ht="20.25" customHeight="1">
      <c r="A630" s="974"/>
    </row>
    <row r="631" spans="1:1" ht="20.25" customHeight="1">
      <c r="A631" s="974"/>
    </row>
    <row r="632" spans="1:1" ht="20.25" customHeight="1">
      <c r="A632" s="974"/>
    </row>
    <row r="633" spans="1:1" ht="20.25" customHeight="1">
      <c r="A633" s="974"/>
    </row>
    <row r="634" spans="1:1" ht="20.25" customHeight="1">
      <c r="A634" s="974"/>
    </row>
    <row r="635" spans="1:1" ht="20.25" customHeight="1">
      <c r="A635" s="974"/>
    </row>
    <row r="636" spans="1:1" ht="20.25" customHeight="1">
      <c r="A636" s="974"/>
    </row>
    <row r="637" spans="1:1" ht="20.25" customHeight="1">
      <c r="A637" s="974"/>
    </row>
    <row r="638" spans="1:1" ht="20.25" customHeight="1">
      <c r="A638" s="974"/>
    </row>
    <row r="639" spans="1:1" ht="20.25" customHeight="1">
      <c r="A639" s="974"/>
    </row>
    <row r="640" spans="1:1" ht="20.25" customHeight="1">
      <c r="A640" s="974"/>
    </row>
    <row r="641" spans="1:1" ht="20.25" customHeight="1">
      <c r="A641" s="974"/>
    </row>
    <row r="642" spans="1:1" ht="20.25" customHeight="1">
      <c r="A642" s="974"/>
    </row>
    <row r="643" spans="1:1" ht="20.25" customHeight="1">
      <c r="A643" s="974"/>
    </row>
    <row r="644" spans="1:1" ht="20.25" customHeight="1">
      <c r="A644" s="974"/>
    </row>
    <row r="645" spans="1:1" ht="20.25" customHeight="1">
      <c r="A645" s="974"/>
    </row>
    <row r="646" spans="1:1" ht="20.25" customHeight="1">
      <c r="A646" s="974"/>
    </row>
    <row r="647" spans="1:1" ht="20.25" customHeight="1">
      <c r="A647" s="974"/>
    </row>
    <row r="648" spans="1:1" ht="20.25" customHeight="1">
      <c r="A648" s="974"/>
    </row>
    <row r="649" spans="1:1" ht="20.25" customHeight="1">
      <c r="A649" s="974"/>
    </row>
    <row r="650" spans="1:1" ht="20.25" customHeight="1">
      <c r="A650" s="974"/>
    </row>
    <row r="651" spans="1:1" ht="20.25" customHeight="1">
      <c r="A651" s="974"/>
    </row>
    <row r="652" spans="1:1" ht="20.25" customHeight="1">
      <c r="A652" s="974"/>
    </row>
    <row r="653" spans="1:1" ht="20.25" customHeight="1">
      <c r="A653" s="974"/>
    </row>
    <row r="654" spans="1:1" ht="20.25" customHeight="1">
      <c r="A654" s="974"/>
    </row>
    <row r="655" spans="1:1" ht="20.25" customHeight="1">
      <c r="A655" s="974"/>
    </row>
    <row r="656" spans="1:1" ht="20.25" customHeight="1">
      <c r="A656" s="974"/>
    </row>
    <row r="657" spans="1:1" ht="20.25" customHeight="1">
      <c r="A657" s="974"/>
    </row>
    <row r="658" spans="1:1" ht="20.25" customHeight="1">
      <c r="A658" s="974"/>
    </row>
    <row r="659" spans="1:1" ht="20.25" customHeight="1">
      <c r="A659" s="974"/>
    </row>
    <row r="660" spans="1:1" ht="20.25" customHeight="1">
      <c r="A660" s="974"/>
    </row>
    <row r="661" spans="1:1" ht="20.25" customHeight="1">
      <c r="A661" s="974"/>
    </row>
    <row r="662" spans="1:1" ht="20.25" customHeight="1">
      <c r="A662" s="974"/>
    </row>
    <row r="663" spans="1:1" ht="20.25" customHeight="1">
      <c r="A663" s="974"/>
    </row>
    <row r="664" spans="1:1" ht="20.25" customHeight="1">
      <c r="A664" s="974"/>
    </row>
    <row r="665" spans="1:1" ht="20.25" customHeight="1">
      <c r="A665" s="974"/>
    </row>
    <row r="666" spans="1:1" ht="20.25" customHeight="1">
      <c r="A666" s="974"/>
    </row>
    <row r="667" spans="1:1" ht="20.25" customHeight="1">
      <c r="A667" s="974"/>
    </row>
    <row r="668" spans="1:1" ht="20.25" customHeight="1">
      <c r="A668" s="974"/>
    </row>
    <row r="669" spans="1:1" ht="20.25" customHeight="1">
      <c r="A669" s="974"/>
    </row>
    <row r="670" spans="1:1" ht="20.25" customHeight="1">
      <c r="A670" s="974"/>
    </row>
    <row r="671" spans="1:1" ht="20.25" customHeight="1">
      <c r="A671" s="974"/>
    </row>
    <row r="672" spans="1:1" ht="20.25" customHeight="1">
      <c r="A672" s="974"/>
    </row>
    <row r="673" spans="1:1" ht="20.25" customHeight="1">
      <c r="A673" s="974"/>
    </row>
    <row r="674" spans="1:1" ht="20.25" customHeight="1">
      <c r="A674" s="974"/>
    </row>
    <row r="675" spans="1:1" ht="20.25" customHeight="1">
      <c r="A675" s="974"/>
    </row>
    <row r="676" spans="1:1" ht="20.25" customHeight="1">
      <c r="A676" s="974"/>
    </row>
    <row r="677" spans="1:1" ht="20.25" customHeight="1">
      <c r="A677" s="974"/>
    </row>
    <row r="678" spans="1:1" ht="20.25" customHeight="1">
      <c r="A678" s="974"/>
    </row>
    <row r="679" spans="1:1" ht="20.25" customHeight="1">
      <c r="A679" s="974"/>
    </row>
    <row r="680" spans="1:1" ht="20.25" customHeight="1">
      <c r="A680" s="974"/>
    </row>
    <row r="681" spans="1:1" ht="20.25" customHeight="1">
      <c r="A681" s="974"/>
    </row>
    <row r="682" spans="1:1" ht="20.25" customHeight="1">
      <c r="A682" s="974"/>
    </row>
    <row r="683" spans="1:1" ht="20.25" customHeight="1">
      <c r="A683" s="974"/>
    </row>
    <row r="684" spans="1:1" ht="20.25" customHeight="1">
      <c r="A684" s="974"/>
    </row>
    <row r="685" spans="1:1" ht="20.25" customHeight="1">
      <c r="A685" s="974"/>
    </row>
    <row r="686" spans="1:1" ht="20.25" customHeight="1">
      <c r="A686" s="974"/>
    </row>
    <row r="687" spans="1:1" ht="20.25" customHeight="1">
      <c r="A687" s="974"/>
    </row>
    <row r="688" spans="1:1" ht="20.25" customHeight="1">
      <c r="A688" s="974"/>
    </row>
    <row r="689" spans="1:1" ht="20.25" customHeight="1">
      <c r="A689" s="974"/>
    </row>
    <row r="690" spans="1:1" ht="20.25" customHeight="1">
      <c r="A690" s="974"/>
    </row>
    <row r="691" spans="1:1" ht="20.25" customHeight="1">
      <c r="A691" s="974"/>
    </row>
    <row r="692" spans="1:1" ht="20.25" customHeight="1">
      <c r="A692" s="974"/>
    </row>
    <row r="693" spans="1:1" ht="20.25" customHeight="1">
      <c r="A693" s="974"/>
    </row>
    <row r="694" spans="1:1" ht="20.25" customHeight="1">
      <c r="A694" s="974"/>
    </row>
    <row r="695" spans="1:1" ht="20.25" customHeight="1">
      <c r="A695" s="974"/>
    </row>
    <row r="696" spans="1:1" ht="20.25" customHeight="1">
      <c r="A696" s="974"/>
    </row>
    <row r="697" spans="1:1" ht="20.25" customHeight="1">
      <c r="A697" s="974"/>
    </row>
    <row r="698" spans="1:1" ht="20.25" customHeight="1">
      <c r="A698" s="974"/>
    </row>
    <row r="699" spans="1:1" ht="20.25" customHeight="1">
      <c r="A699" s="974"/>
    </row>
    <row r="700" spans="1:1" ht="20.25" customHeight="1">
      <c r="A700" s="974"/>
    </row>
    <row r="701" spans="1:1" ht="20.25" customHeight="1">
      <c r="A701" s="974"/>
    </row>
    <row r="702" spans="1:1" ht="20.25" customHeight="1">
      <c r="A702" s="974"/>
    </row>
    <row r="703" spans="1:1" ht="20.25" customHeight="1">
      <c r="A703" s="974"/>
    </row>
    <row r="704" spans="1:1" ht="20.25" customHeight="1">
      <c r="A704" s="974"/>
    </row>
    <row r="705" spans="1:1" ht="20.25" customHeight="1">
      <c r="A705" s="974"/>
    </row>
    <row r="706" spans="1:1" ht="20.25" customHeight="1">
      <c r="A706" s="974"/>
    </row>
    <row r="707" spans="1:1" ht="20.25" customHeight="1">
      <c r="A707" s="974"/>
    </row>
    <row r="708" spans="1:1" ht="20.25" customHeight="1">
      <c r="A708" s="974"/>
    </row>
    <row r="709" spans="1:1" ht="20.25" customHeight="1">
      <c r="A709" s="974"/>
    </row>
    <row r="710" spans="1:1" ht="20.25" customHeight="1">
      <c r="A710" s="974"/>
    </row>
    <row r="711" spans="1:1" ht="20.25" customHeight="1">
      <c r="A711" s="974"/>
    </row>
    <row r="712" spans="1:1" ht="20.25" customHeight="1">
      <c r="A712" s="974"/>
    </row>
    <row r="713" spans="1:1" ht="20.25" customHeight="1">
      <c r="A713" s="974"/>
    </row>
    <row r="714" spans="1:1" ht="20.25" customHeight="1">
      <c r="A714" s="974"/>
    </row>
    <row r="715" spans="1:1" ht="20.25" customHeight="1">
      <c r="A715" s="974"/>
    </row>
    <row r="716" spans="1:1" ht="20.25" customHeight="1">
      <c r="A716" s="974"/>
    </row>
    <row r="717" spans="1:1" ht="20.25" customHeight="1">
      <c r="A717" s="974"/>
    </row>
    <row r="718" spans="1:1" ht="20.25" customHeight="1">
      <c r="A718" s="974"/>
    </row>
    <row r="719" spans="1:1" ht="20.25" customHeight="1">
      <c r="A719" s="974"/>
    </row>
    <row r="720" spans="1:1" ht="20.25" customHeight="1">
      <c r="A720" s="974"/>
    </row>
    <row r="721" spans="1:1" ht="20.25" customHeight="1">
      <c r="A721" s="974"/>
    </row>
    <row r="722" spans="1:1" ht="20.25" customHeight="1">
      <c r="A722" s="974"/>
    </row>
    <row r="723" spans="1:1" ht="20.25" customHeight="1">
      <c r="A723" s="974"/>
    </row>
    <row r="724" spans="1:1" ht="20.25" customHeight="1">
      <c r="A724" s="974"/>
    </row>
    <row r="725" spans="1:1" ht="20.25" customHeight="1">
      <c r="A725" s="974"/>
    </row>
    <row r="726" spans="1:1" ht="20.25" customHeight="1">
      <c r="A726" s="974"/>
    </row>
    <row r="727" spans="1:1" ht="20.25" customHeight="1">
      <c r="A727" s="974"/>
    </row>
    <row r="728" spans="1:1" ht="20.25" customHeight="1">
      <c r="A728" s="974"/>
    </row>
    <row r="729" spans="1:1" ht="20.25" customHeight="1">
      <c r="A729" s="974"/>
    </row>
    <row r="730" spans="1:1" ht="20.25" customHeight="1">
      <c r="A730" s="974"/>
    </row>
    <row r="731" spans="1:1" ht="20.25" customHeight="1">
      <c r="A731" s="974"/>
    </row>
    <row r="732" spans="1:1" ht="20.25" customHeight="1">
      <c r="A732" s="974"/>
    </row>
    <row r="733" spans="1:1" ht="20.25" customHeight="1">
      <c r="A733" s="974"/>
    </row>
    <row r="734" spans="1:1" ht="20.25" customHeight="1">
      <c r="A734" s="974"/>
    </row>
    <row r="735" spans="1:1" ht="20.25" customHeight="1">
      <c r="A735" s="974"/>
    </row>
    <row r="736" spans="1:1" ht="20.25" customHeight="1">
      <c r="A736" s="974"/>
    </row>
    <row r="737" spans="1:1" ht="20.25" customHeight="1">
      <c r="A737" s="974"/>
    </row>
    <row r="738" spans="1:1" ht="20.25" customHeight="1">
      <c r="A738" s="974"/>
    </row>
    <row r="739" spans="1:1" ht="20.25" customHeight="1">
      <c r="A739" s="974"/>
    </row>
    <row r="740" spans="1:1" ht="20.25" customHeight="1">
      <c r="A740" s="974"/>
    </row>
    <row r="741" spans="1:1" ht="20.25" customHeight="1">
      <c r="A741" s="974"/>
    </row>
    <row r="742" spans="1:1" ht="20.25" customHeight="1">
      <c r="A742" s="974"/>
    </row>
    <row r="743" spans="1:1" ht="20.25" customHeight="1">
      <c r="A743" s="974"/>
    </row>
    <row r="744" spans="1:1" ht="20.25" customHeight="1">
      <c r="A744" s="974"/>
    </row>
    <row r="745" spans="1:1" ht="20.25" customHeight="1">
      <c r="A745" s="974"/>
    </row>
    <row r="746" spans="1:1" ht="20.25" customHeight="1">
      <c r="A746" s="974"/>
    </row>
    <row r="747" spans="1:1" ht="20.25" customHeight="1">
      <c r="A747" s="974"/>
    </row>
    <row r="748" spans="1:1" ht="20.25" customHeight="1">
      <c r="A748" s="974"/>
    </row>
    <row r="749" spans="1:1" ht="20.25" customHeight="1">
      <c r="A749" s="974"/>
    </row>
    <row r="750" spans="1:1" ht="20.25" customHeight="1">
      <c r="A750" s="974"/>
    </row>
    <row r="751" spans="1:1" ht="20.25" customHeight="1">
      <c r="A751" s="974"/>
    </row>
    <row r="752" spans="1:1" ht="20.25" customHeight="1">
      <c r="A752" s="974"/>
    </row>
    <row r="753" spans="1:1" ht="20.25" customHeight="1">
      <c r="A753" s="974"/>
    </row>
    <row r="754" spans="1:1" ht="20.25" customHeight="1">
      <c r="A754" s="974"/>
    </row>
    <row r="755" spans="1:1" ht="20.25" customHeight="1">
      <c r="A755" s="974"/>
    </row>
    <row r="756" spans="1:1" ht="20.25" customHeight="1">
      <c r="A756" s="974"/>
    </row>
    <row r="757" spans="1:1" ht="20.25" customHeight="1">
      <c r="A757" s="974"/>
    </row>
    <row r="758" spans="1:1" ht="20.25" customHeight="1">
      <c r="A758" s="974"/>
    </row>
    <row r="759" spans="1:1" ht="20.25" customHeight="1">
      <c r="A759" s="974"/>
    </row>
    <row r="760" spans="1:1" ht="20.25" customHeight="1">
      <c r="A760" s="974"/>
    </row>
    <row r="761" spans="1:1" ht="20.25" customHeight="1">
      <c r="A761" s="974"/>
    </row>
    <row r="762" spans="1:1" ht="20.25" customHeight="1">
      <c r="A762" s="974"/>
    </row>
    <row r="763" spans="1:1" ht="20.25" customHeight="1">
      <c r="A763" s="974"/>
    </row>
    <row r="764" spans="1:1" ht="20.25" customHeight="1">
      <c r="A764" s="974"/>
    </row>
    <row r="765" spans="1:1" ht="20.25" customHeight="1">
      <c r="A765" s="974"/>
    </row>
    <row r="766" spans="1:1" ht="20.25" customHeight="1">
      <c r="A766" s="974"/>
    </row>
    <row r="767" spans="1:1" ht="20.25" customHeight="1">
      <c r="A767" s="974"/>
    </row>
    <row r="768" spans="1:1" ht="20.25" customHeight="1">
      <c r="A768" s="974"/>
    </row>
    <row r="769" spans="1:1" ht="20.25" customHeight="1">
      <c r="A769" s="974"/>
    </row>
    <row r="770" spans="1:1" ht="20.25" customHeight="1">
      <c r="A770" s="974"/>
    </row>
    <row r="771" spans="1:1" ht="20.25" customHeight="1">
      <c r="A771" s="974"/>
    </row>
    <row r="772" spans="1:1" ht="20.25" customHeight="1">
      <c r="A772" s="974"/>
    </row>
    <row r="773" spans="1:1" ht="20.25" customHeight="1">
      <c r="A773" s="974"/>
    </row>
    <row r="774" spans="1:1" ht="20.25" customHeight="1">
      <c r="A774" s="974"/>
    </row>
    <row r="775" spans="1:1" ht="20.25" customHeight="1">
      <c r="A775" s="974"/>
    </row>
    <row r="776" spans="1:1" ht="20.25" customHeight="1">
      <c r="A776" s="974"/>
    </row>
    <row r="777" spans="1:1" ht="20.25" customHeight="1">
      <c r="A777" s="974"/>
    </row>
    <row r="778" spans="1:1" ht="20.25" customHeight="1">
      <c r="A778" s="974"/>
    </row>
    <row r="779" spans="1:1" ht="20.25" customHeight="1">
      <c r="A779" s="974"/>
    </row>
    <row r="780" spans="1:1" ht="20.25" customHeight="1">
      <c r="A780" s="974"/>
    </row>
    <row r="781" spans="1:1" ht="20.25" customHeight="1">
      <c r="A781" s="974"/>
    </row>
    <row r="782" spans="1:1" ht="20.25" customHeight="1">
      <c r="A782" s="974"/>
    </row>
    <row r="783" spans="1:1" ht="20.25" customHeight="1">
      <c r="A783" s="974"/>
    </row>
    <row r="784" spans="1:1" ht="20.25" customHeight="1">
      <c r="A784" s="974"/>
    </row>
    <row r="785" spans="1:1" ht="20.25" customHeight="1">
      <c r="A785" s="974"/>
    </row>
    <row r="786" spans="1:1" ht="20.25" customHeight="1">
      <c r="A786" s="974"/>
    </row>
    <row r="787" spans="1:1" ht="20.25" customHeight="1">
      <c r="A787" s="974"/>
    </row>
    <row r="788" spans="1:1" ht="20.25" customHeight="1">
      <c r="A788" s="974"/>
    </row>
    <row r="789" spans="1:1" ht="20.25" customHeight="1">
      <c r="A789" s="974"/>
    </row>
    <row r="790" spans="1:1" ht="20.25" customHeight="1">
      <c r="A790" s="974"/>
    </row>
    <row r="791" spans="1:1" ht="20.25" customHeight="1">
      <c r="A791" s="974"/>
    </row>
    <row r="792" spans="1:1" ht="20.25" customHeight="1">
      <c r="A792" s="974"/>
    </row>
    <row r="793" spans="1:1" ht="20.25" customHeight="1">
      <c r="A793" s="974"/>
    </row>
    <row r="794" spans="1:1" ht="20.25" customHeight="1">
      <c r="A794" s="974"/>
    </row>
    <row r="795" spans="1:1" ht="20.25" customHeight="1">
      <c r="A795" s="974"/>
    </row>
    <row r="796" spans="1:1" ht="20.25" customHeight="1">
      <c r="A796" s="974"/>
    </row>
    <row r="797" spans="1:1" ht="20.25" customHeight="1">
      <c r="A797" s="974"/>
    </row>
    <row r="798" spans="1:1" ht="20.25" customHeight="1">
      <c r="A798" s="974"/>
    </row>
    <row r="799" spans="1:1" ht="20.25" customHeight="1">
      <c r="A799" s="974"/>
    </row>
    <row r="800" spans="1:1" ht="20.25" customHeight="1">
      <c r="A800" s="974"/>
    </row>
    <row r="801" spans="1:1" ht="20.25" customHeight="1">
      <c r="A801" s="974"/>
    </row>
    <row r="802" spans="1:1" ht="20.25" customHeight="1">
      <c r="A802" s="974"/>
    </row>
    <row r="803" spans="1:1" ht="20.25" customHeight="1">
      <c r="A803" s="974"/>
    </row>
    <row r="804" spans="1:1" ht="20.25" customHeight="1">
      <c r="A804" s="974"/>
    </row>
    <row r="805" spans="1:1" ht="20.25" customHeight="1">
      <c r="A805" s="974"/>
    </row>
    <row r="806" spans="1:1" ht="20.25" customHeight="1">
      <c r="A806" s="974"/>
    </row>
    <row r="807" spans="1:1" ht="20.25" customHeight="1">
      <c r="A807" s="974"/>
    </row>
    <row r="808" spans="1:1" ht="20.25" customHeight="1">
      <c r="A808" s="597"/>
    </row>
  </sheetData>
  <mergeCells count="70">
    <mergeCell ref="E99:E100"/>
    <mergeCell ref="E94:E96"/>
    <mergeCell ref="E97:E98"/>
    <mergeCell ref="C91:C93"/>
    <mergeCell ref="E91:E93"/>
    <mergeCell ref="C99:C100"/>
    <mergeCell ref="C97:C98"/>
    <mergeCell ref="C94:C96"/>
    <mergeCell ref="E56:E64"/>
    <mergeCell ref="C19:C24"/>
    <mergeCell ref="E32:E38"/>
    <mergeCell ref="E13:E18"/>
    <mergeCell ref="C83:C87"/>
    <mergeCell ref="C32:C37"/>
    <mergeCell ref="C74:C82"/>
    <mergeCell ref="E74:E82"/>
    <mergeCell ref="E83:E90"/>
    <mergeCell ref="C50:C55"/>
    <mergeCell ref="E50:E55"/>
    <mergeCell ref="C56:C64"/>
    <mergeCell ref="C65:C73"/>
    <mergeCell ref="E65:E73"/>
    <mergeCell ref="E39:E49"/>
    <mergeCell ref="C39:C49"/>
    <mergeCell ref="F26:F31"/>
    <mergeCell ref="G19:G25"/>
    <mergeCell ref="F19:F25"/>
    <mergeCell ref="E26:E31"/>
    <mergeCell ref="C26:C31"/>
    <mergeCell ref="E19:E25"/>
    <mergeCell ref="F32:F38"/>
    <mergeCell ref="G32:G38"/>
    <mergeCell ref="G26:G31"/>
    <mergeCell ref="G99:G100"/>
    <mergeCell ref="F65:F68"/>
    <mergeCell ref="F69:F70"/>
    <mergeCell ref="G97:G98"/>
    <mergeCell ref="F39:F49"/>
    <mergeCell ref="G39:G49"/>
    <mergeCell ref="F56:F62"/>
    <mergeCell ref="F83:F85"/>
    <mergeCell ref="G83:G90"/>
    <mergeCell ref="F86:F87"/>
    <mergeCell ref="G74:G82"/>
    <mergeCell ref="F78:F79"/>
    <mergeCell ref="G50:G55"/>
    <mergeCell ref="F74:F77"/>
    <mergeCell ref="F50:F55"/>
    <mergeCell ref="G56:G64"/>
    <mergeCell ref="G91:G93"/>
    <mergeCell ref="G94:G96"/>
    <mergeCell ref="F63:F64"/>
    <mergeCell ref="F71:F72"/>
    <mergeCell ref="G65:G73"/>
    <mergeCell ref="F13:F18"/>
    <mergeCell ref="G13:G18"/>
    <mergeCell ref="A1:G1"/>
    <mergeCell ref="E3:E4"/>
    <mergeCell ref="E5:E7"/>
    <mergeCell ref="G3:G4"/>
    <mergeCell ref="C8:C12"/>
    <mergeCell ref="E8:E12"/>
    <mergeCell ref="C3:C4"/>
    <mergeCell ref="C5:C7"/>
    <mergeCell ref="F8:F12"/>
    <mergeCell ref="F3:F4"/>
    <mergeCell ref="F5:F7"/>
    <mergeCell ref="G5:G7"/>
    <mergeCell ref="G8:G12"/>
    <mergeCell ref="C13:C17"/>
  </mergeCells>
  <phoneticPr fontId="101" type="noConversion"/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24"/>
  <sheetViews>
    <sheetView zoomScale="110" zoomScaleNormal="110" workbookViewId="0">
      <pane ySplit="3" topLeftCell="A4" activePane="bottomLeft" state="frozen"/>
      <selection pane="bottomLeft" activeCell="D8" sqref="D8"/>
    </sheetView>
  </sheetViews>
  <sheetFormatPr defaultColWidth="9" defaultRowHeight="17.399999999999999"/>
  <cols>
    <col min="1" max="1" width="13.3984375" style="590" customWidth="1"/>
    <col min="2" max="2" width="11.09765625" style="590" customWidth="1"/>
    <col min="3" max="3" width="12" style="590" customWidth="1"/>
    <col min="4" max="4" width="12.5" style="590" customWidth="1"/>
    <col min="5" max="5" width="12.5" style="592" customWidth="1"/>
    <col min="6" max="6" width="12.5" style="590" customWidth="1"/>
    <col min="7" max="16384" width="9" style="590"/>
  </cols>
  <sheetData>
    <row r="1" spans="1:6" ht="32.25" customHeight="1">
      <c r="A1" s="1529" t="s">
        <v>13369</v>
      </c>
      <c r="B1" s="1529"/>
      <c r="C1" s="1529"/>
      <c r="D1" s="1529"/>
      <c r="E1" s="1529"/>
      <c r="F1" s="1529"/>
    </row>
    <row r="2" spans="1:6" ht="12.75" customHeight="1" thickBot="1">
      <c r="A2" s="977"/>
      <c r="B2" s="978"/>
      <c r="C2" s="1129"/>
      <c r="D2" s="1129"/>
      <c r="E2" s="1129"/>
      <c r="F2" s="977"/>
    </row>
    <row r="3" spans="1:6" s="592" customFormat="1" ht="30" customHeight="1" thickBot="1">
      <c r="A3" s="1137" t="s">
        <v>9848</v>
      </c>
      <c r="B3" s="1138" t="s">
        <v>11000</v>
      </c>
      <c r="C3" s="1139" t="s">
        <v>2370</v>
      </c>
      <c r="D3" s="1139" t="s">
        <v>10999</v>
      </c>
      <c r="E3" s="1139" t="s">
        <v>4788</v>
      </c>
      <c r="F3" s="1140" t="s">
        <v>1828</v>
      </c>
    </row>
    <row r="4" spans="1:6" ht="21" customHeight="1">
      <c r="A4" s="1099" t="s">
        <v>12354</v>
      </c>
      <c r="B4" s="1117">
        <v>18700</v>
      </c>
      <c r="C4" s="1098">
        <v>1</v>
      </c>
      <c r="D4" s="1098">
        <v>2.5</v>
      </c>
      <c r="E4" s="1098">
        <v>50</v>
      </c>
      <c r="F4" s="1098">
        <v>6</v>
      </c>
    </row>
    <row r="5" spans="1:6" ht="21" customHeight="1">
      <c r="A5" s="970" t="s">
        <v>12355</v>
      </c>
      <c r="B5" s="968">
        <v>18700</v>
      </c>
      <c r="C5" s="491">
        <v>1.5</v>
      </c>
      <c r="D5" s="491">
        <v>4</v>
      </c>
      <c r="E5" s="491">
        <v>50</v>
      </c>
      <c r="F5" s="491">
        <v>6</v>
      </c>
    </row>
    <row r="6" spans="1:6" ht="21" customHeight="1">
      <c r="A6" s="970" t="s">
        <v>12356</v>
      </c>
      <c r="B6" s="968">
        <v>18700</v>
      </c>
      <c r="C6" s="491">
        <v>2</v>
      </c>
      <c r="D6" s="491">
        <v>6</v>
      </c>
      <c r="E6" s="491">
        <v>50</v>
      </c>
      <c r="F6" s="491">
        <v>6</v>
      </c>
    </row>
    <row r="7" spans="1:6" ht="21" customHeight="1">
      <c r="A7" s="970" t="s">
        <v>12357</v>
      </c>
      <c r="B7" s="968">
        <v>19300</v>
      </c>
      <c r="C7" s="491">
        <v>3</v>
      </c>
      <c r="D7" s="491">
        <v>8</v>
      </c>
      <c r="E7" s="491">
        <v>60</v>
      </c>
      <c r="F7" s="491">
        <v>6</v>
      </c>
    </row>
    <row r="8" spans="1:6" ht="21" customHeight="1">
      <c r="A8" s="970" t="s">
        <v>12358</v>
      </c>
      <c r="B8" s="968">
        <v>19300</v>
      </c>
      <c r="C8" s="491">
        <v>4</v>
      </c>
      <c r="D8" s="491">
        <v>10</v>
      </c>
      <c r="E8" s="491">
        <v>60</v>
      </c>
      <c r="F8" s="491">
        <v>6</v>
      </c>
    </row>
    <row r="9" spans="1:6" ht="21" customHeight="1">
      <c r="A9" s="970" t="s">
        <v>12359</v>
      </c>
      <c r="B9" s="968">
        <v>19300</v>
      </c>
      <c r="C9" s="491">
        <v>5</v>
      </c>
      <c r="D9" s="491">
        <v>13</v>
      </c>
      <c r="E9" s="491">
        <v>60</v>
      </c>
      <c r="F9" s="491">
        <v>6</v>
      </c>
    </row>
    <row r="10" spans="1:6" ht="21" customHeight="1">
      <c r="A10" s="970" t="s">
        <v>12360</v>
      </c>
      <c r="B10" s="968">
        <v>19300</v>
      </c>
      <c r="C10" s="491">
        <v>6</v>
      </c>
      <c r="D10" s="491">
        <v>15</v>
      </c>
      <c r="E10" s="491">
        <v>60</v>
      </c>
      <c r="F10" s="491">
        <v>6</v>
      </c>
    </row>
    <row r="11" spans="1:6" ht="21" customHeight="1">
      <c r="A11" s="970" t="s">
        <v>12361</v>
      </c>
      <c r="B11" s="967">
        <v>31600</v>
      </c>
      <c r="C11" s="491">
        <v>8</v>
      </c>
      <c r="D11" s="983">
        <v>20</v>
      </c>
      <c r="E11" s="491">
        <v>65</v>
      </c>
      <c r="F11" s="491">
        <v>8</v>
      </c>
    </row>
    <row r="12" spans="1:6" ht="21" customHeight="1">
      <c r="A12" s="970" t="s">
        <v>12362</v>
      </c>
      <c r="B12" s="967">
        <v>41600</v>
      </c>
      <c r="C12" s="491">
        <v>10</v>
      </c>
      <c r="D12" s="491">
        <v>25</v>
      </c>
      <c r="E12" s="491">
        <v>70</v>
      </c>
      <c r="F12" s="491">
        <v>10</v>
      </c>
    </row>
    <row r="13" spans="1:6" ht="21" customHeight="1">
      <c r="A13" s="970" t="s">
        <v>12363</v>
      </c>
      <c r="B13" s="967">
        <v>53400</v>
      </c>
      <c r="C13" s="491">
        <v>12</v>
      </c>
      <c r="D13" s="491">
        <v>30</v>
      </c>
      <c r="E13" s="491">
        <v>80</v>
      </c>
      <c r="F13" s="491">
        <v>12</v>
      </c>
    </row>
    <row r="14" spans="1:6">
      <c r="E14" s="590"/>
    </row>
    <row r="15" spans="1:6">
      <c r="E15" s="590"/>
    </row>
    <row r="16" spans="1:6">
      <c r="E16" s="590"/>
    </row>
    <row r="17" spans="5:5">
      <c r="E17" s="590"/>
    </row>
    <row r="18" spans="5:5">
      <c r="E18" s="590"/>
    </row>
    <row r="19" spans="5:5">
      <c r="E19" s="590"/>
    </row>
    <row r="20" spans="5:5">
      <c r="E20" s="590"/>
    </row>
    <row r="21" spans="5:5">
      <c r="E21" s="590"/>
    </row>
    <row r="22" spans="5:5">
      <c r="E22" s="590"/>
    </row>
    <row r="23" spans="5:5">
      <c r="E23" s="590"/>
    </row>
    <row r="24" spans="5:5">
      <c r="E24" s="590"/>
    </row>
  </sheetData>
  <mergeCells count="1">
    <mergeCell ref="A1:F1"/>
  </mergeCells>
  <phoneticPr fontId="10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60"/>
  <sheetViews>
    <sheetView topLeftCell="A46" workbookViewId="0">
      <selection sqref="A1:G2"/>
    </sheetView>
  </sheetViews>
  <sheetFormatPr defaultRowHeight="17.399999999999999"/>
  <cols>
    <col min="1" max="1" width="16.69921875" bestFit="1" customWidth="1"/>
    <col min="2" max="2" width="17.09765625" style="952" customWidth="1"/>
    <col min="3" max="3" width="7.69921875" customWidth="1"/>
    <col min="4" max="4" width="10.09765625" customWidth="1"/>
    <col min="5" max="5" width="12.09765625" customWidth="1"/>
  </cols>
  <sheetData>
    <row r="1" spans="1:7" ht="16.5" customHeight="1">
      <c r="A1" s="1501" t="s">
        <v>13748</v>
      </c>
      <c r="B1" s="1501"/>
      <c r="C1" s="1501"/>
      <c r="D1" s="1501"/>
      <c r="E1" s="1501"/>
      <c r="F1" s="1501"/>
      <c r="G1" s="1501"/>
    </row>
    <row r="2" spans="1:7" ht="16.5" customHeight="1">
      <c r="A2" s="1501"/>
      <c r="B2" s="1501"/>
      <c r="C2" s="1501"/>
      <c r="D2" s="1501"/>
      <c r="E2" s="1501"/>
      <c r="F2" s="1501"/>
      <c r="G2" s="1501"/>
    </row>
    <row r="3" spans="1:7" ht="16.5" customHeight="1"/>
    <row r="4" spans="1:7" ht="30" customHeight="1">
      <c r="A4" s="1398" t="s">
        <v>13461</v>
      </c>
      <c r="B4" s="1424" t="s">
        <v>13564</v>
      </c>
      <c r="C4" s="1398" t="s">
        <v>13568</v>
      </c>
      <c r="D4" s="1398" t="s">
        <v>13567</v>
      </c>
      <c r="E4" s="1398" t="s">
        <v>13507</v>
      </c>
      <c r="F4" s="1398" t="s">
        <v>13566</v>
      </c>
      <c r="G4" s="1398" t="s">
        <v>13565</v>
      </c>
    </row>
    <row r="5" spans="1:7" ht="20.100000000000001" customHeight="1">
      <c r="A5" s="1393" t="s">
        <v>13508</v>
      </c>
      <c r="B5" s="1423">
        <v>21300</v>
      </c>
      <c r="C5" s="1516">
        <v>1</v>
      </c>
      <c r="D5" s="1396">
        <v>1.5</v>
      </c>
      <c r="E5" s="1396">
        <v>3</v>
      </c>
      <c r="F5" s="1396">
        <v>45</v>
      </c>
      <c r="G5" s="1396">
        <v>4</v>
      </c>
    </row>
    <row r="6" spans="1:7" ht="20.100000000000001" customHeight="1">
      <c r="A6" s="1393" t="s">
        <v>13509</v>
      </c>
      <c r="B6" s="1423">
        <v>21300</v>
      </c>
      <c r="C6" s="1517"/>
      <c r="D6" s="1396">
        <v>1.5</v>
      </c>
      <c r="E6" s="1396">
        <v>4</v>
      </c>
      <c r="F6" s="1396">
        <v>45</v>
      </c>
      <c r="G6" s="1396">
        <v>4</v>
      </c>
    </row>
    <row r="7" spans="1:7" ht="20.100000000000001" customHeight="1">
      <c r="A7" s="1393" t="s">
        <v>13510</v>
      </c>
      <c r="B7" s="1423">
        <v>21300</v>
      </c>
      <c r="C7" s="1517"/>
      <c r="D7" s="1396">
        <v>1.5</v>
      </c>
      <c r="E7" s="1396">
        <v>5</v>
      </c>
      <c r="F7" s="1396">
        <v>45</v>
      </c>
      <c r="G7" s="1396">
        <v>4</v>
      </c>
    </row>
    <row r="8" spans="1:7" ht="20.100000000000001" customHeight="1">
      <c r="A8" s="1393" t="s">
        <v>13511</v>
      </c>
      <c r="B8" s="1423">
        <v>21300</v>
      </c>
      <c r="C8" s="1517"/>
      <c r="D8" s="1396">
        <v>1.5</v>
      </c>
      <c r="E8" s="1396">
        <v>6</v>
      </c>
      <c r="F8" s="1396">
        <v>45</v>
      </c>
      <c r="G8" s="1396">
        <v>4</v>
      </c>
    </row>
    <row r="9" spans="1:7" ht="20.100000000000001" customHeight="1">
      <c r="A9" s="1393" t="s">
        <v>13512</v>
      </c>
      <c r="B9" s="1423">
        <v>21300</v>
      </c>
      <c r="C9" s="1517"/>
      <c r="D9" s="1396">
        <v>1.5</v>
      </c>
      <c r="E9" s="1396">
        <v>8</v>
      </c>
      <c r="F9" s="1396">
        <v>45</v>
      </c>
      <c r="G9" s="1396">
        <v>4</v>
      </c>
    </row>
    <row r="10" spans="1:7" ht="20.100000000000001" customHeight="1">
      <c r="A10" s="1393" t="s">
        <v>13513</v>
      </c>
      <c r="B10" s="1423">
        <v>21300</v>
      </c>
      <c r="C10" s="1517"/>
      <c r="D10" s="1396">
        <v>1.5</v>
      </c>
      <c r="E10" s="1396">
        <v>10</v>
      </c>
      <c r="F10" s="1396">
        <v>45</v>
      </c>
      <c r="G10" s="1396">
        <v>4</v>
      </c>
    </row>
    <row r="11" spans="1:7" ht="20.100000000000001" customHeight="1">
      <c r="A11" s="1393" t="s">
        <v>13514</v>
      </c>
      <c r="B11" s="1423">
        <v>21300</v>
      </c>
      <c r="C11" s="1517"/>
      <c r="D11" s="1396">
        <v>1.5</v>
      </c>
      <c r="E11" s="1396">
        <v>12</v>
      </c>
      <c r="F11" s="1396">
        <v>45</v>
      </c>
      <c r="G11" s="1396">
        <v>4</v>
      </c>
    </row>
    <row r="12" spans="1:7" ht="20.100000000000001" customHeight="1">
      <c r="A12" s="1393" t="s">
        <v>13515</v>
      </c>
      <c r="B12" s="1423">
        <v>21300</v>
      </c>
      <c r="C12" s="1518"/>
      <c r="D12" s="1396">
        <v>1.5</v>
      </c>
      <c r="E12" s="1396">
        <v>16</v>
      </c>
      <c r="F12" s="1396">
        <v>45</v>
      </c>
      <c r="G12" s="1396">
        <v>4</v>
      </c>
    </row>
    <row r="13" spans="1:7" ht="20.100000000000001" customHeight="1">
      <c r="A13" s="1393" t="s">
        <v>13516</v>
      </c>
      <c r="B13" s="1423">
        <v>21300</v>
      </c>
      <c r="C13" s="1516">
        <v>1.2</v>
      </c>
      <c r="D13" s="1396">
        <v>1.8</v>
      </c>
      <c r="E13" s="1396">
        <v>4</v>
      </c>
      <c r="F13" s="1396">
        <v>45</v>
      </c>
      <c r="G13" s="1396">
        <v>4</v>
      </c>
    </row>
    <row r="14" spans="1:7" ht="20.100000000000001" customHeight="1">
      <c r="A14" s="1393" t="s">
        <v>13517</v>
      </c>
      <c r="B14" s="1423">
        <v>21300</v>
      </c>
      <c r="C14" s="1517"/>
      <c r="D14" s="1396">
        <v>1.8</v>
      </c>
      <c r="E14" s="1396">
        <v>6</v>
      </c>
      <c r="F14" s="1396">
        <v>45</v>
      </c>
      <c r="G14" s="1396">
        <v>4</v>
      </c>
    </row>
    <row r="15" spans="1:7" ht="20.100000000000001" customHeight="1">
      <c r="A15" s="1393" t="s">
        <v>13518</v>
      </c>
      <c r="B15" s="1423">
        <v>21300</v>
      </c>
      <c r="C15" s="1517"/>
      <c r="D15" s="1396">
        <v>1.8</v>
      </c>
      <c r="E15" s="1396">
        <v>8</v>
      </c>
      <c r="F15" s="1396">
        <v>45</v>
      </c>
      <c r="G15" s="1396">
        <v>4</v>
      </c>
    </row>
    <row r="16" spans="1:7" ht="20.100000000000001" customHeight="1">
      <c r="A16" s="1393" t="s">
        <v>13519</v>
      </c>
      <c r="B16" s="1423">
        <v>21300</v>
      </c>
      <c r="C16" s="1517"/>
      <c r="D16" s="1396">
        <v>1.8</v>
      </c>
      <c r="E16" s="1396">
        <v>10</v>
      </c>
      <c r="F16" s="1396">
        <v>45</v>
      </c>
      <c r="G16" s="1396">
        <v>4</v>
      </c>
    </row>
    <row r="17" spans="1:7" ht="20.100000000000001" customHeight="1">
      <c r="A17" s="1393" t="s">
        <v>13520</v>
      </c>
      <c r="B17" s="1423">
        <v>21300</v>
      </c>
      <c r="C17" s="1517"/>
      <c r="D17" s="1396">
        <v>1.8</v>
      </c>
      <c r="E17" s="1396">
        <v>12</v>
      </c>
      <c r="F17" s="1396">
        <v>45</v>
      </c>
      <c r="G17" s="1396">
        <v>4</v>
      </c>
    </row>
    <row r="18" spans="1:7" ht="20.100000000000001" customHeight="1">
      <c r="A18" s="1393" t="s">
        <v>13521</v>
      </c>
      <c r="B18" s="1423">
        <v>21300</v>
      </c>
      <c r="C18" s="1518"/>
      <c r="D18" s="1396">
        <v>1.8</v>
      </c>
      <c r="E18" s="1396">
        <v>16</v>
      </c>
      <c r="F18" s="1396">
        <v>45</v>
      </c>
      <c r="G18" s="1396">
        <v>4</v>
      </c>
    </row>
    <row r="19" spans="1:7" ht="20.100000000000001" customHeight="1">
      <c r="A19" s="1393" t="s">
        <v>13522</v>
      </c>
      <c r="B19" s="1423">
        <v>21300</v>
      </c>
      <c r="C19" s="1516">
        <v>1.5</v>
      </c>
      <c r="D19" s="1396">
        <v>2.2999999999999998</v>
      </c>
      <c r="E19" s="1396">
        <v>4</v>
      </c>
      <c r="F19" s="1396">
        <v>45</v>
      </c>
      <c r="G19" s="1396">
        <v>4</v>
      </c>
    </row>
    <row r="20" spans="1:7" ht="20.100000000000001" customHeight="1">
      <c r="A20" s="1393" t="s">
        <v>13523</v>
      </c>
      <c r="B20" s="1423">
        <v>21300</v>
      </c>
      <c r="C20" s="1517"/>
      <c r="D20" s="1396">
        <v>2.2999999999999998</v>
      </c>
      <c r="E20" s="1396">
        <v>6</v>
      </c>
      <c r="F20" s="1396">
        <v>45</v>
      </c>
      <c r="G20" s="1396">
        <v>4</v>
      </c>
    </row>
    <row r="21" spans="1:7" ht="20.100000000000001" customHeight="1">
      <c r="A21" s="1393" t="s">
        <v>13524</v>
      </c>
      <c r="B21" s="1423">
        <v>21300</v>
      </c>
      <c r="C21" s="1517"/>
      <c r="D21" s="1396">
        <v>2.2999999999999998</v>
      </c>
      <c r="E21" s="1396">
        <v>8</v>
      </c>
      <c r="F21" s="1396">
        <v>45</v>
      </c>
      <c r="G21" s="1396">
        <v>4</v>
      </c>
    </row>
    <row r="22" spans="1:7" ht="20.100000000000001" customHeight="1">
      <c r="A22" s="1393" t="s">
        <v>13525</v>
      </c>
      <c r="B22" s="1423">
        <v>21300</v>
      </c>
      <c r="C22" s="1517"/>
      <c r="D22" s="1396">
        <v>2.2999999999999998</v>
      </c>
      <c r="E22" s="1396">
        <v>10</v>
      </c>
      <c r="F22" s="1396">
        <v>45</v>
      </c>
      <c r="G22" s="1396">
        <v>4</v>
      </c>
    </row>
    <row r="23" spans="1:7" ht="20.100000000000001" customHeight="1">
      <c r="A23" s="1393" t="s">
        <v>13526</v>
      </c>
      <c r="B23" s="1423">
        <v>21300</v>
      </c>
      <c r="C23" s="1517"/>
      <c r="D23" s="1396">
        <v>2.2999999999999998</v>
      </c>
      <c r="E23" s="1396">
        <v>12</v>
      </c>
      <c r="F23" s="1396">
        <v>45</v>
      </c>
      <c r="G23" s="1396">
        <v>4</v>
      </c>
    </row>
    <row r="24" spans="1:7" ht="20.100000000000001" customHeight="1">
      <c r="A24" s="1393" t="s">
        <v>13527</v>
      </c>
      <c r="B24" s="1423">
        <v>21300</v>
      </c>
      <c r="C24" s="1517"/>
      <c r="D24" s="1396">
        <v>2.2999999999999998</v>
      </c>
      <c r="E24" s="1396">
        <v>14</v>
      </c>
      <c r="F24" s="1396">
        <v>45</v>
      </c>
      <c r="G24" s="1396">
        <v>4</v>
      </c>
    </row>
    <row r="25" spans="1:7" ht="20.100000000000001" customHeight="1">
      <c r="A25" s="1393" t="s">
        <v>13528</v>
      </c>
      <c r="B25" s="1423">
        <v>21300</v>
      </c>
      <c r="C25" s="1517"/>
      <c r="D25" s="1396">
        <v>2.2999999999999998</v>
      </c>
      <c r="E25" s="1396">
        <v>16</v>
      </c>
      <c r="F25" s="1396">
        <v>45</v>
      </c>
      <c r="G25" s="1396">
        <v>4</v>
      </c>
    </row>
    <row r="26" spans="1:7" ht="20.100000000000001" customHeight="1">
      <c r="A26" s="1393" t="s">
        <v>13529</v>
      </c>
      <c r="B26" s="1423">
        <v>22000</v>
      </c>
      <c r="C26" s="1518"/>
      <c r="D26" s="1396">
        <v>2.2999999999999998</v>
      </c>
      <c r="E26" s="1396">
        <v>20</v>
      </c>
      <c r="F26" s="1396">
        <v>55</v>
      </c>
      <c r="G26" s="1396">
        <v>4</v>
      </c>
    </row>
    <row r="27" spans="1:7" ht="20.100000000000001" customHeight="1">
      <c r="A27" s="1393" t="s">
        <v>13530</v>
      </c>
      <c r="B27" s="1423">
        <v>21300</v>
      </c>
      <c r="C27" s="1516">
        <v>2</v>
      </c>
      <c r="D27" s="1396">
        <v>3</v>
      </c>
      <c r="E27" s="1396">
        <v>6</v>
      </c>
      <c r="F27" s="1396">
        <v>45</v>
      </c>
      <c r="G27" s="1396">
        <v>4</v>
      </c>
    </row>
    <row r="28" spans="1:7" ht="20.100000000000001" customHeight="1">
      <c r="A28" s="1393" t="s">
        <v>13531</v>
      </c>
      <c r="B28" s="1423">
        <v>21300</v>
      </c>
      <c r="C28" s="1517"/>
      <c r="D28" s="1396">
        <v>3</v>
      </c>
      <c r="E28" s="1396">
        <v>8</v>
      </c>
      <c r="F28" s="1396">
        <v>45</v>
      </c>
      <c r="G28" s="1396">
        <v>4</v>
      </c>
    </row>
    <row r="29" spans="1:7" ht="20.100000000000001" customHeight="1">
      <c r="A29" s="1393" t="s">
        <v>13532</v>
      </c>
      <c r="B29" s="1423">
        <v>21300</v>
      </c>
      <c r="C29" s="1517"/>
      <c r="D29" s="1396">
        <v>3</v>
      </c>
      <c r="E29" s="1396">
        <v>10</v>
      </c>
      <c r="F29" s="1396">
        <v>45</v>
      </c>
      <c r="G29" s="1396">
        <v>4</v>
      </c>
    </row>
    <row r="30" spans="1:7" ht="20.100000000000001" customHeight="1">
      <c r="A30" s="1393" t="s">
        <v>13533</v>
      </c>
      <c r="B30" s="1423">
        <v>21300</v>
      </c>
      <c r="C30" s="1517"/>
      <c r="D30" s="1396">
        <v>3</v>
      </c>
      <c r="E30" s="1396">
        <v>12</v>
      </c>
      <c r="F30" s="1396">
        <v>45</v>
      </c>
      <c r="G30" s="1396">
        <v>4</v>
      </c>
    </row>
    <row r="31" spans="1:7" ht="20.100000000000001" customHeight="1">
      <c r="A31" s="1393" t="s">
        <v>13534</v>
      </c>
      <c r="B31" s="1423">
        <v>21300</v>
      </c>
      <c r="C31" s="1517"/>
      <c r="D31" s="1396">
        <v>3</v>
      </c>
      <c r="E31" s="1396">
        <v>14</v>
      </c>
      <c r="F31" s="1396">
        <v>50</v>
      </c>
      <c r="G31" s="1396">
        <v>4</v>
      </c>
    </row>
    <row r="32" spans="1:7" ht="20.100000000000001" customHeight="1">
      <c r="A32" s="1393" t="s">
        <v>13535</v>
      </c>
      <c r="B32" s="1423">
        <v>21300</v>
      </c>
      <c r="C32" s="1517"/>
      <c r="D32" s="1396">
        <v>3</v>
      </c>
      <c r="E32" s="1396">
        <v>16</v>
      </c>
      <c r="F32" s="1396">
        <v>50</v>
      </c>
      <c r="G32" s="1396">
        <v>4</v>
      </c>
    </row>
    <row r="33" spans="1:7" ht="20.100000000000001" customHeight="1">
      <c r="A33" s="1393" t="s">
        <v>13536</v>
      </c>
      <c r="B33" s="1423">
        <v>22000</v>
      </c>
      <c r="C33" s="1517"/>
      <c r="D33" s="1396">
        <v>3</v>
      </c>
      <c r="E33" s="1396">
        <v>20</v>
      </c>
      <c r="F33" s="1396">
        <v>60</v>
      </c>
      <c r="G33" s="1396">
        <v>4</v>
      </c>
    </row>
    <row r="34" spans="1:7" ht="20.100000000000001" customHeight="1">
      <c r="A34" s="1393" t="s">
        <v>13537</v>
      </c>
      <c r="B34" s="1423">
        <v>22000</v>
      </c>
      <c r="C34" s="1517"/>
      <c r="D34" s="1396">
        <v>3</v>
      </c>
      <c r="E34" s="1396">
        <v>26</v>
      </c>
      <c r="F34" s="1396">
        <v>60</v>
      </c>
      <c r="G34" s="1396">
        <v>4</v>
      </c>
    </row>
    <row r="35" spans="1:7" ht="20.100000000000001" customHeight="1">
      <c r="A35" s="1393" t="s">
        <v>13538</v>
      </c>
      <c r="B35" s="1423">
        <v>25300</v>
      </c>
      <c r="C35" s="1518"/>
      <c r="D35" s="1396">
        <v>3</v>
      </c>
      <c r="E35" s="1396">
        <v>30</v>
      </c>
      <c r="F35" s="1396">
        <v>70</v>
      </c>
      <c r="G35" s="1396">
        <v>4</v>
      </c>
    </row>
    <row r="36" spans="1:7" ht="20.100000000000001" customHeight="1">
      <c r="A36" s="1393" t="s">
        <v>13539</v>
      </c>
      <c r="B36" s="1423">
        <v>24000</v>
      </c>
      <c r="C36" s="1516">
        <v>3</v>
      </c>
      <c r="D36" s="1396">
        <v>4.5</v>
      </c>
      <c r="E36" s="1396">
        <v>8</v>
      </c>
      <c r="F36" s="1396">
        <v>55</v>
      </c>
      <c r="G36" s="1396">
        <v>6</v>
      </c>
    </row>
    <row r="37" spans="1:7" ht="20.100000000000001" customHeight="1">
      <c r="A37" s="1393" t="s">
        <v>13540</v>
      </c>
      <c r="B37" s="1423">
        <v>24000</v>
      </c>
      <c r="C37" s="1517"/>
      <c r="D37" s="1396">
        <v>4.5</v>
      </c>
      <c r="E37" s="1396">
        <v>10</v>
      </c>
      <c r="F37" s="1396">
        <v>55</v>
      </c>
      <c r="G37" s="1396">
        <v>6</v>
      </c>
    </row>
    <row r="38" spans="1:7" ht="20.100000000000001" customHeight="1">
      <c r="A38" s="1393" t="s">
        <v>13541</v>
      </c>
      <c r="B38" s="1423">
        <v>24000</v>
      </c>
      <c r="C38" s="1517"/>
      <c r="D38" s="1396">
        <v>4.5</v>
      </c>
      <c r="E38" s="1396">
        <v>12</v>
      </c>
      <c r="F38" s="1396">
        <v>55</v>
      </c>
      <c r="G38" s="1396">
        <v>6</v>
      </c>
    </row>
    <row r="39" spans="1:7" ht="20.100000000000001" customHeight="1">
      <c r="A39" s="1393" t="s">
        <v>13542</v>
      </c>
      <c r="B39" s="1423">
        <v>24000</v>
      </c>
      <c r="C39" s="1517"/>
      <c r="D39" s="1396">
        <v>4.5</v>
      </c>
      <c r="E39" s="1396">
        <v>16</v>
      </c>
      <c r="F39" s="1396">
        <v>55</v>
      </c>
      <c r="G39" s="1396">
        <v>6</v>
      </c>
    </row>
    <row r="40" spans="1:7" ht="20.100000000000001" customHeight="1">
      <c r="A40" s="1393" t="s">
        <v>13543</v>
      </c>
      <c r="B40" s="1423">
        <v>24000</v>
      </c>
      <c r="C40" s="1517"/>
      <c r="D40" s="1396">
        <v>4.5</v>
      </c>
      <c r="E40" s="1396">
        <v>20</v>
      </c>
      <c r="F40" s="1396">
        <v>60</v>
      </c>
      <c r="G40" s="1396">
        <v>6</v>
      </c>
    </row>
    <row r="41" spans="1:7" ht="20.100000000000001" customHeight="1">
      <c r="A41" s="1393" t="s">
        <v>13544</v>
      </c>
      <c r="B41" s="1423">
        <v>24000</v>
      </c>
      <c r="C41" s="1517"/>
      <c r="D41" s="1396">
        <v>4.5</v>
      </c>
      <c r="E41" s="1396">
        <v>26</v>
      </c>
      <c r="F41" s="1396">
        <v>60</v>
      </c>
      <c r="G41" s="1396">
        <v>6</v>
      </c>
    </row>
    <row r="42" spans="1:7" ht="20.100000000000001" customHeight="1">
      <c r="A42" s="1393" t="s">
        <v>13545</v>
      </c>
      <c r="B42" s="1423">
        <v>28300</v>
      </c>
      <c r="C42" s="1518"/>
      <c r="D42" s="1396">
        <v>4.5</v>
      </c>
      <c r="E42" s="1396">
        <v>30</v>
      </c>
      <c r="F42" s="1396">
        <v>70</v>
      </c>
      <c r="G42" s="1396">
        <v>6</v>
      </c>
    </row>
    <row r="43" spans="1:7" ht="20.100000000000001" customHeight="1">
      <c r="A43" s="1393" t="s">
        <v>13546</v>
      </c>
      <c r="B43" s="1423">
        <v>24000</v>
      </c>
      <c r="C43" s="1516">
        <v>4</v>
      </c>
      <c r="D43" s="1396">
        <v>6</v>
      </c>
      <c r="E43" s="1396">
        <v>10</v>
      </c>
      <c r="F43" s="1396">
        <v>55</v>
      </c>
      <c r="G43" s="1396">
        <v>6</v>
      </c>
    </row>
    <row r="44" spans="1:7" ht="20.100000000000001" customHeight="1">
      <c r="A44" s="1393" t="s">
        <v>13547</v>
      </c>
      <c r="B44" s="1423">
        <v>24000</v>
      </c>
      <c r="C44" s="1517"/>
      <c r="D44" s="1396">
        <v>6</v>
      </c>
      <c r="E44" s="1396">
        <v>12</v>
      </c>
      <c r="F44" s="1396">
        <v>55</v>
      </c>
      <c r="G44" s="1396">
        <v>6</v>
      </c>
    </row>
    <row r="45" spans="1:7" ht="20.100000000000001" customHeight="1">
      <c r="A45" s="1393" t="s">
        <v>13548</v>
      </c>
      <c r="B45" s="1423">
        <v>24000</v>
      </c>
      <c r="C45" s="1517"/>
      <c r="D45" s="1396">
        <v>6</v>
      </c>
      <c r="E45" s="1396">
        <v>16</v>
      </c>
      <c r="F45" s="1396">
        <v>55</v>
      </c>
      <c r="G45" s="1396">
        <v>6</v>
      </c>
    </row>
    <row r="46" spans="1:7" ht="20.100000000000001" customHeight="1">
      <c r="A46" s="1393" t="s">
        <v>13549</v>
      </c>
      <c r="B46" s="1423">
        <v>24000</v>
      </c>
      <c r="C46" s="1517"/>
      <c r="D46" s="1396">
        <v>6</v>
      </c>
      <c r="E46" s="1396">
        <v>20</v>
      </c>
      <c r="F46" s="1396">
        <v>60</v>
      </c>
      <c r="G46" s="1396">
        <v>6</v>
      </c>
    </row>
    <row r="47" spans="1:7" ht="20.100000000000001" customHeight="1">
      <c r="A47" s="1393" t="s">
        <v>13550</v>
      </c>
      <c r="B47" s="1423">
        <v>24000</v>
      </c>
      <c r="C47" s="1517"/>
      <c r="D47" s="1396">
        <v>6</v>
      </c>
      <c r="E47" s="1396">
        <v>26</v>
      </c>
      <c r="F47" s="1396">
        <v>60</v>
      </c>
      <c r="G47" s="1396">
        <v>6</v>
      </c>
    </row>
    <row r="48" spans="1:7" ht="20.100000000000001" customHeight="1">
      <c r="A48" s="1393" t="s">
        <v>13551</v>
      </c>
      <c r="B48" s="1423">
        <v>28300</v>
      </c>
      <c r="C48" s="1517"/>
      <c r="D48" s="1396">
        <v>6</v>
      </c>
      <c r="E48" s="1396">
        <v>30</v>
      </c>
      <c r="F48" s="1396">
        <v>70</v>
      </c>
      <c r="G48" s="1396">
        <v>6</v>
      </c>
    </row>
    <row r="49" spans="1:7" ht="20.100000000000001" customHeight="1">
      <c r="A49" s="1393" t="s">
        <v>13552</v>
      </c>
      <c r="B49" s="1423">
        <v>31000</v>
      </c>
      <c r="C49" s="1517"/>
      <c r="D49" s="1396">
        <v>6</v>
      </c>
      <c r="E49" s="1396">
        <v>35</v>
      </c>
      <c r="F49" s="1396">
        <v>75</v>
      </c>
      <c r="G49" s="1396">
        <v>6</v>
      </c>
    </row>
    <row r="50" spans="1:7" ht="20.100000000000001" customHeight="1">
      <c r="A50" s="1393" t="s">
        <v>13553</v>
      </c>
      <c r="B50" s="1423">
        <v>33800</v>
      </c>
      <c r="C50" s="1518"/>
      <c r="D50" s="1396">
        <v>6</v>
      </c>
      <c r="E50" s="1396">
        <v>40</v>
      </c>
      <c r="F50" s="1396">
        <v>80</v>
      </c>
      <c r="G50" s="1396">
        <v>6</v>
      </c>
    </row>
    <row r="51" spans="1:7" ht="20.100000000000001" customHeight="1">
      <c r="A51" s="1393" t="s">
        <v>13554</v>
      </c>
      <c r="B51" s="1423">
        <v>24000</v>
      </c>
      <c r="C51" s="1516">
        <v>6</v>
      </c>
      <c r="D51" s="1396">
        <v>9</v>
      </c>
      <c r="E51" s="1396">
        <v>15</v>
      </c>
      <c r="F51" s="1396">
        <v>60</v>
      </c>
      <c r="G51" s="1396">
        <v>6</v>
      </c>
    </row>
    <row r="52" spans="1:7" ht="20.100000000000001" customHeight="1">
      <c r="A52" s="1393" t="s">
        <v>13555</v>
      </c>
      <c r="B52" s="1423">
        <v>25900</v>
      </c>
      <c r="C52" s="1517"/>
      <c r="D52" s="1396">
        <v>9</v>
      </c>
      <c r="E52" s="1396">
        <v>20</v>
      </c>
      <c r="F52" s="1396">
        <v>80</v>
      </c>
      <c r="G52" s="1396">
        <v>6</v>
      </c>
    </row>
    <row r="53" spans="1:7" ht="20.100000000000001" customHeight="1">
      <c r="A53" s="1393" t="s">
        <v>13556</v>
      </c>
      <c r="B53" s="1423">
        <v>28000</v>
      </c>
      <c r="C53" s="1518"/>
      <c r="D53" s="1396">
        <v>9</v>
      </c>
      <c r="E53" s="1396">
        <v>30</v>
      </c>
      <c r="F53" s="1396">
        <v>100</v>
      </c>
      <c r="G53" s="1396">
        <v>6</v>
      </c>
    </row>
    <row r="54" spans="1:7" ht="20.100000000000001" customHeight="1">
      <c r="A54" s="1393" t="s">
        <v>13557</v>
      </c>
      <c r="B54" s="1423">
        <v>37200</v>
      </c>
      <c r="C54" s="1516">
        <v>8</v>
      </c>
      <c r="D54" s="1396">
        <v>12</v>
      </c>
      <c r="E54" s="1396">
        <v>20</v>
      </c>
      <c r="F54" s="1396">
        <v>70</v>
      </c>
      <c r="G54" s="1396">
        <v>8</v>
      </c>
    </row>
    <row r="55" spans="1:7" ht="20.100000000000001" customHeight="1">
      <c r="A55" s="1393" t="s">
        <v>13558</v>
      </c>
      <c r="B55" s="1423">
        <v>38400</v>
      </c>
      <c r="C55" s="1517"/>
      <c r="D55" s="1396">
        <v>12</v>
      </c>
      <c r="E55" s="1396">
        <v>30</v>
      </c>
      <c r="F55" s="1396">
        <v>80</v>
      </c>
      <c r="G55" s="1396">
        <v>8</v>
      </c>
    </row>
    <row r="56" spans="1:7" ht="20.100000000000001" customHeight="1">
      <c r="A56" s="1393" t="s">
        <v>13559</v>
      </c>
      <c r="B56" s="1423">
        <v>41100</v>
      </c>
      <c r="C56" s="1518"/>
      <c r="D56" s="1396">
        <v>12</v>
      </c>
      <c r="E56" s="1396">
        <v>40</v>
      </c>
      <c r="F56" s="1396">
        <v>100</v>
      </c>
      <c r="G56" s="1396">
        <v>8</v>
      </c>
    </row>
    <row r="57" spans="1:7" ht="20.100000000000001" customHeight="1">
      <c r="A57" s="1393" t="s">
        <v>13560</v>
      </c>
      <c r="B57" s="1423">
        <v>48300</v>
      </c>
      <c r="C57" s="1516">
        <v>10</v>
      </c>
      <c r="D57" s="1396">
        <v>15</v>
      </c>
      <c r="E57" s="1396">
        <v>25</v>
      </c>
      <c r="F57" s="1396">
        <v>75</v>
      </c>
      <c r="G57" s="1396">
        <v>10</v>
      </c>
    </row>
    <row r="58" spans="1:7" ht="20.100000000000001" customHeight="1">
      <c r="A58" s="1393" t="s">
        <v>13561</v>
      </c>
      <c r="B58" s="1423">
        <v>49200</v>
      </c>
      <c r="C58" s="1518"/>
      <c r="D58" s="1396">
        <v>15</v>
      </c>
      <c r="E58" s="1396">
        <v>35</v>
      </c>
      <c r="F58" s="1396">
        <v>80</v>
      </c>
      <c r="G58" s="1396">
        <v>10</v>
      </c>
    </row>
    <row r="59" spans="1:7" ht="20.100000000000001" customHeight="1">
      <c r="A59" s="1393" t="s">
        <v>13562</v>
      </c>
      <c r="B59" s="1423">
        <v>65000</v>
      </c>
      <c r="C59" s="1516">
        <v>12</v>
      </c>
      <c r="D59" s="1396">
        <v>12</v>
      </c>
      <c r="E59" s="1396">
        <v>30</v>
      </c>
      <c r="F59" s="1396">
        <v>80</v>
      </c>
      <c r="G59" s="1396">
        <v>12</v>
      </c>
    </row>
    <row r="60" spans="1:7" ht="20.100000000000001" customHeight="1">
      <c r="A60" s="1393" t="s">
        <v>13563</v>
      </c>
      <c r="B60" s="1423">
        <v>70200</v>
      </c>
      <c r="C60" s="1518"/>
      <c r="D60" s="1396">
        <v>12</v>
      </c>
      <c r="E60" s="1396">
        <v>40</v>
      </c>
      <c r="F60" s="1396">
        <v>100</v>
      </c>
      <c r="G60" s="1396">
        <v>12</v>
      </c>
    </row>
  </sheetData>
  <mergeCells count="11">
    <mergeCell ref="A1:G2"/>
    <mergeCell ref="C5:C12"/>
    <mergeCell ref="C13:C18"/>
    <mergeCell ref="C19:C26"/>
    <mergeCell ref="C27:C35"/>
    <mergeCell ref="C59:C60"/>
    <mergeCell ref="C36:C42"/>
    <mergeCell ref="C43:C50"/>
    <mergeCell ref="C51:C53"/>
    <mergeCell ref="C54:C56"/>
    <mergeCell ref="C57:C58"/>
  </mergeCells>
  <phoneticPr fontId="20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31"/>
  <sheetViews>
    <sheetView workbookViewId="0">
      <pane ySplit="3" topLeftCell="A4" activePane="bottomLeft" state="frozen"/>
      <selection pane="bottomLeft" sqref="A1:H1"/>
    </sheetView>
  </sheetViews>
  <sheetFormatPr defaultColWidth="9" defaultRowHeight="17.399999999999999"/>
  <cols>
    <col min="1" max="1" width="17.3984375" style="590" customWidth="1"/>
    <col min="2" max="2" width="12.09765625" style="511" customWidth="1"/>
    <col min="3" max="8" width="10.5" style="590" customWidth="1"/>
    <col min="9" max="9" width="8.09765625" style="590" hidden="1" customWidth="1"/>
    <col min="10" max="11" width="8.09765625" style="592" hidden="1" customWidth="1"/>
    <col min="12" max="12" width="53.19921875" style="590" customWidth="1"/>
    <col min="13" max="16384" width="9" style="590"/>
  </cols>
  <sheetData>
    <row r="1" spans="1:11" ht="29.25" customHeight="1">
      <c r="A1" s="1530" t="s">
        <v>13370</v>
      </c>
      <c r="B1" s="1530"/>
      <c r="C1" s="1530"/>
      <c r="D1" s="1530"/>
      <c r="E1" s="1530"/>
      <c r="F1" s="1530"/>
      <c r="G1" s="1530"/>
      <c r="H1" s="1530"/>
      <c r="J1" s="590"/>
      <c r="K1" s="590"/>
    </row>
    <row r="2" spans="1:11" ht="16.5" customHeight="1" thickBot="1">
      <c r="A2" s="591"/>
      <c r="C2" s="591"/>
      <c r="D2" s="591"/>
      <c r="E2" s="591"/>
      <c r="F2" s="591"/>
      <c r="G2" s="591"/>
      <c r="H2" s="592"/>
      <c r="J2" s="590"/>
      <c r="K2" s="590"/>
    </row>
    <row r="3" spans="1:11" s="592" customFormat="1" ht="27.75" customHeight="1" thickBot="1">
      <c r="A3" s="1142" t="s">
        <v>2427</v>
      </c>
      <c r="B3" s="1127" t="s">
        <v>11000</v>
      </c>
      <c r="C3" s="1128" t="s">
        <v>1023</v>
      </c>
      <c r="D3" s="1128" t="s">
        <v>2428</v>
      </c>
      <c r="E3" s="1128" t="s">
        <v>2431</v>
      </c>
      <c r="F3" s="1128" t="s">
        <v>2429</v>
      </c>
      <c r="G3" s="1128" t="s">
        <v>2432</v>
      </c>
      <c r="H3" s="1143" t="s">
        <v>2430</v>
      </c>
      <c r="I3" s="1141" t="s">
        <v>1891</v>
      </c>
      <c r="J3" s="971" t="s">
        <v>1892</v>
      </c>
      <c r="K3" s="976"/>
    </row>
    <row r="4" spans="1:11" ht="16.5" customHeight="1">
      <c r="A4" s="1098" t="s">
        <v>12364</v>
      </c>
      <c r="B4" s="1130">
        <v>33300</v>
      </c>
      <c r="C4" s="1099">
        <v>1.5</v>
      </c>
      <c r="D4" s="1099">
        <v>0.5</v>
      </c>
      <c r="E4" s="1099">
        <v>4</v>
      </c>
      <c r="F4" s="1099">
        <v>1.5</v>
      </c>
      <c r="G4" s="1099">
        <v>50</v>
      </c>
      <c r="H4" s="1099">
        <v>6</v>
      </c>
      <c r="I4" s="595">
        <v>14</v>
      </c>
      <c r="J4" s="593"/>
      <c r="K4" s="590"/>
    </row>
    <row r="5" spans="1:11" ht="16.5" customHeight="1">
      <c r="A5" s="491" t="s">
        <v>12365</v>
      </c>
      <c r="B5" s="967">
        <v>33300</v>
      </c>
      <c r="C5" s="970">
        <v>2</v>
      </c>
      <c r="D5" s="970">
        <v>0.5</v>
      </c>
      <c r="E5" s="970">
        <v>6</v>
      </c>
      <c r="F5" s="970">
        <v>2</v>
      </c>
      <c r="G5" s="970">
        <v>50</v>
      </c>
      <c r="H5" s="970">
        <v>6</v>
      </c>
      <c r="I5" s="595">
        <v>165</v>
      </c>
      <c r="J5" s="593"/>
      <c r="K5" s="590"/>
    </row>
    <row r="6" spans="1:11" ht="16.5" customHeight="1">
      <c r="A6" s="491" t="s">
        <v>12366</v>
      </c>
      <c r="B6" s="967">
        <v>34300</v>
      </c>
      <c r="C6" s="970">
        <v>3</v>
      </c>
      <c r="D6" s="970">
        <v>0.5</v>
      </c>
      <c r="E6" s="970">
        <v>8</v>
      </c>
      <c r="F6" s="970">
        <v>3</v>
      </c>
      <c r="G6" s="970">
        <v>60</v>
      </c>
      <c r="H6" s="970">
        <v>6</v>
      </c>
      <c r="I6" s="595">
        <v>16</v>
      </c>
      <c r="J6" s="593"/>
      <c r="K6" s="590"/>
    </row>
    <row r="7" spans="1:11" ht="16.5" customHeight="1">
      <c r="A7" s="491" t="s">
        <v>12367</v>
      </c>
      <c r="B7" s="967">
        <v>34300</v>
      </c>
      <c r="C7" s="970">
        <v>4</v>
      </c>
      <c r="D7" s="970">
        <v>0.5</v>
      </c>
      <c r="E7" s="970">
        <v>10</v>
      </c>
      <c r="F7" s="970">
        <v>4</v>
      </c>
      <c r="G7" s="970">
        <v>60</v>
      </c>
      <c r="H7" s="970">
        <v>6</v>
      </c>
      <c r="I7" s="595">
        <v>46</v>
      </c>
      <c r="J7" s="593"/>
      <c r="K7" s="590"/>
    </row>
    <row r="8" spans="1:11" ht="16.5" customHeight="1">
      <c r="A8" s="491" t="s">
        <v>12368</v>
      </c>
      <c r="B8" s="967">
        <v>34300</v>
      </c>
      <c r="C8" s="1493">
        <v>6</v>
      </c>
      <c r="D8" s="970">
        <v>0.3</v>
      </c>
      <c r="E8" s="1493">
        <v>12</v>
      </c>
      <c r="F8" s="1493">
        <v>6</v>
      </c>
      <c r="G8" s="1493">
        <v>60</v>
      </c>
      <c r="H8" s="1493">
        <v>6</v>
      </c>
      <c r="I8" s="595">
        <v>0</v>
      </c>
      <c r="J8" s="593">
        <v>15</v>
      </c>
      <c r="K8" s="590"/>
    </row>
    <row r="9" spans="1:11" ht="16.5" customHeight="1">
      <c r="A9" s="491" t="s">
        <v>12369</v>
      </c>
      <c r="B9" s="967">
        <v>34300</v>
      </c>
      <c r="C9" s="1494"/>
      <c r="D9" s="970">
        <v>0.5</v>
      </c>
      <c r="E9" s="1494"/>
      <c r="F9" s="1494"/>
      <c r="G9" s="1494"/>
      <c r="H9" s="1494"/>
      <c r="I9" s="595">
        <v>70</v>
      </c>
      <c r="J9" s="593"/>
      <c r="K9" s="590"/>
    </row>
    <row r="10" spans="1:11" ht="16.5" customHeight="1">
      <c r="A10" s="491" t="s">
        <v>12370</v>
      </c>
      <c r="B10" s="967">
        <v>34300</v>
      </c>
      <c r="C10" s="1495"/>
      <c r="D10" s="970">
        <v>1</v>
      </c>
      <c r="E10" s="1495"/>
      <c r="F10" s="1495"/>
      <c r="G10" s="1495"/>
      <c r="H10" s="1495"/>
      <c r="I10" s="595">
        <v>41</v>
      </c>
      <c r="J10" s="593">
        <v>100</v>
      </c>
      <c r="K10" s="590"/>
    </row>
    <row r="11" spans="1:11" ht="16.5" customHeight="1">
      <c r="A11" s="491" t="s">
        <v>12371</v>
      </c>
      <c r="B11" s="967">
        <v>50800</v>
      </c>
      <c r="C11" s="1493">
        <v>8</v>
      </c>
      <c r="D11" s="970">
        <v>0.3</v>
      </c>
      <c r="E11" s="1493">
        <v>16</v>
      </c>
      <c r="F11" s="1493">
        <v>8</v>
      </c>
      <c r="G11" s="1493">
        <v>70</v>
      </c>
      <c r="H11" s="1493">
        <v>8</v>
      </c>
      <c r="I11" s="595">
        <v>45</v>
      </c>
      <c r="J11" s="593"/>
      <c r="K11" s="590"/>
    </row>
    <row r="12" spans="1:11" ht="16.5" customHeight="1">
      <c r="A12" s="491" t="s">
        <v>12372</v>
      </c>
      <c r="B12" s="967">
        <v>50800</v>
      </c>
      <c r="C12" s="1494"/>
      <c r="D12" s="970">
        <v>0.5</v>
      </c>
      <c r="E12" s="1494"/>
      <c r="F12" s="1494"/>
      <c r="G12" s="1494"/>
      <c r="H12" s="1494"/>
      <c r="I12" s="595">
        <v>25</v>
      </c>
      <c r="J12" s="593"/>
      <c r="K12" s="590"/>
    </row>
    <row r="13" spans="1:11" ht="16.5" customHeight="1">
      <c r="A13" s="491" t="s">
        <v>12373</v>
      </c>
      <c r="B13" s="967">
        <v>50800</v>
      </c>
      <c r="C13" s="1494"/>
      <c r="D13" s="970">
        <v>1</v>
      </c>
      <c r="E13" s="1494"/>
      <c r="F13" s="1494"/>
      <c r="G13" s="1494"/>
      <c r="H13" s="1494"/>
      <c r="I13" s="595">
        <v>20</v>
      </c>
      <c r="J13" s="593">
        <v>100</v>
      </c>
      <c r="K13" s="590"/>
    </row>
    <row r="14" spans="1:11" ht="16.5" customHeight="1">
      <c r="A14" s="491" t="s">
        <v>12374</v>
      </c>
      <c r="B14" s="967">
        <v>50800</v>
      </c>
      <c r="C14" s="1495"/>
      <c r="D14" s="970">
        <v>2</v>
      </c>
      <c r="E14" s="1495"/>
      <c r="F14" s="1495"/>
      <c r="G14" s="1495"/>
      <c r="H14" s="1495"/>
      <c r="I14" s="595">
        <v>13</v>
      </c>
      <c r="J14" s="593"/>
      <c r="K14" s="590"/>
    </row>
    <row r="15" spans="1:11" ht="16.5" customHeight="1">
      <c r="A15" s="491" t="s">
        <v>12375</v>
      </c>
      <c r="B15" s="967">
        <v>66200</v>
      </c>
      <c r="C15" s="1493">
        <v>10</v>
      </c>
      <c r="D15" s="970">
        <v>0.3</v>
      </c>
      <c r="E15" s="1493">
        <v>20</v>
      </c>
      <c r="F15" s="1493">
        <v>10</v>
      </c>
      <c r="G15" s="1493">
        <v>75</v>
      </c>
      <c r="H15" s="1493">
        <v>10</v>
      </c>
      <c r="I15" s="595">
        <v>22</v>
      </c>
      <c r="J15" s="593"/>
      <c r="K15" s="590"/>
    </row>
    <row r="16" spans="1:11" ht="16.5" customHeight="1">
      <c r="A16" s="491" t="s">
        <v>12376</v>
      </c>
      <c r="B16" s="967">
        <v>66200</v>
      </c>
      <c r="C16" s="1494"/>
      <c r="D16" s="970">
        <v>0.5</v>
      </c>
      <c r="E16" s="1494"/>
      <c r="F16" s="1494"/>
      <c r="G16" s="1494"/>
      <c r="H16" s="1494"/>
      <c r="I16" s="595">
        <v>0</v>
      </c>
      <c r="J16" s="593">
        <v>30</v>
      </c>
      <c r="K16" s="590"/>
    </row>
    <row r="17" spans="1:11" ht="16.5" customHeight="1">
      <c r="A17" s="491" t="s">
        <v>12377</v>
      </c>
      <c r="B17" s="967">
        <v>66200</v>
      </c>
      <c r="C17" s="1494"/>
      <c r="D17" s="970">
        <v>1</v>
      </c>
      <c r="E17" s="1494"/>
      <c r="F17" s="1494"/>
      <c r="G17" s="1494"/>
      <c r="H17" s="1494"/>
      <c r="I17" s="595">
        <v>0</v>
      </c>
      <c r="J17" s="593">
        <v>95</v>
      </c>
      <c r="K17" s="590"/>
    </row>
    <row r="18" spans="1:11" ht="16.5" customHeight="1">
      <c r="A18" s="491" t="s">
        <v>12378</v>
      </c>
      <c r="B18" s="967">
        <v>66200</v>
      </c>
      <c r="C18" s="1495"/>
      <c r="D18" s="970">
        <v>2</v>
      </c>
      <c r="E18" s="1495"/>
      <c r="F18" s="1495"/>
      <c r="G18" s="1495"/>
      <c r="H18" s="1495"/>
      <c r="I18" s="595">
        <v>37</v>
      </c>
      <c r="J18" s="593">
        <v>25</v>
      </c>
      <c r="K18" s="590"/>
    </row>
    <row r="19" spans="1:11" ht="16.5" customHeight="1">
      <c r="A19" s="491" t="s">
        <v>12379</v>
      </c>
      <c r="B19" s="967">
        <v>89300</v>
      </c>
      <c r="C19" s="1497">
        <v>12</v>
      </c>
      <c r="D19" s="970">
        <v>0.5</v>
      </c>
      <c r="E19" s="1497">
        <v>25</v>
      </c>
      <c r="F19" s="1497">
        <v>12</v>
      </c>
      <c r="G19" s="1497">
        <v>80</v>
      </c>
      <c r="H19" s="1497">
        <v>12</v>
      </c>
      <c r="I19" s="593">
        <v>5</v>
      </c>
      <c r="J19" s="593">
        <v>10</v>
      </c>
      <c r="K19" s="590"/>
    </row>
    <row r="20" spans="1:11" ht="16.5" customHeight="1">
      <c r="A20" s="491" t="s">
        <v>12380</v>
      </c>
      <c r="B20" s="967">
        <v>89300</v>
      </c>
      <c r="C20" s="1497"/>
      <c r="D20" s="970">
        <v>1</v>
      </c>
      <c r="E20" s="1497"/>
      <c r="F20" s="1497"/>
      <c r="G20" s="1497"/>
      <c r="H20" s="1497"/>
      <c r="I20" s="593">
        <v>37</v>
      </c>
      <c r="J20" s="593">
        <v>85</v>
      </c>
      <c r="K20" s="590"/>
    </row>
    <row r="21" spans="1:11" ht="16.5" customHeight="1">
      <c r="A21" s="491" t="s">
        <v>12381</v>
      </c>
      <c r="B21" s="967">
        <v>89300</v>
      </c>
      <c r="C21" s="1497"/>
      <c r="D21" s="970">
        <v>2</v>
      </c>
      <c r="E21" s="1497"/>
      <c r="F21" s="1497"/>
      <c r="G21" s="1497"/>
      <c r="H21" s="1497"/>
      <c r="I21" s="593">
        <v>0</v>
      </c>
      <c r="J21" s="593">
        <v>20</v>
      </c>
      <c r="K21" s="590"/>
    </row>
    <row r="22" spans="1:11" ht="16.5" customHeight="1">
      <c r="A22" s="491" t="s">
        <v>12382</v>
      </c>
      <c r="B22" s="967">
        <v>189300</v>
      </c>
      <c r="C22" s="1497">
        <v>16</v>
      </c>
      <c r="D22" s="970">
        <v>0.5</v>
      </c>
      <c r="E22" s="1497">
        <v>30</v>
      </c>
      <c r="F22" s="1497">
        <v>16</v>
      </c>
      <c r="G22" s="1497">
        <v>100</v>
      </c>
      <c r="H22" s="1497">
        <v>16</v>
      </c>
      <c r="I22" s="593"/>
      <c r="J22" s="593"/>
      <c r="K22" s="590"/>
    </row>
    <row r="23" spans="1:11" ht="16.5" customHeight="1">
      <c r="A23" s="491" t="s">
        <v>12383</v>
      </c>
      <c r="B23" s="967">
        <v>189300</v>
      </c>
      <c r="C23" s="1497"/>
      <c r="D23" s="970">
        <v>1</v>
      </c>
      <c r="E23" s="1497"/>
      <c r="F23" s="1497"/>
      <c r="G23" s="1497"/>
      <c r="H23" s="1497"/>
      <c r="I23" s="593"/>
      <c r="J23" s="593"/>
      <c r="K23" s="590"/>
    </row>
    <row r="24" spans="1:11" ht="16.5" customHeight="1">
      <c r="A24" s="491" t="s">
        <v>12384</v>
      </c>
      <c r="B24" s="967">
        <v>242600</v>
      </c>
      <c r="C24" s="1497">
        <v>20</v>
      </c>
      <c r="D24" s="970">
        <v>0.5</v>
      </c>
      <c r="E24" s="1497">
        <v>35</v>
      </c>
      <c r="F24" s="1497">
        <v>20</v>
      </c>
      <c r="G24" s="1497">
        <v>100</v>
      </c>
      <c r="H24" s="1497">
        <v>20</v>
      </c>
      <c r="I24" s="593"/>
      <c r="J24" s="593"/>
      <c r="K24" s="590"/>
    </row>
    <row r="25" spans="1:11" ht="16.5" customHeight="1">
      <c r="A25" s="491" t="s">
        <v>12385</v>
      </c>
      <c r="B25" s="967">
        <v>242600</v>
      </c>
      <c r="C25" s="1497"/>
      <c r="D25" s="970">
        <v>1</v>
      </c>
      <c r="E25" s="1497"/>
      <c r="F25" s="1497"/>
      <c r="G25" s="1497"/>
      <c r="H25" s="1497"/>
      <c r="I25" s="593"/>
      <c r="J25" s="593"/>
      <c r="K25" s="590"/>
    </row>
    <row r="26" spans="1:11">
      <c r="I26" s="592"/>
      <c r="K26" s="590"/>
    </row>
    <row r="27" spans="1:11">
      <c r="I27" s="592"/>
      <c r="K27" s="590"/>
    </row>
    <row r="28" spans="1:11">
      <c r="I28" s="592"/>
      <c r="K28" s="590"/>
    </row>
    <row r="29" spans="1:11">
      <c r="I29" s="592"/>
      <c r="K29" s="590"/>
    </row>
    <row r="30" spans="1:11">
      <c r="I30" s="592"/>
      <c r="K30" s="590"/>
    </row>
    <row r="31" spans="1:11">
      <c r="I31" s="592"/>
      <c r="K31" s="590"/>
    </row>
  </sheetData>
  <mergeCells count="31">
    <mergeCell ref="A1:H1"/>
    <mergeCell ref="G8:G10"/>
    <mergeCell ref="G11:G14"/>
    <mergeCell ref="G15:G18"/>
    <mergeCell ref="E11:E14"/>
    <mergeCell ref="F8:F10"/>
    <mergeCell ref="F11:F14"/>
    <mergeCell ref="E8:E10"/>
    <mergeCell ref="C8:C10"/>
    <mergeCell ref="C11:C14"/>
    <mergeCell ref="H19:H21"/>
    <mergeCell ref="H22:H23"/>
    <mergeCell ref="H24:H25"/>
    <mergeCell ref="H8:H10"/>
    <mergeCell ref="H11:H14"/>
    <mergeCell ref="H15:H18"/>
    <mergeCell ref="G19:G21"/>
    <mergeCell ref="F15:F18"/>
    <mergeCell ref="F24:F25"/>
    <mergeCell ref="G22:G23"/>
    <mergeCell ref="C15:C18"/>
    <mergeCell ref="G24:G25"/>
    <mergeCell ref="E24:E25"/>
    <mergeCell ref="C22:C23"/>
    <mergeCell ref="C24:C25"/>
    <mergeCell ref="E22:E23"/>
    <mergeCell ref="C19:C21"/>
    <mergeCell ref="E15:E18"/>
    <mergeCell ref="E19:E21"/>
    <mergeCell ref="F22:F23"/>
    <mergeCell ref="F19:F21"/>
  </mergeCells>
  <phoneticPr fontId="10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  <pageSetUpPr fitToPage="1"/>
  </sheetPr>
  <dimension ref="A1:K57"/>
  <sheetViews>
    <sheetView zoomScaleNormal="100" workbookViewId="0">
      <selection activeCell="H7" sqref="H7:H10"/>
    </sheetView>
  </sheetViews>
  <sheetFormatPr defaultColWidth="16.69921875" defaultRowHeight="16.5" customHeight="1"/>
  <cols>
    <col min="1" max="1" width="14.5" style="570" customWidth="1"/>
    <col min="2" max="2" width="14.5" style="940" customWidth="1"/>
    <col min="3" max="3" width="14.5" style="570" customWidth="1"/>
    <col min="4" max="4" width="12.19921875" style="939" customWidth="1"/>
    <col min="5" max="5" width="9.5" style="571" customWidth="1"/>
    <col min="6" max="6" width="9.5" style="543" customWidth="1"/>
    <col min="7" max="7" width="9.5" style="572" customWidth="1"/>
    <col min="8" max="8" width="9.5" style="544" customWidth="1"/>
    <col min="9" max="9" width="9.5" style="572" customWidth="1"/>
    <col min="10" max="10" width="13.69921875" style="483" bestFit="1" customWidth="1"/>
    <col min="11" max="16384" width="16.69921875" style="483"/>
  </cols>
  <sheetData>
    <row r="1" spans="1:11" ht="30" customHeight="1">
      <c r="A1" s="1531" t="s">
        <v>13371</v>
      </c>
      <c r="B1" s="1532"/>
      <c r="C1" s="1532"/>
      <c r="D1" s="1532"/>
      <c r="E1" s="1532"/>
      <c r="F1" s="1532"/>
      <c r="G1" s="1532"/>
      <c r="H1" s="1532"/>
      <c r="I1" s="1532"/>
      <c r="J1" s="1532"/>
    </row>
    <row r="2" spans="1:11" s="542" customFormat="1" ht="19.5" customHeight="1">
      <c r="A2" s="1544" t="s">
        <v>10818</v>
      </c>
      <c r="B2" s="1545"/>
      <c r="C2" s="1544"/>
      <c r="D2" s="1545"/>
      <c r="E2" s="1546" t="s">
        <v>10819</v>
      </c>
      <c r="F2" s="1546" t="s">
        <v>10820</v>
      </c>
      <c r="G2" s="1547" t="s">
        <v>10821</v>
      </c>
      <c r="H2" s="1546" t="s">
        <v>10822</v>
      </c>
      <c r="I2" s="1547" t="s">
        <v>10823</v>
      </c>
      <c r="J2" s="1547" t="s">
        <v>13451</v>
      </c>
      <c r="K2" s="1543"/>
    </row>
    <row r="3" spans="1:11" s="542" customFormat="1" ht="19.5" customHeight="1">
      <c r="A3" s="857" t="s">
        <v>10824</v>
      </c>
      <c r="B3" s="1241" t="s">
        <v>10825</v>
      </c>
      <c r="C3" s="857" t="s">
        <v>10826</v>
      </c>
      <c r="D3" s="1241" t="s">
        <v>10825</v>
      </c>
      <c r="E3" s="1546"/>
      <c r="F3" s="1546"/>
      <c r="G3" s="1547"/>
      <c r="H3" s="1546"/>
      <c r="I3" s="1547"/>
      <c r="J3" s="1547"/>
      <c r="K3" s="1543"/>
    </row>
    <row r="4" spans="1:11" s="570" customFormat="1" ht="16.5" customHeight="1">
      <c r="A4" s="929" t="s">
        <v>10827</v>
      </c>
      <c r="B4" s="930">
        <f>ROUND(D4*0.95,-2)</f>
        <v>227100</v>
      </c>
      <c r="C4" s="929" t="s">
        <v>10828</v>
      </c>
      <c r="D4" s="938">
        <v>239000</v>
      </c>
      <c r="E4" s="1534">
        <v>0.2</v>
      </c>
      <c r="F4" s="422" t="s">
        <v>10829</v>
      </c>
      <c r="G4" s="1538">
        <v>0.2</v>
      </c>
      <c r="H4" s="1539">
        <v>40</v>
      </c>
      <c r="I4" s="1533">
        <v>4</v>
      </c>
      <c r="J4" s="1533" t="s">
        <v>10829</v>
      </c>
    </row>
    <row r="5" spans="1:11" s="570" customFormat="1" ht="16.5" customHeight="1">
      <c r="A5" s="929" t="s">
        <v>10830</v>
      </c>
      <c r="B5" s="930">
        <f t="shared" ref="B5:B55" si="0">ROUND(D5*0.95,-2)</f>
        <v>259400</v>
      </c>
      <c r="C5" s="929" t="s">
        <v>10831</v>
      </c>
      <c r="D5" s="938">
        <v>273000</v>
      </c>
      <c r="E5" s="1534"/>
      <c r="F5" s="422">
        <v>0.5</v>
      </c>
      <c r="G5" s="1538"/>
      <c r="H5" s="1539"/>
      <c r="I5" s="1533"/>
      <c r="J5" s="1533"/>
    </row>
    <row r="6" spans="1:11" s="570" customFormat="1" ht="16.5" customHeight="1">
      <c r="A6" s="929" t="s">
        <v>10832</v>
      </c>
      <c r="B6" s="930">
        <f t="shared" si="0"/>
        <v>259400</v>
      </c>
      <c r="C6" s="929" t="s">
        <v>10833</v>
      </c>
      <c r="D6" s="938">
        <v>273000</v>
      </c>
      <c r="E6" s="1534"/>
      <c r="F6" s="422">
        <v>1</v>
      </c>
      <c r="G6" s="1538"/>
      <c r="H6" s="1539"/>
      <c r="I6" s="1533"/>
      <c r="J6" s="1533"/>
    </row>
    <row r="7" spans="1:11" s="570" customFormat="1" ht="16.5" customHeight="1">
      <c r="A7" s="929" t="s">
        <v>10834</v>
      </c>
      <c r="B7" s="930">
        <f t="shared" si="0"/>
        <v>189100</v>
      </c>
      <c r="C7" s="929" t="s">
        <v>10835</v>
      </c>
      <c r="D7" s="938">
        <v>199000</v>
      </c>
      <c r="E7" s="1534">
        <v>0.3</v>
      </c>
      <c r="F7" s="1242" t="s">
        <v>2856</v>
      </c>
      <c r="G7" s="1538">
        <v>0.3</v>
      </c>
      <c r="H7" s="1539">
        <v>40</v>
      </c>
      <c r="I7" s="1533">
        <v>4</v>
      </c>
      <c r="J7" s="1533" t="s">
        <v>2856</v>
      </c>
    </row>
    <row r="8" spans="1:11" s="570" customFormat="1" ht="16.5" customHeight="1">
      <c r="A8" s="929" t="s">
        <v>10836</v>
      </c>
      <c r="B8" s="930">
        <f t="shared" si="0"/>
        <v>199500</v>
      </c>
      <c r="C8" s="929" t="s">
        <v>10837</v>
      </c>
      <c r="D8" s="938">
        <v>210000</v>
      </c>
      <c r="E8" s="1534"/>
      <c r="F8" s="422">
        <v>1</v>
      </c>
      <c r="G8" s="1538"/>
      <c r="H8" s="1539"/>
      <c r="I8" s="1533"/>
      <c r="J8" s="1533"/>
    </row>
    <row r="9" spans="1:11" s="570" customFormat="1" ht="16.5" customHeight="1">
      <c r="A9" s="929" t="s">
        <v>10838</v>
      </c>
      <c r="B9" s="930">
        <f t="shared" si="0"/>
        <v>199500</v>
      </c>
      <c r="C9" s="929" t="s">
        <v>10839</v>
      </c>
      <c r="D9" s="938">
        <v>210000</v>
      </c>
      <c r="E9" s="1534"/>
      <c r="F9" s="422">
        <v>1.5</v>
      </c>
      <c r="G9" s="1538"/>
      <c r="H9" s="1539"/>
      <c r="I9" s="1533"/>
      <c r="J9" s="1533"/>
    </row>
    <row r="10" spans="1:11" s="570" customFormat="1" ht="16.5" customHeight="1">
      <c r="A10" s="929" t="s">
        <v>10840</v>
      </c>
      <c r="B10" s="930">
        <f t="shared" si="0"/>
        <v>199500</v>
      </c>
      <c r="C10" s="929" t="s">
        <v>10841</v>
      </c>
      <c r="D10" s="938">
        <v>210000</v>
      </c>
      <c r="E10" s="1534"/>
      <c r="F10" s="422">
        <v>2</v>
      </c>
      <c r="G10" s="1538"/>
      <c r="H10" s="1539"/>
      <c r="I10" s="1533"/>
      <c r="J10" s="1533"/>
    </row>
    <row r="11" spans="1:11" s="570" customFormat="1" ht="16.5" customHeight="1">
      <c r="A11" s="929" t="s">
        <v>10842</v>
      </c>
      <c r="B11" s="930">
        <f t="shared" si="0"/>
        <v>157700</v>
      </c>
      <c r="C11" s="929" t="s">
        <v>10843</v>
      </c>
      <c r="D11" s="938">
        <v>166000</v>
      </c>
      <c r="E11" s="1534">
        <v>0.4</v>
      </c>
      <c r="F11" s="423" t="s">
        <v>10829</v>
      </c>
      <c r="G11" s="1538">
        <v>0.4</v>
      </c>
      <c r="H11" s="1539">
        <v>40</v>
      </c>
      <c r="I11" s="1533">
        <v>4</v>
      </c>
      <c r="J11" s="1533" t="s">
        <v>10539</v>
      </c>
    </row>
    <row r="12" spans="1:11" s="570" customFormat="1" ht="16.5" customHeight="1">
      <c r="A12" s="929" t="s">
        <v>10844</v>
      </c>
      <c r="B12" s="930">
        <f t="shared" si="0"/>
        <v>166300</v>
      </c>
      <c r="C12" s="929" t="s">
        <v>10845</v>
      </c>
      <c r="D12" s="938">
        <v>175000</v>
      </c>
      <c r="E12" s="1534"/>
      <c r="F12" s="422">
        <v>1</v>
      </c>
      <c r="G12" s="1538"/>
      <c r="H12" s="1539"/>
      <c r="I12" s="1533"/>
      <c r="J12" s="1533"/>
    </row>
    <row r="13" spans="1:11" s="570" customFormat="1" ht="16.5" customHeight="1">
      <c r="A13" s="929" t="s">
        <v>10846</v>
      </c>
      <c r="B13" s="930">
        <f t="shared" si="0"/>
        <v>166300</v>
      </c>
      <c r="C13" s="929" t="s">
        <v>10847</v>
      </c>
      <c r="D13" s="938">
        <v>175000</v>
      </c>
      <c r="E13" s="1534"/>
      <c r="F13" s="422">
        <v>1.5</v>
      </c>
      <c r="G13" s="1538"/>
      <c r="H13" s="1539"/>
      <c r="I13" s="1533"/>
      <c r="J13" s="1533"/>
    </row>
    <row r="14" spans="1:11" s="570" customFormat="1" ht="16.5" customHeight="1">
      <c r="A14" s="929" t="s">
        <v>10848</v>
      </c>
      <c r="B14" s="930">
        <f t="shared" si="0"/>
        <v>166300</v>
      </c>
      <c r="C14" s="929" t="s">
        <v>10849</v>
      </c>
      <c r="D14" s="938">
        <v>175000</v>
      </c>
      <c r="E14" s="1534"/>
      <c r="F14" s="422">
        <v>2</v>
      </c>
      <c r="G14" s="1538"/>
      <c r="H14" s="1539"/>
      <c r="I14" s="1533"/>
      <c r="J14" s="1533"/>
    </row>
    <row r="15" spans="1:11" s="570" customFormat="1" ht="16.5" customHeight="1">
      <c r="A15" s="929" t="s">
        <v>10850</v>
      </c>
      <c r="B15" s="930">
        <f t="shared" si="0"/>
        <v>166300</v>
      </c>
      <c r="C15" s="929" t="s">
        <v>10851</v>
      </c>
      <c r="D15" s="938">
        <v>175000</v>
      </c>
      <c r="E15" s="1534"/>
      <c r="F15" s="422">
        <v>3</v>
      </c>
      <c r="G15" s="1538"/>
      <c r="H15" s="1539"/>
      <c r="I15" s="1533"/>
      <c r="J15" s="1533"/>
    </row>
    <row r="16" spans="1:11" s="570" customFormat="1" ht="16.5" customHeight="1">
      <c r="A16" s="929" t="s">
        <v>10852</v>
      </c>
      <c r="B16" s="930">
        <f t="shared" si="0"/>
        <v>144400</v>
      </c>
      <c r="C16" s="929" t="s">
        <v>10853</v>
      </c>
      <c r="D16" s="938">
        <v>152000</v>
      </c>
      <c r="E16" s="1534">
        <v>0.5</v>
      </c>
      <c r="F16" s="423" t="s">
        <v>10829</v>
      </c>
      <c r="G16" s="1538">
        <v>0.5</v>
      </c>
      <c r="H16" s="1539">
        <v>45</v>
      </c>
      <c r="I16" s="1533">
        <v>4</v>
      </c>
      <c r="J16" s="1533" t="s">
        <v>10854</v>
      </c>
    </row>
    <row r="17" spans="1:10" s="570" customFormat="1" ht="16.5" customHeight="1">
      <c r="A17" s="929" t="s">
        <v>10855</v>
      </c>
      <c r="B17" s="930">
        <f t="shared" si="0"/>
        <v>152000</v>
      </c>
      <c r="C17" s="929" t="s">
        <v>10856</v>
      </c>
      <c r="D17" s="938">
        <v>160000</v>
      </c>
      <c r="E17" s="1534"/>
      <c r="F17" s="422">
        <v>1</v>
      </c>
      <c r="G17" s="1538"/>
      <c r="H17" s="1539"/>
      <c r="I17" s="1533"/>
      <c r="J17" s="1533"/>
    </row>
    <row r="18" spans="1:10" s="570" customFormat="1" ht="16.5" customHeight="1">
      <c r="A18" s="929" t="s">
        <v>10857</v>
      </c>
      <c r="B18" s="930">
        <f t="shared" si="0"/>
        <v>152000</v>
      </c>
      <c r="C18" s="929" t="s">
        <v>11283</v>
      </c>
      <c r="D18" s="938">
        <v>160000</v>
      </c>
      <c r="E18" s="1534"/>
      <c r="F18" s="422">
        <v>2</v>
      </c>
      <c r="G18" s="1538"/>
      <c r="H18" s="1539"/>
      <c r="I18" s="1533"/>
      <c r="J18" s="1533"/>
    </row>
    <row r="19" spans="1:10" s="570" customFormat="1" ht="16.5" customHeight="1">
      <c r="A19" s="929" t="s">
        <v>10858</v>
      </c>
      <c r="B19" s="930">
        <f t="shared" si="0"/>
        <v>152000</v>
      </c>
      <c r="C19" s="929" t="s">
        <v>10859</v>
      </c>
      <c r="D19" s="938">
        <v>160000</v>
      </c>
      <c r="E19" s="1534"/>
      <c r="F19" s="422">
        <v>3</v>
      </c>
      <c r="G19" s="1538"/>
      <c r="H19" s="1539"/>
      <c r="I19" s="1533"/>
      <c r="J19" s="1533"/>
    </row>
    <row r="20" spans="1:10" s="570" customFormat="1" ht="16.5" customHeight="1">
      <c r="A20" s="929" t="s">
        <v>10860</v>
      </c>
      <c r="B20" s="930">
        <f t="shared" si="0"/>
        <v>152000</v>
      </c>
      <c r="C20" s="929" t="s">
        <v>10861</v>
      </c>
      <c r="D20" s="938">
        <v>160000</v>
      </c>
      <c r="E20" s="1534"/>
      <c r="F20" s="422">
        <v>4</v>
      </c>
      <c r="G20" s="1538"/>
      <c r="H20" s="1539"/>
      <c r="I20" s="1533"/>
      <c r="J20" s="1533"/>
    </row>
    <row r="21" spans="1:10" s="570" customFormat="1" ht="16.5" customHeight="1">
      <c r="A21" s="929" t="s">
        <v>9352</v>
      </c>
      <c r="B21" s="930">
        <f t="shared" si="0"/>
        <v>131100</v>
      </c>
      <c r="C21" s="929" t="s">
        <v>10862</v>
      </c>
      <c r="D21" s="938">
        <v>138000</v>
      </c>
      <c r="E21" s="1534">
        <v>0.6</v>
      </c>
      <c r="F21" s="423" t="s">
        <v>10829</v>
      </c>
      <c r="G21" s="1538">
        <v>0.6</v>
      </c>
      <c r="H21" s="1539">
        <v>45</v>
      </c>
      <c r="I21" s="1533">
        <v>4</v>
      </c>
      <c r="J21" s="1533" t="s">
        <v>10863</v>
      </c>
    </row>
    <row r="22" spans="1:10" s="570" customFormat="1" ht="16.5" customHeight="1">
      <c r="A22" s="929" t="s">
        <v>10864</v>
      </c>
      <c r="B22" s="930">
        <f t="shared" si="0"/>
        <v>137800</v>
      </c>
      <c r="C22" s="929" t="s">
        <v>10865</v>
      </c>
      <c r="D22" s="938">
        <v>145000</v>
      </c>
      <c r="E22" s="1534"/>
      <c r="F22" s="422">
        <v>2</v>
      </c>
      <c r="G22" s="1538"/>
      <c r="H22" s="1539"/>
      <c r="I22" s="1533"/>
      <c r="J22" s="1533"/>
    </row>
    <row r="23" spans="1:10" s="570" customFormat="1" ht="16.5" customHeight="1">
      <c r="A23" s="929" t="s">
        <v>10866</v>
      </c>
      <c r="B23" s="930">
        <f t="shared" si="0"/>
        <v>137800</v>
      </c>
      <c r="C23" s="929" t="s">
        <v>10867</v>
      </c>
      <c r="D23" s="938">
        <v>145000</v>
      </c>
      <c r="E23" s="1534"/>
      <c r="F23" s="422">
        <v>3</v>
      </c>
      <c r="G23" s="1538"/>
      <c r="H23" s="1539"/>
      <c r="I23" s="1533"/>
      <c r="J23" s="1533"/>
    </row>
    <row r="24" spans="1:10" s="570" customFormat="1" ht="16.5" customHeight="1">
      <c r="A24" s="929" t="s">
        <v>10868</v>
      </c>
      <c r="B24" s="930">
        <f t="shared" si="0"/>
        <v>137800</v>
      </c>
      <c r="C24" s="929" t="s">
        <v>10869</v>
      </c>
      <c r="D24" s="938">
        <v>145000</v>
      </c>
      <c r="E24" s="1534"/>
      <c r="F24" s="422">
        <v>4</v>
      </c>
      <c r="G24" s="1538"/>
      <c r="H24" s="1539"/>
      <c r="I24" s="1533"/>
      <c r="J24" s="1533"/>
    </row>
    <row r="25" spans="1:10" s="570" customFormat="1" ht="16.5" customHeight="1">
      <c r="A25" s="929" t="s">
        <v>10870</v>
      </c>
      <c r="B25" s="930">
        <f t="shared" si="0"/>
        <v>137800</v>
      </c>
      <c r="C25" s="929" t="s">
        <v>10871</v>
      </c>
      <c r="D25" s="938">
        <v>145000</v>
      </c>
      <c r="E25" s="1534"/>
      <c r="F25" s="422">
        <v>6</v>
      </c>
      <c r="G25" s="1538"/>
      <c r="H25" s="1539"/>
      <c r="I25" s="1533"/>
      <c r="J25" s="1533"/>
    </row>
    <row r="26" spans="1:10" s="570" customFormat="1" ht="16.5" customHeight="1">
      <c r="A26" s="929" t="s">
        <v>9353</v>
      </c>
      <c r="B26" s="930">
        <f t="shared" si="0"/>
        <v>131100</v>
      </c>
      <c r="C26" s="929" t="s">
        <v>10872</v>
      </c>
      <c r="D26" s="938">
        <v>138000</v>
      </c>
      <c r="E26" s="1534">
        <v>0.8</v>
      </c>
      <c r="F26" s="422" t="s">
        <v>10829</v>
      </c>
      <c r="G26" s="1538">
        <v>0.8</v>
      </c>
      <c r="H26" s="1539">
        <v>45</v>
      </c>
      <c r="I26" s="1533" t="s">
        <v>10873</v>
      </c>
      <c r="J26" s="1533" t="s">
        <v>10874</v>
      </c>
    </row>
    <row r="27" spans="1:10" s="570" customFormat="1" ht="16.5" customHeight="1">
      <c r="A27" s="929" t="s">
        <v>10875</v>
      </c>
      <c r="B27" s="930">
        <f t="shared" si="0"/>
        <v>137800</v>
      </c>
      <c r="C27" s="929" t="s">
        <v>10876</v>
      </c>
      <c r="D27" s="938">
        <v>145000</v>
      </c>
      <c r="E27" s="1534"/>
      <c r="F27" s="422">
        <v>2</v>
      </c>
      <c r="G27" s="1538"/>
      <c r="H27" s="1539"/>
      <c r="I27" s="1533"/>
      <c r="J27" s="1533"/>
    </row>
    <row r="28" spans="1:10" s="570" customFormat="1" ht="16.5" customHeight="1">
      <c r="A28" s="929" t="s">
        <v>10877</v>
      </c>
      <c r="B28" s="930">
        <f t="shared" si="0"/>
        <v>137800</v>
      </c>
      <c r="C28" s="929" t="s">
        <v>10878</v>
      </c>
      <c r="D28" s="938">
        <v>145000</v>
      </c>
      <c r="E28" s="1534"/>
      <c r="F28" s="422">
        <v>4</v>
      </c>
      <c r="G28" s="1538"/>
      <c r="H28" s="1539"/>
      <c r="I28" s="1533"/>
      <c r="J28" s="1533"/>
    </row>
    <row r="29" spans="1:10" s="570" customFormat="1" ht="16.5" customHeight="1">
      <c r="A29" s="929" t="s">
        <v>10879</v>
      </c>
      <c r="B29" s="930">
        <f t="shared" si="0"/>
        <v>137800</v>
      </c>
      <c r="C29" s="929" t="s">
        <v>10880</v>
      </c>
      <c r="D29" s="938">
        <v>145000</v>
      </c>
      <c r="E29" s="1534"/>
      <c r="F29" s="422">
        <v>6</v>
      </c>
      <c r="G29" s="1538"/>
      <c r="H29" s="1539"/>
      <c r="I29" s="1533"/>
      <c r="J29" s="1533"/>
    </row>
    <row r="30" spans="1:10" s="570" customFormat="1" ht="16.5" customHeight="1">
      <c r="A30" s="929" t="s">
        <v>10881</v>
      </c>
      <c r="B30" s="930">
        <f t="shared" si="0"/>
        <v>137800</v>
      </c>
      <c r="C30" s="929" t="s">
        <v>10882</v>
      </c>
      <c r="D30" s="938">
        <v>145000</v>
      </c>
      <c r="E30" s="1534"/>
      <c r="F30" s="422">
        <v>8</v>
      </c>
      <c r="G30" s="1538"/>
      <c r="H30" s="1539"/>
      <c r="I30" s="1533"/>
      <c r="J30" s="1533"/>
    </row>
    <row r="31" spans="1:10" s="570" customFormat="1" ht="16.5" customHeight="1">
      <c r="A31" s="929" t="s">
        <v>9354</v>
      </c>
      <c r="B31" s="930">
        <f t="shared" si="0"/>
        <v>131100</v>
      </c>
      <c r="C31" s="929" t="s">
        <v>10883</v>
      </c>
      <c r="D31" s="938">
        <v>138000</v>
      </c>
      <c r="E31" s="1542">
        <v>1</v>
      </c>
      <c r="F31" s="423" t="s">
        <v>10884</v>
      </c>
      <c r="G31" s="1535">
        <v>1</v>
      </c>
      <c r="H31" s="1539">
        <v>50</v>
      </c>
      <c r="I31" s="1533" t="s">
        <v>10885</v>
      </c>
      <c r="J31" s="1533" t="s">
        <v>10886</v>
      </c>
    </row>
    <row r="32" spans="1:10" s="570" customFormat="1" ht="16.5" customHeight="1">
      <c r="A32" s="932" t="s">
        <v>10887</v>
      </c>
      <c r="B32" s="930">
        <f t="shared" si="0"/>
        <v>137800</v>
      </c>
      <c r="C32" s="932" t="s">
        <v>10888</v>
      </c>
      <c r="D32" s="938">
        <v>145000</v>
      </c>
      <c r="E32" s="1542"/>
      <c r="F32" s="1441">
        <v>2.5</v>
      </c>
      <c r="G32" s="1535"/>
      <c r="H32" s="1539"/>
      <c r="I32" s="1533"/>
      <c r="J32" s="1533"/>
    </row>
    <row r="33" spans="1:10" s="570" customFormat="1" ht="16.5" customHeight="1">
      <c r="A33" s="929" t="s">
        <v>10889</v>
      </c>
      <c r="B33" s="930">
        <f t="shared" si="0"/>
        <v>137800</v>
      </c>
      <c r="C33" s="929" t="s">
        <v>10890</v>
      </c>
      <c r="D33" s="938">
        <v>145000</v>
      </c>
      <c r="E33" s="1542"/>
      <c r="F33" s="406">
        <v>4</v>
      </c>
      <c r="G33" s="1535"/>
      <c r="H33" s="1539"/>
      <c r="I33" s="1533"/>
      <c r="J33" s="1533"/>
    </row>
    <row r="34" spans="1:10" s="570" customFormat="1" ht="16.5" customHeight="1">
      <c r="A34" s="929" t="s">
        <v>10891</v>
      </c>
      <c r="B34" s="930">
        <f t="shared" si="0"/>
        <v>137800</v>
      </c>
      <c r="C34" s="929" t="s">
        <v>10892</v>
      </c>
      <c r="D34" s="938">
        <v>145000</v>
      </c>
      <c r="E34" s="1542"/>
      <c r="F34" s="406">
        <v>6</v>
      </c>
      <c r="G34" s="1535"/>
      <c r="H34" s="1539"/>
      <c r="I34" s="1533"/>
      <c r="J34" s="1533"/>
    </row>
    <row r="35" spans="1:10" s="570" customFormat="1" ht="16.5" customHeight="1">
      <c r="A35" s="929" t="s">
        <v>10893</v>
      </c>
      <c r="B35" s="930">
        <f t="shared" si="0"/>
        <v>137800</v>
      </c>
      <c r="C35" s="929" t="s">
        <v>10894</v>
      </c>
      <c r="D35" s="938">
        <v>145000</v>
      </c>
      <c r="E35" s="1542"/>
      <c r="F35" s="406">
        <v>8</v>
      </c>
      <c r="G35" s="1535"/>
      <c r="H35" s="1539"/>
      <c r="I35" s="1533"/>
      <c r="J35" s="1533"/>
    </row>
    <row r="36" spans="1:10" s="570" customFormat="1" ht="16.5" customHeight="1">
      <c r="A36" s="929" t="s">
        <v>9355</v>
      </c>
      <c r="B36" s="930">
        <f t="shared" si="0"/>
        <v>131100</v>
      </c>
      <c r="C36" s="929" t="s">
        <v>10895</v>
      </c>
      <c r="D36" s="938">
        <v>138000</v>
      </c>
      <c r="E36" s="1534">
        <v>1.2</v>
      </c>
      <c r="F36" s="423" t="s">
        <v>10884</v>
      </c>
      <c r="G36" s="1538">
        <v>1.2</v>
      </c>
      <c r="H36" s="1539">
        <v>50</v>
      </c>
      <c r="I36" s="1533" t="s">
        <v>10885</v>
      </c>
      <c r="J36" s="1533" t="s">
        <v>10896</v>
      </c>
    </row>
    <row r="37" spans="1:10" s="570" customFormat="1" ht="16.5" customHeight="1">
      <c r="A37" s="932" t="s">
        <v>10897</v>
      </c>
      <c r="B37" s="930">
        <f t="shared" si="0"/>
        <v>137800</v>
      </c>
      <c r="C37" s="932" t="s">
        <v>10898</v>
      </c>
      <c r="D37" s="938">
        <v>145000</v>
      </c>
      <c r="E37" s="1534"/>
      <c r="F37" s="1441">
        <v>3</v>
      </c>
      <c r="G37" s="1538"/>
      <c r="H37" s="1539"/>
      <c r="I37" s="1533"/>
      <c r="J37" s="1533"/>
    </row>
    <row r="38" spans="1:10" s="570" customFormat="1" ht="16.5" customHeight="1">
      <c r="A38" s="929" t="s">
        <v>10899</v>
      </c>
      <c r="B38" s="930">
        <f t="shared" si="0"/>
        <v>137800</v>
      </c>
      <c r="C38" s="929" t="s">
        <v>10900</v>
      </c>
      <c r="D38" s="938">
        <v>145000</v>
      </c>
      <c r="E38" s="1534"/>
      <c r="F38" s="422">
        <v>4</v>
      </c>
      <c r="G38" s="1538"/>
      <c r="H38" s="1539"/>
      <c r="I38" s="1533"/>
      <c r="J38" s="1533"/>
    </row>
    <row r="39" spans="1:10" s="570" customFormat="1" ht="16.5" customHeight="1">
      <c r="A39" s="929" t="s">
        <v>10901</v>
      </c>
      <c r="B39" s="930">
        <f t="shared" si="0"/>
        <v>137800</v>
      </c>
      <c r="C39" s="929" t="s">
        <v>10902</v>
      </c>
      <c r="D39" s="938">
        <v>145000</v>
      </c>
      <c r="E39" s="1534"/>
      <c r="F39" s="422">
        <v>6</v>
      </c>
      <c r="G39" s="1538"/>
      <c r="H39" s="1539"/>
      <c r="I39" s="1533"/>
      <c r="J39" s="1533"/>
    </row>
    <row r="40" spans="1:10" s="570" customFormat="1" ht="16.5" customHeight="1">
      <c r="A40" s="929" t="s">
        <v>10903</v>
      </c>
      <c r="B40" s="930">
        <f t="shared" si="0"/>
        <v>137800</v>
      </c>
      <c r="C40" s="929" t="s">
        <v>10904</v>
      </c>
      <c r="D40" s="938">
        <v>145000</v>
      </c>
      <c r="E40" s="1534"/>
      <c r="F40" s="422">
        <v>8</v>
      </c>
      <c r="G40" s="1538"/>
      <c r="H40" s="1539"/>
      <c r="I40" s="1533"/>
      <c r="J40" s="1533"/>
    </row>
    <row r="41" spans="1:10" s="570" customFormat="1" ht="16.5" customHeight="1">
      <c r="A41" s="929" t="s">
        <v>9356</v>
      </c>
      <c r="B41" s="930">
        <f t="shared" si="0"/>
        <v>148200</v>
      </c>
      <c r="C41" s="929" t="s">
        <v>10905</v>
      </c>
      <c r="D41" s="938">
        <v>156000</v>
      </c>
      <c r="E41" s="1540">
        <v>1.5</v>
      </c>
      <c r="F41" s="422" t="s">
        <v>10884</v>
      </c>
      <c r="G41" s="1541">
        <v>1.5</v>
      </c>
      <c r="H41" s="1539">
        <v>50</v>
      </c>
      <c r="I41" s="1533" t="s">
        <v>10885</v>
      </c>
      <c r="J41" s="1533" t="s">
        <v>10906</v>
      </c>
    </row>
    <row r="42" spans="1:10" s="570" customFormat="1" ht="16.5" customHeight="1">
      <c r="A42" s="929" t="s">
        <v>10907</v>
      </c>
      <c r="B42" s="930">
        <f t="shared" si="0"/>
        <v>155800</v>
      </c>
      <c r="C42" s="929" t="s">
        <v>10908</v>
      </c>
      <c r="D42" s="938">
        <v>164000</v>
      </c>
      <c r="E42" s="1540"/>
      <c r="F42" s="422">
        <v>4</v>
      </c>
      <c r="G42" s="1541"/>
      <c r="H42" s="1539"/>
      <c r="I42" s="1533"/>
      <c r="J42" s="1533"/>
    </row>
    <row r="43" spans="1:10" s="570" customFormat="1" ht="16.5" customHeight="1">
      <c r="A43" s="929" t="s">
        <v>10909</v>
      </c>
      <c r="B43" s="930">
        <f t="shared" si="0"/>
        <v>155800</v>
      </c>
      <c r="C43" s="929" t="s">
        <v>10910</v>
      </c>
      <c r="D43" s="938">
        <v>164000</v>
      </c>
      <c r="E43" s="1540"/>
      <c r="F43" s="422">
        <v>6</v>
      </c>
      <c r="G43" s="1541"/>
      <c r="H43" s="1539"/>
      <c r="I43" s="1533"/>
      <c r="J43" s="1533"/>
    </row>
    <row r="44" spans="1:10" s="570" customFormat="1" ht="16.5" customHeight="1">
      <c r="A44" s="929" t="s">
        <v>10911</v>
      </c>
      <c r="B44" s="930">
        <f t="shared" si="0"/>
        <v>155800</v>
      </c>
      <c r="C44" s="929" t="s">
        <v>10912</v>
      </c>
      <c r="D44" s="938">
        <v>164000</v>
      </c>
      <c r="E44" s="1540"/>
      <c r="F44" s="422">
        <v>8</v>
      </c>
      <c r="G44" s="1541"/>
      <c r="H44" s="1539"/>
      <c r="I44" s="1533"/>
      <c r="J44" s="1533"/>
    </row>
    <row r="45" spans="1:10" s="570" customFormat="1" ht="16.5" customHeight="1">
      <c r="A45" s="929" t="s">
        <v>10913</v>
      </c>
      <c r="B45" s="930">
        <f t="shared" si="0"/>
        <v>155800</v>
      </c>
      <c r="C45" s="929" t="s">
        <v>10914</v>
      </c>
      <c r="D45" s="938">
        <v>164000</v>
      </c>
      <c r="E45" s="1540"/>
      <c r="F45" s="422">
        <v>10</v>
      </c>
      <c r="G45" s="1541"/>
      <c r="H45" s="1539"/>
      <c r="I45" s="1533"/>
      <c r="J45" s="1533"/>
    </row>
    <row r="46" spans="1:10" s="570" customFormat="1" ht="16.5" customHeight="1">
      <c r="A46" s="929" t="s">
        <v>9357</v>
      </c>
      <c r="B46" s="930">
        <f t="shared" si="0"/>
        <v>148200</v>
      </c>
      <c r="C46" s="929" t="s">
        <v>10915</v>
      </c>
      <c r="D46" s="938">
        <v>156000</v>
      </c>
      <c r="E46" s="1534">
        <v>2</v>
      </c>
      <c r="F46" s="422" t="s">
        <v>10916</v>
      </c>
      <c r="G46" s="1538">
        <v>2</v>
      </c>
      <c r="H46" s="1539">
        <v>50</v>
      </c>
      <c r="I46" s="1533" t="s">
        <v>10917</v>
      </c>
      <c r="J46" s="1533" t="s">
        <v>10918</v>
      </c>
    </row>
    <row r="47" spans="1:10" s="570" customFormat="1" ht="16.5" customHeight="1">
      <c r="A47" s="929" t="s">
        <v>10919</v>
      </c>
      <c r="B47" s="930">
        <f t="shared" si="0"/>
        <v>155800</v>
      </c>
      <c r="C47" s="929" t="s">
        <v>10920</v>
      </c>
      <c r="D47" s="938">
        <v>164000</v>
      </c>
      <c r="E47" s="1534"/>
      <c r="F47" s="422">
        <v>6</v>
      </c>
      <c r="G47" s="1538"/>
      <c r="H47" s="1539"/>
      <c r="I47" s="1533"/>
      <c r="J47" s="1533"/>
    </row>
    <row r="48" spans="1:10" s="570" customFormat="1" ht="16.5" customHeight="1">
      <c r="A48" s="929" t="s">
        <v>10921</v>
      </c>
      <c r="B48" s="930">
        <f t="shared" si="0"/>
        <v>155800</v>
      </c>
      <c r="C48" s="929" t="s">
        <v>10922</v>
      </c>
      <c r="D48" s="938">
        <v>164000</v>
      </c>
      <c r="E48" s="1534"/>
      <c r="F48" s="422">
        <v>8</v>
      </c>
      <c r="G48" s="1538"/>
      <c r="H48" s="1539"/>
      <c r="I48" s="1533"/>
      <c r="J48" s="1533"/>
    </row>
    <row r="49" spans="1:10" s="570" customFormat="1" ht="16.5" customHeight="1">
      <c r="A49" s="929" t="s">
        <v>10923</v>
      </c>
      <c r="B49" s="930">
        <f t="shared" si="0"/>
        <v>155800</v>
      </c>
      <c r="C49" s="929" t="s">
        <v>10924</v>
      </c>
      <c r="D49" s="938">
        <v>164000</v>
      </c>
      <c r="E49" s="1534"/>
      <c r="F49" s="422">
        <v>10</v>
      </c>
      <c r="G49" s="1538"/>
      <c r="H49" s="1539"/>
      <c r="I49" s="1533"/>
      <c r="J49" s="1533"/>
    </row>
    <row r="50" spans="1:10" s="570" customFormat="1" ht="16.5" customHeight="1">
      <c r="A50" s="929" t="s">
        <v>9358</v>
      </c>
      <c r="B50" s="930">
        <f t="shared" si="0"/>
        <v>167200</v>
      </c>
      <c r="C50" s="929" t="s">
        <v>10925</v>
      </c>
      <c r="D50" s="938">
        <v>176000</v>
      </c>
      <c r="E50" s="1534">
        <v>3</v>
      </c>
      <c r="F50" s="422" t="s">
        <v>10829</v>
      </c>
      <c r="G50" s="1535">
        <v>2.5</v>
      </c>
      <c r="H50" s="1536">
        <v>50</v>
      </c>
      <c r="I50" s="1537" t="s">
        <v>10873</v>
      </c>
      <c r="J50" s="1533" t="s">
        <v>10926</v>
      </c>
    </row>
    <row r="51" spans="1:10" s="570" customFormat="1" ht="16.5" customHeight="1">
      <c r="A51" s="929" t="s">
        <v>10927</v>
      </c>
      <c r="B51" s="930">
        <f t="shared" si="0"/>
        <v>175800</v>
      </c>
      <c r="C51" s="929" t="s">
        <v>10928</v>
      </c>
      <c r="D51" s="938">
        <v>185000</v>
      </c>
      <c r="E51" s="1534"/>
      <c r="F51" s="422">
        <v>8</v>
      </c>
      <c r="G51" s="1535"/>
      <c r="H51" s="1536"/>
      <c r="I51" s="1537"/>
      <c r="J51" s="1533"/>
    </row>
    <row r="52" spans="1:10" s="570" customFormat="1" ht="16.5" customHeight="1">
      <c r="A52" s="929" t="s">
        <v>10929</v>
      </c>
      <c r="B52" s="930">
        <f t="shared" si="0"/>
        <v>175800</v>
      </c>
      <c r="C52" s="929" t="s">
        <v>10930</v>
      </c>
      <c r="D52" s="938">
        <v>185000</v>
      </c>
      <c r="E52" s="1534"/>
      <c r="F52" s="422">
        <v>10</v>
      </c>
      <c r="G52" s="1535"/>
      <c r="H52" s="1536"/>
      <c r="I52" s="1537"/>
      <c r="J52" s="1533"/>
    </row>
    <row r="53" spans="1:10" s="570" customFormat="1" ht="16.5" customHeight="1">
      <c r="A53" s="929" t="s">
        <v>10931</v>
      </c>
      <c r="B53" s="930">
        <f t="shared" si="0"/>
        <v>175800</v>
      </c>
      <c r="C53" s="929" t="s">
        <v>10932</v>
      </c>
      <c r="D53" s="938">
        <v>185000</v>
      </c>
      <c r="E53" s="1534"/>
      <c r="F53" s="422">
        <v>12</v>
      </c>
      <c r="G53" s="1535"/>
      <c r="H53" s="1536"/>
      <c r="I53" s="1537"/>
      <c r="J53" s="1533"/>
    </row>
    <row r="54" spans="1:10" s="570" customFormat="1" ht="16.5" customHeight="1">
      <c r="A54" s="929" t="s">
        <v>10933</v>
      </c>
      <c r="B54" s="930">
        <f t="shared" si="0"/>
        <v>175800</v>
      </c>
      <c r="C54" s="929" t="s">
        <v>10934</v>
      </c>
      <c r="D54" s="938">
        <v>185000</v>
      </c>
      <c r="E54" s="1534"/>
      <c r="F54" s="422">
        <v>16</v>
      </c>
      <c r="G54" s="1535"/>
      <c r="H54" s="1536">
        <v>60</v>
      </c>
      <c r="I54" s="1537"/>
      <c r="J54" s="1533"/>
    </row>
    <row r="55" spans="1:10" s="570" customFormat="1" ht="16.5" customHeight="1">
      <c r="A55" s="929" t="s">
        <v>10935</v>
      </c>
      <c r="B55" s="930">
        <f t="shared" si="0"/>
        <v>175800</v>
      </c>
      <c r="C55" s="929" t="s">
        <v>10936</v>
      </c>
      <c r="D55" s="938">
        <v>185000</v>
      </c>
      <c r="E55" s="1534"/>
      <c r="F55" s="422">
        <v>20</v>
      </c>
      <c r="G55" s="1535"/>
      <c r="H55" s="1536"/>
      <c r="I55" s="1537"/>
      <c r="J55" s="1533"/>
    </row>
    <row r="56" spans="1:10" ht="16.5" customHeight="1">
      <c r="B56" s="570"/>
      <c r="G56" s="936"/>
      <c r="H56" s="476"/>
      <c r="I56" s="936"/>
    </row>
    <row r="57" spans="1:10" ht="16.5" customHeight="1">
      <c r="B57" s="570"/>
      <c r="G57" s="937"/>
      <c r="H57" s="937"/>
      <c r="I57" s="937"/>
    </row>
  </sheetData>
  <mergeCells count="65">
    <mergeCell ref="K2:K3"/>
    <mergeCell ref="J4:J6"/>
    <mergeCell ref="A2:D2"/>
    <mergeCell ref="E2:E3"/>
    <mergeCell ref="F2:F3"/>
    <mergeCell ref="G2:G3"/>
    <mergeCell ref="H2:H3"/>
    <mergeCell ref="I2:I3"/>
    <mergeCell ref="J2:J3"/>
    <mergeCell ref="E11:E15"/>
    <mergeCell ref="E4:E6"/>
    <mergeCell ref="G4:G6"/>
    <mergeCell ref="H4:H6"/>
    <mergeCell ref="I4:I6"/>
    <mergeCell ref="E7:E10"/>
    <mergeCell ref="G7:G10"/>
    <mergeCell ref="H7:H10"/>
    <mergeCell ref="I7:I10"/>
    <mergeCell ref="G11:G15"/>
    <mergeCell ref="E16:E20"/>
    <mergeCell ref="G16:G20"/>
    <mergeCell ref="H16:H20"/>
    <mergeCell ref="I16:I20"/>
    <mergeCell ref="J16:J20"/>
    <mergeCell ref="J21:J25"/>
    <mergeCell ref="J36:J40"/>
    <mergeCell ref="J26:J30"/>
    <mergeCell ref="J7:J10"/>
    <mergeCell ref="H11:H15"/>
    <mergeCell ref="I11:I15"/>
    <mergeCell ref="J11:J15"/>
    <mergeCell ref="H41:H45"/>
    <mergeCell ref="I41:I45"/>
    <mergeCell ref="G21:G25"/>
    <mergeCell ref="H21:H25"/>
    <mergeCell ref="I21:I25"/>
    <mergeCell ref="E21:E25"/>
    <mergeCell ref="E36:E40"/>
    <mergeCell ref="G36:G40"/>
    <mergeCell ref="H36:H40"/>
    <mergeCell ref="I36:I40"/>
    <mergeCell ref="E26:E30"/>
    <mergeCell ref="G26:G30"/>
    <mergeCell ref="H26:H30"/>
    <mergeCell ref="I26:I30"/>
    <mergeCell ref="E31:E35"/>
    <mergeCell ref="G31:G35"/>
    <mergeCell ref="H31:H35"/>
    <mergeCell ref="I31:I35"/>
    <mergeCell ref="A1:J1"/>
    <mergeCell ref="J41:J45"/>
    <mergeCell ref="E50:E55"/>
    <mergeCell ref="G50:G55"/>
    <mergeCell ref="H50:H53"/>
    <mergeCell ref="I50:I55"/>
    <mergeCell ref="J50:J55"/>
    <mergeCell ref="H54:H55"/>
    <mergeCell ref="J31:J35"/>
    <mergeCell ref="E46:E49"/>
    <mergeCell ref="G46:G49"/>
    <mergeCell ref="H46:H49"/>
    <mergeCell ref="I46:I49"/>
    <mergeCell ref="J46:J49"/>
    <mergeCell ref="E41:E45"/>
    <mergeCell ref="G41:G45"/>
  </mergeCells>
  <phoneticPr fontId="107" type="noConversion"/>
  <pageMargins left="0.39370078740157483" right="0.39370078740157483" top="0.39370078740157483" bottom="0.39370078740157483" header="0" footer="0"/>
  <pageSetup paperSize="9" scale="79" fitToHeight="0" orientation="portrait" horizontalDpi="300" verticalDpi="300" r:id="rId1"/>
  <headerFooter alignWithMargins="0">
    <oddFooter>&amp;N페이지 중 &amp;P페이지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  <pageSetUpPr fitToPage="1"/>
  </sheetPr>
  <dimension ref="A1:M184"/>
  <sheetViews>
    <sheetView zoomScaleNormal="100" workbookViewId="0">
      <selection activeCell="L19" sqref="L19"/>
    </sheetView>
  </sheetViews>
  <sheetFormatPr defaultColWidth="16.69921875" defaultRowHeight="16.5" customHeight="1"/>
  <cols>
    <col min="1" max="1" width="21.5" style="570" customWidth="1"/>
    <col min="2" max="2" width="14.3984375" style="935" customWidth="1"/>
    <col min="3" max="3" width="20" style="570" customWidth="1"/>
    <col min="4" max="4" width="15.5" style="935" customWidth="1"/>
    <col min="5" max="5" width="8.09765625" style="571" customWidth="1"/>
    <col min="6" max="6" width="8.09765625" style="409" customWidth="1"/>
    <col min="7" max="7" width="8.09765625" style="543" customWidth="1"/>
    <col min="8" max="8" width="8.09765625" style="572" customWidth="1"/>
    <col min="9" max="9" width="8.09765625" style="544" customWidth="1"/>
    <col min="10" max="10" width="8.09765625" style="572" customWidth="1"/>
    <col min="11" max="11" width="8.09765625" style="483" customWidth="1"/>
    <col min="12" max="16384" width="16.69921875" style="483"/>
  </cols>
  <sheetData>
    <row r="1" spans="1:13" ht="30" customHeight="1" thickBot="1">
      <c r="A1" s="1555" t="s">
        <v>13376</v>
      </c>
      <c r="B1" s="1556"/>
      <c r="C1" s="1556"/>
      <c r="D1" s="1556"/>
      <c r="E1" s="1556"/>
      <c r="F1" s="1556"/>
      <c r="G1" s="1556"/>
      <c r="H1" s="1556"/>
      <c r="I1" s="1556"/>
      <c r="J1" s="1556"/>
      <c r="K1" s="1556"/>
      <c r="L1" s="1557"/>
      <c r="M1" s="1557"/>
    </row>
    <row r="2" spans="1:13" s="542" customFormat="1" ht="21" customHeight="1" thickBot="1">
      <c r="A2" s="1164" t="s">
        <v>10500</v>
      </c>
      <c r="B2" s="1202" t="s">
        <v>9826</v>
      </c>
      <c r="C2" s="1165" t="s">
        <v>10501</v>
      </c>
      <c r="D2" s="1202" t="s">
        <v>9826</v>
      </c>
      <c r="E2" s="1264" t="s">
        <v>10493</v>
      </c>
      <c r="F2" s="1265" t="s">
        <v>10494</v>
      </c>
      <c r="G2" s="1264" t="s">
        <v>10495</v>
      </c>
      <c r="H2" s="1265" t="s">
        <v>10496</v>
      </c>
      <c r="I2" s="1264" t="s">
        <v>10497</v>
      </c>
      <c r="J2" s="1265" t="s">
        <v>10498</v>
      </c>
      <c r="K2" s="1266" t="s">
        <v>10499</v>
      </c>
    </row>
    <row r="3" spans="1:13" ht="15.9" customHeight="1">
      <c r="A3" s="1144" t="s">
        <v>10502</v>
      </c>
      <c r="B3" s="1145">
        <f>ROUND(D3*0.95,-2)</f>
        <v>251800</v>
      </c>
      <c r="C3" s="1144" t="s">
        <v>10503</v>
      </c>
      <c r="D3" s="1262">
        <v>265000</v>
      </c>
      <c r="E3" s="1551">
        <v>0.2</v>
      </c>
      <c r="F3" s="1552" t="s">
        <v>10504</v>
      </c>
      <c r="G3" s="1100" t="s">
        <v>10505</v>
      </c>
      <c r="H3" s="1553" t="s">
        <v>10506</v>
      </c>
      <c r="I3" s="1554">
        <v>40</v>
      </c>
      <c r="J3" s="1553">
        <v>4</v>
      </c>
      <c r="K3" s="1553" t="s">
        <v>10507</v>
      </c>
    </row>
    <row r="4" spans="1:13" ht="15.9" customHeight="1">
      <c r="A4" s="929" t="s">
        <v>10508</v>
      </c>
      <c r="B4" s="930">
        <f t="shared" ref="B4:B67" si="0">ROUND(D4*0.95,-2)</f>
        <v>264100</v>
      </c>
      <c r="C4" s="929" t="s">
        <v>10509</v>
      </c>
      <c r="D4" s="1263">
        <v>278000</v>
      </c>
      <c r="E4" s="1538"/>
      <c r="F4" s="1550"/>
      <c r="G4" s="422">
        <v>0.5</v>
      </c>
      <c r="H4" s="1533"/>
      <c r="I4" s="1539"/>
      <c r="J4" s="1533"/>
      <c r="K4" s="1533"/>
    </row>
    <row r="5" spans="1:13" ht="15.9" customHeight="1">
      <c r="A5" s="929" t="s">
        <v>10510</v>
      </c>
      <c r="B5" s="930">
        <f t="shared" si="0"/>
        <v>264100</v>
      </c>
      <c r="C5" s="929" t="s">
        <v>10511</v>
      </c>
      <c r="D5" s="1263">
        <v>278000</v>
      </c>
      <c r="E5" s="1538"/>
      <c r="F5" s="1550"/>
      <c r="G5" s="422">
        <v>1</v>
      </c>
      <c r="H5" s="1533"/>
      <c r="I5" s="1539"/>
      <c r="J5" s="1533"/>
      <c r="K5" s="1533"/>
    </row>
    <row r="6" spans="1:13" ht="15.9" customHeight="1">
      <c r="A6" s="929" t="s">
        <v>10512</v>
      </c>
      <c r="B6" s="930">
        <f t="shared" si="0"/>
        <v>251800</v>
      </c>
      <c r="C6" s="929" t="s">
        <v>10513</v>
      </c>
      <c r="D6" s="1263">
        <v>265000</v>
      </c>
      <c r="E6" s="1538"/>
      <c r="F6" s="1550" t="s">
        <v>10514</v>
      </c>
      <c r="G6" s="422" t="s">
        <v>10505</v>
      </c>
      <c r="H6" s="1533"/>
      <c r="I6" s="1539"/>
      <c r="J6" s="1533"/>
      <c r="K6" s="1533"/>
    </row>
    <row r="7" spans="1:13" ht="15.9" customHeight="1">
      <c r="A7" s="929" t="s">
        <v>10515</v>
      </c>
      <c r="B7" s="930">
        <f t="shared" si="0"/>
        <v>264100</v>
      </c>
      <c r="C7" s="929" t="s">
        <v>10516</v>
      </c>
      <c r="D7" s="1263">
        <v>278000</v>
      </c>
      <c r="E7" s="1538"/>
      <c r="F7" s="1550"/>
      <c r="G7" s="422">
        <v>0.5</v>
      </c>
      <c r="H7" s="1533"/>
      <c r="I7" s="1539"/>
      <c r="J7" s="1533"/>
      <c r="K7" s="1533"/>
    </row>
    <row r="8" spans="1:13" ht="15.9" customHeight="1">
      <c r="A8" s="929" t="s">
        <v>10517</v>
      </c>
      <c r="B8" s="930">
        <f t="shared" si="0"/>
        <v>264100</v>
      </c>
      <c r="C8" s="929" t="s">
        <v>10518</v>
      </c>
      <c r="D8" s="1263">
        <v>278000</v>
      </c>
      <c r="E8" s="1538"/>
      <c r="F8" s="1550"/>
      <c r="G8" s="422">
        <v>1</v>
      </c>
      <c r="H8" s="1533"/>
      <c r="I8" s="1539"/>
      <c r="J8" s="1533"/>
      <c r="K8" s="1533"/>
    </row>
    <row r="9" spans="1:13" ht="15.9" customHeight="1">
      <c r="A9" s="929" t="s">
        <v>10519</v>
      </c>
      <c r="B9" s="930">
        <f t="shared" si="0"/>
        <v>209000</v>
      </c>
      <c r="C9" s="929" t="s">
        <v>10520</v>
      </c>
      <c r="D9" s="930">
        <v>220000</v>
      </c>
      <c r="E9" s="1551">
        <v>0.3</v>
      </c>
      <c r="F9" s="1533" t="s">
        <v>10504</v>
      </c>
      <c r="G9" s="1258" t="s">
        <v>10505</v>
      </c>
      <c r="H9" s="1533" t="s">
        <v>10521</v>
      </c>
      <c r="I9" s="1539">
        <v>40</v>
      </c>
      <c r="J9" s="1533">
        <v>4</v>
      </c>
      <c r="K9" s="1533" t="s">
        <v>10522</v>
      </c>
    </row>
    <row r="10" spans="1:13" ht="15.9" customHeight="1">
      <c r="A10" s="929" t="s">
        <v>10523</v>
      </c>
      <c r="B10" s="930">
        <f t="shared" si="0"/>
        <v>220400</v>
      </c>
      <c r="C10" s="929" t="s">
        <v>10524</v>
      </c>
      <c r="D10" s="930">
        <v>232000</v>
      </c>
      <c r="E10" s="1538"/>
      <c r="F10" s="1533"/>
      <c r="G10" s="422">
        <v>1</v>
      </c>
      <c r="H10" s="1533"/>
      <c r="I10" s="1539"/>
      <c r="J10" s="1533"/>
      <c r="K10" s="1533"/>
    </row>
    <row r="11" spans="1:13" ht="15.9" customHeight="1">
      <c r="A11" s="929" t="s">
        <v>10525</v>
      </c>
      <c r="B11" s="930">
        <f t="shared" si="0"/>
        <v>220400</v>
      </c>
      <c r="C11" s="929" t="s">
        <v>10526</v>
      </c>
      <c r="D11" s="930">
        <v>232000</v>
      </c>
      <c r="E11" s="1538"/>
      <c r="F11" s="1533"/>
      <c r="G11" s="422">
        <v>1.5</v>
      </c>
      <c r="H11" s="1533"/>
      <c r="I11" s="1539"/>
      <c r="J11" s="1533"/>
      <c r="K11" s="1533"/>
    </row>
    <row r="12" spans="1:13" ht="15.9" customHeight="1">
      <c r="A12" s="929" t="s">
        <v>10527</v>
      </c>
      <c r="B12" s="930">
        <f t="shared" si="0"/>
        <v>220400</v>
      </c>
      <c r="C12" s="929" t="s">
        <v>10528</v>
      </c>
      <c r="D12" s="930">
        <v>232000</v>
      </c>
      <c r="E12" s="1538"/>
      <c r="F12" s="1533"/>
      <c r="G12" s="422">
        <v>2</v>
      </c>
      <c r="H12" s="1533"/>
      <c r="I12" s="1539"/>
      <c r="J12" s="1533"/>
      <c r="K12" s="1533"/>
    </row>
    <row r="13" spans="1:13" ht="15.9" customHeight="1">
      <c r="A13" s="929" t="s">
        <v>10529</v>
      </c>
      <c r="B13" s="930">
        <f t="shared" si="0"/>
        <v>209000</v>
      </c>
      <c r="C13" s="929" t="s">
        <v>10530</v>
      </c>
      <c r="D13" s="930">
        <v>220000</v>
      </c>
      <c r="E13" s="1538"/>
      <c r="F13" s="1533" t="s">
        <v>10514</v>
      </c>
      <c r="G13" s="1258" t="s">
        <v>10505</v>
      </c>
      <c r="H13" s="1533"/>
      <c r="I13" s="1539"/>
      <c r="J13" s="1533"/>
      <c r="K13" s="1533"/>
    </row>
    <row r="14" spans="1:13" ht="15.9" customHeight="1">
      <c r="A14" s="929" t="s">
        <v>10531</v>
      </c>
      <c r="B14" s="930">
        <f t="shared" si="0"/>
        <v>220400</v>
      </c>
      <c r="C14" s="929" t="s">
        <v>10532</v>
      </c>
      <c r="D14" s="930">
        <v>232000</v>
      </c>
      <c r="E14" s="1538"/>
      <c r="F14" s="1533"/>
      <c r="G14" s="422">
        <v>1</v>
      </c>
      <c r="H14" s="1533"/>
      <c r="I14" s="1539"/>
      <c r="J14" s="1533"/>
      <c r="K14" s="1533"/>
    </row>
    <row r="15" spans="1:13" ht="15.9" customHeight="1">
      <c r="A15" s="929" t="s">
        <v>10533</v>
      </c>
      <c r="B15" s="930">
        <f t="shared" si="0"/>
        <v>220400</v>
      </c>
      <c r="C15" s="929" t="s">
        <v>10534</v>
      </c>
      <c r="D15" s="930">
        <v>232000</v>
      </c>
      <c r="E15" s="1538"/>
      <c r="F15" s="1533"/>
      <c r="G15" s="422">
        <v>1.5</v>
      </c>
      <c r="H15" s="1533"/>
      <c r="I15" s="1539"/>
      <c r="J15" s="1533"/>
      <c r="K15" s="1533"/>
    </row>
    <row r="16" spans="1:13" ht="15.9" customHeight="1">
      <c r="A16" s="929" t="s">
        <v>10535</v>
      </c>
      <c r="B16" s="930">
        <f t="shared" si="0"/>
        <v>220400</v>
      </c>
      <c r="C16" s="929" t="s">
        <v>10536</v>
      </c>
      <c r="D16" s="930">
        <v>232000</v>
      </c>
      <c r="E16" s="1538"/>
      <c r="F16" s="1533"/>
      <c r="G16" s="422">
        <v>2</v>
      </c>
      <c r="H16" s="1533"/>
      <c r="I16" s="1539"/>
      <c r="J16" s="1533"/>
      <c r="K16" s="1533"/>
    </row>
    <row r="17" spans="1:11" ht="15.9" customHeight="1">
      <c r="A17" s="929" t="s">
        <v>9359</v>
      </c>
      <c r="B17" s="930">
        <f t="shared" si="0"/>
        <v>173900</v>
      </c>
      <c r="C17" s="929" t="s">
        <v>10537</v>
      </c>
      <c r="D17" s="930">
        <v>183000</v>
      </c>
      <c r="E17" s="1538">
        <v>0.4</v>
      </c>
      <c r="F17" s="1533" t="s">
        <v>10504</v>
      </c>
      <c r="G17" s="931" t="s">
        <v>10505</v>
      </c>
      <c r="H17" s="1533" t="s">
        <v>10538</v>
      </c>
      <c r="I17" s="1539">
        <v>40</v>
      </c>
      <c r="J17" s="1533">
        <v>4</v>
      </c>
      <c r="K17" s="1533" t="s">
        <v>10539</v>
      </c>
    </row>
    <row r="18" spans="1:11" ht="15.9" customHeight="1">
      <c r="A18" s="929" t="s">
        <v>10540</v>
      </c>
      <c r="B18" s="930">
        <f t="shared" si="0"/>
        <v>183400</v>
      </c>
      <c r="C18" s="929" t="s">
        <v>10541</v>
      </c>
      <c r="D18" s="930">
        <v>193000</v>
      </c>
      <c r="E18" s="1538"/>
      <c r="F18" s="1533"/>
      <c r="G18" s="931">
        <v>1</v>
      </c>
      <c r="H18" s="1533"/>
      <c r="I18" s="1539"/>
      <c r="J18" s="1533"/>
      <c r="K18" s="1533"/>
    </row>
    <row r="19" spans="1:11" ht="15.9" customHeight="1">
      <c r="A19" s="929" t="s">
        <v>10542</v>
      </c>
      <c r="B19" s="930">
        <f t="shared" si="0"/>
        <v>183400</v>
      </c>
      <c r="C19" s="929" t="s">
        <v>10543</v>
      </c>
      <c r="D19" s="930">
        <v>193000</v>
      </c>
      <c r="E19" s="1538"/>
      <c r="F19" s="1533"/>
      <c r="G19" s="931">
        <v>1.5</v>
      </c>
      <c r="H19" s="1533"/>
      <c r="I19" s="1539"/>
      <c r="J19" s="1533"/>
      <c r="K19" s="1533"/>
    </row>
    <row r="20" spans="1:11" ht="15.9" customHeight="1">
      <c r="A20" s="929" t="s">
        <v>10544</v>
      </c>
      <c r="B20" s="930">
        <f t="shared" si="0"/>
        <v>183400</v>
      </c>
      <c r="C20" s="929" t="s">
        <v>10545</v>
      </c>
      <c r="D20" s="930">
        <v>193000</v>
      </c>
      <c r="E20" s="1538"/>
      <c r="F20" s="1533"/>
      <c r="G20" s="422">
        <v>2</v>
      </c>
      <c r="H20" s="1533"/>
      <c r="I20" s="1539"/>
      <c r="J20" s="1533"/>
      <c r="K20" s="1533"/>
    </row>
    <row r="21" spans="1:11" ht="15.9" customHeight="1">
      <c r="A21" s="929" t="s">
        <v>10546</v>
      </c>
      <c r="B21" s="930">
        <f t="shared" si="0"/>
        <v>183400</v>
      </c>
      <c r="C21" s="929" t="s">
        <v>10547</v>
      </c>
      <c r="D21" s="930">
        <v>193000</v>
      </c>
      <c r="E21" s="1538"/>
      <c r="F21" s="1533"/>
      <c r="G21" s="422">
        <v>3</v>
      </c>
      <c r="H21" s="1533"/>
      <c r="I21" s="1539"/>
      <c r="J21" s="1533"/>
      <c r="K21" s="1533"/>
    </row>
    <row r="22" spans="1:11" ht="15.9" customHeight="1">
      <c r="A22" s="929" t="s">
        <v>10548</v>
      </c>
      <c r="B22" s="930">
        <f t="shared" si="0"/>
        <v>173900</v>
      </c>
      <c r="C22" s="929" t="s">
        <v>10549</v>
      </c>
      <c r="D22" s="930">
        <v>183000</v>
      </c>
      <c r="E22" s="1538"/>
      <c r="F22" s="1533" t="s">
        <v>10514</v>
      </c>
      <c r="G22" s="931" t="s">
        <v>10505</v>
      </c>
      <c r="H22" s="1533"/>
      <c r="I22" s="1539"/>
      <c r="J22" s="1533"/>
      <c r="K22" s="1533"/>
    </row>
    <row r="23" spans="1:11" ht="15.9" customHeight="1">
      <c r="A23" s="929" t="s">
        <v>10550</v>
      </c>
      <c r="B23" s="930">
        <f t="shared" si="0"/>
        <v>183400</v>
      </c>
      <c r="C23" s="929" t="s">
        <v>10551</v>
      </c>
      <c r="D23" s="930">
        <v>193000</v>
      </c>
      <c r="E23" s="1538"/>
      <c r="F23" s="1533"/>
      <c r="G23" s="931">
        <v>1</v>
      </c>
      <c r="H23" s="1533"/>
      <c r="I23" s="1539"/>
      <c r="J23" s="1533"/>
      <c r="K23" s="1533"/>
    </row>
    <row r="24" spans="1:11" ht="15.9" customHeight="1">
      <c r="A24" s="929" t="s">
        <v>10552</v>
      </c>
      <c r="B24" s="930">
        <f t="shared" si="0"/>
        <v>183400</v>
      </c>
      <c r="C24" s="929" t="s">
        <v>10553</v>
      </c>
      <c r="D24" s="930">
        <v>193000</v>
      </c>
      <c r="E24" s="1538"/>
      <c r="F24" s="1533"/>
      <c r="G24" s="931">
        <v>1.5</v>
      </c>
      <c r="H24" s="1533"/>
      <c r="I24" s="1539"/>
      <c r="J24" s="1533"/>
      <c r="K24" s="1533"/>
    </row>
    <row r="25" spans="1:11" ht="15.9" customHeight="1">
      <c r="A25" s="929" t="s">
        <v>10554</v>
      </c>
      <c r="B25" s="930">
        <f t="shared" si="0"/>
        <v>183400</v>
      </c>
      <c r="C25" s="929" t="s">
        <v>10555</v>
      </c>
      <c r="D25" s="930">
        <v>193000</v>
      </c>
      <c r="E25" s="1538"/>
      <c r="F25" s="1533"/>
      <c r="G25" s="422">
        <v>2</v>
      </c>
      <c r="H25" s="1533"/>
      <c r="I25" s="1539"/>
      <c r="J25" s="1533"/>
      <c r="K25" s="1533"/>
    </row>
    <row r="26" spans="1:11" ht="15.9" customHeight="1">
      <c r="A26" s="929" t="s">
        <v>10556</v>
      </c>
      <c r="B26" s="930">
        <f t="shared" si="0"/>
        <v>183400</v>
      </c>
      <c r="C26" s="929" t="s">
        <v>10557</v>
      </c>
      <c r="D26" s="930">
        <v>193000</v>
      </c>
      <c r="E26" s="1538"/>
      <c r="F26" s="1533"/>
      <c r="G26" s="422">
        <v>3</v>
      </c>
      <c r="H26" s="1533"/>
      <c r="I26" s="1539"/>
      <c r="J26" s="1533"/>
      <c r="K26" s="1533"/>
    </row>
    <row r="27" spans="1:11" ht="15.9" customHeight="1">
      <c r="A27" s="929" t="s">
        <v>10558</v>
      </c>
      <c r="B27" s="930">
        <f t="shared" si="0"/>
        <v>173900</v>
      </c>
      <c r="C27" s="929" t="s">
        <v>10559</v>
      </c>
      <c r="D27" s="930">
        <v>183000</v>
      </c>
      <c r="E27" s="1538"/>
      <c r="F27" s="1533" t="s">
        <v>10560</v>
      </c>
      <c r="G27" s="931" t="s">
        <v>10505</v>
      </c>
      <c r="H27" s="1533"/>
      <c r="I27" s="1539"/>
      <c r="J27" s="1533"/>
      <c r="K27" s="1533"/>
    </row>
    <row r="28" spans="1:11" ht="15.9" customHeight="1">
      <c r="A28" s="929" t="s">
        <v>10561</v>
      </c>
      <c r="B28" s="930">
        <f t="shared" si="0"/>
        <v>183400</v>
      </c>
      <c r="C28" s="929" t="s">
        <v>10562</v>
      </c>
      <c r="D28" s="930">
        <v>193000</v>
      </c>
      <c r="E28" s="1538"/>
      <c r="F28" s="1533"/>
      <c r="G28" s="931">
        <v>1</v>
      </c>
      <c r="H28" s="1533"/>
      <c r="I28" s="1539"/>
      <c r="J28" s="1533"/>
      <c r="K28" s="1533"/>
    </row>
    <row r="29" spans="1:11" ht="15.9" customHeight="1">
      <c r="A29" s="929" t="s">
        <v>10563</v>
      </c>
      <c r="B29" s="930">
        <f t="shared" si="0"/>
        <v>183400</v>
      </c>
      <c r="C29" s="929" t="s">
        <v>10564</v>
      </c>
      <c r="D29" s="930">
        <v>193000</v>
      </c>
      <c r="E29" s="1538"/>
      <c r="F29" s="1533"/>
      <c r="G29" s="931">
        <v>1.5</v>
      </c>
      <c r="H29" s="1533"/>
      <c r="I29" s="1539"/>
      <c r="J29" s="1533"/>
      <c r="K29" s="1533"/>
    </row>
    <row r="30" spans="1:11" ht="15.9" customHeight="1">
      <c r="A30" s="929" t="s">
        <v>10565</v>
      </c>
      <c r="B30" s="930">
        <f t="shared" si="0"/>
        <v>183400</v>
      </c>
      <c r="C30" s="929" t="s">
        <v>10566</v>
      </c>
      <c r="D30" s="930">
        <v>193000</v>
      </c>
      <c r="E30" s="1538"/>
      <c r="F30" s="1533"/>
      <c r="G30" s="422">
        <v>2</v>
      </c>
      <c r="H30" s="1533"/>
      <c r="I30" s="1539"/>
      <c r="J30" s="1533"/>
      <c r="K30" s="1533"/>
    </row>
    <row r="31" spans="1:11" ht="15.9" customHeight="1">
      <c r="A31" s="929" t="s">
        <v>10567</v>
      </c>
      <c r="B31" s="930">
        <f t="shared" si="0"/>
        <v>183400</v>
      </c>
      <c r="C31" s="929" t="s">
        <v>10568</v>
      </c>
      <c r="D31" s="930">
        <v>193000</v>
      </c>
      <c r="E31" s="1538"/>
      <c r="F31" s="1533"/>
      <c r="G31" s="422">
        <v>3</v>
      </c>
      <c r="H31" s="1533"/>
      <c r="I31" s="1539"/>
      <c r="J31" s="1533"/>
      <c r="K31" s="1533"/>
    </row>
    <row r="32" spans="1:11" ht="15.9" customHeight="1">
      <c r="A32" s="929" t="s">
        <v>10569</v>
      </c>
      <c r="B32" s="930">
        <f t="shared" si="0"/>
        <v>158700</v>
      </c>
      <c r="C32" s="929" t="s">
        <v>10570</v>
      </c>
      <c r="D32" s="930">
        <v>167000</v>
      </c>
      <c r="E32" s="1538">
        <v>0.5</v>
      </c>
      <c r="F32" s="1533" t="s">
        <v>10504</v>
      </c>
      <c r="G32" s="931" t="s">
        <v>10505</v>
      </c>
      <c r="H32" s="1533" t="s">
        <v>10571</v>
      </c>
      <c r="I32" s="1539">
        <v>40</v>
      </c>
      <c r="J32" s="1533" t="s">
        <v>10572</v>
      </c>
      <c r="K32" s="1533" t="s">
        <v>10573</v>
      </c>
    </row>
    <row r="33" spans="1:11" ht="15.9" customHeight="1">
      <c r="A33" s="929" t="s">
        <v>10574</v>
      </c>
      <c r="B33" s="930">
        <f t="shared" si="0"/>
        <v>167200</v>
      </c>
      <c r="C33" s="929" t="s">
        <v>10575</v>
      </c>
      <c r="D33" s="930">
        <v>176000</v>
      </c>
      <c r="E33" s="1538"/>
      <c r="F33" s="1533"/>
      <c r="G33" s="422">
        <v>1</v>
      </c>
      <c r="H33" s="1533"/>
      <c r="I33" s="1539"/>
      <c r="J33" s="1533"/>
      <c r="K33" s="1533"/>
    </row>
    <row r="34" spans="1:11" ht="15.9" customHeight="1">
      <c r="A34" s="929" t="s">
        <v>10576</v>
      </c>
      <c r="B34" s="930">
        <f t="shared" si="0"/>
        <v>167200</v>
      </c>
      <c r="C34" s="929" t="s">
        <v>10577</v>
      </c>
      <c r="D34" s="930">
        <v>176000</v>
      </c>
      <c r="E34" s="1538"/>
      <c r="F34" s="1533"/>
      <c r="G34" s="422">
        <v>2</v>
      </c>
      <c r="H34" s="1533"/>
      <c r="I34" s="1539"/>
      <c r="J34" s="1533"/>
      <c r="K34" s="1533"/>
    </row>
    <row r="35" spans="1:11" ht="15.9" customHeight="1">
      <c r="A35" s="929" t="s">
        <v>10578</v>
      </c>
      <c r="B35" s="930">
        <f t="shared" si="0"/>
        <v>167200</v>
      </c>
      <c r="C35" s="929" t="s">
        <v>10579</v>
      </c>
      <c r="D35" s="930">
        <v>176000</v>
      </c>
      <c r="E35" s="1538"/>
      <c r="F35" s="1533"/>
      <c r="G35" s="422">
        <v>3</v>
      </c>
      <c r="H35" s="1533"/>
      <c r="I35" s="1539"/>
      <c r="J35" s="1533"/>
      <c r="K35" s="1533"/>
    </row>
    <row r="36" spans="1:11" ht="15.9" customHeight="1">
      <c r="A36" s="929" t="s">
        <v>10580</v>
      </c>
      <c r="B36" s="930">
        <f t="shared" si="0"/>
        <v>167200</v>
      </c>
      <c r="C36" s="929" t="s">
        <v>10581</v>
      </c>
      <c r="D36" s="930">
        <v>176000</v>
      </c>
      <c r="E36" s="1538"/>
      <c r="F36" s="1533"/>
      <c r="G36" s="422">
        <v>4</v>
      </c>
      <c r="H36" s="1533"/>
      <c r="I36" s="1539"/>
      <c r="J36" s="1533"/>
      <c r="K36" s="1533"/>
    </row>
    <row r="37" spans="1:11" ht="15.9" customHeight="1">
      <c r="A37" s="929" t="s">
        <v>10582</v>
      </c>
      <c r="B37" s="930">
        <f t="shared" si="0"/>
        <v>158700</v>
      </c>
      <c r="C37" s="929" t="s">
        <v>10583</v>
      </c>
      <c r="D37" s="930">
        <v>167000</v>
      </c>
      <c r="E37" s="1538"/>
      <c r="F37" s="1533" t="s">
        <v>10514</v>
      </c>
      <c r="G37" s="931" t="s">
        <v>10505</v>
      </c>
      <c r="H37" s="1533"/>
      <c r="I37" s="1539"/>
      <c r="J37" s="1533"/>
      <c r="K37" s="1533"/>
    </row>
    <row r="38" spans="1:11" ht="15.9" customHeight="1">
      <c r="A38" s="929" t="s">
        <v>10584</v>
      </c>
      <c r="B38" s="930">
        <f t="shared" si="0"/>
        <v>167200</v>
      </c>
      <c r="C38" s="929" t="s">
        <v>10585</v>
      </c>
      <c r="D38" s="930">
        <v>176000</v>
      </c>
      <c r="E38" s="1538"/>
      <c r="F38" s="1533"/>
      <c r="G38" s="422">
        <v>1</v>
      </c>
      <c r="H38" s="1533"/>
      <c r="I38" s="1539"/>
      <c r="J38" s="1533"/>
      <c r="K38" s="1533"/>
    </row>
    <row r="39" spans="1:11" ht="15.9" customHeight="1">
      <c r="A39" s="929" t="s">
        <v>10586</v>
      </c>
      <c r="B39" s="930">
        <f t="shared" si="0"/>
        <v>167200</v>
      </c>
      <c r="C39" s="929" t="s">
        <v>10587</v>
      </c>
      <c r="D39" s="930">
        <v>176000</v>
      </c>
      <c r="E39" s="1538"/>
      <c r="F39" s="1533"/>
      <c r="G39" s="422">
        <v>2</v>
      </c>
      <c r="H39" s="1533"/>
      <c r="I39" s="1539"/>
      <c r="J39" s="1533"/>
      <c r="K39" s="1533"/>
    </row>
    <row r="40" spans="1:11" ht="15.9" customHeight="1">
      <c r="A40" s="929" t="s">
        <v>10588</v>
      </c>
      <c r="B40" s="930">
        <f t="shared" si="0"/>
        <v>167200</v>
      </c>
      <c r="C40" s="929" t="s">
        <v>10589</v>
      </c>
      <c r="D40" s="930">
        <v>176000</v>
      </c>
      <c r="E40" s="1538"/>
      <c r="F40" s="1533"/>
      <c r="G40" s="422">
        <v>3</v>
      </c>
      <c r="H40" s="1533"/>
      <c r="I40" s="1539"/>
      <c r="J40" s="1533"/>
      <c r="K40" s="1533"/>
    </row>
    <row r="41" spans="1:11" ht="15.9" customHeight="1">
      <c r="A41" s="929" t="s">
        <v>10590</v>
      </c>
      <c r="B41" s="930">
        <f t="shared" si="0"/>
        <v>167200</v>
      </c>
      <c r="C41" s="929" t="s">
        <v>10591</v>
      </c>
      <c r="D41" s="930">
        <v>176000</v>
      </c>
      <c r="E41" s="1538"/>
      <c r="F41" s="1533"/>
      <c r="G41" s="422">
        <v>4</v>
      </c>
      <c r="H41" s="1533"/>
      <c r="I41" s="1539"/>
      <c r="J41" s="1533"/>
      <c r="K41" s="1533"/>
    </row>
    <row r="42" spans="1:11" ht="15.9" customHeight="1">
      <c r="A42" s="929" t="s">
        <v>10592</v>
      </c>
      <c r="B42" s="930">
        <f t="shared" si="0"/>
        <v>158700</v>
      </c>
      <c r="C42" s="929" t="s">
        <v>10593</v>
      </c>
      <c r="D42" s="930">
        <v>167000</v>
      </c>
      <c r="E42" s="1538"/>
      <c r="F42" s="1533" t="s">
        <v>10560</v>
      </c>
      <c r="G42" s="931" t="s">
        <v>10505</v>
      </c>
      <c r="H42" s="1533"/>
      <c r="I42" s="1539"/>
      <c r="J42" s="1533"/>
      <c r="K42" s="1533"/>
    </row>
    <row r="43" spans="1:11" ht="15.9" customHeight="1">
      <c r="A43" s="929" t="s">
        <v>10594</v>
      </c>
      <c r="B43" s="930">
        <f t="shared" si="0"/>
        <v>167200</v>
      </c>
      <c r="C43" s="929" t="s">
        <v>10595</v>
      </c>
      <c r="D43" s="930">
        <v>176000</v>
      </c>
      <c r="E43" s="1538"/>
      <c r="F43" s="1533"/>
      <c r="G43" s="422">
        <v>1</v>
      </c>
      <c r="H43" s="1533"/>
      <c r="I43" s="1539"/>
      <c r="J43" s="1533"/>
      <c r="K43" s="1533"/>
    </row>
    <row r="44" spans="1:11" ht="15.9" customHeight="1">
      <c r="A44" s="929" t="s">
        <v>10596</v>
      </c>
      <c r="B44" s="930">
        <f t="shared" si="0"/>
        <v>167200</v>
      </c>
      <c r="C44" s="929" t="s">
        <v>10597</v>
      </c>
      <c r="D44" s="930">
        <v>176000</v>
      </c>
      <c r="E44" s="1538"/>
      <c r="F44" s="1533"/>
      <c r="G44" s="422">
        <v>2</v>
      </c>
      <c r="H44" s="1533"/>
      <c r="I44" s="1539"/>
      <c r="J44" s="1533"/>
      <c r="K44" s="1533"/>
    </row>
    <row r="45" spans="1:11" ht="15.9" customHeight="1">
      <c r="A45" s="929" t="s">
        <v>10598</v>
      </c>
      <c r="B45" s="930">
        <f t="shared" si="0"/>
        <v>167200</v>
      </c>
      <c r="C45" s="929" t="s">
        <v>10599</v>
      </c>
      <c r="D45" s="930">
        <v>176000</v>
      </c>
      <c r="E45" s="1538"/>
      <c r="F45" s="1533"/>
      <c r="G45" s="422">
        <v>3</v>
      </c>
      <c r="H45" s="1533"/>
      <c r="I45" s="1539"/>
      <c r="J45" s="1533"/>
      <c r="K45" s="1533"/>
    </row>
    <row r="46" spans="1:11" ht="15.9" customHeight="1">
      <c r="A46" s="929" t="s">
        <v>10600</v>
      </c>
      <c r="B46" s="930">
        <f t="shared" si="0"/>
        <v>167200</v>
      </c>
      <c r="C46" s="929" t="s">
        <v>10601</v>
      </c>
      <c r="D46" s="930">
        <v>176000</v>
      </c>
      <c r="E46" s="1538"/>
      <c r="F46" s="1533"/>
      <c r="G46" s="422">
        <v>4</v>
      </c>
      <c r="H46" s="1533"/>
      <c r="I46" s="1539"/>
      <c r="J46" s="1533"/>
      <c r="K46" s="1533"/>
    </row>
    <row r="47" spans="1:11" ht="15.9" customHeight="1">
      <c r="A47" s="929" t="s">
        <v>10602</v>
      </c>
      <c r="B47" s="930">
        <f t="shared" si="0"/>
        <v>158700</v>
      </c>
      <c r="C47" s="929" t="s">
        <v>10603</v>
      </c>
      <c r="D47" s="930">
        <v>167000</v>
      </c>
      <c r="E47" s="1538">
        <v>0.6</v>
      </c>
      <c r="F47" s="1533" t="s">
        <v>10504</v>
      </c>
      <c r="G47" s="931" t="s">
        <v>10505</v>
      </c>
      <c r="H47" s="1533" t="s">
        <v>10604</v>
      </c>
      <c r="I47" s="1539">
        <v>45</v>
      </c>
      <c r="J47" s="1533">
        <v>4</v>
      </c>
      <c r="K47" s="1533" t="s">
        <v>10605</v>
      </c>
    </row>
    <row r="48" spans="1:11" ht="15.9" customHeight="1">
      <c r="A48" s="929" t="s">
        <v>10606</v>
      </c>
      <c r="B48" s="930">
        <f t="shared" si="0"/>
        <v>167200</v>
      </c>
      <c r="C48" s="929" t="s">
        <v>10607</v>
      </c>
      <c r="D48" s="930">
        <v>176000</v>
      </c>
      <c r="E48" s="1538"/>
      <c r="F48" s="1533"/>
      <c r="G48" s="422">
        <v>2</v>
      </c>
      <c r="H48" s="1533"/>
      <c r="I48" s="1539"/>
      <c r="J48" s="1533"/>
      <c r="K48" s="1533"/>
    </row>
    <row r="49" spans="1:11" ht="15.9" customHeight="1">
      <c r="A49" s="929" t="s">
        <v>10608</v>
      </c>
      <c r="B49" s="930">
        <f t="shared" si="0"/>
        <v>167200</v>
      </c>
      <c r="C49" s="929" t="s">
        <v>10609</v>
      </c>
      <c r="D49" s="930">
        <v>176000</v>
      </c>
      <c r="E49" s="1538"/>
      <c r="F49" s="1533"/>
      <c r="G49" s="422">
        <v>3</v>
      </c>
      <c r="H49" s="1533"/>
      <c r="I49" s="1539"/>
      <c r="J49" s="1533"/>
      <c r="K49" s="1533"/>
    </row>
    <row r="50" spans="1:11" ht="15.9" customHeight="1">
      <c r="A50" s="929" t="s">
        <v>10610</v>
      </c>
      <c r="B50" s="930">
        <f t="shared" si="0"/>
        <v>167200</v>
      </c>
      <c r="C50" s="929" t="s">
        <v>10611</v>
      </c>
      <c r="D50" s="930">
        <v>176000</v>
      </c>
      <c r="E50" s="1538"/>
      <c r="F50" s="1533"/>
      <c r="G50" s="422">
        <v>4</v>
      </c>
      <c r="H50" s="1533"/>
      <c r="I50" s="1539"/>
      <c r="J50" s="1533"/>
      <c r="K50" s="1533"/>
    </row>
    <row r="51" spans="1:11" ht="15.9" customHeight="1">
      <c r="A51" s="929" t="s">
        <v>10612</v>
      </c>
      <c r="B51" s="930">
        <f t="shared" si="0"/>
        <v>158700</v>
      </c>
      <c r="C51" s="929" t="s">
        <v>10613</v>
      </c>
      <c r="D51" s="930">
        <v>167000</v>
      </c>
      <c r="E51" s="1538"/>
      <c r="F51" s="1533" t="s">
        <v>10514</v>
      </c>
      <c r="G51" s="931" t="s">
        <v>10505</v>
      </c>
      <c r="H51" s="1533"/>
      <c r="I51" s="1539"/>
      <c r="J51" s="1533"/>
      <c r="K51" s="1533"/>
    </row>
    <row r="52" spans="1:11" ht="15.9" customHeight="1">
      <c r="A52" s="929" t="s">
        <v>10614</v>
      </c>
      <c r="B52" s="930">
        <f t="shared" si="0"/>
        <v>167200</v>
      </c>
      <c r="C52" s="929" t="s">
        <v>10615</v>
      </c>
      <c r="D52" s="930">
        <v>176000</v>
      </c>
      <c r="E52" s="1538"/>
      <c r="F52" s="1533"/>
      <c r="G52" s="422">
        <v>2</v>
      </c>
      <c r="H52" s="1533"/>
      <c r="I52" s="1539"/>
      <c r="J52" s="1533"/>
      <c r="K52" s="1533"/>
    </row>
    <row r="53" spans="1:11" ht="15.9" customHeight="1">
      <c r="A53" s="929" t="s">
        <v>10616</v>
      </c>
      <c r="B53" s="930">
        <f t="shared" si="0"/>
        <v>167200</v>
      </c>
      <c r="C53" s="929" t="s">
        <v>10617</v>
      </c>
      <c r="D53" s="930">
        <v>176000</v>
      </c>
      <c r="E53" s="1538"/>
      <c r="F53" s="1533"/>
      <c r="G53" s="422">
        <v>3</v>
      </c>
      <c r="H53" s="1533"/>
      <c r="I53" s="1539"/>
      <c r="J53" s="1533"/>
      <c r="K53" s="1533"/>
    </row>
    <row r="54" spans="1:11" ht="15.9" customHeight="1">
      <c r="A54" s="929" t="s">
        <v>10618</v>
      </c>
      <c r="B54" s="930">
        <f t="shared" si="0"/>
        <v>167200</v>
      </c>
      <c r="C54" s="929" t="s">
        <v>10619</v>
      </c>
      <c r="D54" s="930">
        <v>176000</v>
      </c>
      <c r="E54" s="1538"/>
      <c r="F54" s="1533"/>
      <c r="G54" s="422">
        <v>4</v>
      </c>
      <c r="H54" s="1533"/>
      <c r="I54" s="1539"/>
      <c r="J54" s="1533"/>
      <c r="K54" s="1533"/>
    </row>
    <row r="55" spans="1:11" ht="15.9" customHeight="1">
      <c r="A55" s="929" t="s">
        <v>10620</v>
      </c>
      <c r="B55" s="930">
        <f t="shared" si="0"/>
        <v>158700</v>
      </c>
      <c r="C55" s="929" t="s">
        <v>10621</v>
      </c>
      <c r="D55" s="930">
        <v>167000</v>
      </c>
      <c r="E55" s="1538"/>
      <c r="F55" s="1533" t="s">
        <v>10560</v>
      </c>
      <c r="G55" s="931" t="s">
        <v>10505</v>
      </c>
      <c r="H55" s="1533"/>
      <c r="I55" s="1539"/>
      <c r="J55" s="1533"/>
      <c r="K55" s="1533"/>
    </row>
    <row r="56" spans="1:11" ht="15.9" customHeight="1">
      <c r="A56" s="929" t="s">
        <v>10622</v>
      </c>
      <c r="B56" s="930">
        <f t="shared" si="0"/>
        <v>167200</v>
      </c>
      <c r="C56" s="929" t="s">
        <v>10623</v>
      </c>
      <c r="D56" s="930">
        <v>176000</v>
      </c>
      <c r="E56" s="1538"/>
      <c r="F56" s="1533"/>
      <c r="G56" s="422">
        <v>2</v>
      </c>
      <c r="H56" s="1533"/>
      <c r="I56" s="1539"/>
      <c r="J56" s="1533"/>
      <c r="K56" s="1533"/>
    </row>
    <row r="57" spans="1:11" ht="15.9" customHeight="1">
      <c r="A57" s="929" t="s">
        <v>10624</v>
      </c>
      <c r="B57" s="930">
        <f t="shared" si="0"/>
        <v>167200</v>
      </c>
      <c r="C57" s="929" t="s">
        <v>10625</v>
      </c>
      <c r="D57" s="930">
        <v>176000</v>
      </c>
      <c r="E57" s="1538"/>
      <c r="F57" s="1533"/>
      <c r="G57" s="422">
        <v>3</v>
      </c>
      <c r="H57" s="1533"/>
      <c r="I57" s="1539"/>
      <c r="J57" s="1533"/>
      <c r="K57" s="1533"/>
    </row>
    <row r="58" spans="1:11" ht="15.9" customHeight="1">
      <c r="A58" s="929" t="s">
        <v>10626</v>
      </c>
      <c r="B58" s="930">
        <f t="shared" si="0"/>
        <v>167200</v>
      </c>
      <c r="C58" s="929" t="s">
        <v>10627</v>
      </c>
      <c r="D58" s="930">
        <v>176000</v>
      </c>
      <c r="E58" s="1538"/>
      <c r="F58" s="1533"/>
      <c r="G58" s="422">
        <v>4</v>
      </c>
      <c r="H58" s="1533"/>
      <c r="I58" s="1539"/>
      <c r="J58" s="1533"/>
      <c r="K58" s="1533"/>
    </row>
    <row r="59" spans="1:11" ht="15.9" customHeight="1">
      <c r="A59" s="929" t="s">
        <v>10628</v>
      </c>
      <c r="B59" s="930">
        <f t="shared" si="0"/>
        <v>158700</v>
      </c>
      <c r="C59" s="929" t="s">
        <v>10629</v>
      </c>
      <c r="D59" s="930">
        <v>167000</v>
      </c>
      <c r="E59" s="1538"/>
      <c r="F59" s="1533" t="s">
        <v>10506</v>
      </c>
      <c r="G59" s="931" t="s">
        <v>10505</v>
      </c>
      <c r="H59" s="1533"/>
      <c r="I59" s="1539"/>
      <c r="J59" s="1533"/>
      <c r="K59" s="1533"/>
    </row>
    <row r="60" spans="1:11" ht="15.9" customHeight="1">
      <c r="A60" s="929" t="s">
        <v>10630</v>
      </c>
      <c r="B60" s="930">
        <f t="shared" si="0"/>
        <v>167200</v>
      </c>
      <c r="C60" s="929" t="s">
        <v>10631</v>
      </c>
      <c r="D60" s="930">
        <v>176000</v>
      </c>
      <c r="E60" s="1538"/>
      <c r="F60" s="1533"/>
      <c r="G60" s="422">
        <v>2</v>
      </c>
      <c r="H60" s="1533"/>
      <c r="I60" s="1539"/>
      <c r="J60" s="1533"/>
      <c r="K60" s="1533"/>
    </row>
    <row r="61" spans="1:11" ht="15.9" customHeight="1">
      <c r="A61" s="929" t="s">
        <v>10632</v>
      </c>
      <c r="B61" s="930">
        <f t="shared" si="0"/>
        <v>167200</v>
      </c>
      <c r="C61" s="929" t="s">
        <v>10633</v>
      </c>
      <c r="D61" s="930">
        <v>176000</v>
      </c>
      <c r="E61" s="1538"/>
      <c r="F61" s="1533"/>
      <c r="G61" s="422">
        <v>3</v>
      </c>
      <c r="H61" s="1533"/>
      <c r="I61" s="1539"/>
      <c r="J61" s="1533"/>
      <c r="K61" s="1533"/>
    </row>
    <row r="62" spans="1:11" ht="15.9" customHeight="1">
      <c r="A62" s="929" t="s">
        <v>10634</v>
      </c>
      <c r="B62" s="930">
        <f t="shared" si="0"/>
        <v>167200</v>
      </c>
      <c r="C62" s="929" t="s">
        <v>10635</v>
      </c>
      <c r="D62" s="930">
        <v>176000</v>
      </c>
      <c r="E62" s="1538"/>
      <c r="F62" s="1533"/>
      <c r="G62" s="422">
        <v>4</v>
      </c>
      <c r="H62" s="1533"/>
      <c r="I62" s="1539"/>
      <c r="J62" s="1533"/>
      <c r="K62" s="1533"/>
    </row>
    <row r="63" spans="1:11" ht="15" customHeight="1">
      <c r="A63" s="929" t="s">
        <v>10636</v>
      </c>
      <c r="B63" s="930">
        <f t="shared" si="0"/>
        <v>158700</v>
      </c>
      <c r="C63" s="929" t="s">
        <v>10637</v>
      </c>
      <c r="D63" s="930">
        <v>167000</v>
      </c>
      <c r="E63" s="1538">
        <v>0.8</v>
      </c>
      <c r="F63" s="1533" t="s">
        <v>10504</v>
      </c>
      <c r="G63" s="422" t="s">
        <v>10505</v>
      </c>
      <c r="H63" s="1533" t="s">
        <v>10638</v>
      </c>
      <c r="I63" s="1539">
        <v>45</v>
      </c>
      <c r="J63" s="1533" t="s">
        <v>10639</v>
      </c>
      <c r="K63" s="1533" t="s">
        <v>10640</v>
      </c>
    </row>
    <row r="64" spans="1:11" ht="15" customHeight="1">
      <c r="A64" s="929" t="s">
        <v>10641</v>
      </c>
      <c r="B64" s="930">
        <f t="shared" si="0"/>
        <v>167200</v>
      </c>
      <c r="C64" s="929" t="s">
        <v>10642</v>
      </c>
      <c r="D64" s="930">
        <v>176000</v>
      </c>
      <c r="E64" s="1538"/>
      <c r="F64" s="1533"/>
      <c r="G64" s="422">
        <v>2</v>
      </c>
      <c r="H64" s="1533"/>
      <c r="I64" s="1539"/>
      <c r="J64" s="1533"/>
      <c r="K64" s="1533"/>
    </row>
    <row r="65" spans="1:11" ht="15" customHeight="1">
      <c r="A65" s="929" t="s">
        <v>10643</v>
      </c>
      <c r="B65" s="930">
        <f t="shared" si="0"/>
        <v>167200</v>
      </c>
      <c r="C65" s="929" t="s">
        <v>10644</v>
      </c>
      <c r="D65" s="930">
        <v>176000</v>
      </c>
      <c r="E65" s="1538"/>
      <c r="F65" s="1533"/>
      <c r="G65" s="422">
        <v>4</v>
      </c>
      <c r="H65" s="1533"/>
      <c r="I65" s="1539"/>
      <c r="J65" s="1533"/>
      <c r="K65" s="1533"/>
    </row>
    <row r="66" spans="1:11" ht="15" customHeight="1">
      <c r="A66" s="929" t="s">
        <v>10645</v>
      </c>
      <c r="B66" s="930">
        <f t="shared" si="0"/>
        <v>167200</v>
      </c>
      <c r="C66" s="929" t="s">
        <v>10646</v>
      </c>
      <c r="D66" s="930">
        <v>176000</v>
      </c>
      <c r="E66" s="1538"/>
      <c r="F66" s="1533"/>
      <c r="G66" s="422">
        <v>6</v>
      </c>
      <c r="H66" s="1533"/>
      <c r="I66" s="1539"/>
      <c r="J66" s="1533"/>
      <c r="K66" s="1533"/>
    </row>
    <row r="67" spans="1:11" ht="15" customHeight="1">
      <c r="A67" s="929" t="s">
        <v>10647</v>
      </c>
      <c r="B67" s="930">
        <f t="shared" si="0"/>
        <v>158700</v>
      </c>
      <c r="C67" s="929" t="s">
        <v>10648</v>
      </c>
      <c r="D67" s="930">
        <v>167000</v>
      </c>
      <c r="E67" s="1538"/>
      <c r="F67" s="1533" t="s">
        <v>10514</v>
      </c>
      <c r="G67" s="422" t="s">
        <v>10505</v>
      </c>
      <c r="H67" s="1533"/>
      <c r="I67" s="1539"/>
      <c r="J67" s="1533"/>
      <c r="K67" s="1533"/>
    </row>
    <row r="68" spans="1:11" ht="15" customHeight="1">
      <c r="A68" s="929" t="s">
        <v>10649</v>
      </c>
      <c r="B68" s="930">
        <f t="shared" ref="B68:B131" si="1">ROUND(D68*0.95,-2)</f>
        <v>167200</v>
      </c>
      <c r="C68" s="929" t="s">
        <v>10650</v>
      </c>
      <c r="D68" s="930">
        <v>176000</v>
      </c>
      <c r="E68" s="1538"/>
      <c r="F68" s="1533"/>
      <c r="G68" s="422">
        <v>2</v>
      </c>
      <c r="H68" s="1533"/>
      <c r="I68" s="1539"/>
      <c r="J68" s="1533"/>
      <c r="K68" s="1533"/>
    </row>
    <row r="69" spans="1:11" ht="15" customHeight="1">
      <c r="A69" s="929" t="s">
        <v>10651</v>
      </c>
      <c r="B69" s="930">
        <f t="shared" si="1"/>
        <v>167200</v>
      </c>
      <c r="C69" s="929" t="s">
        <v>10652</v>
      </c>
      <c r="D69" s="930">
        <v>176000</v>
      </c>
      <c r="E69" s="1538"/>
      <c r="F69" s="1533"/>
      <c r="G69" s="422">
        <v>4</v>
      </c>
      <c r="H69" s="1533"/>
      <c r="I69" s="1539"/>
      <c r="J69" s="1533"/>
      <c r="K69" s="1533"/>
    </row>
    <row r="70" spans="1:11" ht="15" customHeight="1">
      <c r="A70" s="929" t="s">
        <v>10653</v>
      </c>
      <c r="B70" s="930">
        <f t="shared" si="1"/>
        <v>167200</v>
      </c>
      <c r="C70" s="929" t="s">
        <v>10654</v>
      </c>
      <c r="D70" s="930">
        <v>176000</v>
      </c>
      <c r="E70" s="1538"/>
      <c r="F70" s="1533"/>
      <c r="G70" s="422">
        <v>6</v>
      </c>
      <c r="H70" s="1533"/>
      <c r="I70" s="1539"/>
      <c r="J70" s="1533"/>
      <c r="K70" s="1533"/>
    </row>
    <row r="71" spans="1:11" ht="15" customHeight="1">
      <c r="A71" s="929" t="s">
        <v>10655</v>
      </c>
      <c r="B71" s="930">
        <f t="shared" si="1"/>
        <v>158700</v>
      </c>
      <c r="C71" s="929" t="s">
        <v>10656</v>
      </c>
      <c r="D71" s="930">
        <v>167000</v>
      </c>
      <c r="E71" s="1538"/>
      <c r="F71" s="1533" t="s">
        <v>10560</v>
      </c>
      <c r="G71" s="422" t="s">
        <v>10505</v>
      </c>
      <c r="H71" s="1533"/>
      <c r="I71" s="1539"/>
      <c r="J71" s="1533"/>
      <c r="K71" s="1533"/>
    </row>
    <row r="72" spans="1:11" ht="15" customHeight="1">
      <c r="A72" s="929" t="s">
        <v>10657</v>
      </c>
      <c r="B72" s="930">
        <f t="shared" si="1"/>
        <v>167200</v>
      </c>
      <c r="C72" s="929" t="s">
        <v>10658</v>
      </c>
      <c r="D72" s="930">
        <v>176000</v>
      </c>
      <c r="E72" s="1538"/>
      <c r="F72" s="1533"/>
      <c r="G72" s="422">
        <v>2</v>
      </c>
      <c r="H72" s="1533"/>
      <c r="I72" s="1539"/>
      <c r="J72" s="1533"/>
      <c r="K72" s="1533"/>
    </row>
    <row r="73" spans="1:11" ht="15" customHeight="1">
      <c r="A73" s="929" t="s">
        <v>10659</v>
      </c>
      <c r="B73" s="930">
        <f t="shared" si="1"/>
        <v>167200</v>
      </c>
      <c r="C73" s="929" t="s">
        <v>10660</v>
      </c>
      <c r="D73" s="930">
        <v>176000</v>
      </c>
      <c r="E73" s="1538"/>
      <c r="F73" s="1533"/>
      <c r="G73" s="422">
        <v>4</v>
      </c>
      <c r="H73" s="1533"/>
      <c r="I73" s="1539"/>
      <c r="J73" s="1533"/>
      <c r="K73" s="1533"/>
    </row>
    <row r="74" spans="1:11" ht="15" customHeight="1">
      <c r="A74" s="929" t="s">
        <v>10661</v>
      </c>
      <c r="B74" s="930">
        <f t="shared" si="1"/>
        <v>167200</v>
      </c>
      <c r="C74" s="929" t="s">
        <v>10662</v>
      </c>
      <c r="D74" s="930">
        <v>176000</v>
      </c>
      <c r="E74" s="1538"/>
      <c r="F74" s="1533"/>
      <c r="G74" s="422">
        <v>6</v>
      </c>
      <c r="H74" s="1533"/>
      <c r="I74" s="1539"/>
      <c r="J74" s="1533"/>
      <c r="K74" s="1533"/>
    </row>
    <row r="75" spans="1:11" ht="15" customHeight="1">
      <c r="A75" s="929" t="s">
        <v>10663</v>
      </c>
      <c r="B75" s="930">
        <f t="shared" si="1"/>
        <v>158700</v>
      </c>
      <c r="C75" s="929" t="s">
        <v>10664</v>
      </c>
      <c r="D75" s="930">
        <v>167000</v>
      </c>
      <c r="E75" s="1538"/>
      <c r="F75" s="1533" t="s">
        <v>10506</v>
      </c>
      <c r="G75" s="422" t="s">
        <v>10505</v>
      </c>
      <c r="H75" s="1533"/>
      <c r="I75" s="1539"/>
      <c r="J75" s="1533"/>
      <c r="K75" s="1533"/>
    </row>
    <row r="76" spans="1:11" ht="15" customHeight="1">
      <c r="A76" s="929" t="s">
        <v>10665</v>
      </c>
      <c r="B76" s="930">
        <f t="shared" si="1"/>
        <v>167200</v>
      </c>
      <c r="C76" s="929" t="s">
        <v>10666</v>
      </c>
      <c r="D76" s="930">
        <v>176000</v>
      </c>
      <c r="E76" s="1538"/>
      <c r="F76" s="1533"/>
      <c r="G76" s="422">
        <v>2</v>
      </c>
      <c r="H76" s="1533"/>
      <c r="I76" s="1539"/>
      <c r="J76" s="1533"/>
      <c r="K76" s="1533"/>
    </row>
    <row r="77" spans="1:11" ht="15" customHeight="1">
      <c r="A77" s="929" t="s">
        <v>10667</v>
      </c>
      <c r="B77" s="930">
        <f t="shared" si="1"/>
        <v>167200</v>
      </c>
      <c r="C77" s="929" t="s">
        <v>10668</v>
      </c>
      <c r="D77" s="930">
        <v>176000</v>
      </c>
      <c r="E77" s="1538"/>
      <c r="F77" s="1533"/>
      <c r="G77" s="422">
        <v>4</v>
      </c>
      <c r="H77" s="1533"/>
      <c r="I77" s="1539"/>
      <c r="J77" s="1533"/>
      <c r="K77" s="1533"/>
    </row>
    <row r="78" spans="1:11" ht="15" customHeight="1">
      <c r="A78" s="929" t="s">
        <v>10669</v>
      </c>
      <c r="B78" s="930">
        <f t="shared" si="1"/>
        <v>167200</v>
      </c>
      <c r="C78" s="929" t="s">
        <v>10670</v>
      </c>
      <c r="D78" s="930">
        <v>176000</v>
      </c>
      <c r="E78" s="1538"/>
      <c r="F78" s="1533"/>
      <c r="G78" s="422">
        <v>6</v>
      </c>
      <c r="H78" s="1533"/>
      <c r="I78" s="1539"/>
      <c r="J78" s="1533"/>
      <c r="K78" s="1533"/>
    </row>
    <row r="79" spans="1:11" ht="15" customHeight="1">
      <c r="A79" s="929" t="s">
        <v>10671</v>
      </c>
      <c r="B79" s="930">
        <f t="shared" si="1"/>
        <v>144400</v>
      </c>
      <c r="C79" s="929" t="s">
        <v>10672</v>
      </c>
      <c r="D79" s="930">
        <v>152000</v>
      </c>
      <c r="E79" s="1535">
        <v>1</v>
      </c>
      <c r="F79" s="1537" t="s">
        <v>10504</v>
      </c>
      <c r="G79" s="931" t="s">
        <v>10505</v>
      </c>
      <c r="H79" s="1533" t="s">
        <v>10673</v>
      </c>
      <c r="I79" s="1539">
        <v>50</v>
      </c>
      <c r="J79" s="1533" t="s">
        <v>10639</v>
      </c>
      <c r="K79" s="1533" t="s">
        <v>10674</v>
      </c>
    </row>
    <row r="80" spans="1:11" ht="15" customHeight="1">
      <c r="A80" s="932" t="s">
        <v>10675</v>
      </c>
      <c r="B80" s="930">
        <f t="shared" si="1"/>
        <v>152000</v>
      </c>
      <c r="C80" s="932" t="s">
        <v>10676</v>
      </c>
      <c r="D80" s="930">
        <v>160000</v>
      </c>
      <c r="E80" s="1535"/>
      <c r="F80" s="1537"/>
      <c r="G80" s="933">
        <v>2.5</v>
      </c>
      <c r="H80" s="1533"/>
      <c r="I80" s="1539"/>
      <c r="J80" s="1533"/>
      <c r="K80" s="1533"/>
    </row>
    <row r="81" spans="1:11" ht="15" customHeight="1">
      <c r="A81" s="929" t="s">
        <v>10677</v>
      </c>
      <c r="B81" s="930">
        <f t="shared" si="1"/>
        <v>152000</v>
      </c>
      <c r="C81" s="929" t="s">
        <v>10678</v>
      </c>
      <c r="D81" s="930">
        <v>160000</v>
      </c>
      <c r="E81" s="1535"/>
      <c r="F81" s="1537"/>
      <c r="G81" s="406">
        <v>4</v>
      </c>
      <c r="H81" s="1533"/>
      <c r="I81" s="1539"/>
      <c r="J81" s="1533"/>
      <c r="K81" s="1533"/>
    </row>
    <row r="82" spans="1:11" ht="15" customHeight="1">
      <c r="A82" s="929" t="s">
        <v>10679</v>
      </c>
      <c r="B82" s="930">
        <f t="shared" si="1"/>
        <v>152000</v>
      </c>
      <c r="C82" s="929" t="s">
        <v>10680</v>
      </c>
      <c r="D82" s="930">
        <v>160000</v>
      </c>
      <c r="E82" s="1535"/>
      <c r="F82" s="1537"/>
      <c r="G82" s="406">
        <v>6</v>
      </c>
      <c r="H82" s="1533"/>
      <c r="I82" s="1539"/>
      <c r="J82" s="1533"/>
      <c r="K82" s="1533"/>
    </row>
    <row r="83" spans="1:11" ht="15" customHeight="1">
      <c r="A83" s="929" t="s">
        <v>10681</v>
      </c>
      <c r="B83" s="930">
        <f t="shared" si="1"/>
        <v>144400</v>
      </c>
      <c r="C83" s="929" t="s">
        <v>10682</v>
      </c>
      <c r="D83" s="930">
        <v>152000</v>
      </c>
      <c r="E83" s="1535"/>
      <c r="F83" s="1537" t="s">
        <v>10514</v>
      </c>
      <c r="G83" s="931" t="s">
        <v>10505</v>
      </c>
      <c r="H83" s="1533"/>
      <c r="I83" s="1539"/>
      <c r="J83" s="1533"/>
      <c r="K83" s="1533"/>
    </row>
    <row r="84" spans="1:11" ht="15" customHeight="1">
      <c r="A84" s="932" t="s">
        <v>10683</v>
      </c>
      <c r="B84" s="930">
        <f t="shared" si="1"/>
        <v>152000</v>
      </c>
      <c r="C84" s="932" t="s">
        <v>13372</v>
      </c>
      <c r="D84" s="930">
        <v>160000</v>
      </c>
      <c r="E84" s="1535"/>
      <c r="F84" s="1537"/>
      <c r="G84" s="933">
        <v>2.5</v>
      </c>
      <c r="H84" s="1533"/>
      <c r="I84" s="1539"/>
      <c r="J84" s="1533"/>
      <c r="K84" s="1533"/>
    </row>
    <row r="85" spans="1:11" ht="15" customHeight="1">
      <c r="A85" s="929" t="s">
        <v>10684</v>
      </c>
      <c r="B85" s="930">
        <f t="shared" si="1"/>
        <v>152000</v>
      </c>
      <c r="C85" s="929" t="s">
        <v>10685</v>
      </c>
      <c r="D85" s="930">
        <v>160000</v>
      </c>
      <c r="E85" s="1535"/>
      <c r="F85" s="1537"/>
      <c r="G85" s="406">
        <v>4</v>
      </c>
      <c r="H85" s="1533"/>
      <c r="I85" s="1539"/>
      <c r="J85" s="1533"/>
      <c r="K85" s="1533"/>
    </row>
    <row r="86" spans="1:11" ht="15" customHeight="1">
      <c r="A86" s="929" t="s">
        <v>10686</v>
      </c>
      <c r="B86" s="930">
        <f t="shared" si="1"/>
        <v>152000</v>
      </c>
      <c r="C86" s="929" t="s">
        <v>10687</v>
      </c>
      <c r="D86" s="930">
        <v>160000</v>
      </c>
      <c r="E86" s="1535"/>
      <c r="F86" s="1537"/>
      <c r="G86" s="406">
        <v>6</v>
      </c>
      <c r="H86" s="1533"/>
      <c r="I86" s="1539"/>
      <c r="J86" s="1533"/>
      <c r="K86" s="1533"/>
    </row>
    <row r="87" spans="1:11" ht="15" customHeight="1">
      <c r="A87" s="929" t="s">
        <v>10688</v>
      </c>
      <c r="B87" s="930">
        <f t="shared" si="1"/>
        <v>144400</v>
      </c>
      <c r="C87" s="929" t="s">
        <v>10689</v>
      </c>
      <c r="D87" s="930">
        <v>152000</v>
      </c>
      <c r="E87" s="1535"/>
      <c r="F87" s="1537" t="s">
        <v>10560</v>
      </c>
      <c r="G87" s="931" t="s">
        <v>10505</v>
      </c>
      <c r="H87" s="1533"/>
      <c r="I87" s="1539"/>
      <c r="J87" s="1533"/>
      <c r="K87" s="1533"/>
    </row>
    <row r="88" spans="1:11" ht="15" customHeight="1">
      <c r="A88" s="932" t="s">
        <v>10690</v>
      </c>
      <c r="B88" s="930">
        <f t="shared" si="1"/>
        <v>152000</v>
      </c>
      <c r="C88" s="932" t="s">
        <v>13373</v>
      </c>
      <c r="D88" s="930">
        <v>160000</v>
      </c>
      <c r="E88" s="1535"/>
      <c r="F88" s="1537"/>
      <c r="G88" s="933">
        <v>2.5</v>
      </c>
      <c r="H88" s="1533"/>
      <c r="I88" s="1539"/>
      <c r="J88" s="1533"/>
      <c r="K88" s="1533"/>
    </row>
    <row r="89" spans="1:11" ht="15" customHeight="1">
      <c r="A89" s="929" t="s">
        <v>10691</v>
      </c>
      <c r="B89" s="930">
        <f t="shared" si="1"/>
        <v>152000</v>
      </c>
      <c r="C89" s="929" t="s">
        <v>10692</v>
      </c>
      <c r="D89" s="930">
        <v>160000</v>
      </c>
      <c r="E89" s="1535"/>
      <c r="F89" s="1537"/>
      <c r="G89" s="406">
        <v>4</v>
      </c>
      <c r="H89" s="1533"/>
      <c r="I89" s="1539"/>
      <c r="J89" s="1533"/>
      <c r="K89" s="1533"/>
    </row>
    <row r="90" spans="1:11" ht="15" customHeight="1">
      <c r="A90" s="929" t="s">
        <v>10693</v>
      </c>
      <c r="B90" s="930">
        <f t="shared" si="1"/>
        <v>152000</v>
      </c>
      <c r="C90" s="929" t="s">
        <v>10694</v>
      </c>
      <c r="D90" s="930">
        <v>160000</v>
      </c>
      <c r="E90" s="1535"/>
      <c r="F90" s="1537"/>
      <c r="G90" s="406">
        <v>6</v>
      </c>
      <c r="H90" s="1533"/>
      <c r="I90" s="1539"/>
      <c r="J90" s="1533"/>
      <c r="K90" s="1533"/>
    </row>
    <row r="91" spans="1:11" ht="15" customHeight="1">
      <c r="A91" s="929" t="s">
        <v>10695</v>
      </c>
      <c r="B91" s="930">
        <f t="shared" si="1"/>
        <v>144400</v>
      </c>
      <c r="C91" s="929" t="s">
        <v>10696</v>
      </c>
      <c r="D91" s="930">
        <v>152000</v>
      </c>
      <c r="E91" s="1535"/>
      <c r="F91" s="1537" t="s">
        <v>10506</v>
      </c>
      <c r="G91" s="931" t="s">
        <v>10505</v>
      </c>
      <c r="H91" s="1533"/>
      <c r="I91" s="1539"/>
      <c r="J91" s="1533"/>
      <c r="K91" s="1533"/>
    </row>
    <row r="92" spans="1:11" ht="15" customHeight="1">
      <c r="A92" s="932" t="s">
        <v>10697</v>
      </c>
      <c r="B92" s="930">
        <f t="shared" si="1"/>
        <v>152000</v>
      </c>
      <c r="C92" s="932" t="s">
        <v>13374</v>
      </c>
      <c r="D92" s="930">
        <v>160000</v>
      </c>
      <c r="E92" s="1535"/>
      <c r="F92" s="1537"/>
      <c r="G92" s="933">
        <v>2.5</v>
      </c>
      <c r="H92" s="1533"/>
      <c r="I92" s="1539"/>
      <c r="J92" s="1533"/>
      <c r="K92" s="1533"/>
    </row>
    <row r="93" spans="1:11" ht="15" customHeight="1">
      <c r="A93" s="929" t="s">
        <v>10698</v>
      </c>
      <c r="B93" s="930">
        <f t="shared" si="1"/>
        <v>152000</v>
      </c>
      <c r="C93" s="929" t="s">
        <v>10699</v>
      </c>
      <c r="D93" s="930">
        <v>160000</v>
      </c>
      <c r="E93" s="1535"/>
      <c r="F93" s="1537"/>
      <c r="G93" s="406">
        <v>4</v>
      </c>
      <c r="H93" s="1533"/>
      <c r="I93" s="1539"/>
      <c r="J93" s="1533"/>
      <c r="K93" s="1533"/>
    </row>
    <row r="94" spans="1:11" ht="15" customHeight="1">
      <c r="A94" s="929" t="s">
        <v>10700</v>
      </c>
      <c r="B94" s="930">
        <f t="shared" si="1"/>
        <v>152000</v>
      </c>
      <c r="C94" s="929" t="s">
        <v>10701</v>
      </c>
      <c r="D94" s="930">
        <v>160000</v>
      </c>
      <c r="E94" s="1535"/>
      <c r="F94" s="1537"/>
      <c r="G94" s="406">
        <v>6</v>
      </c>
      <c r="H94" s="1533"/>
      <c r="I94" s="1539"/>
      <c r="J94" s="1533"/>
      <c r="K94" s="1533"/>
    </row>
    <row r="95" spans="1:11" ht="15" customHeight="1">
      <c r="A95" s="929" t="s">
        <v>10702</v>
      </c>
      <c r="B95" s="930">
        <f t="shared" si="1"/>
        <v>144400</v>
      </c>
      <c r="C95" s="929" t="s">
        <v>10703</v>
      </c>
      <c r="D95" s="930">
        <v>152000</v>
      </c>
      <c r="E95" s="1535"/>
      <c r="F95" s="1537" t="s">
        <v>10521</v>
      </c>
      <c r="G95" s="931" t="s">
        <v>10505</v>
      </c>
      <c r="H95" s="1533"/>
      <c r="I95" s="1539"/>
      <c r="J95" s="1533"/>
      <c r="K95" s="1533"/>
    </row>
    <row r="96" spans="1:11" ht="15" customHeight="1">
      <c r="A96" s="932" t="s">
        <v>10704</v>
      </c>
      <c r="B96" s="930">
        <f t="shared" si="1"/>
        <v>152000</v>
      </c>
      <c r="C96" s="932" t="s">
        <v>13375</v>
      </c>
      <c r="D96" s="930">
        <v>160000</v>
      </c>
      <c r="E96" s="1535"/>
      <c r="F96" s="1537"/>
      <c r="G96" s="933">
        <v>2.5</v>
      </c>
      <c r="H96" s="1533"/>
      <c r="I96" s="1539"/>
      <c r="J96" s="1533"/>
      <c r="K96" s="1533"/>
    </row>
    <row r="97" spans="1:11" ht="15" customHeight="1">
      <c r="A97" s="929" t="s">
        <v>10705</v>
      </c>
      <c r="B97" s="930">
        <f t="shared" si="1"/>
        <v>152000</v>
      </c>
      <c r="C97" s="929" t="s">
        <v>10706</v>
      </c>
      <c r="D97" s="930">
        <v>160000</v>
      </c>
      <c r="E97" s="1535"/>
      <c r="F97" s="1537"/>
      <c r="G97" s="406">
        <v>4</v>
      </c>
      <c r="H97" s="1533"/>
      <c r="I97" s="1539"/>
      <c r="J97" s="1533"/>
      <c r="K97" s="1533"/>
    </row>
    <row r="98" spans="1:11" ht="15" customHeight="1">
      <c r="A98" s="929" t="s">
        <v>10707</v>
      </c>
      <c r="B98" s="930">
        <f t="shared" si="1"/>
        <v>152000</v>
      </c>
      <c r="C98" s="929" t="s">
        <v>10708</v>
      </c>
      <c r="D98" s="930">
        <v>160000</v>
      </c>
      <c r="E98" s="1535"/>
      <c r="F98" s="1537"/>
      <c r="G98" s="406">
        <v>6</v>
      </c>
      <c r="H98" s="1533"/>
      <c r="I98" s="1539"/>
      <c r="J98" s="1533"/>
      <c r="K98" s="1533"/>
    </row>
    <row r="99" spans="1:11" ht="15" customHeight="1">
      <c r="A99" s="929" t="s">
        <v>10709</v>
      </c>
      <c r="B99" s="930">
        <f t="shared" si="1"/>
        <v>162500</v>
      </c>
      <c r="C99" s="929" t="s">
        <v>10710</v>
      </c>
      <c r="D99" s="930">
        <v>171000</v>
      </c>
      <c r="E99" s="1541">
        <v>1.5</v>
      </c>
      <c r="F99" s="1537" t="s">
        <v>10504</v>
      </c>
      <c r="G99" s="422" t="s">
        <v>10505</v>
      </c>
      <c r="H99" s="1533" t="s">
        <v>10711</v>
      </c>
      <c r="I99" s="1539">
        <v>50</v>
      </c>
      <c r="J99" s="1533" t="s">
        <v>10639</v>
      </c>
      <c r="K99" s="1533" t="s">
        <v>10712</v>
      </c>
    </row>
    <row r="100" spans="1:11" ht="15" customHeight="1">
      <c r="A100" s="929" t="s">
        <v>10713</v>
      </c>
      <c r="B100" s="930">
        <f t="shared" si="1"/>
        <v>171000</v>
      </c>
      <c r="C100" s="929" t="s">
        <v>10714</v>
      </c>
      <c r="D100" s="930">
        <v>180000</v>
      </c>
      <c r="E100" s="1541"/>
      <c r="F100" s="1537"/>
      <c r="G100" s="422">
        <v>4</v>
      </c>
      <c r="H100" s="1533"/>
      <c r="I100" s="1539"/>
      <c r="J100" s="1533"/>
      <c r="K100" s="1533"/>
    </row>
    <row r="101" spans="1:11" ht="15" customHeight="1">
      <c r="A101" s="929" t="s">
        <v>10715</v>
      </c>
      <c r="B101" s="930">
        <f t="shared" si="1"/>
        <v>171000</v>
      </c>
      <c r="C101" s="929" t="s">
        <v>10716</v>
      </c>
      <c r="D101" s="930">
        <v>180000</v>
      </c>
      <c r="E101" s="1541"/>
      <c r="F101" s="1537"/>
      <c r="G101" s="422">
        <v>6</v>
      </c>
      <c r="H101" s="1533"/>
      <c r="I101" s="1539"/>
      <c r="J101" s="1533"/>
      <c r="K101" s="1533"/>
    </row>
    <row r="102" spans="1:11" ht="15" customHeight="1">
      <c r="A102" s="929" t="s">
        <v>10717</v>
      </c>
      <c r="B102" s="930">
        <f t="shared" si="1"/>
        <v>171000</v>
      </c>
      <c r="C102" s="929" t="s">
        <v>10718</v>
      </c>
      <c r="D102" s="930">
        <v>180000</v>
      </c>
      <c r="E102" s="1541"/>
      <c r="F102" s="1537"/>
      <c r="G102" s="422">
        <v>8</v>
      </c>
      <c r="H102" s="1533"/>
      <c r="I102" s="1539"/>
      <c r="J102" s="1533"/>
      <c r="K102" s="1533"/>
    </row>
    <row r="103" spans="1:11" ht="15" customHeight="1">
      <c r="A103" s="929" t="s">
        <v>10719</v>
      </c>
      <c r="B103" s="930">
        <f t="shared" si="1"/>
        <v>171000</v>
      </c>
      <c r="C103" s="929" t="s">
        <v>10720</v>
      </c>
      <c r="D103" s="930">
        <v>180000</v>
      </c>
      <c r="E103" s="1541"/>
      <c r="F103" s="1537"/>
      <c r="G103" s="422">
        <v>10</v>
      </c>
      <c r="H103" s="1533"/>
      <c r="I103" s="1539"/>
      <c r="J103" s="1533"/>
      <c r="K103" s="1533"/>
    </row>
    <row r="104" spans="1:11" ht="15" customHeight="1">
      <c r="A104" s="929" t="s">
        <v>10721</v>
      </c>
      <c r="B104" s="930">
        <f t="shared" si="1"/>
        <v>162500</v>
      </c>
      <c r="C104" s="929" t="s">
        <v>10722</v>
      </c>
      <c r="D104" s="930">
        <v>171000</v>
      </c>
      <c r="E104" s="1541"/>
      <c r="F104" s="1537" t="s">
        <v>10514</v>
      </c>
      <c r="G104" s="422" t="s">
        <v>10505</v>
      </c>
      <c r="H104" s="1533"/>
      <c r="I104" s="1539"/>
      <c r="J104" s="1533"/>
      <c r="K104" s="1533"/>
    </row>
    <row r="105" spans="1:11" ht="15" customHeight="1">
      <c r="A105" s="929" t="s">
        <v>7572</v>
      </c>
      <c r="B105" s="930">
        <f t="shared" si="1"/>
        <v>171000</v>
      </c>
      <c r="C105" s="929" t="s">
        <v>10723</v>
      </c>
      <c r="D105" s="930">
        <v>180000</v>
      </c>
      <c r="E105" s="1541"/>
      <c r="F105" s="1537"/>
      <c r="G105" s="422">
        <v>4</v>
      </c>
      <c r="H105" s="1533"/>
      <c r="I105" s="1539"/>
      <c r="J105" s="1533"/>
      <c r="K105" s="1533"/>
    </row>
    <row r="106" spans="1:11" ht="15" customHeight="1">
      <c r="A106" s="929" t="s">
        <v>7573</v>
      </c>
      <c r="B106" s="930">
        <f t="shared" si="1"/>
        <v>171000</v>
      </c>
      <c r="C106" s="929" t="s">
        <v>10724</v>
      </c>
      <c r="D106" s="930">
        <v>180000</v>
      </c>
      <c r="E106" s="1541"/>
      <c r="F106" s="1537"/>
      <c r="G106" s="422">
        <v>6</v>
      </c>
      <c r="H106" s="1533"/>
      <c r="I106" s="1539"/>
      <c r="J106" s="1533"/>
      <c r="K106" s="1533"/>
    </row>
    <row r="107" spans="1:11" ht="15" customHeight="1">
      <c r="A107" s="929" t="s">
        <v>7574</v>
      </c>
      <c r="B107" s="930">
        <f t="shared" si="1"/>
        <v>171000</v>
      </c>
      <c r="C107" s="929" t="s">
        <v>10725</v>
      </c>
      <c r="D107" s="930">
        <v>180000</v>
      </c>
      <c r="E107" s="1541"/>
      <c r="F107" s="1537"/>
      <c r="G107" s="422">
        <v>8</v>
      </c>
      <c r="H107" s="1533"/>
      <c r="I107" s="1539"/>
      <c r="J107" s="1533"/>
      <c r="K107" s="1533"/>
    </row>
    <row r="108" spans="1:11" ht="15" customHeight="1">
      <c r="A108" s="929" t="s">
        <v>7575</v>
      </c>
      <c r="B108" s="930">
        <f t="shared" si="1"/>
        <v>171000</v>
      </c>
      <c r="C108" s="929" t="s">
        <v>10726</v>
      </c>
      <c r="D108" s="930">
        <v>180000</v>
      </c>
      <c r="E108" s="1541"/>
      <c r="F108" s="1537"/>
      <c r="G108" s="422">
        <v>10</v>
      </c>
      <c r="H108" s="1533"/>
      <c r="I108" s="1539"/>
      <c r="J108" s="1533"/>
      <c r="K108" s="1533"/>
    </row>
    <row r="109" spans="1:11" ht="15" customHeight="1">
      <c r="A109" s="929" t="s">
        <v>10727</v>
      </c>
      <c r="B109" s="930">
        <f t="shared" si="1"/>
        <v>162500</v>
      </c>
      <c r="C109" s="929" t="s">
        <v>10728</v>
      </c>
      <c r="D109" s="930">
        <v>171000</v>
      </c>
      <c r="E109" s="1541"/>
      <c r="F109" s="1537" t="s">
        <v>10560</v>
      </c>
      <c r="G109" s="422" t="s">
        <v>10505</v>
      </c>
      <c r="H109" s="1533"/>
      <c r="I109" s="1539"/>
      <c r="J109" s="1533"/>
      <c r="K109" s="1533"/>
    </row>
    <row r="110" spans="1:11" ht="15" customHeight="1">
      <c r="A110" s="929" t="s">
        <v>7576</v>
      </c>
      <c r="B110" s="930">
        <f t="shared" si="1"/>
        <v>171000</v>
      </c>
      <c r="C110" s="929" t="s">
        <v>10729</v>
      </c>
      <c r="D110" s="930">
        <v>180000</v>
      </c>
      <c r="E110" s="1541"/>
      <c r="F110" s="1537"/>
      <c r="G110" s="422">
        <v>4</v>
      </c>
      <c r="H110" s="1533"/>
      <c r="I110" s="1539"/>
      <c r="J110" s="1533"/>
      <c r="K110" s="1533"/>
    </row>
    <row r="111" spans="1:11" ht="15" customHeight="1">
      <c r="A111" s="929" t="s">
        <v>7577</v>
      </c>
      <c r="B111" s="930">
        <f t="shared" si="1"/>
        <v>171000</v>
      </c>
      <c r="C111" s="929" t="s">
        <v>10730</v>
      </c>
      <c r="D111" s="930">
        <v>180000</v>
      </c>
      <c r="E111" s="1541"/>
      <c r="F111" s="1537"/>
      <c r="G111" s="422">
        <v>6</v>
      </c>
      <c r="H111" s="1533"/>
      <c r="I111" s="1539"/>
      <c r="J111" s="1533"/>
      <c r="K111" s="1533"/>
    </row>
    <row r="112" spans="1:11" ht="15" customHeight="1">
      <c r="A112" s="929" t="s">
        <v>7578</v>
      </c>
      <c r="B112" s="930">
        <f t="shared" si="1"/>
        <v>171000</v>
      </c>
      <c r="C112" s="929" t="s">
        <v>10731</v>
      </c>
      <c r="D112" s="930">
        <v>180000</v>
      </c>
      <c r="E112" s="1541"/>
      <c r="F112" s="1537"/>
      <c r="G112" s="422">
        <v>8</v>
      </c>
      <c r="H112" s="1533"/>
      <c r="I112" s="1539"/>
      <c r="J112" s="1533"/>
      <c r="K112" s="1533"/>
    </row>
    <row r="113" spans="1:11" ht="15" customHeight="1">
      <c r="A113" s="929" t="s">
        <v>7579</v>
      </c>
      <c r="B113" s="930">
        <f t="shared" si="1"/>
        <v>171000</v>
      </c>
      <c r="C113" s="929" t="s">
        <v>10732</v>
      </c>
      <c r="D113" s="930">
        <v>180000</v>
      </c>
      <c r="E113" s="1541"/>
      <c r="F113" s="1537"/>
      <c r="G113" s="422">
        <v>10</v>
      </c>
      <c r="H113" s="1533"/>
      <c r="I113" s="1539"/>
      <c r="J113" s="1533"/>
      <c r="K113" s="1533"/>
    </row>
    <row r="114" spans="1:11" ht="15" customHeight="1">
      <c r="A114" s="929" t="s">
        <v>10733</v>
      </c>
      <c r="B114" s="930">
        <f t="shared" si="1"/>
        <v>162500</v>
      </c>
      <c r="C114" s="929" t="s">
        <v>10734</v>
      </c>
      <c r="D114" s="930">
        <v>171000</v>
      </c>
      <c r="E114" s="1541"/>
      <c r="F114" s="1537" t="s">
        <v>10506</v>
      </c>
      <c r="G114" s="422" t="s">
        <v>10505</v>
      </c>
      <c r="H114" s="1533"/>
      <c r="I114" s="1539"/>
      <c r="J114" s="1533"/>
      <c r="K114" s="1533"/>
    </row>
    <row r="115" spans="1:11" ht="15" customHeight="1">
      <c r="A115" s="929" t="s">
        <v>7580</v>
      </c>
      <c r="B115" s="930">
        <f t="shared" si="1"/>
        <v>171000</v>
      </c>
      <c r="C115" s="929" t="s">
        <v>10735</v>
      </c>
      <c r="D115" s="930">
        <v>180000</v>
      </c>
      <c r="E115" s="1541"/>
      <c r="F115" s="1537"/>
      <c r="G115" s="422">
        <v>4</v>
      </c>
      <c r="H115" s="1533"/>
      <c r="I115" s="1539"/>
      <c r="J115" s="1533"/>
      <c r="K115" s="1533"/>
    </row>
    <row r="116" spans="1:11" ht="15" customHeight="1">
      <c r="A116" s="929" t="s">
        <v>7581</v>
      </c>
      <c r="B116" s="930">
        <f t="shared" si="1"/>
        <v>171000</v>
      </c>
      <c r="C116" s="929" t="s">
        <v>10736</v>
      </c>
      <c r="D116" s="930">
        <v>180000</v>
      </c>
      <c r="E116" s="1541"/>
      <c r="F116" s="1537"/>
      <c r="G116" s="422">
        <v>6</v>
      </c>
      <c r="H116" s="1533"/>
      <c r="I116" s="1539"/>
      <c r="J116" s="1533"/>
      <c r="K116" s="1533"/>
    </row>
    <row r="117" spans="1:11" ht="15" customHeight="1">
      <c r="A117" s="929" t="s">
        <v>7582</v>
      </c>
      <c r="B117" s="930">
        <f t="shared" si="1"/>
        <v>171000</v>
      </c>
      <c r="C117" s="929" t="s">
        <v>10737</v>
      </c>
      <c r="D117" s="930">
        <v>180000</v>
      </c>
      <c r="E117" s="1541"/>
      <c r="F117" s="1537"/>
      <c r="G117" s="422">
        <v>8</v>
      </c>
      <c r="H117" s="1533"/>
      <c r="I117" s="1539"/>
      <c r="J117" s="1533"/>
      <c r="K117" s="1533"/>
    </row>
    <row r="118" spans="1:11" ht="15" customHeight="1">
      <c r="A118" s="929" t="s">
        <v>7583</v>
      </c>
      <c r="B118" s="930">
        <f t="shared" si="1"/>
        <v>171000</v>
      </c>
      <c r="C118" s="929" t="s">
        <v>10738</v>
      </c>
      <c r="D118" s="930">
        <v>180000</v>
      </c>
      <c r="E118" s="1541"/>
      <c r="F118" s="1537"/>
      <c r="G118" s="422">
        <v>10</v>
      </c>
      <c r="H118" s="1533"/>
      <c r="I118" s="1539"/>
      <c r="J118" s="1533"/>
      <c r="K118" s="1533"/>
    </row>
    <row r="119" spans="1:11" ht="15" customHeight="1">
      <c r="A119" s="929" t="s">
        <v>10739</v>
      </c>
      <c r="B119" s="930">
        <f t="shared" si="1"/>
        <v>162500</v>
      </c>
      <c r="C119" s="929" t="s">
        <v>10740</v>
      </c>
      <c r="D119" s="930">
        <v>171000</v>
      </c>
      <c r="E119" s="1541"/>
      <c r="F119" s="1537" t="s">
        <v>10521</v>
      </c>
      <c r="G119" s="422" t="s">
        <v>10505</v>
      </c>
      <c r="H119" s="1533"/>
      <c r="I119" s="1539"/>
      <c r="J119" s="1533"/>
      <c r="K119" s="1533"/>
    </row>
    <row r="120" spans="1:11" ht="15" customHeight="1">
      <c r="A120" s="929" t="s">
        <v>7584</v>
      </c>
      <c r="B120" s="930">
        <f t="shared" si="1"/>
        <v>171000</v>
      </c>
      <c r="C120" s="929" t="s">
        <v>10741</v>
      </c>
      <c r="D120" s="930">
        <v>180000</v>
      </c>
      <c r="E120" s="1541"/>
      <c r="F120" s="1537"/>
      <c r="G120" s="422">
        <v>4</v>
      </c>
      <c r="H120" s="1533"/>
      <c r="I120" s="1539"/>
      <c r="J120" s="1533"/>
      <c r="K120" s="1533"/>
    </row>
    <row r="121" spans="1:11" ht="15" customHeight="1">
      <c r="A121" s="929" t="s">
        <v>7585</v>
      </c>
      <c r="B121" s="930">
        <f t="shared" si="1"/>
        <v>171000</v>
      </c>
      <c r="C121" s="929" t="s">
        <v>10742</v>
      </c>
      <c r="D121" s="930">
        <v>180000</v>
      </c>
      <c r="E121" s="1541"/>
      <c r="F121" s="1537"/>
      <c r="G121" s="422">
        <v>6</v>
      </c>
      <c r="H121" s="1533"/>
      <c r="I121" s="1539"/>
      <c r="J121" s="1533"/>
      <c r="K121" s="1533"/>
    </row>
    <row r="122" spans="1:11" ht="15" customHeight="1">
      <c r="A122" s="929" t="s">
        <v>7586</v>
      </c>
      <c r="B122" s="930">
        <f t="shared" si="1"/>
        <v>171000</v>
      </c>
      <c r="C122" s="929" t="s">
        <v>10743</v>
      </c>
      <c r="D122" s="930">
        <v>180000</v>
      </c>
      <c r="E122" s="1541"/>
      <c r="F122" s="1537"/>
      <c r="G122" s="422">
        <v>8</v>
      </c>
      <c r="H122" s="1533"/>
      <c r="I122" s="1539"/>
      <c r="J122" s="1533"/>
      <c r="K122" s="1533"/>
    </row>
    <row r="123" spans="1:11" ht="15" customHeight="1">
      <c r="A123" s="929" t="s">
        <v>7587</v>
      </c>
      <c r="B123" s="930">
        <f t="shared" si="1"/>
        <v>171000</v>
      </c>
      <c r="C123" s="929" t="s">
        <v>10744</v>
      </c>
      <c r="D123" s="930">
        <v>180000</v>
      </c>
      <c r="E123" s="1541"/>
      <c r="F123" s="1537"/>
      <c r="G123" s="422">
        <v>10</v>
      </c>
      <c r="H123" s="1533"/>
      <c r="I123" s="1539"/>
      <c r="J123" s="1533"/>
      <c r="K123" s="1533"/>
    </row>
    <row r="124" spans="1:11" ht="15" customHeight="1">
      <c r="A124" s="929" t="s">
        <v>10745</v>
      </c>
      <c r="B124" s="930">
        <f t="shared" si="1"/>
        <v>162500</v>
      </c>
      <c r="C124" s="929" t="s">
        <v>10746</v>
      </c>
      <c r="D124" s="930">
        <v>171000</v>
      </c>
      <c r="E124" s="1541"/>
      <c r="F124" s="1537" t="s">
        <v>10571</v>
      </c>
      <c r="G124" s="422" t="s">
        <v>10505</v>
      </c>
      <c r="H124" s="1533"/>
      <c r="I124" s="1539"/>
      <c r="J124" s="1533"/>
      <c r="K124" s="1533"/>
    </row>
    <row r="125" spans="1:11" ht="15" customHeight="1">
      <c r="A125" s="929" t="s">
        <v>7588</v>
      </c>
      <c r="B125" s="930">
        <f t="shared" si="1"/>
        <v>171000</v>
      </c>
      <c r="C125" s="929" t="s">
        <v>10747</v>
      </c>
      <c r="D125" s="930">
        <v>180000</v>
      </c>
      <c r="E125" s="1541"/>
      <c r="F125" s="1537"/>
      <c r="G125" s="422">
        <v>4</v>
      </c>
      <c r="H125" s="1533"/>
      <c r="I125" s="1539"/>
      <c r="J125" s="1533"/>
      <c r="K125" s="1533"/>
    </row>
    <row r="126" spans="1:11" ht="15" customHeight="1">
      <c r="A126" s="929" t="s">
        <v>7589</v>
      </c>
      <c r="B126" s="930">
        <f t="shared" si="1"/>
        <v>171000</v>
      </c>
      <c r="C126" s="929" t="s">
        <v>10748</v>
      </c>
      <c r="D126" s="930">
        <v>180000</v>
      </c>
      <c r="E126" s="1541"/>
      <c r="F126" s="1537"/>
      <c r="G126" s="422">
        <v>6</v>
      </c>
      <c r="H126" s="1533"/>
      <c r="I126" s="1539"/>
      <c r="J126" s="1533"/>
      <c r="K126" s="1533"/>
    </row>
    <row r="127" spans="1:11" ht="15" customHeight="1">
      <c r="A127" s="929" t="s">
        <v>7590</v>
      </c>
      <c r="B127" s="930">
        <f t="shared" si="1"/>
        <v>171000</v>
      </c>
      <c r="C127" s="929" t="s">
        <v>10749</v>
      </c>
      <c r="D127" s="930">
        <v>180000</v>
      </c>
      <c r="E127" s="1541"/>
      <c r="F127" s="1537"/>
      <c r="G127" s="422">
        <v>8</v>
      </c>
      <c r="H127" s="1533"/>
      <c r="I127" s="1539"/>
      <c r="J127" s="1533"/>
      <c r="K127" s="1533"/>
    </row>
    <row r="128" spans="1:11" ht="15" customHeight="1">
      <c r="A128" s="929" t="s">
        <v>7591</v>
      </c>
      <c r="B128" s="930">
        <f t="shared" si="1"/>
        <v>171000</v>
      </c>
      <c r="C128" s="929" t="s">
        <v>10750</v>
      </c>
      <c r="D128" s="930">
        <v>180000</v>
      </c>
      <c r="E128" s="1541"/>
      <c r="F128" s="1537"/>
      <c r="G128" s="422">
        <v>10</v>
      </c>
      <c r="H128" s="1533"/>
      <c r="I128" s="1539"/>
      <c r="J128" s="1533"/>
      <c r="K128" s="1533"/>
    </row>
    <row r="129" spans="1:11" ht="15.9" customHeight="1">
      <c r="A129" s="929" t="s">
        <v>10751</v>
      </c>
      <c r="B129" s="930">
        <f t="shared" si="1"/>
        <v>162500</v>
      </c>
      <c r="C129" s="929" t="s">
        <v>10752</v>
      </c>
      <c r="D129" s="930">
        <v>171000</v>
      </c>
      <c r="E129" s="1538">
        <v>2</v>
      </c>
      <c r="F129" s="1533" t="s">
        <v>10514</v>
      </c>
      <c r="G129" s="422" t="s">
        <v>10505</v>
      </c>
      <c r="H129" s="1533" t="s">
        <v>10753</v>
      </c>
      <c r="I129" s="1539">
        <v>50</v>
      </c>
      <c r="J129" s="1533" t="s">
        <v>10639</v>
      </c>
      <c r="K129" s="1533" t="s">
        <v>10754</v>
      </c>
    </row>
    <row r="130" spans="1:11" ht="15.9" customHeight="1">
      <c r="A130" s="929" t="s">
        <v>10755</v>
      </c>
      <c r="B130" s="930">
        <f t="shared" si="1"/>
        <v>171000</v>
      </c>
      <c r="C130" s="929" t="s">
        <v>10756</v>
      </c>
      <c r="D130" s="930">
        <v>180000</v>
      </c>
      <c r="E130" s="1538"/>
      <c r="F130" s="1533"/>
      <c r="G130" s="422">
        <v>6</v>
      </c>
      <c r="H130" s="1533"/>
      <c r="I130" s="1539"/>
      <c r="J130" s="1533"/>
      <c r="K130" s="1533"/>
    </row>
    <row r="131" spans="1:11" ht="15.9" customHeight="1">
      <c r="A131" s="929" t="s">
        <v>7592</v>
      </c>
      <c r="B131" s="930">
        <f t="shared" si="1"/>
        <v>171000</v>
      </c>
      <c r="C131" s="929" t="s">
        <v>10757</v>
      </c>
      <c r="D131" s="930">
        <v>180000</v>
      </c>
      <c r="E131" s="1538"/>
      <c r="F131" s="1533"/>
      <c r="G131" s="422">
        <v>8</v>
      </c>
      <c r="H131" s="1533"/>
      <c r="I131" s="1539"/>
      <c r="J131" s="1533"/>
      <c r="K131" s="1533"/>
    </row>
    <row r="132" spans="1:11" ht="15.9" customHeight="1">
      <c r="A132" s="929" t="s">
        <v>7593</v>
      </c>
      <c r="B132" s="930">
        <f t="shared" ref="B132:B178" si="2">ROUND(D132*0.95,-2)</f>
        <v>171000</v>
      </c>
      <c r="C132" s="929" t="s">
        <v>10758</v>
      </c>
      <c r="D132" s="930">
        <v>180000</v>
      </c>
      <c r="E132" s="1538"/>
      <c r="F132" s="1533"/>
      <c r="G132" s="422">
        <v>10</v>
      </c>
      <c r="H132" s="1533"/>
      <c r="I132" s="1539"/>
      <c r="J132" s="1533"/>
      <c r="K132" s="1533"/>
    </row>
    <row r="133" spans="1:11" ht="15.9" customHeight="1">
      <c r="A133" s="929" t="s">
        <v>10759</v>
      </c>
      <c r="B133" s="930">
        <f t="shared" si="2"/>
        <v>162500</v>
      </c>
      <c r="C133" s="929" t="s">
        <v>10760</v>
      </c>
      <c r="D133" s="930">
        <v>171000</v>
      </c>
      <c r="E133" s="1538"/>
      <c r="F133" s="1533" t="s">
        <v>10560</v>
      </c>
      <c r="G133" s="422" t="s">
        <v>10505</v>
      </c>
      <c r="H133" s="1533"/>
      <c r="I133" s="1539"/>
      <c r="J133" s="1533"/>
      <c r="K133" s="1533"/>
    </row>
    <row r="134" spans="1:11" ht="15.9" customHeight="1">
      <c r="A134" s="929" t="s">
        <v>7594</v>
      </c>
      <c r="B134" s="930">
        <f t="shared" si="2"/>
        <v>171000</v>
      </c>
      <c r="C134" s="929" t="s">
        <v>10761</v>
      </c>
      <c r="D134" s="930">
        <v>180000</v>
      </c>
      <c r="E134" s="1538"/>
      <c r="F134" s="1533"/>
      <c r="G134" s="422">
        <v>6</v>
      </c>
      <c r="H134" s="1533"/>
      <c r="I134" s="1539"/>
      <c r="J134" s="1533"/>
      <c r="K134" s="1533"/>
    </row>
    <row r="135" spans="1:11" ht="15.9" customHeight="1">
      <c r="A135" s="929" t="s">
        <v>7595</v>
      </c>
      <c r="B135" s="930">
        <f t="shared" si="2"/>
        <v>171000</v>
      </c>
      <c r="C135" s="929" t="s">
        <v>10762</v>
      </c>
      <c r="D135" s="930">
        <v>180000</v>
      </c>
      <c r="E135" s="1538"/>
      <c r="F135" s="1533"/>
      <c r="G135" s="422">
        <v>8</v>
      </c>
      <c r="H135" s="1533"/>
      <c r="I135" s="1539"/>
      <c r="J135" s="1533"/>
      <c r="K135" s="1533"/>
    </row>
    <row r="136" spans="1:11" ht="15.9" customHeight="1">
      <c r="A136" s="929" t="s">
        <v>7596</v>
      </c>
      <c r="B136" s="930">
        <f t="shared" si="2"/>
        <v>171000</v>
      </c>
      <c r="C136" s="929" t="s">
        <v>10763</v>
      </c>
      <c r="D136" s="930">
        <v>180000</v>
      </c>
      <c r="E136" s="1538"/>
      <c r="F136" s="1533"/>
      <c r="G136" s="422">
        <v>10</v>
      </c>
      <c r="H136" s="1533"/>
      <c r="I136" s="1539"/>
      <c r="J136" s="1533"/>
      <c r="K136" s="1533"/>
    </row>
    <row r="137" spans="1:11" ht="15.9" customHeight="1">
      <c r="A137" s="929" t="s">
        <v>10764</v>
      </c>
      <c r="B137" s="930">
        <f t="shared" si="2"/>
        <v>162500</v>
      </c>
      <c r="C137" s="929" t="s">
        <v>10765</v>
      </c>
      <c r="D137" s="930">
        <v>171000</v>
      </c>
      <c r="E137" s="1538"/>
      <c r="F137" s="1533" t="s">
        <v>10506</v>
      </c>
      <c r="G137" s="422" t="s">
        <v>10505</v>
      </c>
      <c r="H137" s="1533"/>
      <c r="I137" s="1539"/>
      <c r="J137" s="1533"/>
      <c r="K137" s="1533"/>
    </row>
    <row r="138" spans="1:11" ht="15.9" customHeight="1">
      <c r="A138" s="929" t="s">
        <v>7597</v>
      </c>
      <c r="B138" s="930">
        <f t="shared" si="2"/>
        <v>171000</v>
      </c>
      <c r="C138" s="929" t="s">
        <v>10766</v>
      </c>
      <c r="D138" s="930">
        <v>180000</v>
      </c>
      <c r="E138" s="1538"/>
      <c r="F138" s="1533"/>
      <c r="G138" s="422">
        <v>6</v>
      </c>
      <c r="H138" s="1533"/>
      <c r="I138" s="1539"/>
      <c r="J138" s="1533"/>
      <c r="K138" s="1533"/>
    </row>
    <row r="139" spans="1:11" ht="15.9" customHeight="1">
      <c r="A139" s="929" t="s">
        <v>7598</v>
      </c>
      <c r="B139" s="930">
        <f t="shared" si="2"/>
        <v>171000</v>
      </c>
      <c r="C139" s="929" t="s">
        <v>10767</v>
      </c>
      <c r="D139" s="930">
        <v>180000</v>
      </c>
      <c r="E139" s="1538"/>
      <c r="F139" s="1533"/>
      <c r="G139" s="422">
        <v>8</v>
      </c>
      <c r="H139" s="1533"/>
      <c r="I139" s="1539"/>
      <c r="J139" s="1533"/>
      <c r="K139" s="1533"/>
    </row>
    <row r="140" spans="1:11" ht="15.9" customHeight="1">
      <c r="A140" s="929" t="s">
        <v>7599</v>
      </c>
      <c r="B140" s="930">
        <f t="shared" si="2"/>
        <v>171000</v>
      </c>
      <c r="C140" s="929" t="s">
        <v>10768</v>
      </c>
      <c r="D140" s="930">
        <v>180000</v>
      </c>
      <c r="E140" s="1538"/>
      <c r="F140" s="1533"/>
      <c r="G140" s="422">
        <v>10</v>
      </c>
      <c r="H140" s="1533"/>
      <c r="I140" s="1539"/>
      <c r="J140" s="1533"/>
      <c r="K140" s="1533"/>
    </row>
    <row r="141" spans="1:11" ht="15.9" customHeight="1">
      <c r="A141" s="929" t="s">
        <v>10769</v>
      </c>
      <c r="B141" s="930">
        <f t="shared" si="2"/>
        <v>162500</v>
      </c>
      <c r="C141" s="929" t="s">
        <v>10770</v>
      </c>
      <c r="D141" s="930">
        <v>171000</v>
      </c>
      <c r="E141" s="1538"/>
      <c r="F141" s="1533" t="s">
        <v>10521</v>
      </c>
      <c r="G141" s="422" t="s">
        <v>10505</v>
      </c>
      <c r="H141" s="1533"/>
      <c r="I141" s="1539"/>
      <c r="J141" s="1533"/>
      <c r="K141" s="1533"/>
    </row>
    <row r="142" spans="1:11" ht="15.9" customHeight="1">
      <c r="A142" s="929" t="s">
        <v>7600</v>
      </c>
      <c r="B142" s="930">
        <f t="shared" si="2"/>
        <v>171000</v>
      </c>
      <c r="C142" s="929" t="s">
        <v>10771</v>
      </c>
      <c r="D142" s="930">
        <v>180000</v>
      </c>
      <c r="E142" s="1538"/>
      <c r="F142" s="1533"/>
      <c r="G142" s="422">
        <v>6</v>
      </c>
      <c r="H142" s="1533"/>
      <c r="I142" s="1539"/>
      <c r="J142" s="1533"/>
      <c r="K142" s="1533"/>
    </row>
    <row r="143" spans="1:11" ht="15.9" customHeight="1">
      <c r="A143" s="929" t="s">
        <v>7601</v>
      </c>
      <c r="B143" s="930">
        <f t="shared" si="2"/>
        <v>171000</v>
      </c>
      <c r="C143" s="929" t="s">
        <v>10772</v>
      </c>
      <c r="D143" s="930">
        <v>180000</v>
      </c>
      <c r="E143" s="1538"/>
      <c r="F143" s="1533"/>
      <c r="G143" s="422">
        <v>8</v>
      </c>
      <c r="H143" s="1533"/>
      <c r="I143" s="1539"/>
      <c r="J143" s="1533"/>
      <c r="K143" s="1533"/>
    </row>
    <row r="144" spans="1:11" ht="15.9" customHeight="1">
      <c r="A144" s="929" t="s">
        <v>7602</v>
      </c>
      <c r="B144" s="930">
        <f t="shared" si="2"/>
        <v>171000</v>
      </c>
      <c r="C144" s="929" t="s">
        <v>10773</v>
      </c>
      <c r="D144" s="930">
        <v>180000</v>
      </c>
      <c r="E144" s="1538"/>
      <c r="F144" s="1533"/>
      <c r="G144" s="422">
        <v>10</v>
      </c>
      <c r="H144" s="1533"/>
      <c r="I144" s="1539"/>
      <c r="J144" s="1533"/>
      <c r="K144" s="1533"/>
    </row>
    <row r="145" spans="1:11" ht="15.9" customHeight="1">
      <c r="A145" s="929" t="s">
        <v>10774</v>
      </c>
      <c r="B145" s="930">
        <f t="shared" si="2"/>
        <v>162500</v>
      </c>
      <c r="C145" s="929" t="s">
        <v>10775</v>
      </c>
      <c r="D145" s="930">
        <v>171000</v>
      </c>
      <c r="E145" s="1538"/>
      <c r="F145" s="1533" t="s">
        <v>10571</v>
      </c>
      <c r="G145" s="422" t="s">
        <v>10505</v>
      </c>
      <c r="H145" s="1533"/>
      <c r="I145" s="1539"/>
      <c r="J145" s="1533"/>
      <c r="K145" s="1533"/>
    </row>
    <row r="146" spans="1:11" ht="15.9" customHeight="1">
      <c r="A146" s="929" t="s">
        <v>7603</v>
      </c>
      <c r="B146" s="930">
        <f t="shared" si="2"/>
        <v>171000</v>
      </c>
      <c r="C146" s="929" t="s">
        <v>10776</v>
      </c>
      <c r="D146" s="930">
        <v>180000</v>
      </c>
      <c r="E146" s="1538"/>
      <c r="F146" s="1533"/>
      <c r="G146" s="422">
        <v>6</v>
      </c>
      <c r="H146" s="1533"/>
      <c r="I146" s="1539"/>
      <c r="J146" s="1533"/>
      <c r="K146" s="1533"/>
    </row>
    <row r="147" spans="1:11" ht="15.9" customHeight="1">
      <c r="A147" s="929" t="s">
        <v>7604</v>
      </c>
      <c r="B147" s="930">
        <f t="shared" si="2"/>
        <v>171000</v>
      </c>
      <c r="C147" s="929" t="s">
        <v>10777</v>
      </c>
      <c r="D147" s="930">
        <v>180000</v>
      </c>
      <c r="E147" s="1538"/>
      <c r="F147" s="1533"/>
      <c r="G147" s="422">
        <v>8</v>
      </c>
      <c r="H147" s="1533"/>
      <c r="I147" s="1539"/>
      <c r="J147" s="1533"/>
      <c r="K147" s="1533"/>
    </row>
    <row r="148" spans="1:11" ht="15.9" customHeight="1">
      <c r="A148" s="929" t="s">
        <v>7605</v>
      </c>
      <c r="B148" s="930">
        <f t="shared" si="2"/>
        <v>171000</v>
      </c>
      <c r="C148" s="929" t="s">
        <v>10778</v>
      </c>
      <c r="D148" s="930">
        <v>180000</v>
      </c>
      <c r="E148" s="1538"/>
      <c r="F148" s="1533"/>
      <c r="G148" s="422">
        <v>10</v>
      </c>
      <c r="H148" s="1533"/>
      <c r="I148" s="1539"/>
      <c r="J148" s="1533"/>
      <c r="K148" s="1533"/>
    </row>
    <row r="149" spans="1:11" ht="15.9" customHeight="1">
      <c r="A149" s="929" t="s">
        <v>10779</v>
      </c>
      <c r="B149" s="930">
        <f t="shared" si="2"/>
        <v>182400</v>
      </c>
      <c r="C149" s="929" t="s">
        <v>10780</v>
      </c>
      <c r="D149" s="930">
        <v>192000</v>
      </c>
      <c r="E149" s="1538">
        <v>3</v>
      </c>
      <c r="F149" s="1533" t="s">
        <v>10514</v>
      </c>
      <c r="G149" s="422" t="s">
        <v>10505</v>
      </c>
      <c r="H149" s="1548" t="s">
        <v>10781</v>
      </c>
      <c r="I149" s="1549">
        <v>50</v>
      </c>
      <c r="J149" s="1548" t="s">
        <v>10639</v>
      </c>
      <c r="K149" s="1533" t="s">
        <v>10782</v>
      </c>
    </row>
    <row r="150" spans="1:11" ht="15.9" customHeight="1">
      <c r="A150" s="929" t="s">
        <v>7606</v>
      </c>
      <c r="B150" s="930">
        <f t="shared" si="2"/>
        <v>191900</v>
      </c>
      <c r="C150" s="929" t="s">
        <v>10783</v>
      </c>
      <c r="D150" s="930">
        <v>202000</v>
      </c>
      <c r="E150" s="1538"/>
      <c r="F150" s="1533"/>
      <c r="G150" s="422">
        <v>8</v>
      </c>
      <c r="H150" s="1548"/>
      <c r="I150" s="1549"/>
      <c r="J150" s="1548"/>
      <c r="K150" s="1533"/>
    </row>
    <row r="151" spans="1:11" ht="15.9" customHeight="1">
      <c r="A151" s="929" t="s">
        <v>7607</v>
      </c>
      <c r="B151" s="930">
        <f t="shared" si="2"/>
        <v>191900</v>
      </c>
      <c r="C151" s="929" t="s">
        <v>10784</v>
      </c>
      <c r="D151" s="930">
        <v>202000</v>
      </c>
      <c r="E151" s="1538"/>
      <c r="F151" s="1533"/>
      <c r="G151" s="422">
        <v>10</v>
      </c>
      <c r="H151" s="1548"/>
      <c r="I151" s="1549"/>
      <c r="J151" s="1548"/>
      <c r="K151" s="1533"/>
    </row>
    <row r="152" spans="1:11" ht="15.9" customHeight="1">
      <c r="A152" s="929" t="s">
        <v>7608</v>
      </c>
      <c r="B152" s="930">
        <f t="shared" si="2"/>
        <v>191900</v>
      </c>
      <c r="C152" s="929" t="s">
        <v>10785</v>
      </c>
      <c r="D152" s="930">
        <v>202000</v>
      </c>
      <c r="E152" s="1538"/>
      <c r="F152" s="1533"/>
      <c r="G152" s="422">
        <v>12</v>
      </c>
      <c r="H152" s="1548"/>
      <c r="I152" s="1549"/>
      <c r="J152" s="1548"/>
      <c r="K152" s="1533"/>
    </row>
    <row r="153" spans="1:11" ht="15.9" customHeight="1">
      <c r="A153" s="929" t="s">
        <v>7609</v>
      </c>
      <c r="B153" s="930">
        <f t="shared" si="2"/>
        <v>191900</v>
      </c>
      <c r="C153" s="929" t="s">
        <v>10786</v>
      </c>
      <c r="D153" s="930">
        <v>202000</v>
      </c>
      <c r="E153" s="1538"/>
      <c r="F153" s="1533"/>
      <c r="G153" s="422">
        <v>16</v>
      </c>
      <c r="H153" s="1548"/>
      <c r="I153" s="1549">
        <v>60</v>
      </c>
      <c r="J153" s="1548"/>
      <c r="K153" s="1533"/>
    </row>
    <row r="154" spans="1:11" ht="15.9" customHeight="1">
      <c r="A154" s="929" t="s">
        <v>7610</v>
      </c>
      <c r="B154" s="930">
        <f t="shared" si="2"/>
        <v>191900</v>
      </c>
      <c r="C154" s="929" t="s">
        <v>10787</v>
      </c>
      <c r="D154" s="930">
        <v>202000</v>
      </c>
      <c r="E154" s="1538"/>
      <c r="F154" s="1533"/>
      <c r="G154" s="422">
        <v>20</v>
      </c>
      <c r="H154" s="1548"/>
      <c r="I154" s="1549"/>
      <c r="J154" s="1548"/>
      <c r="K154" s="1533"/>
    </row>
    <row r="155" spans="1:11" ht="15.9" customHeight="1">
      <c r="A155" s="934" t="s">
        <v>10788</v>
      </c>
      <c r="B155" s="930">
        <f t="shared" si="2"/>
        <v>182400</v>
      </c>
      <c r="C155" s="934" t="s">
        <v>10789</v>
      </c>
      <c r="D155" s="930">
        <v>192000</v>
      </c>
      <c r="E155" s="1538"/>
      <c r="F155" s="1533" t="s">
        <v>10560</v>
      </c>
      <c r="G155" s="422" t="s">
        <v>10505</v>
      </c>
      <c r="H155" s="1548"/>
      <c r="I155" s="1549">
        <v>50</v>
      </c>
      <c r="J155" s="1548"/>
      <c r="K155" s="1533"/>
    </row>
    <row r="156" spans="1:11" ht="15.9" customHeight="1">
      <c r="A156" s="934" t="s">
        <v>7611</v>
      </c>
      <c r="B156" s="930">
        <f t="shared" si="2"/>
        <v>191900</v>
      </c>
      <c r="C156" s="934" t="s">
        <v>10790</v>
      </c>
      <c r="D156" s="930">
        <v>202000</v>
      </c>
      <c r="E156" s="1538"/>
      <c r="F156" s="1533"/>
      <c r="G156" s="422">
        <v>8</v>
      </c>
      <c r="H156" s="1548"/>
      <c r="I156" s="1549"/>
      <c r="J156" s="1548"/>
      <c r="K156" s="1533"/>
    </row>
    <row r="157" spans="1:11" ht="15.9" customHeight="1">
      <c r="A157" s="934" t="s">
        <v>7612</v>
      </c>
      <c r="B157" s="930">
        <f t="shared" si="2"/>
        <v>191900</v>
      </c>
      <c r="C157" s="934" t="s">
        <v>10791</v>
      </c>
      <c r="D157" s="930">
        <v>202000</v>
      </c>
      <c r="E157" s="1538"/>
      <c r="F157" s="1533"/>
      <c r="G157" s="422">
        <v>10</v>
      </c>
      <c r="H157" s="1548"/>
      <c r="I157" s="1549"/>
      <c r="J157" s="1548"/>
      <c r="K157" s="1533"/>
    </row>
    <row r="158" spans="1:11" ht="15.9" customHeight="1">
      <c r="A158" s="934" t="s">
        <v>7613</v>
      </c>
      <c r="B158" s="930">
        <f t="shared" si="2"/>
        <v>191900</v>
      </c>
      <c r="C158" s="934" t="s">
        <v>10792</v>
      </c>
      <c r="D158" s="930">
        <v>202000</v>
      </c>
      <c r="E158" s="1538"/>
      <c r="F158" s="1533"/>
      <c r="G158" s="422">
        <v>12</v>
      </c>
      <c r="H158" s="1548"/>
      <c r="I158" s="1549"/>
      <c r="J158" s="1548"/>
      <c r="K158" s="1533"/>
    </row>
    <row r="159" spans="1:11" ht="15.9" customHeight="1">
      <c r="A159" s="934" t="s">
        <v>7614</v>
      </c>
      <c r="B159" s="930">
        <f t="shared" si="2"/>
        <v>191900</v>
      </c>
      <c r="C159" s="934" t="s">
        <v>10793</v>
      </c>
      <c r="D159" s="930">
        <v>202000</v>
      </c>
      <c r="E159" s="1538"/>
      <c r="F159" s="1533"/>
      <c r="G159" s="422">
        <v>16</v>
      </c>
      <c r="H159" s="1548"/>
      <c r="I159" s="1549">
        <v>60</v>
      </c>
      <c r="J159" s="1548"/>
      <c r="K159" s="1533"/>
    </row>
    <row r="160" spans="1:11" ht="15.9" customHeight="1">
      <c r="A160" s="934" t="s">
        <v>7615</v>
      </c>
      <c r="B160" s="930">
        <f t="shared" si="2"/>
        <v>191900</v>
      </c>
      <c r="C160" s="934" t="s">
        <v>10794</v>
      </c>
      <c r="D160" s="930">
        <v>202000</v>
      </c>
      <c r="E160" s="1538"/>
      <c r="F160" s="1533"/>
      <c r="G160" s="422">
        <v>20</v>
      </c>
      <c r="H160" s="1548"/>
      <c r="I160" s="1549"/>
      <c r="J160" s="1548"/>
      <c r="K160" s="1533"/>
    </row>
    <row r="161" spans="1:11" ht="15.9" customHeight="1">
      <c r="A161" s="934" t="s">
        <v>10795</v>
      </c>
      <c r="B161" s="930">
        <f t="shared" si="2"/>
        <v>182400</v>
      </c>
      <c r="C161" s="934" t="s">
        <v>10796</v>
      </c>
      <c r="D161" s="930">
        <v>192000</v>
      </c>
      <c r="E161" s="1538"/>
      <c r="F161" s="1533" t="s">
        <v>10506</v>
      </c>
      <c r="G161" s="422" t="s">
        <v>10505</v>
      </c>
      <c r="H161" s="1548"/>
      <c r="I161" s="1549">
        <v>50</v>
      </c>
      <c r="J161" s="1548"/>
      <c r="K161" s="1533"/>
    </row>
    <row r="162" spans="1:11" ht="15.9" customHeight="1">
      <c r="A162" s="934" t="s">
        <v>7616</v>
      </c>
      <c r="B162" s="930">
        <f t="shared" si="2"/>
        <v>191900</v>
      </c>
      <c r="C162" s="934" t="s">
        <v>10797</v>
      </c>
      <c r="D162" s="930">
        <v>202000</v>
      </c>
      <c r="E162" s="1538"/>
      <c r="F162" s="1533"/>
      <c r="G162" s="422">
        <v>8</v>
      </c>
      <c r="H162" s="1548"/>
      <c r="I162" s="1549"/>
      <c r="J162" s="1548"/>
      <c r="K162" s="1533"/>
    </row>
    <row r="163" spans="1:11" ht="15.9" customHeight="1">
      <c r="A163" s="934" t="s">
        <v>7617</v>
      </c>
      <c r="B163" s="930">
        <f t="shared" si="2"/>
        <v>191900</v>
      </c>
      <c r="C163" s="934" t="s">
        <v>10798</v>
      </c>
      <c r="D163" s="930">
        <v>202000</v>
      </c>
      <c r="E163" s="1538"/>
      <c r="F163" s="1533"/>
      <c r="G163" s="422">
        <v>10</v>
      </c>
      <c r="H163" s="1548"/>
      <c r="I163" s="1549"/>
      <c r="J163" s="1548"/>
      <c r="K163" s="1533"/>
    </row>
    <row r="164" spans="1:11" ht="15.9" customHeight="1">
      <c r="A164" s="934" t="s">
        <v>7618</v>
      </c>
      <c r="B164" s="930">
        <f t="shared" si="2"/>
        <v>191900</v>
      </c>
      <c r="C164" s="934" t="s">
        <v>10799</v>
      </c>
      <c r="D164" s="930">
        <v>202000</v>
      </c>
      <c r="E164" s="1538"/>
      <c r="F164" s="1533"/>
      <c r="G164" s="422">
        <v>12</v>
      </c>
      <c r="H164" s="1548"/>
      <c r="I164" s="1549"/>
      <c r="J164" s="1548"/>
      <c r="K164" s="1533"/>
    </row>
    <row r="165" spans="1:11" ht="15.9" customHeight="1">
      <c r="A165" s="934" t="s">
        <v>7619</v>
      </c>
      <c r="B165" s="930">
        <f t="shared" si="2"/>
        <v>191900</v>
      </c>
      <c r="C165" s="934" t="s">
        <v>10800</v>
      </c>
      <c r="D165" s="930">
        <v>202000</v>
      </c>
      <c r="E165" s="1538"/>
      <c r="F165" s="1533"/>
      <c r="G165" s="422">
        <v>16</v>
      </c>
      <c r="H165" s="1548"/>
      <c r="I165" s="1549">
        <v>60</v>
      </c>
      <c r="J165" s="1548"/>
      <c r="K165" s="1533"/>
    </row>
    <row r="166" spans="1:11" ht="15.9" customHeight="1">
      <c r="A166" s="934" t="s">
        <v>7620</v>
      </c>
      <c r="B166" s="930">
        <f t="shared" si="2"/>
        <v>191900</v>
      </c>
      <c r="C166" s="934" t="s">
        <v>10801</v>
      </c>
      <c r="D166" s="930">
        <v>202000</v>
      </c>
      <c r="E166" s="1538"/>
      <c r="F166" s="1533"/>
      <c r="G166" s="422">
        <v>20</v>
      </c>
      <c r="H166" s="1548"/>
      <c r="I166" s="1549"/>
      <c r="J166" s="1548"/>
      <c r="K166" s="1533"/>
    </row>
    <row r="167" spans="1:11" ht="15.9" customHeight="1">
      <c r="A167" s="934" t="s">
        <v>10802</v>
      </c>
      <c r="B167" s="930">
        <f t="shared" si="2"/>
        <v>182400</v>
      </c>
      <c r="C167" s="934" t="s">
        <v>10803</v>
      </c>
      <c r="D167" s="930">
        <v>192000</v>
      </c>
      <c r="E167" s="1538"/>
      <c r="F167" s="1533" t="s">
        <v>10521</v>
      </c>
      <c r="G167" s="422" t="s">
        <v>10505</v>
      </c>
      <c r="H167" s="1548"/>
      <c r="I167" s="1549">
        <v>50</v>
      </c>
      <c r="J167" s="1548"/>
      <c r="K167" s="1533"/>
    </row>
    <row r="168" spans="1:11" ht="15.9" customHeight="1">
      <c r="A168" s="934" t="s">
        <v>7621</v>
      </c>
      <c r="B168" s="930">
        <f t="shared" si="2"/>
        <v>191900</v>
      </c>
      <c r="C168" s="934" t="s">
        <v>10804</v>
      </c>
      <c r="D168" s="930">
        <v>202000</v>
      </c>
      <c r="E168" s="1538"/>
      <c r="F168" s="1533"/>
      <c r="G168" s="422">
        <v>8</v>
      </c>
      <c r="H168" s="1548"/>
      <c r="I168" s="1549"/>
      <c r="J168" s="1548"/>
      <c r="K168" s="1533"/>
    </row>
    <row r="169" spans="1:11" ht="15.9" customHeight="1">
      <c r="A169" s="934" t="s">
        <v>7622</v>
      </c>
      <c r="B169" s="930">
        <f t="shared" si="2"/>
        <v>191900</v>
      </c>
      <c r="C169" s="934" t="s">
        <v>10805</v>
      </c>
      <c r="D169" s="930">
        <v>202000</v>
      </c>
      <c r="E169" s="1538"/>
      <c r="F169" s="1533"/>
      <c r="G169" s="422">
        <v>10</v>
      </c>
      <c r="H169" s="1548"/>
      <c r="I169" s="1549"/>
      <c r="J169" s="1548"/>
      <c r="K169" s="1533"/>
    </row>
    <row r="170" spans="1:11" ht="15.9" customHeight="1">
      <c r="A170" s="934" t="s">
        <v>7623</v>
      </c>
      <c r="B170" s="930">
        <f t="shared" si="2"/>
        <v>191900</v>
      </c>
      <c r="C170" s="934" t="s">
        <v>10806</v>
      </c>
      <c r="D170" s="930">
        <v>202000</v>
      </c>
      <c r="E170" s="1538"/>
      <c r="F170" s="1533"/>
      <c r="G170" s="422">
        <v>12</v>
      </c>
      <c r="H170" s="1548"/>
      <c r="I170" s="1549"/>
      <c r="J170" s="1548"/>
      <c r="K170" s="1533"/>
    </row>
    <row r="171" spans="1:11" ht="15.9" customHeight="1">
      <c r="A171" s="934" t="s">
        <v>7624</v>
      </c>
      <c r="B171" s="930">
        <f t="shared" si="2"/>
        <v>191900</v>
      </c>
      <c r="C171" s="934" t="s">
        <v>10807</v>
      </c>
      <c r="D171" s="930">
        <v>202000</v>
      </c>
      <c r="E171" s="1538"/>
      <c r="F171" s="1533"/>
      <c r="G171" s="422">
        <v>16</v>
      </c>
      <c r="H171" s="1548"/>
      <c r="I171" s="1549">
        <v>60</v>
      </c>
      <c r="J171" s="1548"/>
      <c r="K171" s="1533"/>
    </row>
    <row r="172" spans="1:11" ht="15.9" customHeight="1">
      <c r="A172" s="934" t="s">
        <v>7625</v>
      </c>
      <c r="B172" s="930">
        <f t="shared" si="2"/>
        <v>191900</v>
      </c>
      <c r="C172" s="934" t="s">
        <v>10808</v>
      </c>
      <c r="D172" s="930">
        <v>202000</v>
      </c>
      <c r="E172" s="1538"/>
      <c r="F172" s="1533"/>
      <c r="G172" s="422">
        <v>20</v>
      </c>
      <c r="H172" s="1548"/>
      <c r="I172" s="1549"/>
      <c r="J172" s="1548"/>
      <c r="K172" s="1533"/>
    </row>
    <row r="173" spans="1:11" ht="15.9" customHeight="1">
      <c r="A173" s="934" t="s">
        <v>10809</v>
      </c>
      <c r="B173" s="930">
        <f t="shared" si="2"/>
        <v>182400</v>
      </c>
      <c r="C173" s="934" t="s">
        <v>10810</v>
      </c>
      <c r="D173" s="930">
        <v>192000</v>
      </c>
      <c r="E173" s="1538"/>
      <c r="F173" s="1533" t="s">
        <v>10571</v>
      </c>
      <c r="G173" s="422" t="s">
        <v>10505</v>
      </c>
      <c r="H173" s="1548"/>
      <c r="I173" s="1549">
        <v>50</v>
      </c>
      <c r="J173" s="1548"/>
      <c r="K173" s="1533"/>
    </row>
    <row r="174" spans="1:11" ht="15.9" customHeight="1">
      <c r="A174" s="934" t="s">
        <v>7626</v>
      </c>
      <c r="B174" s="930">
        <f t="shared" si="2"/>
        <v>191900</v>
      </c>
      <c r="C174" s="934" t="s">
        <v>10811</v>
      </c>
      <c r="D174" s="930">
        <v>202000</v>
      </c>
      <c r="E174" s="1538"/>
      <c r="F174" s="1533"/>
      <c r="G174" s="422">
        <v>8</v>
      </c>
      <c r="H174" s="1548"/>
      <c r="I174" s="1549"/>
      <c r="J174" s="1548"/>
      <c r="K174" s="1533"/>
    </row>
    <row r="175" spans="1:11" ht="15.9" customHeight="1">
      <c r="A175" s="934" t="s">
        <v>7627</v>
      </c>
      <c r="B175" s="930">
        <f t="shared" si="2"/>
        <v>191900</v>
      </c>
      <c r="C175" s="934" t="s">
        <v>10812</v>
      </c>
      <c r="D175" s="930">
        <v>202000</v>
      </c>
      <c r="E175" s="1538"/>
      <c r="F175" s="1533"/>
      <c r="G175" s="422">
        <v>10</v>
      </c>
      <c r="H175" s="1548"/>
      <c r="I175" s="1549"/>
      <c r="J175" s="1548"/>
      <c r="K175" s="1533"/>
    </row>
    <row r="176" spans="1:11" ht="15.9" customHeight="1">
      <c r="A176" s="934" t="s">
        <v>7628</v>
      </c>
      <c r="B176" s="930">
        <f t="shared" si="2"/>
        <v>191900</v>
      </c>
      <c r="C176" s="934" t="s">
        <v>10813</v>
      </c>
      <c r="D176" s="930">
        <v>202000</v>
      </c>
      <c r="E176" s="1538"/>
      <c r="F176" s="1533"/>
      <c r="G176" s="422">
        <v>12</v>
      </c>
      <c r="H176" s="1548"/>
      <c r="I176" s="1549"/>
      <c r="J176" s="1548"/>
      <c r="K176" s="1533"/>
    </row>
    <row r="177" spans="1:11" ht="15.9" customHeight="1">
      <c r="A177" s="934" t="s">
        <v>10814</v>
      </c>
      <c r="B177" s="930">
        <f t="shared" si="2"/>
        <v>191900</v>
      </c>
      <c r="C177" s="934" t="s">
        <v>10815</v>
      </c>
      <c r="D177" s="930">
        <v>202000</v>
      </c>
      <c r="E177" s="1538"/>
      <c r="F177" s="1533"/>
      <c r="G177" s="422">
        <v>16</v>
      </c>
      <c r="H177" s="1548"/>
      <c r="I177" s="1549">
        <v>60</v>
      </c>
      <c r="J177" s="1548"/>
      <c r="K177" s="1533"/>
    </row>
    <row r="178" spans="1:11" ht="15.9" customHeight="1">
      <c r="A178" s="934" t="s">
        <v>10816</v>
      </c>
      <c r="B178" s="930">
        <f t="shared" si="2"/>
        <v>191900</v>
      </c>
      <c r="C178" s="934" t="s">
        <v>10817</v>
      </c>
      <c r="D178" s="930">
        <v>202000</v>
      </c>
      <c r="E178" s="1538"/>
      <c r="F178" s="1533"/>
      <c r="G178" s="422">
        <v>20</v>
      </c>
      <c r="H178" s="1548"/>
      <c r="I178" s="1549"/>
      <c r="J178" s="1548"/>
      <c r="K178" s="1533"/>
    </row>
    <row r="179" spans="1:11" ht="15" customHeight="1">
      <c r="B179" s="570"/>
      <c r="H179" s="936"/>
      <c r="J179" s="936"/>
    </row>
    <row r="180" spans="1:11" ht="15" customHeight="1">
      <c r="B180" s="570"/>
      <c r="H180" s="937"/>
      <c r="J180" s="937"/>
    </row>
    <row r="181" spans="1:11" ht="15" customHeight="1"/>
    <row r="182" spans="1:11" ht="15" customHeight="1"/>
    <row r="183" spans="1:11" ht="15" customHeight="1"/>
    <row r="184" spans="1:11" ht="15" customHeight="1"/>
  </sheetData>
  <mergeCells count="100">
    <mergeCell ref="L1:M1"/>
    <mergeCell ref="H32:H46"/>
    <mergeCell ref="F22:F26"/>
    <mergeCell ref="F27:F31"/>
    <mergeCell ref="E9:E16"/>
    <mergeCell ref="E32:E46"/>
    <mergeCell ref="F32:F36"/>
    <mergeCell ref="J17:J31"/>
    <mergeCell ref="K17:K31"/>
    <mergeCell ref="F9:F12"/>
    <mergeCell ref="J32:J46"/>
    <mergeCell ref="K32:K46"/>
    <mergeCell ref="I9:I16"/>
    <mergeCell ref="J9:J16"/>
    <mergeCell ref="F104:F108"/>
    <mergeCell ref="F109:F113"/>
    <mergeCell ref="F114:F118"/>
    <mergeCell ref="F119:F123"/>
    <mergeCell ref="A1:K1"/>
    <mergeCell ref="F83:F86"/>
    <mergeCell ref="F87:F90"/>
    <mergeCell ref="F91:F94"/>
    <mergeCell ref="F95:F98"/>
    <mergeCell ref="F79:F82"/>
    <mergeCell ref="F6:F8"/>
    <mergeCell ref="K9:K16"/>
    <mergeCell ref="F13:F16"/>
    <mergeCell ref="E3:E8"/>
    <mergeCell ref="F3:F5"/>
    <mergeCell ref="H3:H8"/>
    <mergeCell ref="I3:I8"/>
    <mergeCell ref="J3:J8"/>
    <mergeCell ref="K3:K8"/>
    <mergeCell ref="H9:H16"/>
    <mergeCell ref="F51:F54"/>
    <mergeCell ref="F55:F58"/>
    <mergeCell ref="F59:F62"/>
    <mergeCell ref="E149:E178"/>
    <mergeCell ref="F67:F70"/>
    <mergeCell ref="F71:F74"/>
    <mergeCell ref="E99:E128"/>
    <mergeCell ref="E47:E62"/>
    <mergeCell ref="F47:F50"/>
    <mergeCell ref="F75:F78"/>
    <mergeCell ref="E79:E98"/>
    <mergeCell ref="F99:F103"/>
    <mergeCell ref="E129:E148"/>
    <mergeCell ref="F129:F132"/>
    <mergeCell ref="E63:E78"/>
    <mergeCell ref="F63:F66"/>
    <mergeCell ref="E17:E31"/>
    <mergeCell ref="F17:F21"/>
    <mergeCell ref="H17:H31"/>
    <mergeCell ref="I17:I31"/>
    <mergeCell ref="I32:I46"/>
    <mergeCell ref="F37:F41"/>
    <mergeCell ref="F42:F46"/>
    <mergeCell ref="H63:H78"/>
    <mergeCell ref="I63:I78"/>
    <mergeCell ref="J63:J78"/>
    <mergeCell ref="J47:J62"/>
    <mergeCell ref="K47:K62"/>
    <mergeCell ref="K63:K78"/>
    <mergeCell ref="H47:H62"/>
    <mergeCell ref="I47:I62"/>
    <mergeCell ref="H79:H98"/>
    <mergeCell ref="I79:I98"/>
    <mergeCell ref="J79:J98"/>
    <mergeCell ref="K79:K98"/>
    <mergeCell ref="H99:H128"/>
    <mergeCell ref="I99:I128"/>
    <mergeCell ref="J99:J128"/>
    <mergeCell ref="K99:K128"/>
    <mergeCell ref="F124:F128"/>
    <mergeCell ref="J149:J178"/>
    <mergeCell ref="K149:K178"/>
    <mergeCell ref="I153:I154"/>
    <mergeCell ref="F155:F160"/>
    <mergeCell ref="I155:I158"/>
    <mergeCell ref="I159:I160"/>
    <mergeCell ref="F173:F178"/>
    <mergeCell ref="I173:I176"/>
    <mergeCell ref="I177:I178"/>
    <mergeCell ref="F161:F166"/>
    <mergeCell ref="J129:J148"/>
    <mergeCell ref="K129:K148"/>
    <mergeCell ref="F133:F136"/>
    <mergeCell ref="F137:F140"/>
    <mergeCell ref="F141:F144"/>
    <mergeCell ref="F145:F148"/>
    <mergeCell ref="F149:F154"/>
    <mergeCell ref="H149:H178"/>
    <mergeCell ref="I149:I152"/>
    <mergeCell ref="H129:H148"/>
    <mergeCell ref="I129:I148"/>
    <mergeCell ref="I161:I164"/>
    <mergeCell ref="I165:I166"/>
    <mergeCell ref="F167:F172"/>
    <mergeCell ref="I167:I170"/>
    <mergeCell ref="I171:I172"/>
  </mergeCells>
  <phoneticPr fontId="107" type="noConversion"/>
  <pageMargins left="0.39370078740157483" right="0.39370078740157483" top="0.59055118110236227" bottom="0.59055118110236227" header="0" footer="0"/>
  <pageSetup paperSize="9" scale="69" fitToHeight="0" orientation="portrait" horizontalDpi="300" verticalDpi="300" r:id="rId1"/>
  <headerFooter alignWithMargins="0">
    <oddFooter>&amp;N페이지 중 &amp;P페이지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46"/>
  <sheetViews>
    <sheetView zoomScaleNormal="100" workbookViewId="0">
      <selection activeCell="B21" sqref="B21"/>
    </sheetView>
  </sheetViews>
  <sheetFormatPr defaultColWidth="9" defaultRowHeight="15" customHeight="1"/>
  <cols>
    <col min="1" max="1" width="20" style="877" customWidth="1"/>
    <col min="2" max="2" width="15.5" style="877" customWidth="1"/>
    <col min="3" max="3" width="7.59765625" style="877" customWidth="1"/>
    <col min="4" max="4" width="10.09765625" style="883" customWidth="1"/>
    <col min="5" max="5" width="11" style="877" customWidth="1"/>
    <col min="6" max="6" width="7" style="877" customWidth="1"/>
    <col min="7" max="7" width="12.19921875" style="877" customWidth="1"/>
    <col min="8" max="16384" width="9" style="877"/>
  </cols>
  <sheetData>
    <row r="1" spans="1:7" ht="30" customHeight="1" thickBot="1">
      <c r="A1" s="1558" t="s">
        <v>13377</v>
      </c>
      <c r="B1" s="1559"/>
      <c r="C1" s="1559"/>
      <c r="D1" s="1559"/>
      <c r="E1" s="1559"/>
      <c r="F1" s="1559"/>
      <c r="G1" s="1559"/>
    </row>
    <row r="2" spans="1:7" ht="24.9" customHeight="1" thickBot="1">
      <c r="A2" s="1146" t="s">
        <v>10357</v>
      </c>
      <c r="B2" s="1147" t="s">
        <v>10075</v>
      </c>
      <c r="C2" s="1148" t="s">
        <v>2370</v>
      </c>
      <c r="D2" s="1149" t="s">
        <v>4789</v>
      </c>
      <c r="E2" s="1150" t="s">
        <v>10076</v>
      </c>
      <c r="F2" s="1148" t="s">
        <v>1828</v>
      </c>
      <c r="G2" s="1151" t="s">
        <v>10077</v>
      </c>
    </row>
    <row r="3" spans="1:7" ht="14.4" customHeight="1">
      <c r="A3" s="1267" t="s">
        <v>11028</v>
      </c>
      <c r="B3" s="1268">
        <v>45000</v>
      </c>
      <c r="C3" s="1554">
        <v>0.1</v>
      </c>
      <c r="D3" s="1257" t="s">
        <v>10078</v>
      </c>
      <c r="E3" s="1100">
        <v>40</v>
      </c>
      <c r="F3" s="1100">
        <v>4</v>
      </c>
      <c r="G3" s="1111" t="s">
        <v>10079</v>
      </c>
    </row>
    <row r="4" spans="1:7" ht="14.4" customHeight="1">
      <c r="A4" s="1269" t="s">
        <v>11278</v>
      </c>
      <c r="B4" s="1270">
        <v>45000</v>
      </c>
      <c r="C4" s="1539"/>
      <c r="D4" s="407">
        <v>0.2</v>
      </c>
      <c r="E4" s="422">
        <v>40</v>
      </c>
      <c r="F4" s="422">
        <v>4</v>
      </c>
      <c r="G4" s="423" t="s">
        <v>10080</v>
      </c>
    </row>
    <row r="5" spans="1:7" ht="14.4" customHeight="1">
      <c r="A5" s="1269" t="s">
        <v>11281</v>
      </c>
      <c r="B5" s="1270">
        <v>43700</v>
      </c>
      <c r="C5" s="1539"/>
      <c r="D5" s="407">
        <v>0.2</v>
      </c>
      <c r="E5" s="422">
        <v>40</v>
      </c>
      <c r="F5" s="422">
        <v>3</v>
      </c>
      <c r="G5" s="423" t="s">
        <v>10081</v>
      </c>
    </row>
    <row r="6" spans="1:7" ht="14.4" customHeight="1">
      <c r="A6" s="1269" t="s">
        <v>10082</v>
      </c>
      <c r="B6" s="1270">
        <v>45000</v>
      </c>
      <c r="C6" s="1560">
        <v>0.15</v>
      </c>
      <c r="D6" s="407" t="s">
        <v>10083</v>
      </c>
      <c r="E6" s="422">
        <v>40</v>
      </c>
      <c r="F6" s="422">
        <v>4</v>
      </c>
      <c r="G6" s="423" t="s">
        <v>10079</v>
      </c>
    </row>
    <row r="7" spans="1:7" ht="14.4" customHeight="1">
      <c r="A7" s="1269" t="s">
        <v>10084</v>
      </c>
      <c r="B7" s="1270">
        <v>45000</v>
      </c>
      <c r="C7" s="1561"/>
      <c r="D7" s="407" t="s">
        <v>10085</v>
      </c>
      <c r="E7" s="422">
        <v>40</v>
      </c>
      <c r="F7" s="422">
        <v>4</v>
      </c>
      <c r="G7" s="423" t="s">
        <v>10080</v>
      </c>
    </row>
    <row r="8" spans="1:7" ht="14.4" customHeight="1">
      <c r="A8" s="1269" t="s">
        <v>11282</v>
      </c>
      <c r="B8" s="1270">
        <v>43700</v>
      </c>
      <c r="C8" s="1554"/>
      <c r="D8" s="407" t="s">
        <v>10085</v>
      </c>
      <c r="E8" s="422">
        <v>40</v>
      </c>
      <c r="F8" s="422">
        <v>3</v>
      </c>
      <c r="G8" s="423" t="s">
        <v>10081</v>
      </c>
    </row>
    <row r="9" spans="1:7" ht="14.4" customHeight="1">
      <c r="A9" s="1269" t="s">
        <v>10086</v>
      </c>
      <c r="B9" s="1270">
        <v>30800</v>
      </c>
      <c r="C9" s="1539">
        <v>0.2</v>
      </c>
      <c r="D9" s="407" t="s">
        <v>10087</v>
      </c>
      <c r="E9" s="422">
        <v>40</v>
      </c>
      <c r="F9" s="422">
        <v>4</v>
      </c>
      <c r="G9" s="423" t="s">
        <v>10079</v>
      </c>
    </row>
    <row r="10" spans="1:7" ht="14.4" customHeight="1">
      <c r="A10" s="1269" t="s">
        <v>10088</v>
      </c>
      <c r="B10" s="1270">
        <v>30800</v>
      </c>
      <c r="C10" s="1539"/>
      <c r="D10" s="407">
        <v>0.4</v>
      </c>
      <c r="E10" s="422">
        <v>40</v>
      </c>
      <c r="F10" s="422">
        <v>4</v>
      </c>
      <c r="G10" s="423" t="s">
        <v>10080</v>
      </c>
    </row>
    <row r="11" spans="1:7" ht="14.4" customHeight="1">
      <c r="A11" s="1269" t="s">
        <v>10089</v>
      </c>
      <c r="B11" s="1270">
        <v>29900</v>
      </c>
      <c r="C11" s="1539"/>
      <c r="D11" s="407">
        <v>0.4</v>
      </c>
      <c r="E11" s="422">
        <v>40</v>
      </c>
      <c r="F11" s="422">
        <v>3</v>
      </c>
      <c r="G11" s="423" t="s">
        <v>10081</v>
      </c>
    </row>
    <row r="12" spans="1:7" ht="14.4" customHeight="1">
      <c r="A12" s="1269" t="s">
        <v>10090</v>
      </c>
      <c r="B12" s="1270">
        <v>26600</v>
      </c>
      <c r="C12" s="1539">
        <v>0.3</v>
      </c>
      <c r="D12" s="407" t="s">
        <v>10085</v>
      </c>
      <c r="E12" s="422">
        <v>40</v>
      </c>
      <c r="F12" s="422">
        <v>4</v>
      </c>
      <c r="G12" s="423" t="s">
        <v>10079</v>
      </c>
    </row>
    <row r="13" spans="1:7" ht="14.4" customHeight="1">
      <c r="A13" s="1269" t="s">
        <v>10091</v>
      </c>
      <c r="B13" s="1270">
        <v>26600</v>
      </c>
      <c r="C13" s="1539"/>
      <c r="D13" s="407">
        <v>0.6</v>
      </c>
      <c r="E13" s="422">
        <v>40</v>
      </c>
      <c r="F13" s="422">
        <v>4</v>
      </c>
      <c r="G13" s="423" t="s">
        <v>10080</v>
      </c>
    </row>
    <row r="14" spans="1:7" ht="14.4" customHeight="1">
      <c r="A14" s="1269" t="s">
        <v>10093</v>
      </c>
      <c r="B14" s="1270">
        <v>25800</v>
      </c>
      <c r="C14" s="1539"/>
      <c r="D14" s="407">
        <v>0.6</v>
      </c>
      <c r="E14" s="422">
        <v>40</v>
      </c>
      <c r="F14" s="422">
        <v>3</v>
      </c>
      <c r="G14" s="423" t="s">
        <v>10081</v>
      </c>
    </row>
    <row r="15" spans="1:7" ht="14.4" customHeight="1">
      <c r="A15" s="1269" t="s">
        <v>10094</v>
      </c>
      <c r="B15" s="1270">
        <v>25200</v>
      </c>
      <c r="C15" s="1539">
        <v>0.4</v>
      </c>
      <c r="D15" s="407" t="s">
        <v>10095</v>
      </c>
      <c r="E15" s="422">
        <v>40</v>
      </c>
      <c r="F15" s="422">
        <v>4</v>
      </c>
      <c r="G15" s="423" t="s">
        <v>10079</v>
      </c>
    </row>
    <row r="16" spans="1:7" ht="14.4" customHeight="1">
      <c r="A16" s="1269" t="s">
        <v>10096</v>
      </c>
      <c r="B16" s="1270">
        <v>25200</v>
      </c>
      <c r="C16" s="1539"/>
      <c r="D16" s="407">
        <v>0.8</v>
      </c>
      <c r="E16" s="422">
        <v>40</v>
      </c>
      <c r="F16" s="422">
        <v>4</v>
      </c>
      <c r="G16" s="423" t="s">
        <v>10080</v>
      </c>
    </row>
    <row r="17" spans="1:7" ht="14.4" customHeight="1">
      <c r="A17" s="1269" t="s">
        <v>10098</v>
      </c>
      <c r="B17" s="1270">
        <v>24500</v>
      </c>
      <c r="C17" s="1539"/>
      <c r="D17" s="407">
        <v>0.8</v>
      </c>
      <c r="E17" s="422">
        <v>40</v>
      </c>
      <c r="F17" s="422">
        <v>3</v>
      </c>
      <c r="G17" s="423" t="s">
        <v>10081</v>
      </c>
    </row>
    <row r="18" spans="1:7" ht="14.4" customHeight="1">
      <c r="A18" s="1269" t="s">
        <v>10099</v>
      </c>
      <c r="B18" s="1270">
        <v>21700</v>
      </c>
      <c r="C18" s="1539">
        <v>0.5</v>
      </c>
      <c r="D18" s="407" t="s">
        <v>10100</v>
      </c>
      <c r="E18" s="422">
        <v>40</v>
      </c>
      <c r="F18" s="422">
        <v>4</v>
      </c>
      <c r="G18" s="423" t="s">
        <v>10079</v>
      </c>
    </row>
    <row r="19" spans="1:7" ht="14.4" customHeight="1">
      <c r="A19" s="1269" t="s">
        <v>10101</v>
      </c>
      <c r="B19" s="1270">
        <v>21700</v>
      </c>
      <c r="C19" s="1539"/>
      <c r="D19" s="407" t="s">
        <v>10102</v>
      </c>
      <c r="E19" s="422">
        <v>40</v>
      </c>
      <c r="F19" s="422">
        <v>4</v>
      </c>
      <c r="G19" s="423" t="s">
        <v>10080</v>
      </c>
    </row>
    <row r="20" spans="1:7" ht="14.4" customHeight="1">
      <c r="A20" s="1269" t="s">
        <v>10104</v>
      </c>
      <c r="B20" s="1270">
        <v>21100</v>
      </c>
      <c r="C20" s="1539"/>
      <c r="D20" s="407" t="s">
        <v>10102</v>
      </c>
      <c r="E20" s="422">
        <v>40</v>
      </c>
      <c r="F20" s="422">
        <v>3</v>
      </c>
      <c r="G20" s="423" t="s">
        <v>10081</v>
      </c>
    </row>
    <row r="21" spans="1:7" ht="14.4" customHeight="1">
      <c r="A21" s="1269" t="s">
        <v>10105</v>
      </c>
      <c r="B21" s="1270">
        <v>21700</v>
      </c>
      <c r="C21" s="1539">
        <v>0.6</v>
      </c>
      <c r="D21" s="407" t="s">
        <v>9889</v>
      </c>
      <c r="E21" s="422">
        <v>40</v>
      </c>
      <c r="F21" s="422">
        <v>4</v>
      </c>
      <c r="G21" s="423" t="s">
        <v>10079</v>
      </c>
    </row>
    <row r="22" spans="1:7" ht="14.4" customHeight="1">
      <c r="A22" s="1269" t="s">
        <v>10106</v>
      </c>
      <c r="B22" s="1270">
        <v>21700</v>
      </c>
      <c r="C22" s="1539"/>
      <c r="D22" s="407">
        <v>1.2</v>
      </c>
      <c r="E22" s="422">
        <v>40</v>
      </c>
      <c r="F22" s="422">
        <v>4</v>
      </c>
      <c r="G22" s="423" t="s">
        <v>10080</v>
      </c>
    </row>
    <row r="23" spans="1:7" ht="14.4" customHeight="1">
      <c r="A23" s="1269" t="s">
        <v>10108</v>
      </c>
      <c r="B23" s="1270">
        <v>21100</v>
      </c>
      <c r="C23" s="1539"/>
      <c r="D23" s="407">
        <v>1.2</v>
      </c>
      <c r="E23" s="422">
        <v>40</v>
      </c>
      <c r="F23" s="422">
        <v>3</v>
      </c>
      <c r="G23" s="423" t="s">
        <v>10081</v>
      </c>
    </row>
    <row r="24" spans="1:7" ht="14.4" customHeight="1">
      <c r="A24" s="1269" t="s">
        <v>10109</v>
      </c>
      <c r="B24" s="1270">
        <v>21700</v>
      </c>
      <c r="C24" s="1539">
        <v>0.7</v>
      </c>
      <c r="D24" s="407" t="s">
        <v>10110</v>
      </c>
      <c r="E24" s="422">
        <v>40</v>
      </c>
      <c r="F24" s="422">
        <v>4</v>
      </c>
      <c r="G24" s="423" t="s">
        <v>10079</v>
      </c>
    </row>
    <row r="25" spans="1:7" ht="14.4" customHeight="1">
      <c r="A25" s="1269" t="s">
        <v>10111</v>
      </c>
      <c r="B25" s="1270">
        <v>21700</v>
      </c>
      <c r="C25" s="1539"/>
      <c r="D25" s="407">
        <v>1.4</v>
      </c>
      <c r="E25" s="422">
        <v>40</v>
      </c>
      <c r="F25" s="422">
        <v>4</v>
      </c>
      <c r="G25" s="423" t="s">
        <v>10080</v>
      </c>
    </row>
    <row r="26" spans="1:7" ht="14.4" customHeight="1">
      <c r="A26" s="1269" t="s">
        <v>10113</v>
      </c>
      <c r="B26" s="1270">
        <v>21100</v>
      </c>
      <c r="C26" s="1539"/>
      <c r="D26" s="407">
        <v>1.4</v>
      </c>
      <c r="E26" s="422">
        <v>40</v>
      </c>
      <c r="F26" s="422">
        <v>3</v>
      </c>
      <c r="G26" s="423" t="s">
        <v>10081</v>
      </c>
    </row>
    <row r="27" spans="1:7" ht="14.4" customHeight="1">
      <c r="A27" s="1269" t="s">
        <v>10114</v>
      </c>
      <c r="B27" s="1270">
        <v>21700</v>
      </c>
      <c r="C27" s="1539">
        <v>0.8</v>
      </c>
      <c r="D27" s="407" t="s">
        <v>10115</v>
      </c>
      <c r="E27" s="422">
        <v>40</v>
      </c>
      <c r="F27" s="422">
        <v>4</v>
      </c>
      <c r="G27" s="423" t="s">
        <v>10079</v>
      </c>
    </row>
    <row r="28" spans="1:7" ht="14.4" customHeight="1">
      <c r="A28" s="1269" t="s">
        <v>10116</v>
      </c>
      <c r="B28" s="1270">
        <v>21700</v>
      </c>
      <c r="C28" s="1539"/>
      <c r="D28" s="407">
        <v>1.6</v>
      </c>
      <c r="E28" s="422">
        <v>40</v>
      </c>
      <c r="F28" s="422">
        <v>4</v>
      </c>
      <c r="G28" s="423" t="s">
        <v>10080</v>
      </c>
    </row>
    <row r="29" spans="1:7" ht="14.4" customHeight="1">
      <c r="A29" s="1269" t="s">
        <v>10118</v>
      </c>
      <c r="B29" s="1270">
        <v>21100</v>
      </c>
      <c r="C29" s="1539"/>
      <c r="D29" s="407">
        <v>1.6</v>
      </c>
      <c r="E29" s="422">
        <v>40</v>
      </c>
      <c r="F29" s="422">
        <v>3</v>
      </c>
      <c r="G29" s="423" t="s">
        <v>10081</v>
      </c>
    </row>
    <row r="30" spans="1:7" ht="14.4" customHeight="1">
      <c r="A30" s="1269" t="s">
        <v>10119</v>
      </c>
      <c r="B30" s="1270">
        <v>21700</v>
      </c>
      <c r="C30" s="1539">
        <v>0.9</v>
      </c>
      <c r="D30" s="407" t="s">
        <v>9918</v>
      </c>
      <c r="E30" s="422">
        <v>40</v>
      </c>
      <c r="F30" s="422">
        <v>4</v>
      </c>
      <c r="G30" s="423" t="s">
        <v>10079</v>
      </c>
    </row>
    <row r="31" spans="1:7" ht="14.4" customHeight="1">
      <c r="A31" s="1269" t="s">
        <v>10120</v>
      </c>
      <c r="B31" s="1270">
        <v>21700</v>
      </c>
      <c r="C31" s="1539"/>
      <c r="D31" s="407">
        <v>1.8</v>
      </c>
      <c r="E31" s="422">
        <v>40</v>
      </c>
      <c r="F31" s="422">
        <v>4</v>
      </c>
      <c r="G31" s="423" t="s">
        <v>10080</v>
      </c>
    </row>
    <row r="32" spans="1:7" ht="14.4" customHeight="1">
      <c r="A32" s="1269" t="s">
        <v>10122</v>
      </c>
      <c r="B32" s="1270">
        <v>21100</v>
      </c>
      <c r="C32" s="1539"/>
      <c r="D32" s="407">
        <v>1.8</v>
      </c>
      <c r="E32" s="422">
        <v>40</v>
      </c>
      <c r="F32" s="422">
        <v>3</v>
      </c>
      <c r="G32" s="423" t="s">
        <v>10081</v>
      </c>
    </row>
    <row r="33" spans="1:7" ht="14.4" customHeight="1">
      <c r="A33" s="1269" t="s">
        <v>10123</v>
      </c>
      <c r="B33" s="1270">
        <v>19700</v>
      </c>
      <c r="C33" s="1539">
        <v>1</v>
      </c>
      <c r="D33" s="407" t="s">
        <v>10124</v>
      </c>
      <c r="E33" s="422">
        <v>40</v>
      </c>
      <c r="F33" s="422">
        <v>6</v>
      </c>
      <c r="G33" s="423" t="s">
        <v>10079</v>
      </c>
    </row>
    <row r="34" spans="1:7" ht="14.4" customHeight="1">
      <c r="A34" s="1269" t="s">
        <v>10125</v>
      </c>
      <c r="B34" s="1270">
        <v>17800</v>
      </c>
      <c r="C34" s="1539"/>
      <c r="D34" s="407">
        <v>2.5</v>
      </c>
      <c r="E34" s="422">
        <v>50</v>
      </c>
      <c r="F34" s="422">
        <v>3</v>
      </c>
      <c r="G34" s="423" t="s">
        <v>10081</v>
      </c>
    </row>
    <row r="35" spans="1:7" ht="14.4" customHeight="1">
      <c r="A35" s="1269" t="s">
        <v>10126</v>
      </c>
      <c r="B35" s="1270">
        <v>18700</v>
      </c>
      <c r="C35" s="1539"/>
      <c r="D35" s="1533">
        <v>2.5</v>
      </c>
      <c r="E35" s="1539">
        <v>50</v>
      </c>
      <c r="F35" s="422">
        <v>4</v>
      </c>
      <c r="G35" s="423" t="s">
        <v>10080</v>
      </c>
    </row>
    <row r="36" spans="1:7" ht="14.4" customHeight="1">
      <c r="A36" s="1269" t="s">
        <v>10127</v>
      </c>
      <c r="B36" s="1270">
        <v>20500</v>
      </c>
      <c r="C36" s="1539"/>
      <c r="D36" s="1533"/>
      <c r="E36" s="1539"/>
      <c r="F36" s="422">
        <v>6</v>
      </c>
      <c r="G36" s="423" t="s">
        <v>10080</v>
      </c>
    </row>
    <row r="37" spans="1:7" ht="14.4" customHeight="1">
      <c r="A37" s="1269" t="s">
        <v>10130</v>
      </c>
      <c r="B37" s="1270">
        <v>27000</v>
      </c>
      <c r="C37" s="1539"/>
      <c r="D37" s="1533" t="s">
        <v>10129</v>
      </c>
      <c r="E37" s="422">
        <v>70</v>
      </c>
      <c r="F37" s="1539">
        <v>6</v>
      </c>
      <c r="G37" s="1562" t="s">
        <v>10131</v>
      </c>
    </row>
    <row r="38" spans="1:7" ht="14.4" customHeight="1">
      <c r="A38" s="1269" t="s">
        <v>10132</v>
      </c>
      <c r="B38" s="1270">
        <v>32500</v>
      </c>
      <c r="C38" s="1539"/>
      <c r="D38" s="1533"/>
      <c r="E38" s="422">
        <v>100</v>
      </c>
      <c r="F38" s="1539"/>
      <c r="G38" s="1562"/>
    </row>
    <row r="39" spans="1:7" ht="14.4" customHeight="1">
      <c r="A39" s="1269" t="s">
        <v>10133</v>
      </c>
      <c r="B39" s="1270">
        <v>19700</v>
      </c>
      <c r="C39" s="1539">
        <v>1.2</v>
      </c>
      <c r="D39" s="408" t="s">
        <v>10134</v>
      </c>
      <c r="E39" s="422">
        <v>40</v>
      </c>
      <c r="F39" s="422">
        <v>6</v>
      </c>
      <c r="G39" s="423" t="s">
        <v>10079</v>
      </c>
    </row>
    <row r="40" spans="1:7" ht="14.4" customHeight="1">
      <c r="A40" s="1269" t="s">
        <v>10135</v>
      </c>
      <c r="B40" s="1270">
        <v>17800</v>
      </c>
      <c r="C40" s="1539"/>
      <c r="D40" s="407" t="s">
        <v>6071</v>
      </c>
      <c r="E40" s="422">
        <v>50</v>
      </c>
      <c r="F40" s="422">
        <v>3</v>
      </c>
      <c r="G40" s="423" t="s">
        <v>10081</v>
      </c>
    </row>
    <row r="41" spans="1:7" ht="14.4" customHeight="1">
      <c r="A41" s="1269" t="s">
        <v>10136</v>
      </c>
      <c r="B41" s="1270">
        <v>18700</v>
      </c>
      <c r="C41" s="1539"/>
      <c r="D41" s="1563" t="s">
        <v>6071</v>
      </c>
      <c r="E41" s="1539">
        <v>50</v>
      </c>
      <c r="F41" s="422">
        <v>4</v>
      </c>
      <c r="G41" s="423" t="s">
        <v>10080</v>
      </c>
    </row>
    <row r="42" spans="1:7" ht="14.4" customHeight="1">
      <c r="A42" s="1269" t="s">
        <v>10137</v>
      </c>
      <c r="B42" s="1270">
        <v>20500</v>
      </c>
      <c r="C42" s="1539"/>
      <c r="D42" s="1563"/>
      <c r="E42" s="1539"/>
      <c r="F42" s="422">
        <v>6</v>
      </c>
      <c r="G42" s="423" t="s">
        <v>10080</v>
      </c>
    </row>
    <row r="43" spans="1:7" ht="14.4" customHeight="1">
      <c r="A43" s="1269" t="s">
        <v>10139</v>
      </c>
      <c r="B43" s="1270">
        <v>27000</v>
      </c>
      <c r="C43" s="1539"/>
      <c r="D43" s="1533" t="s">
        <v>6071</v>
      </c>
      <c r="E43" s="422">
        <v>70</v>
      </c>
      <c r="F43" s="422">
        <v>6</v>
      </c>
      <c r="G43" s="1562" t="s">
        <v>10131</v>
      </c>
    </row>
    <row r="44" spans="1:7" ht="14.4" customHeight="1">
      <c r="A44" s="1269" t="s">
        <v>10140</v>
      </c>
      <c r="B44" s="1270">
        <v>32500</v>
      </c>
      <c r="C44" s="1539"/>
      <c r="D44" s="1533"/>
      <c r="E44" s="422">
        <v>100</v>
      </c>
      <c r="F44" s="422">
        <v>6</v>
      </c>
      <c r="G44" s="1562"/>
    </row>
    <row r="45" spans="1:7" ht="14.4" customHeight="1">
      <c r="A45" s="1269" t="s">
        <v>10141</v>
      </c>
      <c r="B45" s="1270">
        <v>19700</v>
      </c>
      <c r="C45" s="1539">
        <v>1.5</v>
      </c>
      <c r="D45" s="407" t="s">
        <v>10129</v>
      </c>
      <c r="E45" s="422">
        <v>40</v>
      </c>
      <c r="F45" s="422">
        <v>6</v>
      </c>
      <c r="G45" s="423" t="s">
        <v>10079</v>
      </c>
    </row>
    <row r="46" spans="1:7" ht="14.4" customHeight="1">
      <c r="A46" s="1269" t="s">
        <v>10142</v>
      </c>
      <c r="B46" s="1270">
        <v>17800</v>
      </c>
      <c r="C46" s="1539"/>
      <c r="D46" s="407">
        <v>4</v>
      </c>
      <c r="E46" s="422">
        <v>50</v>
      </c>
      <c r="F46" s="422">
        <v>3</v>
      </c>
      <c r="G46" s="423" t="s">
        <v>10081</v>
      </c>
    </row>
    <row r="47" spans="1:7" ht="14.4" customHeight="1">
      <c r="A47" s="1269" t="s">
        <v>10143</v>
      </c>
      <c r="B47" s="1270">
        <v>18700</v>
      </c>
      <c r="C47" s="1539"/>
      <c r="D47" s="1533">
        <v>4</v>
      </c>
      <c r="E47" s="1539">
        <v>50</v>
      </c>
      <c r="F47" s="422">
        <v>4</v>
      </c>
      <c r="G47" s="423" t="s">
        <v>10080</v>
      </c>
    </row>
    <row r="48" spans="1:7" ht="14.4" customHeight="1">
      <c r="A48" s="1269" t="s">
        <v>10144</v>
      </c>
      <c r="B48" s="1270">
        <v>20500</v>
      </c>
      <c r="C48" s="1539"/>
      <c r="D48" s="1533"/>
      <c r="E48" s="1539"/>
      <c r="F48" s="422">
        <v>6</v>
      </c>
      <c r="G48" s="423" t="s">
        <v>10080</v>
      </c>
    </row>
    <row r="49" spans="1:7" ht="14.4" customHeight="1">
      <c r="A49" s="1269" t="s">
        <v>10146</v>
      </c>
      <c r="B49" s="1270">
        <v>27000</v>
      </c>
      <c r="C49" s="1539"/>
      <c r="D49" s="1533" t="s">
        <v>9851</v>
      </c>
      <c r="E49" s="422">
        <v>70</v>
      </c>
      <c r="F49" s="1539">
        <v>6</v>
      </c>
      <c r="G49" s="1562" t="s">
        <v>10131</v>
      </c>
    </row>
    <row r="50" spans="1:7" ht="14.4" customHeight="1">
      <c r="A50" s="1269" t="s">
        <v>10147</v>
      </c>
      <c r="B50" s="1270">
        <v>32500</v>
      </c>
      <c r="C50" s="1539"/>
      <c r="D50" s="1533"/>
      <c r="E50" s="422">
        <v>100</v>
      </c>
      <c r="F50" s="1539"/>
      <c r="G50" s="1562"/>
    </row>
    <row r="51" spans="1:7" ht="14.4" customHeight="1">
      <c r="A51" s="1269" t="s">
        <v>10148</v>
      </c>
      <c r="B51" s="1270">
        <v>19700</v>
      </c>
      <c r="C51" s="1539">
        <v>2</v>
      </c>
      <c r="D51" s="407" t="s">
        <v>6071</v>
      </c>
      <c r="E51" s="422">
        <v>40</v>
      </c>
      <c r="F51" s="422">
        <v>6</v>
      </c>
      <c r="G51" s="423" t="s">
        <v>10079</v>
      </c>
    </row>
    <row r="52" spans="1:7" ht="14.4" customHeight="1">
      <c r="A52" s="1269" t="s">
        <v>10149</v>
      </c>
      <c r="B52" s="1270">
        <v>17800</v>
      </c>
      <c r="C52" s="1539"/>
      <c r="D52" s="407" t="s">
        <v>10150</v>
      </c>
      <c r="E52" s="422">
        <v>50</v>
      </c>
      <c r="F52" s="422">
        <v>3</v>
      </c>
      <c r="G52" s="423" t="s">
        <v>10081</v>
      </c>
    </row>
    <row r="53" spans="1:7" ht="14.4" customHeight="1">
      <c r="A53" s="1269" t="s">
        <v>10151</v>
      </c>
      <c r="B53" s="1270">
        <v>18700</v>
      </c>
      <c r="C53" s="1539"/>
      <c r="D53" s="1533" t="s">
        <v>10150</v>
      </c>
      <c r="E53" s="1539">
        <v>50</v>
      </c>
      <c r="F53" s="422">
        <v>4</v>
      </c>
      <c r="G53" s="423" t="s">
        <v>10080</v>
      </c>
    </row>
    <row r="54" spans="1:7" ht="14.4" customHeight="1">
      <c r="A54" s="1269" t="s">
        <v>10152</v>
      </c>
      <c r="B54" s="1270">
        <v>20500</v>
      </c>
      <c r="C54" s="1539"/>
      <c r="D54" s="1533"/>
      <c r="E54" s="1539"/>
      <c r="F54" s="422">
        <v>6</v>
      </c>
      <c r="G54" s="423" t="s">
        <v>10080</v>
      </c>
    </row>
    <row r="55" spans="1:7" ht="14.4" customHeight="1">
      <c r="A55" s="1269" t="s">
        <v>10154</v>
      </c>
      <c r="B55" s="1270">
        <v>27600</v>
      </c>
      <c r="C55" s="1539"/>
      <c r="D55" s="1533" t="s">
        <v>10150</v>
      </c>
      <c r="E55" s="423">
        <v>80</v>
      </c>
      <c r="F55" s="1539">
        <v>6</v>
      </c>
      <c r="G55" s="423" t="s">
        <v>10131</v>
      </c>
    </row>
    <row r="56" spans="1:7" ht="14.4" customHeight="1">
      <c r="A56" s="1269" t="s">
        <v>10155</v>
      </c>
      <c r="B56" s="1270">
        <v>32500</v>
      </c>
      <c r="C56" s="1539"/>
      <c r="D56" s="1533"/>
      <c r="E56" s="423">
        <v>100</v>
      </c>
      <c r="F56" s="1539"/>
      <c r="G56" s="423" t="s">
        <v>10131</v>
      </c>
    </row>
    <row r="57" spans="1:7" ht="14.4" customHeight="1">
      <c r="A57" s="1269" t="s">
        <v>10156</v>
      </c>
      <c r="B57" s="1270">
        <v>19700</v>
      </c>
      <c r="C57" s="1539">
        <v>2.5</v>
      </c>
      <c r="D57" s="407" t="s">
        <v>9851</v>
      </c>
      <c r="E57" s="423">
        <v>40</v>
      </c>
      <c r="F57" s="422">
        <v>6</v>
      </c>
      <c r="G57" s="423" t="s">
        <v>10079</v>
      </c>
    </row>
    <row r="58" spans="1:7" ht="14.4" customHeight="1">
      <c r="A58" s="1269" t="s">
        <v>10157</v>
      </c>
      <c r="B58" s="1270">
        <v>18900</v>
      </c>
      <c r="C58" s="1539"/>
      <c r="D58" s="407" t="s">
        <v>2461</v>
      </c>
      <c r="E58" s="423">
        <v>60</v>
      </c>
      <c r="F58" s="422">
        <v>3</v>
      </c>
      <c r="G58" s="423" t="s">
        <v>10081</v>
      </c>
    </row>
    <row r="59" spans="1:7" ht="14.4" customHeight="1">
      <c r="A59" s="1269" t="s">
        <v>10158</v>
      </c>
      <c r="B59" s="1270">
        <v>19500</v>
      </c>
      <c r="C59" s="1539"/>
      <c r="D59" s="1533" t="s">
        <v>2461</v>
      </c>
      <c r="E59" s="1539">
        <v>60</v>
      </c>
      <c r="F59" s="422">
        <v>4</v>
      </c>
      <c r="G59" s="1562" t="s">
        <v>10080</v>
      </c>
    </row>
    <row r="60" spans="1:7" ht="14.4" customHeight="1">
      <c r="A60" s="1269" t="s">
        <v>10159</v>
      </c>
      <c r="B60" s="1270">
        <v>21300</v>
      </c>
      <c r="C60" s="1539"/>
      <c r="D60" s="1533"/>
      <c r="E60" s="1539"/>
      <c r="F60" s="422">
        <v>6</v>
      </c>
      <c r="G60" s="1562"/>
    </row>
    <row r="61" spans="1:7" ht="14.4" customHeight="1">
      <c r="A61" s="1269" t="s">
        <v>10161</v>
      </c>
      <c r="B61" s="1270">
        <v>27600</v>
      </c>
      <c r="C61" s="1539"/>
      <c r="D61" s="1533" t="s">
        <v>2461</v>
      </c>
      <c r="E61" s="422">
        <v>80</v>
      </c>
      <c r="F61" s="1539">
        <v>6</v>
      </c>
      <c r="G61" s="1562" t="s">
        <v>10131</v>
      </c>
    </row>
    <row r="62" spans="1:7" ht="14.4" customHeight="1">
      <c r="A62" s="1269" t="s">
        <v>10162</v>
      </c>
      <c r="B62" s="1270">
        <v>32500</v>
      </c>
      <c r="C62" s="1539"/>
      <c r="D62" s="1533"/>
      <c r="E62" s="422">
        <v>100</v>
      </c>
      <c r="F62" s="1539"/>
      <c r="G62" s="1562"/>
    </row>
    <row r="63" spans="1:7" ht="14.4" customHeight="1">
      <c r="A63" s="1269" t="s">
        <v>10163</v>
      </c>
      <c r="B63" s="1270">
        <v>19700</v>
      </c>
      <c r="C63" s="1539">
        <v>3</v>
      </c>
      <c r="D63" s="407" t="s">
        <v>10164</v>
      </c>
      <c r="E63" s="422">
        <v>40</v>
      </c>
      <c r="F63" s="422">
        <v>6</v>
      </c>
      <c r="G63" s="423" t="s">
        <v>10079</v>
      </c>
    </row>
    <row r="64" spans="1:7" ht="14.4" customHeight="1">
      <c r="A64" s="1269" t="s">
        <v>10165</v>
      </c>
      <c r="B64" s="1270">
        <v>18900</v>
      </c>
      <c r="C64" s="1539"/>
      <c r="D64" s="407" t="s">
        <v>2461</v>
      </c>
      <c r="E64" s="422">
        <v>60</v>
      </c>
      <c r="F64" s="422">
        <v>3</v>
      </c>
      <c r="G64" s="423" t="s">
        <v>10081</v>
      </c>
    </row>
    <row r="65" spans="1:7" ht="14.4" customHeight="1">
      <c r="A65" s="1269" t="s">
        <v>10166</v>
      </c>
      <c r="B65" s="1270">
        <v>19500</v>
      </c>
      <c r="C65" s="1539"/>
      <c r="D65" s="1533" t="s">
        <v>2461</v>
      </c>
      <c r="E65" s="1539">
        <v>60</v>
      </c>
      <c r="F65" s="422">
        <v>4</v>
      </c>
      <c r="G65" s="1562" t="s">
        <v>10080</v>
      </c>
    </row>
    <row r="66" spans="1:7" ht="14.4" customHeight="1">
      <c r="A66" s="1269" t="s">
        <v>10167</v>
      </c>
      <c r="B66" s="1270">
        <v>21300</v>
      </c>
      <c r="C66" s="1539"/>
      <c r="D66" s="1533"/>
      <c r="E66" s="1539"/>
      <c r="F66" s="422">
        <v>6</v>
      </c>
      <c r="G66" s="1562"/>
    </row>
    <row r="67" spans="1:7" ht="14.4" customHeight="1">
      <c r="A67" s="1269" t="s">
        <v>10169</v>
      </c>
      <c r="B67" s="1270">
        <v>27600</v>
      </c>
      <c r="C67" s="1539"/>
      <c r="D67" s="1533" t="s">
        <v>2461</v>
      </c>
      <c r="E67" s="422">
        <v>80</v>
      </c>
      <c r="F67" s="1539">
        <v>6</v>
      </c>
      <c r="G67" s="1562" t="s">
        <v>10131</v>
      </c>
    </row>
    <row r="68" spans="1:7" ht="14.4" customHeight="1">
      <c r="A68" s="1269" t="s">
        <v>10170</v>
      </c>
      <c r="B68" s="1270">
        <v>32500</v>
      </c>
      <c r="C68" s="1539"/>
      <c r="D68" s="1533"/>
      <c r="E68" s="422">
        <v>100</v>
      </c>
      <c r="F68" s="1539"/>
      <c r="G68" s="1562"/>
    </row>
    <row r="69" spans="1:7" ht="14.4" customHeight="1">
      <c r="A69" s="1269" t="s">
        <v>10171</v>
      </c>
      <c r="B69" s="1270">
        <v>22100</v>
      </c>
      <c r="C69" s="422">
        <v>3.5</v>
      </c>
      <c r="D69" s="407">
        <v>8</v>
      </c>
      <c r="E69" s="422">
        <v>70</v>
      </c>
      <c r="F69" s="422">
        <v>6</v>
      </c>
      <c r="G69" s="423"/>
    </row>
    <row r="70" spans="1:7" ht="14.4" customHeight="1">
      <c r="A70" s="1271" t="s">
        <v>10172</v>
      </c>
      <c r="B70" s="1270">
        <v>20500</v>
      </c>
      <c r="C70" s="1539">
        <v>4</v>
      </c>
      <c r="D70" s="407" t="s">
        <v>2461</v>
      </c>
      <c r="E70" s="422">
        <v>50</v>
      </c>
      <c r="F70" s="422">
        <v>6</v>
      </c>
      <c r="G70" s="423" t="s">
        <v>10079</v>
      </c>
    </row>
    <row r="71" spans="1:7" ht="14.4" customHeight="1">
      <c r="A71" s="1269" t="s">
        <v>10173</v>
      </c>
      <c r="B71" s="1270">
        <v>21800</v>
      </c>
      <c r="C71" s="1539"/>
      <c r="D71" s="1533" t="s">
        <v>10061</v>
      </c>
      <c r="E71" s="1539">
        <v>70</v>
      </c>
      <c r="F71" s="422">
        <v>4</v>
      </c>
      <c r="G71" s="1562" t="s">
        <v>10080</v>
      </c>
    </row>
    <row r="72" spans="1:7" ht="14.4" customHeight="1">
      <c r="A72" s="1271" t="s">
        <v>10174</v>
      </c>
      <c r="B72" s="1270">
        <v>22200</v>
      </c>
      <c r="C72" s="1539"/>
      <c r="D72" s="1533"/>
      <c r="E72" s="1539"/>
      <c r="F72" s="422">
        <v>6</v>
      </c>
      <c r="G72" s="1562"/>
    </row>
    <row r="73" spans="1:7" ht="14.4" customHeight="1">
      <c r="A73" s="1271" t="s">
        <v>10176</v>
      </c>
      <c r="B73" s="1270">
        <v>29300</v>
      </c>
      <c r="C73" s="1539"/>
      <c r="D73" s="1533" t="s">
        <v>10061</v>
      </c>
      <c r="E73" s="422">
        <v>100</v>
      </c>
      <c r="F73" s="1539">
        <v>4</v>
      </c>
      <c r="G73" s="1562" t="s">
        <v>10131</v>
      </c>
    </row>
    <row r="74" spans="1:7" ht="14.4" customHeight="1">
      <c r="A74" s="1271" t="s">
        <v>10177</v>
      </c>
      <c r="B74" s="1270">
        <v>32200</v>
      </c>
      <c r="C74" s="1539"/>
      <c r="D74" s="1533"/>
      <c r="E74" s="422">
        <v>120</v>
      </c>
      <c r="F74" s="1539"/>
      <c r="G74" s="1562"/>
    </row>
    <row r="75" spans="1:7" ht="14.4" customHeight="1">
      <c r="A75" s="1271" t="s">
        <v>10178</v>
      </c>
      <c r="B75" s="1270">
        <v>32500</v>
      </c>
      <c r="C75" s="1539"/>
      <c r="D75" s="1533"/>
      <c r="E75" s="422">
        <v>100</v>
      </c>
      <c r="F75" s="1539">
        <v>6</v>
      </c>
      <c r="G75" s="1562"/>
    </row>
    <row r="76" spans="1:7" ht="14.4" customHeight="1">
      <c r="A76" s="1271" t="s">
        <v>10179</v>
      </c>
      <c r="B76" s="1270">
        <v>35800</v>
      </c>
      <c r="C76" s="1539"/>
      <c r="D76" s="1533"/>
      <c r="E76" s="422">
        <v>120</v>
      </c>
      <c r="F76" s="1539"/>
      <c r="G76" s="1562"/>
    </row>
    <row r="77" spans="1:7" ht="14.4" customHeight="1">
      <c r="A77" s="1271" t="s">
        <v>10180</v>
      </c>
      <c r="B77" s="1270">
        <v>23000</v>
      </c>
      <c r="C77" s="422">
        <v>4.5</v>
      </c>
      <c r="D77" s="407" t="s">
        <v>10056</v>
      </c>
      <c r="E77" s="422">
        <v>80</v>
      </c>
      <c r="F77" s="422">
        <v>6</v>
      </c>
      <c r="G77" s="423"/>
    </row>
    <row r="78" spans="1:7" ht="14.4" customHeight="1">
      <c r="A78" s="1271" t="s">
        <v>10181</v>
      </c>
      <c r="B78" s="1270">
        <v>21300</v>
      </c>
      <c r="C78" s="1539">
        <v>5</v>
      </c>
      <c r="D78" s="408" t="s">
        <v>10182</v>
      </c>
      <c r="E78" s="422">
        <v>60</v>
      </c>
      <c r="F78" s="422">
        <v>6</v>
      </c>
      <c r="G78" s="423" t="s">
        <v>10079</v>
      </c>
    </row>
    <row r="79" spans="1:7" ht="14.4" customHeight="1">
      <c r="A79" s="1271" t="s">
        <v>10183</v>
      </c>
      <c r="B79" s="1270">
        <v>23000</v>
      </c>
      <c r="C79" s="1539"/>
      <c r="D79" s="407" t="s">
        <v>10065</v>
      </c>
      <c r="E79" s="422">
        <v>80</v>
      </c>
      <c r="F79" s="422">
        <v>6</v>
      </c>
      <c r="G79" s="423" t="s">
        <v>10080</v>
      </c>
    </row>
    <row r="80" spans="1:7" ht="14.4" customHeight="1">
      <c r="A80" s="1271" t="s">
        <v>10185</v>
      </c>
      <c r="B80" s="1270">
        <v>26300</v>
      </c>
      <c r="C80" s="1539"/>
      <c r="D80" s="407" t="s">
        <v>10065</v>
      </c>
      <c r="E80" s="422">
        <v>80</v>
      </c>
      <c r="F80" s="422">
        <v>5</v>
      </c>
      <c r="G80" s="423" t="s">
        <v>10186</v>
      </c>
    </row>
    <row r="81" spans="1:7" ht="14.4" customHeight="1">
      <c r="A81" s="1271" t="s">
        <v>10187</v>
      </c>
      <c r="B81" s="1270">
        <v>24000</v>
      </c>
      <c r="C81" s="422">
        <v>5.5</v>
      </c>
      <c r="D81" s="407" t="s">
        <v>10188</v>
      </c>
      <c r="E81" s="422">
        <v>90</v>
      </c>
      <c r="F81" s="422">
        <v>6</v>
      </c>
      <c r="G81" s="423"/>
    </row>
    <row r="82" spans="1:7" ht="14.4" customHeight="1">
      <c r="A82" s="1271" t="s">
        <v>10189</v>
      </c>
      <c r="B82" s="1270">
        <v>20500</v>
      </c>
      <c r="C82" s="1539">
        <v>6</v>
      </c>
      <c r="D82" s="1563" t="s">
        <v>10056</v>
      </c>
      <c r="E82" s="422">
        <v>50</v>
      </c>
      <c r="F82" s="1539">
        <v>6</v>
      </c>
      <c r="G82" s="1562" t="s">
        <v>10079</v>
      </c>
    </row>
    <row r="83" spans="1:7" ht="14.4" customHeight="1">
      <c r="A83" s="1271" t="s">
        <v>10190</v>
      </c>
      <c r="B83" s="1270">
        <v>21300</v>
      </c>
      <c r="C83" s="1539"/>
      <c r="D83" s="1563"/>
      <c r="E83" s="422">
        <v>60</v>
      </c>
      <c r="F83" s="1539"/>
      <c r="G83" s="1562"/>
    </row>
    <row r="84" spans="1:7" ht="14.4" customHeight="1">
      <c r="A84" s="1271" t="s">
        <v>10191</v>
      </c>
      <c r="B84" s="1270">
        <v>23000</v>
      </c>
      <c r="C84" s="1539"/>
      <c r="D84" s="1563"/>
      <c r="E84" s="422">
        <v>80</v>
      </c>
      <c r="F84" s="1539"/>
      <c r="G84" s="1562"/>
    </row>
    <row r="85" spans="1:7" ht="14.4" customHeight="1">
      <c r="A85" s="1271" t="s">
        <v>10192</v>
      </c>
      <c r="B85" s="1270">
        <v>24000</v>
      </c>
      <c r="C85" s="1539"/>
      <c r="D85" s="407">
        <v>12</v>
      </c>
      <c r="E85" s="422">
        <v>90</v>
      </c>
      <c r="F85" s="422">
        <v>6</v>
      </c>
      <c r="G85" s="423" t="s">
        <v>10080</v>
      </c>
    </row>
    <row r="86" spans="1:7" ht="14.4" customHeight="1">
      <c r="A86" s="1271" t="s">
        <v>10194</v>
      </c>
      <c r="B86" s="1270">
        <v>33800</v>
      </c>
      <c r="C86" s="1539"/>
      <c r="D86" s="1533" t="s">
        <v>9841</v>
      </c>
      <c r="E86" s="422">
        <v>110</v>
      </c>
      <c r="F86" s="1539">
        <v>6</v>
      </c>
      <c r="G86" s="1562" t="s">
        <v>10131</v>
      </c>
    </row>
    <row r="87" spans="1:7" ht="14.4" customHeight="1">
      <c r="A87" s="1271" t="s">
        <v>10195</v>
      </c>
      <c r="B87" s="1270">
        <v>36500</v>
      </c>
      <c r="C87" s="1539"/>
      <c r="D87" s="1533"/>
      <c r="E87" s="422">
        <v>130</v>
      </c>
      <c r="F87" s="1539"/>
      <c r="G87" s="1562"/>
    </row>
    <row r="88" spans="1:7" ht="14.4" customHeight="1">
      <c r="A88" s="1271" t="s">
        <v>10196</v>
      </c>
      <c r="B88" s="1270">
        <v>40000</v>
      </c>
      <c r="C88" s="1539"/>
      <c r="D88" s="1533"/>
      <c r="E88" s="422">
        <v>150</v>
      </c>
      <c r="F88" s="1539"/>
      <c r="G88" s="1562"/>
    </row>
    <row r="89" spans="1:7" ht="14.4" customHeight="1">
      <c r="A89" s="1271" t="s">
        <v>10197</v>
      </c>
      <c r="B89" s="1270">
        <v>37000</v>
      </c>
      <c r="C89" s="422">
        <v>6.5</v>
      </c>
      <c r="D89" s="407" t="s">
        <v>10198</v>
      </c>
      <c r="E89" s="422">
        <v>90</v>
      </c>
      <c r="F89" s="422">
        <v>8</v>
      </c>
      <c r="G89" s="423"/>
    </row>
    <row r="90" spans="1:7" ht="14.4" customHeight="1">
      <c r="A90" s="1271" t="s">
        <v>10199</v>
      </c>
      <c r="B90" s="1270">
        <v>37000</v>
      </c>
      <c r="C90" s="422">
        <v>7</v>
      </c>
      <c r="D90" s="407">
        <v>14</v>
      </c>
      <c r="E90" s="422">
        <v>90</v>
      </c>
      <c r="F90" s="422">
        <v>8</v>
      </c>
      <c r="G90" s="423"/>
    </row>
    <row r="91" spans="1:7" ht="14.4" customHeight="1">
      <c r="A91" s="1271" t="s">
        <v>10200</v>
      </c>
      <c r="B91" s="1270">
        <v>31600</v>
      </c>
      <c r="C91" s="1539">
        <v>8</v>
      </c>
      <c r="D91" s="1563" t="s">
        <v>9841</v>
      </c>
      <c r="E91" s="422">
        <v>50</v>
      </c>
      <c r="F91" s="1564">
        <v>8</v>
      </c>
      <c r="G91" s="1562" t="s">
        <v>10079</v>
      </c>
    </row>
    <row r="92" spans="1:7" ht="14.4" customHeight="1">
      <c r="A92" s="1271" t="s">
        <v>10201</v>
      </c>
      <c r="B92" s="1270">
        <v>32800</v>
      </c>
      <c r="C92" s="1539"/>
      <c r="D92" s="1563"/>
      <c r="E92" s="422">
        <v>60</v>
      </c>
      <c r="F92" s="1564"/>
      <c r="G92" s="1562"/>
    </row>
    <row r="93" spans="1:7" ht="14.4" customHeight="1">
      <c r="A93" s="1271" t="s">
        <v>10202</v>
      </c>
      <c r="B93" s="1270">
        <v>35600</v>
      </c>
      <c r="C93" s="1539"/>
      <c r="D93" s="1563"/>
      <c r="E93" s="422">
        <v>80</v>
      </c>
      <c r="F93" s="1564"/>
      <c r="G93" s="1562"/>
    </row>
    <row r="94" spans="1:7" ht="14.4" customHeight="1">
      <c r="A94" s="1271" t="s">
        <v>10203</v>
      </c>
      <c r="B94" s="1270">
        <v>37000</v>
      </c>
      <c r="C94" s="1539"/>
      <c r="D94" s="1563"/>
      <c r="E94" s="422">
        <v>90</v>
      </c>
      <c r="F94" s="1564"/>
      <c r="G94" s="1562"/>
    </row>
    <row r="95" spans="1:7" ht="14.4" customHeight="1">
      <c r="A95" s="1271" t="s">
        <v>10204</v>
      </c>
      <c r="B95" s="1270">
        <v>38500</v>
      </c>
      <c r="C95" s="1539"/>
      <c r="D95" s="407" t="s">
        <v>10205</v>
      </c>
      <c r="E95" s="422">
        <v>100</v>
      </c>
      <c r="F95" s="1272">
        <v>8</v>
      </c>
      <c r="G95" s="423" t="s">
        <v>10080</v>
      </c>
    </row>
    <row r="96" spans="1:7" ht="14.4" customHeight="1">
      <c r="A96" s="1271" t="s">
        <v>10207</v>
      </c>
      <c r="B96" s="1270">
        <v>47600</v>
      </c>
      <c r="C96" s="1539"/>
      <c r="D96" s="1533" t="s">
        <v>10205</v>
      </c>
      <c r="E96" s="422">
        <v>130</v>
      </c>
      <c r="F96" s="1565">
        <v>8</v>
      </c>
      <c r="G96" s="1562" t="s">
        <v>10131</v>
      </c>
    </row>
    <row r="97" spans="1:7" ht="14.4" customHeight="1">
      <c r="A97" s="1271" t="s">
        <v>10208</v>
      </c>
      <c r="B97" s="1270">
        <v>56100</v>
      </c>
      <c r="C97" s="1539"/>
      <c r="D97" s="1533"/>
      <c r="E97" s="422">
        <v>150</v>
      </c>
      <c r="F97" s="1565"/>
      <c r="G97" s="1562"/>
    </row>
    <row r="98" spans="1:7" ht="14.4" customHeight="1">
      <c r="A98" s="1271" t="s">
        <v>10209</v>
      </c>
      <c r="B98" s="1270">
        <v>49600</v>
      </c>
      <c r="C98" s="422">
        <v>8.5</v>
      </c>
      <c r="D98" s="407" t="s">
        <v>10210</v>
      </c>
      <c r="E98" s="422">
        <v>100</v>
      </c>
      <c r="F98" s="422">
        <v>10</v>
      </c>
      <c r="G98" s="1271"/>
    </row>
    <row r="99" spans="1:7" ht="14.4" customHeight="1">
      <c r="A99" s="1271" t="s">
        <v>10211</v>
      </c>
      <c r="B99" s="1270">
        <v>49600</v>
      </c>
      <c r="C99" s="422">
        <v>9</v>
      </c>
      <c r="D99" s="407" t="s">
        <v>10212</v>
      </c>
      <c r="E99" s="422">
        <v>100</v>
      </c>
      <c r="F99" s="422">
        <v>10</v>
      </c>
      <c r="G99" s="423"/>
    </row>
    <row r="100" spans="1:7" ht="14.4" customHeight="1">
      <c r="A100" s="1271" t="s">
        <v>10213</v>
      </c>
      <c r="B100" s="1270">
        <v>40800</v>
      </c>
      <c r="C100" s="1539">
        <v>10</v>
      </c>
      <c r="D100" s="1571" t="s">
        <v>9842</v>
      </c>
      <c r="E100" s="422">
        <v>50</v>
      </c>
      <c r="F100" s="1560">
        <v>10</v>
      </c>
      <c r="G100" s="1566" t="s">
        <v>10079</v>
      </c>
    </row>
    <row r="101" spans="1:7" ht="14.4" customHeight="1">
      <c r="A101" s="1271" t="s">
        <v>10214</v>
      </c>
      <c r="B101" s="1270">
        <v>42400</v>
      </c>
      <c r="C101" s="1539"/>
      <c r="D101" s="1572"/>
      <c r="E101" s="422">
        <v>60</v>
      </c>
      <c r="F101" s="1561"/>
      <c r="G101" s="1567"/>
    </row>
    <row r="102" spans="1:7" ht="14.4" customHeight="1">
      <c r="A102" s="1271" t="s">
        <v>10215</v>
      </c>
      <c r="B102" s="1270">
        <v>45900</v>
      </c>
      <c r="C102" s="1539"/>
      <c r="D102" s="1572"/>
      <c r="E102" s="422">
        <v>80</v>
      </c>
      <c r="F102" s="1561"/>
      <c r="G102" s="1567"/>
    </row>
    <row r="103" spans="1:7" ht="14.4" customHeight="1">
      <c r="A103" s="1271" t="s">
        <v>10216</v>
      </c>
      <c r="B103" s="1270">
        <v>47700</v>
      </c>
      <c r="C103" s="1539"/>
      <c r="D103" s="1573"/>
      <c r="E103" s="422">
        <v>90</v>
      </c>
      <c r="F103" s="1554"/>
      <c r="G103" s="1568"/>
    </row>
    <row r="104" spans="1:7" ht="14.4" customHeight="1">
      <c r="A104" s="1271" t="s">
        <v>10217</v>
      </c>
      <c r="B104" s="1270">
        <v>49600</v>
      </c>
      <c r="C104" s="1539"/>
      <c r="D104" s="407" t="s">
        <v>10212</v>
      </c>
      <c r="E104" s="422">
        <v>100</v>
      </c>
      <c r="F104" s="422">
        <v>10</v>
      </c>
      <c r="G104" s="423" t="s">
        <v>10080</v>
      </c>
    </row>
    <row r="105" spans="1:7" ht="14.4" customHeight="1">
      <c r="A105" s="1271" t="s">
        <v>10219</v>
      </c>
      <c r="B105" s="1270">
        <v>61500</v>
      </c>
      <c r="C105" s="1539"/>
      <c r="D105" s="1569" t="s">
        <v>10212</v>
      </c>
      <c r="E105" s="422">
        <v>130</v>
      </c>
      <c r="F105" s="1560">
        <v>10</v>
      </c>
      <c r="G105" s="1566" t="s">
        <v>10131</v>
      </c>
    </row>
    <row r="106" spans="1:7" ht="14.4" customHeight="1">
      <c r="A106" s="1271" t="s">
        <v>10220</v>
      </c>
      <c r="B106" s="1270">
        <v>75400</v>
      </c>
      <c r="C106" s="1539"/>
      <c r="D106" s="1570"/>
      <c r="E106" s="422">
        <v>150</v>
      </c>
      <c r="F106" s="1561"/>
      <c r="G106" s="1567"/>
    </row>
    <row r="107" spans="1:7" ht="14.4" customHeight="1">
      <c r="A107" s="1271" t="s">
        <v>10221</v>
      </c>
      <c r="B107" s="1270">
        <v>84700</v>
      </c>
      <c r="C107" s="1539"/>
      <c r="D107" s="1570"/>
      <c r="E107" s="422">
        <v>180</v>
      </c>
      <c r="F107" s="1561"/>
      <c r="G107" s="1567"/>
    </row>
    <row r="108" spans="1:7" ht="14.4" customHeight="1">
      <c r="A108" s="1271" t="s">
        <v>10222</v>
      </c>
      <c r="B108" s="1270">
        <v>91400</v>
      </c>
      <c r="C108" s="1539"/>
      <c r="D108" s="1553"/>
      <c r="E108" s="422">
        <v>200</v>
      </c>
      <c r="F108" s="1554"/>
      <c r="G108" s="1568"/>
    </row>
    <row r="109" spans="1:7" ht="14.4" customHeight="1">
      <c r="A109" s="1271" t="s">
        <v>10223</v>
      </c>
      <c r="B109" s="1270">
        <v>65700</v>
      </c>
      <c r="C109" s="422">
        <v>11</v>
      </c>
      <c r="D109" s="407" t="s">
        <v>9843</v>
      </c>
      <c r="E109" s="422">
        <v>100</v>
      </c>
      <c r="F109" s="422">
        <v>12</v>
      </c>
      <c r="G109" s="423"/>
    </row>
    <row r="110" spans="1:7" ht="15.9" customHeight="1">
      <c r="A110" s="1271" t="s">
        <v>10224</v>
      </c>
      <c r="B110" s="1270">
        <v>56200</v>
      </c>
      <c r="C110" s="1539">
        <v>12</v>
      </c>
      <c r="D110" s="1571" t="s">
        <v>10212</v>
      </c>
      <c r="E110" s="422">
        <v>60</v>
      </c>
      <c r="F110" s="1560">
        <v>12</v>
      </c>
      <c r="G110" s="1566" t="s">
        <v>10079</v>
      </c>
    </row>
    <row r="111" spans="1:7" ht="15.9" customHeight="1">
      <c r="A111" s="1271" t="s">
        <v>10225</v>
      </c>
      <c r="B111" s="1270">
        <v>60800</v>
      </c>
      <c r="C111" s="1539"/>
      <c r="D111" s="1572"/>
      <c r="E111" s="422">
        <v>80</v>
      </c>
      <c r="F111" s="1561"/>
      <c r="G111" s="1567"/>
    </row>
    <row r="112" spans="1:7" ht="15.9" customHeight="1">
      <c r="A112" s="1271" t="s">
        <v>10226</v>
      </c>
      <c r="B112" s="1270">
        <v>63200</v>
      </c>
      <c r="C112" s="1539"/>
      <c r="D112" s="1572"/>
      <c r="E112" s="422">
        <v>90</v>
      </c>
      <c r="F112" s="1561"/>
      <c r="G112" s="1567"/>
    </row>
    <row r="113" spans="1:7" ht="15.9" customHeight="1">
      <c r="A113" s="1271" t="s">
        <v>10227</v>
      </c>
      <c r="B113" s="1270">
        <v>65700</v>
      </c>
      <c r="C113" s="1539"/>
      <c r="D113" s="1573"/>
      <c r="E113" s="422">
        <v>100</v>
      </c>
      <c r="F113" s="1554"/>
      <c r="G113" s="1568"/>
    </row>
    <row r="114" spans="1:7" ht="15.9" customHeight="1">
      <c r="A114" s="1271" t="s">
        <v>10228</v>
      </c>
      <c r="B114" s="1270">
        <v>68300</v>
      </c>
      <c r="C114" s="1539"/>
      <c r="D114" s="407" t="s">
        <v>10229</v>
      </c>
      <c r="E114" s="422">
        <v>110</v>
      </c>
      <c r="F114" s="422">
        <v>12</v>
      </c>
      <c r="G114" s="423" t="s">
        <v>10080</v>
      </c>
    </row>
    <row r="115" spans="1:7" ht="15.9" customHeight="1">
      <c r="A115" s="1271" t="s">
        <v>10231</v>
      </c>
      <c r="B115" s="1270">
        <v>81100</v>
      </c>
      <c r="C115" s="1539"/>
      <c r="D115" s="1569" t="s">
        <v>10229</v>
      </c>
      <c r="E115" s="422">
        <v>130</v>
      </c>
      <c r="F115" s="1560">
        <v>12</v>
      </c>
      <c r="G115" s="1566" t="s">
        <v>10131</v>
      </c>
    </row>
    <row r="116" spans="1:7" ht="15.9" customHeight="1">
      <c r="A116" s="1271" t="s">
        <v>10232</v>
      </c>
      <c r="B116" s="1270">
        <v>91800</v>
      </c>
      <c r="C116" s="1539"/>
      <c r="D116" s="1570"/>
      <c r="E116" s="422">
        <v>150</v>
      </c>
      <c r="F116" s="1561"/>
      <c r="G116" s="1567"/>
    </row>
    <row r="117" spans="1:7" ht="15.9" customHeight="1">
      <c r="A117" s="1271" t="s">
        <v>10233</v>
      </c>
      <c r="B117" s="1270">
        <v>103000</v>
      </c>
      <c r="C117" s="1539"/>
      <c r="D117" s="1570"/>
      <c r="E117" s="422">
        <v>180</v>
      </c>
      <c r="F117" s="1561"/>
      <c r="G117" s="1567"/>
    </row>
    <row r="118" spans="1:7" ht="15.9" customHeight="1">
      <c r="A118" s="1271" t="s">
        <v>10234</v>
      </c>
      <c r="B118" s="1270">
        <v>116400</v>
      </c>
      <c r="C118" s="1539"/>
      <c r="D118" s="1553"/>
      <c r="E118" s="422">
        <v>200</v>
      </c>
      <c r="F118" s="1554"/>
      <c r="G118" s="1568"/>
    </row>
    <row r="119" spans="1:7" ht="15.9" customHeight="1">
      <c r="A119" s="1271" t="s">
        <v>10235</v>
      </c>
      <c r="B119" s="1270">
        <v>114600</v>
      </c>
      <c r="C119" s="422">
        <v>13</v>
      </c>
      <c r="D119" s="407" t="s">
        <v>10236</v>
      </c>
      <c r="E119" s="422">
        <v>100</v>
      </c>
      <c r="F119" s="422">
        <v>12</v>
      </c>
      <c r="G119" s="423"/>
    </row>
    <row r="120" spans="1:7" ht="15.9" customHeight="1">
      <c r="A120" s="1271" t="s">
        <v>10237</v>
      </c>
      <c r="B120" s="1270">
        <v>114600</v>
      </c>
      <c r="C120" s="1560">
        <v>14</v>
      </c>
      <c r="D120" s="1569" t="s">
        <v>10238</v>
      </c>
      <c r="E120" s="1560">
        <v>100</v>
      </c>
      <c r="F120" s="422">
        <v>12</v>
      </c>
      <c r="G120" s="423" t="s">
        <v>10080</v>
      </c>
    </row>
    <row r="121" spans="1:7" ht="15.9" customHeight="1">
      <c r="A121" s="1269" t="s">
        <v>10239</v>
      </c>
      <c r="B121" s="1270">
        <v>114600</v>
      </c>
      <c r="C121" s="1561"/>
      <c r="D121" s="1570"/>
      <c r="E121" s="1561"/>
      <c r="F121" s="422">
        <v>14</v>
      </c>
      <c r="G121" s="423"/>
    </row>
    <row r="122" spans="1:7" ht="15.9" customHeight="1">
      <c r="A122" s="1269" t="s">
        <v>10240</v>
      </c>
      <c r="B122" s="1270">
        <v>136200</v>
      </c>
      <c r="C122" s="1554"/>
      <c r="D122" s="1553"/>
      <c r="E122" s="1554"/>
      <c r="F122" s="422">
        <v>16</v>
      </c>
      <c r="G122" s="423"/>
    </row>
    <row r="123" spans="1:7" ht="15.9" customHeight="1">
      <c r="A123" s="1271" t="s">
        <v>10241</v>
      </c>
      <c r="B123" s="1270">
        <v>158000</v>
      </c>
      <c r="C123" s="422">
        <v>15</v>
      </c>
      <c r="D123" s="407" t="s">
        <v>9844</v>
      </c>
      <c r="E123" s="422">
        <v>140</v>
      </c>
      <c r="F123" s="422">
        <v>16</v>
      </c>
      <c r="G123" s="423"/>
    </row>
    <row r="124" spans="1:7" ht="15.9" customHeight="1">
      <c r="A124" s="1271" t="s">
        <v>10242</v>
      </c>
      <c r="B124" s="1270">
        <v>135100</v>
      </c>
      <c r="C124" s="1562">
        <v>16</v>
      </c>
      <c r="D124" s="1563" t="s">
        <v>10236</v>
      </c>
      <c r="E124" s="422">
        <v>100</v>
      </c>
      <c r="F124" s="1539">
        <v>16</v>
      </c>
      <c r="G124" s="1566" t="s">
        <v>10079</v>
      </c>
    </row>
    <row r="125" spans="1:7" ht="15.9" customHeight="1">
      <c r="A125" s="1271" t="s">
        <v>10243</v>
      </c>
      <c r="B125" s="1270">
        <v>151900</v>
      </c>
      <c r="C125" s="1562"/>
      <c r="D125" s="1563"/>
      <c r="E125" s="422">
        <v>130</v>
      </c>
      <c r="F125" s="1539"/>
      <c r="G125" s="1568"/>
    </row>
    <row r="126" spans="1:7" ht="15.9" customHeight="1">
      <c r="A126" s="1271" t="s">
        <v>10244</v>
      </c>
      <c r="B126" s="1270">
        <v>164300</v>
      </c>
      <c r="C126" s="1562"/>
      <c r="D126" s="408" t="s">
        <v>10245</v>
      </c>
      <c r="E126" s="423">
        <v>150</v>
      </c>
      <c r="F126" s="422">
        <v>16</v>
      </c>
      <c r="G126" s="423" t="s">
        <v>10080</v>
      </c>
    </row>
    <row r="127" spans="1:7" ht="15.9" customHeight="1">
      <c r="A127" s="1271" t="s">
        <v>10246</v>
      </c>
      <c r="B127" s="1270">
        <v>184600</v>
      </c>
      <c r="C127" s="1562"/>
      <c r="D127" s="1563" t="s">
        <v>10245</v>
      </c>
      <c r="E127" s="423">
        <v>180</v>
      </c>
      <c r="F127" s="1539">
        <v>16</v>
      </c>
      <c r="G127" s="1562" t="s">
        <v>10131</v>
      </c>
    </row>
    <row r="128" spans="1:7" ht="15.9" customHeight="1">
      <c r="A128" s="1271" t="s">
        <v>10247</v>
      </c>
      <c r="B128" s="1270">
        <v>199400</v>
      </c>
      <c r="C128" s="1562"/>
      <c r="D128" s="1563"/>
      <c r="E128" s="423">
        <v>200</v>
      </c>
      <c r="F128" s="1539"/>
      <c r="G128" s="1562"/>
    </row>
    <row r="129" spans="1:7" ht="15.9" customHeight="1">
      <c r="A129" s="1271" t="s">
        <v>10244</v>
      </c>
      <c r="B129" s="1270">
        <v>208100</v>
      </c>
      <c r="C129" s="1566">
        <v>18</v>
      </c>
      <c r="D129" s="1571" t="s">
        <v>9845</v>
      </c>
      <c r="E129" s="1566">
        <v>150</v>
      </c>
      <c r="F129" s="423">
        <v>16</v>
      </c>
      <c r="G129" s="423" t="s">
        <v>10080</v>
      </c>
    </row>
    <row r="130" spans="1:7" ht="15.9" customHeight="1">
      <c r="A130" s="1269" t="s">
        <v>10248</v>
      </c>
      <c r="B130" s="1270">
        <v>208100</v>
      </c>
      <c r="C130" s="1568"/>
      <c r="D130" s="1573"/>
      <c r="E130" s="1568"/>
      <c r="F130" s="423">
        <v>18</v>
      </c>
      <c r="G130" s="423"/>
    </row>
    <row r="131" spans="1:7" ht="15.9" customHeight="1">
      <c r="A131" s="1271" t="s">
        <v>10249</v>
      </c>
      <c r="B131" s="1270">
        <v>173500</v>
      </c>
      <c r="C131" s="1562">
        <v>20</v>
      </c>
      <c r="D131" s="1563" t="s">
        <v>10245</v>
      </c>
      <c r="E131" s="423">
        <v>100</v>
      </c>
      <c r="F131" s="1562">
        <v>20</v>
      </c>
      <c r="G131" s="1562" t="s">
        <v>10079</v>
      </c>
    </row>
    <row r="132" spans="1:7" ht="15.9" customHeight="1">
      <c r="A132" s="1271" t="s">
        <v>10250</v>
      </c>
      <c r="B132" s="1270">
        <v>195100</v>
      </c>
      <c r="C132" s="1562"/>
      <c r="D132" s="1563"/>
      <c r="E132" s="423">
        <v>130</v>
      </c>
      <c r="F132" s="1562"/>
      <c r="G132" s="1562"/>
    </row>
    <row r="133" spans="1:7" ht="15.9" customHeight="1">
      <c r="A133" s="1271" t="s">
        <v>10251</v>
      </c>
      <c r="B133" s="1270">
        <v>211000</v>
      </c>
      <c r="C133" s="1562"/>
      <c r="D133" s="408" t="s">
        <v>10252</v>
      </c>
      <c r="E133" s="423">
        <v>150</v>
      </c>
      <c r="F133" s="423">
        <v>20</v>
      </c>
      <c r="G133" s="423" t="s">
        <v>10080</v>
      </c>
    </row>
    <row r="134" spans="1:7" ht="15.9" customHeight="1">
      <c r="A134" s="1271" t="s">
        <v>10253</v>
      </c>
      <c r="B134" s="1270">
        <v>294000</v>
      </c>
      <c r="C134" s="1562"/>
      <c r="D134" s="408" t="s">
        <v>10252</v>
      </c>
      <c r="E134" s="423">
        <v>200</v>
      </c>
      <c r="F134" s="423">
        <v>20</v>
      </c>
      <c r="G134" s="423" t="s">
        <v>10131</v>
      </c>
    </row>
    <row r="135" spans="1:7" ht="15.9" customHeight="1">
      <c r="A135" s="1271" t="s">
        <v>10254</v>
      </c>
      <c r="B135" s="1270">
        <v>298000</v>
      </c>
      <c r="C135" s="1562">
        <v>25</v>
      </c>
      <c r="D135" s="408" t="s">
        <v>10255</v>
      </c>
      <c r="E135" s="423">
        <v>120</v>
      </c>
      <c r="F135" s="423">
        <v>25</v>
      </c>
      <c r="G135" s="423" t="s">
        <v>10079</v>
      </c>
    </row>
    <row r="136" spans="1:7" ht="15.9" customHeight="1">
      <c r="A136" s="1271" t="s">
        <v>10256</v>
      </c>
      <c r="B136" s="1270">
        <v>369000</v>
      </c>
      <c r="C136" s="1562"/>
      <c r="D136" s="408" t="s">
        <v>10255</v>
      </c>
      <c r="E136" s="423">
        <v>180</v>
      </c>
      <c r="F136" s="423">
        <v>25</v>
      </c>
      <c r="G136" s="423" t="s">
        <v>10080</v>
      </c>
    </row>
    <row r="137" spans="1:7" ht="15" customHeight="1">
      <c r="A137" s="878"/>
      <c r="B137" s="878"/>
      <c r="C137" s="879"/>
      <c r="D137" s="881"/>
      <c r="E137" s="879"/>
      <c r="F137" s="879"/>
      <c r="G137" s="879"/>
    </row>
    <row r="138" spans="1:7" ht="15" customHeight="1">
      <c r="A138" s="878"/>
      <c r="B138" s="878"/>
      <c r="C138" s="879"/>
      <c r="D138" s="881"/>
      <c r="E138" s="879"/>
      <c r="F138" s="879"/>
      <c r="G138" s="879"/>
    </row>
    <row r="139" spans="1:7" ht="15" customHeight="1">
      <c r="A139" s="878"/>
      <c r="B139" s="878"/>
      <c r="C139" s="878"/>
      <c r="D139" s="882"/>
      <c r="E139" s="880"/>
      <c r="F139" s="879"/>
      <c r="G139" s="879"/>
    </row>
    <row r="140" spans="1:7" ht="15" customHeight="1">
      <c r="A140" s="878"/>
      <c r="B140" s="878"/>
      <c r="C140" s="878"/>
      <c r="D140" s="882"/>
      <c r="E140" s="880"/>
      <c r="F140" s="879"/>
      <c r="G140" s="879"/>
    </row>
    <row r="141" spans="1:7" ht="15" customHeight="1">
      <c r="A141" s="878"/>
      <c r="B141" s="878"/>
      <c r="C141" s="878"/>
      <c r="D141" s="882"/>
      <c r="E141" s="880"/>
      <c r="F141" s="879"/>
      <c r="G141" s="879"/>
    </row>
    <row r="142" spans="1:7" ht="15" customHeight="1">
      <c r="A142" s="878"/>
      <c r="B142" s="878"/>
      <c r="C142" s="878"/>
      <c r="D142" s="882"/>
      <c r="E142" s="880"/>
      <c r="F142" s="879"/>
      <c r="G142" s="879"/>
    </row>
    <row r="143" spans="1:7" ht="15" customHeight="1">
      <c r="A143" s="878"/>
      <c r="B143" s="878"/>
      <c r="C143" s="878"/>
      <c r="D143" s="882"/>
      <c r="E143" s="880"/>
      <c r="F143" s="879"/>
      <c r="G143" s="879"/>
    </row>
    <row r="144" spans="1:7" ht="15" customHeight="1">
      <c r="A144" s="878"/>
      <c r="B144" s="878"/>
      <c r="C144" s="878"/>
      <c r="D144" s="882"/>
      <c r="E144" s="880"/>
      <c r="F144" s="879"/>
      <c r="G144" s="879"/>
    </row>
    <row r="145" spans="1:7" ht="15" customHeight="1">
      <c r="A145" s="878"/>
      <c r="B145" s="878"/>
      <c r="C145" s="878"/>
      <c r="D145" s="882"/>
      <c r="E145" s="880"/>
      <c r="F145" s="879"/>
      <c r="G145" s="879"/>
    </row>
    <row r="146" spans="1:7" ht="15" customHeight="1">
      <c r="A146" s="878"/>
      <c r="B146" s="878"/>
      <c r="C146" s="878"/>
      <c r="D146" s="882"/>
      <c r="E146" s="880"/>
      <c r="F146" s="879"/>
      <c r="G146" s="879"/>
    </row>
  </sheetData>
  <mergeCells count="102">
    <mergeCell ref="G131:G132"/>
    <mergeCell ref="C135:C136"/>
    <mergeCell ref="G124:G125"/>
    <mergeCell ref="D127:D128"/>
    <mergeCell ref="F127:F128"/>
    <mergeCell ref="G127:G128"/>
    <mergeCell ref="C129:C130"/>
    <mergeCell ref="D129:D130"/>
    <mergeCell ref="E129:E130"/>
    <mergeCell ref="C120:C122"/>
    <mergeCell ref="D120:D122"/>
    <mergeCell ref="E120:E122"/>
    <mergeCell ref="C124:C128"/>
    <mergeCell ref="D124:D125"/>
    <mergeCell ref="C131:C134"/>
    <mergeCell ref="D131:D132"/>
    <mergeCell ref="F124:F125"/>
    <mergeCell ref="C110:C118"/>
    <mergeCell ref="D110:D113"/>
    <mergeCell ref="F110:F113"/>
    <mergeCell ref="F131:F132"/>
    <mergeCell ref="G110:G113"/>
    <mergeCell ref="D115:D118"/>
    <mergeCell ref="F115:F118"/>
    <mergeCell ref="G115:G118"/>
    <mergeCell ref="C100:C108"/>
    <mergeCell ref="D100:D103"/>
    <mergeCell ref="F100:F103"/>
    <mergeCell ref="G100:G103"/>
    <mergeCell ref="D105:D108"/>
    <mergeCell ref="F105:F108"/>
    <mergeCell ref="G105:G108"/>
    <mergeCell ref="C91:C97"/>
    <mergeCell ref="D91:D94"/>
    <mergeCell ref="F91:F94"/>
    <mergeCell ref="G91:G94"/>
    <mergeCell ref="D96:D97"/>
    <mergeCell ref="F96:F97"/>
    <mergeCell ref="G96:G97"/>
    <mergeCell ref="C82:C88"/>
    <mergeCell ref="D82:D84"/>
    <mergeCell ref="F82:F84"/>
    <mergeCell ref="G82:G84"/>
    <mergeCell ref="D86:D88"/>
    <mergeCell ref="F86:F88"/>
    <mergeCell ref="G86:G88"/>
    <mergeCell ref="D65:D66"/>
    <mergeCell ref="E65:E66"/>
    <mergeCell ref="G65:G66"/>
    <mergeCell ref="D67:D68"/>
    <mergeCell ref="F67:F68"/>
    <mergeCell ref="G67:G68"/>
    <mergeCell ref="C78:C80"/>
    <mergeCell ref="C57:C62"/>
    <mergeCell ref="D59:D60"/>
    <mergeCell ref="E59:E60"/>
    <mergeCell ref="G59:G60"/>
    <mergeCell ref="D61:D62"/>
    <mergeCell ref="F61:F62"/>
    <mergeCell ref="G61:G62"/>
    <mergeCell ref="C63:C68"/>
    <mergeCell ref="C70:C76"/>
    <mergeCell ref="D71:D72"/>
    <mergeCell ref="E71:E72"/>
    <mergeCell ref="G71:G72"/>
    <mergeCell ref="D73:D76"/>
    <mergeCell ref="F73:F74"/>
    <mergeCell ref="G73:G76"/>
    <mergeCell ref="F75:F76"/>
    <mergeCell ref="C27:C29"/>
    <mergeCell ref="C30:C32"/>
    <mergeCell ref="C33:C38"/>
    <mergeCell ref="D35:D36"/>
    <mergeCell ref="E35:E36"/>
    <mergeCell ref="C45:C50"/>
    <mergeCell ref="D47:D48"/>
    <mergeCell ref="E47:E48"/>
    <mergeCell ref="D49:D50"/>
    <mergeCell ref="D37:D38"/>
    <mergeCell ref="F37:F38"/>
    <mergeCell ref="G37:G38"/>
    <mergeCell ref="C39:C44"/>
    <mergeCell ref="D41:D42"/>
    <mergeCell ref="E41:E42"/>
    <mergeCell ref="D43:D44"/>
    <mergeCell ref="G43:G44"/>
    <mergeCell ref="C51:C56"/>
    <mergeCell ref="D53:D54"/>
    <mergeCell ref="E53:E54"/>
    <mergeCell ref="D55:D56"/>
    <mergeCell ref="F55:F56"/>
    <mergeCell ref="F49:F50"/>
    <mergeCell ref="G49:G50"/>
    <mergeCell ref="C18:C20"/>
    <mergeCell ref="C21:C23"/>
    <mergeCell ref="C24:C26"/>
    <mergeCell ref="A1:G1"/>
    <mergeCell ref="C3:C5"/>
    <mergeCell ref="C6:C8"/>
    <mergeCell ref="C9:C11"/>
    <mergeCell ref="C12:C14"/>
    <mergeCell ref="C15:C17"/>
  </mergeCells>
  <phoneticPr fontId="129" type="noConversion"/>
  <pageMargins left="0.78740157480314965" right="0" top="0" bottom="0" header="0.31496062992125984" footer="0.31496062992125984"/>
  <pageSetup paperSize="9" scale="9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9"/>
  <sheetViews>
    <sheetView zoomScaleNormal="100" workbookViewId="0">
      <selection activeCell="L13" sqref="L13"/>
    </sheetView>
  </sheetViews>
  <sheetFormatPr defaultRowHeight="17.399999999999999"/>
  <cols>
    <col min="1" max="1" width="21.69921875" customWidth="1"/>
    <col min="2" max="2" width="13.19921875" customWidth="1"/>
    <col min="3" max="3" width="10.09765625" customWidth="1"/>
    <col min="4" max="4" width="10.8984375" customWidth="1"/>
    <col min="5" max="5" width="10.59765625" customWidth="1"/>
    <col min="6" max="6" width="11.09765625" customWidth="1"/>
  </cols>
  <sheetData>
    <row r="1" spans="1:6" ht="30">
      <c r="A1" s="1574" t="s">
        <v>13378</v>
      </c>
      <c r="B1" s="1574"/>
      <c r="C1" s="1574"/>
      <c r="D1" s="1574"/>
      <c r="E1" s="1574"/>
      <c r="F1" s="1574"/>
    </row>
    <row r="2" spans="1:6" ht="26.4" thickBot="1">
      <c r="A2" s="808"/>
      <c r="B2" s="808"/>
      <c r="C2" s="805"/>
      <c r="D2" s="1152"/>
      <c r="E2" s="1153"/>
      <c r="F2" s="1154"/>
    </row>
    <row r="3" spans="1:6" ht="24.9" customHeight="1" thickBot="1">
      <c r="A3" s="1435" t="s">
        <v>10358</v>
      </c>
      <c r="B3" s="1436" t="s">
        <v>10075</v>
      </c>
      <c r="C3" s="1437" t="s">
        <v>2370</v>
      </c>
      <c r="D3" s="1438" t="s">
        <v>4789</v>
      </c>
      <c r="E3" s="1439" t="s">
        <v>10076</v>
      </c>
      <c r="F3" s="1440" t="s">
        <v>1828</v>
      </c>
    </row>
    <row r="4" spans="1:6" ht="21.9" customHeight="1">
      <c r="A4" s="1110" t="s">
        <v>10258</v>
      </c>
      <c r="B4" s="1155">
        <v>54000</v>
      </c>
      <c r="C4" s="1156">
        <v>0.1</v>
      </c>
      <c r="D4" s="1157">
        <v>0.2</v>
      </c>
      <c r="E4" s="1158">
        <v>40</v>
      </c>
      <c r="F4" s="1158">
        <v>4</v>
      </c>
    </row>
    <row r="5" spans="1:6" ht="21.9" customHeight="1">
      <c r="A5" s="697" t="s">
        <v>10259</v>
      </c>
      <c r="B5" s="809">
        <v>54000</v>
      </c>
      <c r="C5" s="795">
        <v>0.15</v>
      </c>
      <c r="D5" s="793" t="s">
        <v>10085</v>
      </c>
      <c r="E5" s="406">
        <v>40</v>
      </c>
      <c r="F5" s="406">
        <v>4</v>
      </c>
    </row>
    <row r="6" spans="1:6" ht="21.9" customHeight="1">
      <c r="A6" s="697" t="s">
        <v>10260</v>
      </c>
      <c r="B6" s="809">
        <v>35400</v>
      </c>
      <c r="C6" s="795">
        <v>0.2</v>
      </c>
      <c r="D6" s="793">
        <v>0.4</v>
      </c>
      <c r="E6" s="406">
        <v>40</v>
      </c>
      <c r="F6" s="406">
        <v>4</v>
      </c>
    </row>
    <row r="7" spans="1:6" ht="21.9" customHeight="1">
      <c r="A7" s="697" t="s">
        <v>10092</v>
      </c>
      <c r="B7" s="809">
        <v>30600</v>
      </c>
      <c r="C7" s="795">
        <v>0.3</v>
      </c>
      <c r="D7" s="793">
        <v>0.6</v>
      </c>
      <c r="E7" s="406">
        <v>40</v>
      </c>
      <c r="F7" s="406">
        <v>4</v>
      </c>
    </row>
    <row r="8" spans="1:6" ht="21.9" customHeight="1">
      <c r="A8" s="697" t="s">
        <v>10097</v>
      </c>
      <c r="B8" s="809">
        <v>29000</v>
      </c>
      <c r="C8" s="795">
        <v>0.4</v>
      </c>
      <c r="D8" s="793">
        <v>0.8</v>
      </c>
      <c r="E8" s="406">
        <v>40</v>
      </c>
      <c r="F8" s="406">
        <v>4</v>
      </c>
    </row>
    <row r="9" spans="1:6" ht="21.9" customHeight="1">
      <c r="A9" s="697" t="s">
        <v>10103</v>
      </c>
      <c r="B9" s="809">
        <v>25000</v>
      </c>
      <c r="C9" s="795">
        <v>0.5</v>
      </c>
      <c r="D9" s="793" t="s">
        <v>10102</v>
      </c>
      <c r="E9" s="406">
        <v>40</v>
      </c>
      <c r="F9" s="406">
        <v>4</v>
      </c>
    </row>
    <row r="10" spans="1:6" ht="21.9" customHeight="1">
      <c r="A10" s="697" t="s">
        <v>10107</v>
      </c>
      <c r="B10" s="809">
        <v>25000</v>
      </c>
      <c r="C10" s="1536">
        <v>0.6</v>
      </c>
      <c r="D10" s="793">
        <v>1.2</v>
      </c>
      <c r="E10" s="406">
        <v>40</v>
      </c>
      <c r="F10" s="406">
        <v>4</v>
      </c>
    </row>
    <row r="11" spans="1:6" ht="21.9" customHeight="1">
      <c r="A11" s="697" t="s">
        <v>10112</v>
      </c>
      <c r="B11" s="809">
        <v>25000</v>
      </c>
      <c r="C11" s="1536">
        <v>0.7</v>
      </c>
      <c r="D11" s="793">
        <v>1.4</v>
      </c>
      <c r="E11" s="406">
        <v>40</v>
      </c>
      <c r="F11" s="406">
        <v>4</v>
      </c>
    </row>
    <row r="12" spans="1:6" ht="21.9" customHeight="1">
      <c r="A12" s="697" t="s">
        <v>10117</v>
      </c>
      <c r="B12" s="809">
        <v>25000</v>
      </c>
      <c r="C12" s="1536">
        <v>0.8</v>
      </c>
      <c r="D12" s="793">
        <v>1.6</v>
      </c>
      <c r="E12" s="406">
        <v>40</v>
      </c>
      <c r="F12" s="406">
        <v>4</v>
      </c>
    </row>
    <row r="13" spans="1:6" ht="21.9" customHeight="1">
      <c r="A13" s="697" t="s">
        <v>10121</v>
      </c>
      <c r="B13" s="809">
        <v>25000</v>
      </c>
      <c r="C13" s="1536">
        <v>0.9</v>
      </c>
      <c r="D13" s="793">
        <v>1.8</v>
      </c>
      <c r="E13" s="406">
        <v>40</v>
      </c>
      <c r="F13" s="406">
        <v>4</v>
      </c>
    </row>
    <row r="14" spans="1:6" ht="21.9" customHeight="1">
      <c r="A14" s="697" t="s">
        <v>10128</v>
      </c>
      <c r="B14" s="809">
        <v>23600</v>
      </c>
      <c r="C14" s="1536">
        <v>1</v>
      </c>
      <c r="D14" s="793" t="s">
        <v>10129</v>
      </c>
      <c r="E14" s="406">
        <v>50</v>
      </c>
      <c r="F14" s="406">
        <v>6</v>
      </c>
    </row>
    <row r="15" spans="1:6" ht="21.9" customHeight="1">
      <c r="A15" s="697" t="s">
        <v>10138</v>
      </c>
      <c r="B15" s="809">
        <v>23600</v>
      </c>
      <c r="C15" s="1536">
        <v>1.2</v>
      </c>
      <c r="D15" s="793" t="s">
        <v>6071</v>
      </c>
      <c r="E15" s="406">
        <v>50</v>
      </c>
      <c r="F15" s="406">
        <v>6</v>
      </c>
    </row>
    <row r="16" spans="1:6" ht="21.9" customHeight="1">
      <c r="A16" s="697" t="s">
        <v>10145</v>
      </c>
      <c r="B16" s="809">
        <v>23600</v>
      </c>
      <c r="C16" s="1536">
        <v>1.5</v>
      </c>
      <c r="D16" s="793" t="s">
        <v>9851</v>
      </c>
      <c r="E16" s="406">
        <v>50</v>
      </c>
      <c r="F16" s="406">
        <v>6</v>
      </c>
    </row>
    <row r="17" spans="1:6" ht="21.9" customHeight="1">
      <c r="A17" s="697" t="s">
        <v>10153</v>
      </c>
      <c r="B17" s="809">
        <v>23600</v>
      </c>
      <c r="C17" s="1536">
        <v>2</v>
      </c>
      <c r="D17" s="793" t="s">
        <v>10150</v>
      </c>
      <c r="E17" s="406">
        <v>50</v>
      </c>
      <c r="F17" s="406">
        <v>6</v>
      </c>
    </row>
    <row r="18" spans="1:6" ht="21.9" customHeight="1">
      <c r="A18" s="697" t="s">
        <v>10160</v>
      </c>
      <c r="B18" s="809">
        <v>24500</v>
      </c>
      <c r="C18" s="1536">
        <v>2.5</v>
      </c>
      <c r="D18" s="793" t="s">
        <v>2461</v>
      </c>
      <c r="E18" s="406">
        <v>60</v>
      </c>
      <c r="F18" s="406">
        <v>6</v>
      </c>
    </row>
    <row r="19" spans="1:6" ht="21.9" customHeight="1">
      <c r="A19" s="697" t="s">
        <v>10168</v>
      </c>
      <c r="B19" s="809">
        <v>24500</v>
      </c>
      <c r="C19" s="1536">
        <v>3</v>
      </c>
      <c r="D19" s="793" t="s">
        <v>2461</v>
      </c>
      <c r="E19" s="406">
        <v>60</v>
      </c>
      <c r="F19" s="406">
        <v>6</v>
      </c>
    </row>
    <row r="20" spans="1:6" ht="21.9" customHeight="1">
      <c r="A20" s="697" t="s">
        <v>10175</v>
      </c>
      <c r="B20" s="809">
        <v>29000</v>
      </c>
      <c r="C20" s="1536">
        <v>4</v>
      </c>
      <c r="D20" s="793" t="s">
        <v>10061</v>
      </c>
      <c r="E20" s="406">
        <v>70</v>
      </c>
      <c r="F20" s="406">
        <v>6</v>
      </c>
    </row>
    <row r="21" spans="1:6" ht="21.9" customHeight="1">
      <c r="A21" s="697" t="s">
        <v>10184</v>
      </c>
      <c r="B21" s="809">
        <v>27600</v>
      </c>
      <c r="C21" s="1536">
        <v>5</v>
      </c>
      <c r="D21" s="793" t="s">
        <v>10065</v>
      </c>
      <c r="E21" s="406">
        <v>80</v>
      </c>
      <c r="F21" s="406">
        <v>6</v>
      </c>
    </row>
    <row r="22" spans="1:6" ht="21.9" customHeight="1">
      <c r="A22" s="697" t="s">
        <v>10193</v>
      </c>
      <c r="B22" s="809">
        <v>27600</v>
      </c>
      <c r="C22" s="1536">
        <v>6</v>
      </c>
      <c r="D22" s="793" t="s">
        <v>9841</v>
      </c>
      <c r="E22" s="406">
        <v>90</v>
      </c>
      <c r="F22" s="406">
        <v>6</v>
      </c>
    </row>
    <row r="23" spans="1:6" ht="21.9" customHeight="1">
      <c r="A23" s="697" t="s">
        <v>10206</v>
      </c>
      <c r="B23" s="809">
        <v>44300</v>
      </c>
      <c r="C23" s="1536">
        <v>8</v>
      </c>
      <c r="D23" s="793" t="s">
        <v>10205</v>
      </c>
      <c r="E23" s="406">
        <v>100</v>
      </c>
      <c r="F23" s="794">
        <v>8</v>
      </c>
    </row>
    <row r="24" spans="1:6" ht="21.9" customHeight="1">
      <c r="A24" s="697" t="s">
        <v>10218</v>
      </c>
      <c r="B24" s="809">
        <v>57000</v>
      </c>
      <c r="C24" s="1536">
        <v>10</v>
      </c>
      <c r="D24" s="793" t="s">
        <v>10212</v>
      </c>
      <c r="E24" s="406">
        <v>100</v>
      </c>
      <c r="F24" s="406">
        <v>10</v>
      </c>
    </row>
    <row r="25" spans="1:6" ht="21.9" customHeight="1">
      <c r="A25" s="697" t="s">
        <v>10230</v>
      </c>
      <c r="B25" s="809">
        <v>78500</v>
      </c>
      <c r="C25" s="1536">
        <v>12</v>
      </c>
      <c r="D25" s="793" t="s">
        <v>10229</v>
      </c>
      <c r="E25" s="406">
        <v>110</v>
      </c>
      <c r="F25" s="406">
        <v>12</v>
      </c>
    </row>
    <row r="26" spans="1:6">
      <c r="A26" s="798"/>
      <c r="B26" s="798"/>
      <c r="C26" s="799"/>
      <c r="D26" s="800"/>
      <c r="E26" s="801"/>
      <c r="F26" s="801"/>
    </row>
    <row r="27" spans="1:6">
      <c r="A27" s="798"/>
      <c r="B27" s="798"/>
      <c r="C27" s="799"/>
      <c r="D27" s="800"/>
      <c r="E27" s="801"/>
      <c r="F27" s="801"/>
    </row>
    <row r="28" spans="1:6">
      <c r="A28" s="802"/>
      <c r="B28" s="802"/>
      <c r="C28" s="798"/>
      <c r="D28" s="799"/>
      <c r="E28" s="800"/>
      <c r="F28" s="799"/>
    </row>
    <row r="29" spans="1:6">
      <c r="A29" s="802"/>
      <c r="B29" s="802"/>
      <c r="C29" s="798"/>
      <c r="D29" s="799"/>
      <c r="E29" s="800"/>
      <c r="F29" s="799"/>
    </row>
    <row r="30" spans="1:6">
      <c r="A30" s="802"/>
      <c r="B30" s="802"/>
      <c r="C30" s="798"/>
      <c r="D30" s="799"/>
      <c r="E30" s="800"/>
      <c r="F30" s="799"/>
    </row>
    <row r="31" spans="1:6">
      <c r="A31" s="802"/>
      <c r="B31" s="802"/>
      <c r="C31" s="798"/>
      <c r="D31" s="799"/>
      <c r="E31" s="800"/>
      <c r="F31" s="799"/>
    </row>
    <row r="32" spans="1:6">
      <c r="A32" s="802"/>
      <c r="B32" s="802"/>
      <c r="C32" s="798"/>
      <c r="D32" s="799"/>
      <c r="E32" s="800"/>
      <c r="F32" s="799"/>
    </row>
    <row r="33" spans="1:6">
      <c r="A33" s="802"/>
      <c r="B33" s="802"/>
      <c r="C33" s="798"/>
      <c r="D33" s="799"/>
      <c r="E33" s="800"/>
      <c r="F33" s="799"/>
    </row>
    <row r="34" spans="1:6">
      <c r="A34" s="802"/>
      <c r="B34" s="802"/>
      <c r="C34" s="798"/>
      <c r="D34" s="799"/>
      <c r="E34" s="800"/>
      <c r="F34" s="799"/>
    </row>
    <row r="35" spans="1:6">
      <c r="A35" s="802"/>
      <c r="B35" s="802"/>
      <c r="C35" s="798"/>
      <c r="D35" s="799"/>
      <c r="E35" s="800"/>
      <c r="F35" s="799"/>
    </row>
    <row r="36" spans="1:6">
      <c r="A36" s="803"/>
      <c r="B36" s="803"/>
      <c r="C36" s="803"/>
      <c r="D36" s="803"/>
      <c r="E36" s="803"/>
      <c r="F36" s="803"/>
    </row>
    <row r="37" spans="1:6">
      <c r="A37" s="803"/>
      <c r="B37" s="803"/>
      <c r="C37" s="803"/>
      <c r="D37" s="803"/>
      <c r="E37" s="803"/>
      <c r="F37" s="803"/>
    </row>
    <row r="38" spans="1:6">
      <c r="A38" s="803"/>
      <c r="B38" s="803"/>
      <c r="C38" s="803"/>
      <c r="D38" s="803"/>
      <c r="E38" s="803"/>
      <c r="F38" s="803"/>
    </row>
    <row r="39" spans="1:6">
      <c r="A39" s="804"/>
      <c r="B39" s="804"/>
      <c r="C39" s="807"/>
      <c r="D39" s="513"/>
      <c r="E39" s="800"/>
      <c r="F39" s="513"/>
    </row>
    <row r="40" spans="1:6">
      <c r="A40" s="804"/>
      <c r="B40" s="804"/>
      <c r="C40" s="807"/>
      <c r="D40" s="513"/>
      <c r="E40" s="800"/>
      <c r="F40" s="513"/>
    </row>
    <row r="41" spans="1:6">
      <c r="A41" s="804"/>
      <c r="B41" s="804"/>
      <c r="C41" s="807"/>
      <c r="D41" s="513"/>
      <c r="E41" s="800"/>
      <c r="F41" s="513"/>
    </row>
    <row r="42" spans="1:6">
      <c r="A42" s="804"/>
      <c r="B42" s="804"/>
      <c r="C42" s="807"/>
      <c r="D42" s="513"/>
      <c r="E42" s="800"/>
      <c r="F42" s="513"/>
    </row>
    <row r="43" spans="1:6">
      <c r="A43" s="804"/>
      <c r="B43" s="804"/>
      <c r="C43" s="807"/>
      <c r="D43" s="513"/>
      <c r="E43" s="800"/>
      <c r="F43" s="513"/>
    </row>
    <row r="44" spans="1:6">
      <c r="A44" s="804"/>
      <c r="B44" s="804"/>
      <c r="C44" s="807"/>
      <c r="D44" s="513"/>
      <c r="E44" s="800"/>
      <c r="F44" s="513"/>
    </row>
    <row r="45" spans="1:6">
      <c r="A45" s="804"/>
      <c r="B45" s="804"/>
      <c r="C45" s="807"/>
      <c r="D45" s="513"/>
      <c r="E45" s="800"/>
      <c r="F45" s="513"/>
    </row>
    <row r="46" spans="1:6">
      <c r="A46" s="804"/>
      <c r="B46" s="804"/>
      <c r="C46" s="807"/>
      <c r="D46" s="513"/>
      <c r="E46" s="800"/>
      <c r="F46" s="513"/>
    </row>
    <row r="47" spans="1:6">
      <c r="A47" s="804"/>
      <c r="B47" s="804"/>
      <c r="C47" s="807"/>
      <c r="D47" s="513"/>
      <c r="E47" s="800"/>
      <c r="F47" s="513"/>
    </row>
    <row r="48" spans="1:6">
      <c r="A48" s="804"/>
      <c r="B48" s="804"/>
      <c r="C48" s="807"/>
      <c r="D48" s="513"/>
      <c r="E48" s="800"/>
      <c r="F48" s="513"/>
    </row>
    <row r="49" spans="1:6">
      <c r="A49" s="804"/>
      <c r="B49" s="804"/>
      <c r="C49" s="807"/>
      <c r="D49" s="513"/>
      <c r="E49" s="800"/>
      <c r="F49" s="513"/>
    </row>
  </sheetData>
  <mergeCells count="17">
    <mergeCell ref="C25"/>
    <mergeCell ref="C16"/>
    <mergeCell ref="C14"/>
    <mergeCell ref="C10"/>
    <mergeCell ref="C11"/>
    <mergeCell ref="C20"/>
    <mergeCell ref="C24"/>
    <mergeCell ref="C23"/>
    <mergeCell ref="C21"/>
    <mergeCell ref="C22"/>
    <mergeCell ref="A1:F1"/>
    <mergeCell ref="C19"/>
    <mergeCell ref="C18"/>
    <mergeCell ref="C17"/>
    <mergeCell ref="C15"/>
    <mergeCell ref="C12"/>
    <mergeCell ref="C13"/>
  </mergeCells>
  <phoneticPr fontId="12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G346"/>
  <sheetViews>
    <sheetView zoomScaleNormal="100" workbookViewId="0">
      <selection activeCell="A15" sqref="A15"/>
    </sheetView>
  </sheetViews>
  <sheetFormatPr defaultColWidth="9" defaultRowHeight="15" customHeight="1"/>
  <cols>
    <col min="1" max="1" width="19.19921875" style="482" customWidth="1"/>
    <col min="2" max="2" width="11.69921875" style="482" customWidth="1"/>
    <col min="3" max="3" width="8.59765625" style="609" customWidth="1"/>
    <col min="4" max="4" width="8.59765625" style="600" customWidth="1"/>
    <col min="5" max="5" width="8.59765625" style="613" customWidth="1"/>
    <col min="6" max="6" width="8.59765625" style="603" customWidth="1"/>
    <col min="7" max="7" width="8.59765625" style="613" customWidth="1"/>
    <col min="8" max="16384" width="9" style="482"/>
  </cols>
  <sheetData>
    <row r="1" spans="1:7" ht="30" customHeight="1" thickBot="1">
      <c r="A1" s="1597" t="s">
        <v>13379</v>
      </c>
      <c r="B1" s="1598"/>
      <c r="C1" s="1598"/>
      <c r="D1" s="1598"/>
      <c r="E1" s="1598"/>
      <c r="F1" s="1598"/>
      <c r="G1" s="1598"/>
    </row>
    <row r="2" spans="1:7" s="599" customFormat="1" ht="24.9" customHeight="1" thickBot="1">
      <c r="A2" s="1164" t="s">
        <v>3088</v>
      </c>
      <c r="B2" s="1165" t="s">
        <v>9824</v>
      </c>
      <c r="C2" s="1160" t="s">
        <v>4810</v>
      </c>
      <c r="D2" s="1160" t="s">
        <v>4811</v>
      </c>
      <c r="E2" s="1166" t="s">
        <v>4812</v>
      </c>
      <c r="F2" s="1160" t="s">
        <v>4813</v>
      </c>
      <c r="G2" s="1167" t="s">
        <v>4814</v>
      </c>
    </row>
    <row r="3" spans="1:7" ht="14.25" customHeight="1">
      <c r="A3" s="1162" t="s">
        <v>4815</v>
      </c>
      <c r="B3" s="1163">
        <v>49200</v>
      </c>
      <c r="C3" s="1595">
        <v>0.1</v>
      </c>
      <c r="D3" s="1106">
        <v>0.2</v>
      </c>
      <c r="E3" s="1593">
        <v>0.1</v>
      </c>
      <c r="F3" s="1590">
        <v>40</v>
      </c>
      <c r="G3" s="1593">
        <v>4</v>
      </c>
    </row>
    <row r="4" spans="1:7" ht="14.25" customHeight="1">
      <c r="A4" s="608" t="s">
        <v>4816</v>
      </c>
      <c r="B4" s="751">
        <v>49200</v>
      </c>
      <c r="C4" s="1595"/>
      <c r="D4" s="415">
        <v>0.3</v>
      </c>
      <c r="E4" s="1593"/>
      <c r="F4" s="1590"/>
      <c r="G4" s="1593"/>
    </row>
    <row r="5" spans="1:7" ht="14.25" customHeight="1">
      <c r="A5" s="608" t="s">
        <v>4817</v>
      </c>
      <c r="B5" s="751">
        <v>49200</v>
      </c>
      <c r="C5" s="1595"/>
      <c r="D5" s="415">
        <v>0.5</v>
      </c>
      <c r="E5" s="1593"/>
      <c r="F5" s="1590"/>
      <c r="G5" s="1593"/>
    </row>
    <row r="6" spans="1:7" ht="14.25" customHeight="1">
      <c r="A6" s="608" t="s">
        <v>4818</v>
      </c>
      <c r="B6" s="751">
        <v>49200</v>
      </c>
      <c r="C6" s="1596"/>
      <c r="D6" s="415">
        <v>1</v>
      </c>
      <c r="E6" s="1594"/>
      <c r="F6" s="1591"/>
      <c r="G6" s="1594"/>
    </row>
    <row r="7" spans="1:7" ht="14.25" customHeight="1">
      <c r="A7" s="608" t="s">
        <v>4819</v>
      </c>
      <c r="B7" s="751">
        <v>34600</v>
      </c>
      <c r="C7" s="1582">
        <v>0.2</v>
      </c>
      <c r="D7" s="414">
        <v>0.5</v>
      </c>
      <c r="E7" s="1578">
        <v>0.2</v>
      </c>
      <c r="F7" s="1575">
        <v>40</v>
      </c>
      <c r="G7" s="1578">
        <v>4</v>
      </c>
    </row>
    <row r="8" spans="1:7" ht="14.25" customHeight="1">
      <c r="A8" s="608" t="s">
        <v>4820</v>
      </c>
      <c r="B8" s="751">
        <v>34600</v>
      </c>
      <c r="C8" s="1583"/>
      <c r="D8" s="414">
        <v>1</v>
      </c>
      <c r="E8" s="1579"/>
      <c r="F8" s="1576"/>
      <c r="G8" s="1579"/>
    </row>
    <row r="9" spans="1:7" ht="14.25" customHeight="1">
      <c r="A9" s="608" t="s">
        <v>4821</v>
      </c>
      <c r="B9" s="751">
        <v>34600</v>
      </c>
      <c r="C9" s="1583"/>
      <c r="D9" s="414">
        <v>1.5</v>
      </c>
      <c r="E9" s="1579"/>
      <c r="F9" s="1576"/>
      <c r="G9" s="1579"/>
    </row>
    <row r="10" spans="1:7" ht="14.25" customHeight="1">
      <c r="A10" s="608" t="s">
        <v>4822</v>
      </c>
      <c r="B10" s="751">
        <v>34600</v>
      </c>
      <c r="C10" s="1583"/>
      <c r="D10" s="414">
        <v>2</v>
      </c>
      <c r="E10" s="1579"/>
      <c r="F10" s="1576"/>
      <c r="G10" s="1579"/>
    </row>
    <row r="11" spans="1:7" ht="14.25" customHeight="1">
      <c r="A11" s="608" t="s">
        <v>4823</v>
      </c>
      <c r="B11" s="751">
        <v>34600</v>
      </c>
      <c r="C11" s="1584"/>
      <c r="D11" s="414">
        <v>3</v>
      </c>
      <c r="E11" s="1580"/>
      <c r="F11" s="1577"/>
      <c r="G11" s="1580"/>
    </row>
    <row r="12" spans="1:7" ht="14.25" customHeight="1">
      <c r="A12" s="608" t="s">
        <v>4824</v>
      </c>
      <c r="B12" s="751">
        <v>30300</v>
      </c>
      <c r="C12" s="1582">
        <v>0.3</v>
      </c>
      <c r="D12" s="414">
        <v>1</v>
      </c>
      <c r="E12" s="1578">
        <v>0.3</v>
      </c>
      <c r="F12" s="1575">
        <v>40</v>
      </c>
      <c r="G12" s="1578">
        <v>4</v>
      </c>
    </row>
    <row r="13" spans="1:7" ht="14.25" customHeight="1">
      <c r="A13" s="608" t="s">
        <v>4825</v>
      </c>
      <c r="B13" s="751">
        <v>30300</v>
      </c>
      <c r="C13" s="1583"/>
      <c r="D13" s="414">
        <v>1.5</v>
      </c>
      <c r="E13" s="1579"/>
      <c r="F13" s="1576"/>
      <c r="G13" s="1579"/>
    </row>
    <row r="14" spans="1:7" ht="14.25" customHeight="1">
      <c r="A14" s="608" t="s">
        <v>4826</v>
      </c>
      <c r="B14" s="751">
        <v>30300</v>
      </c>
      <c r="C14" s="1583"/>
      <c r="D14" s="414">
        <v>2</v>
      </c>
      <c r="E14" s="1579"/>
      <c r="F14" s="1576"/>
      <c r="G14" s="1579"/>
    </row>
    <row r="15" spans="1:7" ht="14.25" customHeight="1">
      <c r="A15" s="608" t="s">
        <v>4827</v>
      </c>
      <c r="B15" s="751">
        <v>30300</v>
      </c>
      <c r="C15" s="1583"/>
      <c r="D15" s="414">
        <v>2.5</v>
      </c>
      <c r="E15" s="1579"/>
      <c r="F15" s="1576"/>
      <c r="G15" s="1579"/>
    </row>
    <row r="16" spans="1:7" ht="14.25" customHeight="1">
      <c r="A16" s="608" t="s">
        <v>4828</v>
      </c>
      <c r="B16" s="751">
        <v>30300</v>
      </c>
      <c r="C16" s="1583"/>
      <c r="D16" s="414">
        <v>3</v>
      </c>
      <c r="E16" s="1579"/>
      <c r="F16" s="1576"/>
      <c r="G16" s="1579"/>
    </row>
    <row r="17" spans="1:7" ht="14.25" customHeight="1">
      <c r="A17" s="608" t="s">
        <v>4829</v>
      </c>
      <c r="B17" s="751">
        <v>34100</v>
      </c>
      <c r="C17" s="1583"/>
      <c r="D17" s="414">
        <v>4</v>
      </c>
      <c r="E17" s="1579"/>
      <c r="F17" s="1576"/>
      <c r="G17" s="1579"/>
    </row>
    <row r="18" spans="1:7" ht="14.25" customHeight="1">
      <c r="A18" s="608" t="s">
        <v>4830</v>
      </c>
      <c r="B18" s="751">
        <v>34100</v>
      </c>
      <c r="C18" s="1584"/>
      <c r="D18" s="414">
        <v>5</v>
      </c>
      <c r="E18" s="1580"/>
      <c r="F18" s="1577"/>
      <c r="G18" s="1580"/>
    </row>
    <row r="19" spans="1:7" ht="14.25" customHeight="1">
      <c r="A19" s="608" t="s">
        <v>4831</v>
      </c>
      <c r="B19" s="751">
        <v>30300</v>
      </c>
      <c r="C19" s="1582">
        <v>0.4</v>
      </c>
      <c r="D19" s="414">
        <v>1</v>
      </c>
      <c r="E19" s="1578" t="s">
        <v>13784</v>
      </c>
      <c r="F19" s="1575">
        <v>40</v>
      </c>
      <c r="G19" s="1578">
        <v>4</v>
      </c>
    </row>
    <row r="20" spans="1:7" ht="14.25" customHeight="1">
      <c r="A20" s="608" t="s">
        <v>4832</v>
      </c>
      <c r="B20" s="751">
        <v>30300</v>
      </c>
      <c r="C20" s="1583"/>
      <c r="D20" s="414">
        <v>1.5</v>
      </c>
      <c r="E20" s="1579"/>
      <c r="F20" s="1576"/>
      <c r="G20" s="1579"/>
    </row>
    <row r="21" spans="1:7" ht="14.25" customHeight="1">
      <c r="A21" s="608" t="s">
        <v>4833</v>
      </c>
      <c r="B21" s="751">
        <v>30300</v>
      </c>
      <c r="C21" s="1583"/>
      <c r="D21" s="414">
        <v>2</v>
      </c>
      <c r="E21" s="1579"/>
      <c r="F21" s="1576"/>
      <c r="G21" s="1579"/>
    </row>
    <row r="22" spans="1:7" ht="14.25" customHeight="1">
      <c r="A22" s="608" t="s">
        <v>4834</v>
      </c>
      <c r="B22" s="751">
        <v>30300</v>
      </c>
      <c r="C22" s="1583"/>
      <c r="D22" s="414">
        <v>2.5</v>
      </c>
      <c r="E22" s="1579"/>
      <c r="F22" s="1576"/>
      <c r="G22" s="1579"/>
    </row>
    <row r="23" spans="1:7" ht="14.25" customHeight="1">
      <c r="A23" s="608" t="s">
        <v>4835</v>
      </c>
      <c r="B23" s="751">
        <v>30300</v>
      </c>
      <c r="C23" s="1583"/>
      <c r="D23" s="414">
        <v>3</v>
      </c>
      <c r="E23" s="1579"/>
      <c r="F23" s="1576"/>
      <c r="G23" s="1579"/>
    </row>
    <row r="24" spans="1:7" ht="14.25" customHeight="1">
      <c r="A24" s="608" t="s">
        <v>4836</v>
      </c>
      <c r="B24" s="751">
        <v>30300</v>
      </c>
      <c r="C24" s="1583"/>
      <c r="D24" s="414">
        <v>4</v>
      </c>
      <c r="E24" s="1579"/>
      <c r="F24" s="1576"/>
      <c r="G24" s="1579"/>
    </row>
    <row r="25" spans="1:7" ht="14.25" customHeight="1">
      <c r="A25" s="608" t="s">
        <v>4837</v>
      </c>
      <c r="B25" s="751">
        <v>30300</v>
      </c>
      <c r="C25" s="1583"/>
      <c r="D25" s="414">
        <v>5</v>
      </c>
      <c r="E25" s="1579"/>
      <c r="F25" s="1576"/>
      <c r="G25" s="1579"/>
    </row>
    <row r="26" spans="1:7" ht="14.25" customHeight="1">
      <c r="A26" s="608" t="s">
        <v>4838</v>
      </c>
      <c r="B26" s="751">
        <v>30300</v>
      </c>
      <c r="C26" s="1583"/>
      <c r="D26" s="414">
        <v>6</v>
      </c>
      <c r="E26" s="1579"/>
      <c r="F26" s="1576"/>
      <c r="G26" s="1579"/>
    </row>
    <row r="27" spans="1:7" ht="14.25" customHeight="1">
      <c r="A27" s="608" t="s">
        <v>4839</v>
      </c>
      <c r="B27" s="751">
        <v>30300</v>
      </c>
      <c r="C27" s="1583"/>
      <c r="D27" s="414">
        <v>8</v>
      </c>
      <c r="E27" s="1579"/>
      <c r="F27" s="1576"/>
      <c r="G27" s="1579"/>
    </row>
    <row r="28" spans="1:7" ht="14.25" customHeight="1">
      <c r="A28" s="608" t="s">
        <v>4840</v>
      </c>
      <c r="B28" s="751">
        <v>34100</v>
      </c>
      <c r="C28" s="1584"/>
      <c r="D28" s="414">
        <v>10</v>
      </c>
      <c r="E28" s="1580"/>
      <c r="F28" s="1577"/>
      <c r="G28" s="1580"/>
    </row>
    <row r="29" spans="1:7" ht="14.25" customHeight="1">
      <c r="A29" s="608" t="s">
        <v>4841</v>
      </c>
      <c r="B29" s="751">
        <v>25200</v>
      </c>
      <c r="C29" s="1582">
        <v>0.5</v>
      </c>
      <c r="D29" s="414">
        <v>1</v>
      </c>
      <c r="E29" s="1578">
        <v>0.5</v>
      </c>
      <c r="F29" s="1575">
        <v>45</v>
      </c>
      <c r="G29" s="1578">
        <v>4</v>
      </c>
    </row>
    <row r="30" spans="1:7" ht="14.25" customHeight="1">
      <c r="A30" s="608" t="s">
        <v>4842</v>
      </c>
      <c r="B30" s="751">
        <v>25200</v>
      </c>
      <c r="C30" s="1583"/>
      <c r="D30" s="414">
        <v>1.5</v>
      </c>
      <c r="E30" s="1579"/>
      <c r="F30" s="1576"/>
      <c r="G30" s="1579"/>
    </row>
    <row r="31" spans="1:7" ht="14.25" customHeight="1">
      <c r="A31" s="608" t="s">
        <v>4843</v>
      </c>
      <c r="B31" s="751">
        <v>25200</v>
      </c>
      <c r="C31" s="1583"/>
      <c r="D31" s="414">
        <v>2</v>
      </c>
      <c r="E31" s="1579"/>
      <c r="F31" s="1576"/>
      <c r="G31" s="1579"/>
    </row>
    <row r="32" spans="1:7" ht="14.25" customHeight="1">
      <c r="A32" s="608" t="s">
        <v>4844</v>
      </c>
      <c r="B32" s="751">
        <v>25200</v>
      </c>
      <c r="C32" s="1583"/>
      <c r="D32" s="414">
        <v>2.5</v>
      </c>
      <c r="E32" s="1579"/>
      <c r="F32" s="1576"/>
      <c r="G32" s="1579"/>
    </row>
    <row r="33" spans="1:7" ht="14.25" customHeight="1">
      <c r="A33" s="608" t="s">
        <v>4845</v>
      </c>
      <c r="B33" s="751">
        <v>25200</v>
      </c>
      <c r="C33" s="1583"/>
      <c r="D33" s="414">
        <v>3</v>
      </c>
      <c r="E33" s="1579"/>
      <c r="F33" s="1576"/>
      <c r="G33" s="1579"/>
    </row>
    <row r="34" spans="1:7" ht="14.25" customHeight="1">
      <c r="A34" s="608" t="s">
        <v>4846</v>
      </c>
      <c r="B34" s="751">
        <v>25200</v>
      </c>
      <c r="C34" s="1583"/>
      <c r="D34" s="414">
        <v>4</v>
      </c>
      <c r="E34" s="1579"/>
      <c r="F34" s="1576"/>
      <c r="G34" s="1579"/>
    </row>
    <row r="35" spans="1:7" ht="14.25" customHeight="1">
      <c r="A35" s="608" t="s">
        <v>4847</v>
      </c>
      <c r="B35" s="751">
        <v>25200</v>
      </c>
      <c r="C35" s="1583"/>
      <c r="D35" s="414">
        <v>5</v>
      </c>
      <c r="E35" s="1579"/>
      <c r="F35" s="1576"/>
      <c r="G35" s="1579"/>
    </row>
    <row r="36" spans="1:7" ht="14.25" customHeight="1">
      <c r="A36" s="608" t="s">
        <v>4848</v>
      </c>
      <c r="B36" s="751">
        <v>25200</v>
      </c>
      <c r="C36" s="1583"/>
      <c r="D36" s="414">
        <v>6</v>
      </c>
      <c r="E36" s="1579"/>
      <c r="F36" s="1576"/>
      <c r="G36" s="1579"/>
    </row>
    <row r="37" spans="1:7" ht="14.25" customHeight="1">
      <c r="A37" s="608" t="s">
        <v>4849</v>
      </c>
      <c r="B37" s="751">
        <v>25200</v>
      </c>
      <c r="C37" s="1583"/>
      <c r="D37" s="414">
        <v>8</v>
      </c>
      <c r="E37" s="1579"/>
      <c r="F37" s="1576"/>
      <c r="G37" s="1579"/>
    </row>
    <row r="38" spans="1:7" ht="14.25" customHeight="1">
      <c r="A38" s="608" t="s">
        <v>4850</v>
      </c>
      <c r="B38" s="751">
        <v>25200</v>
      </c>
      <c r="C38" s="1583"/>
      <c r="D38" s="414">
        <v>10</v>
      </c>
      <c r="E38" s="1579"/>
      <c r="F38" s="1576"/>
      <c r="G38" s="1579"/>
    </row>
    <row r="39" spans="1:7" ht="14.25" customHeight="1">
      <c r="A39" s="608" t="s">
        <v>4851</v>
      </c>
      <c r="B39" s="751">
        <v>29100</v>
      </c>
      <c r="C39" s="1583"/>
      <c r="D39" s="414">
        <v>12</v>
      </c>
      <c r="E39" s="1579"/>
      <c r="F39" s="1576"/>
      <c r="G39" s="1579"/>
    </row>
    <row r="40" spans="1:7" ht="14.25" customHeight="1">
      <c r="A40" s="608" t="s">
        <v>4852</v>
      </c>
      <c r="B40" s="751">
        <v>29100</v>
      </c>
      <c r="C40" s="1583"/>
      <c r="D40" s="414">
        <v>14</v>
      </c>
      <c r="E40" s="1579"/>
      <c r="F40" s="1576"/>
      <c r="G40" s="1579"/>
    </row>
    <row r="41" spans="1:7" ht="14.25" customHeight="1">
      <c r="A41" s="608" t="s">
        <v>4853</v>
      </c>
      <c r="B41" s="751">
        <v>29100</v>
      </c>
      <c r="C41" s="1584"/>
      <c r="D41" s="414">
        <v>16</v>
      </c>
      <c r="E41" s="1580"/>
      <c r="F41" s="1577"/>
      <c r="G41" s="1580"/>
    </row>
    <row r="42" spans="1:7" ht="14.25" customHeight="1">
      <c r="A42" s="608" t="s">
        <v>4854</v>
      </c>
      <c r="B42" s="751">
        <v>25200</v>
      </c>
      <c r="C42" s="1582">
        <v>0.6</v>
      </c>
      <c r="D42" s="414">
        <v>1</v>
      </c>
      <c r="E42" s="1578">
        <v>0.6</v>
      </c>
      <c r="F42" s="1575">
        <v>45</v>
      </c>
      <c r="G42" s="1578">
        <v>4</v>
      </c>
    </row>
    <row r="43" spans="1:7" ht="14.25" customHeight="1">
      <c r="A43" s="608" t="s">
        <v>4855</v>
      </c>
      <c r="B43" s="751">
        <v>25200</v>
      </c>
      <c r="C43" s="1583"/>
      <c r="D43" s="414">
        <v>2</v>
      </c>
      <c r="E43" s="1579"/>
      <c r="F43" s="1576"/>
      <c r="G43" s="1579"/>
    </row>
    <row r="44" spans="1:7" ht="14.25" customHeight="1">
      <c r="A44" s="608" t="s">
        <v>4856</v>
      </c>
      <c r="B44" s="751">
        <v>25200</v>
      </c>
      <c r="C44" s="1583"/>
      <c r="D44" s="414">
        <v>3</v>
      </c>
      <c r="E44" s="1579"/>
      <c r="F44" s="1576"/>
      <c r="G44" s="1579"/>
    </row>
    <row r="45" spans="1:7" ht="14.25" customHeight="1">
      <c r="A45" s="608" t="s">
        <v>4857</v>
      </c>
      <c r="B45" s="751">
        <v>25200</v>
      </c>
      <c r="C45" s="1583"/>
      <c r="D45" s="414">
        <v>4</v>
      </c>
      <c r="E45" s="1579"/>
      <c r="F45" s="1576"/>
      <c r="G45" s="1579"/>
    </row>
    <row r="46" spans="1:7" ht="14.25" customHeight="1">
      <c r="A46" s="608" t="s">
        <v>4858</v>
      </c>
      <c r="B46" s="751">
        <v>25200</v>
      </c>
      <c r="C46" s="1583"/>
      <c r="D46" s="414">
        <v>5</v>
      </c>
      <c r="E46" s="1579"/>
      <c r="F46" s="1576"/>
      <c r="G46" s="1579"/>
    </row>
    <row r="47" spans="1:7" ht="14.25" customHeight="1">
      <c r="A47" s="608" t="s">
        <v>4859</v>
      </c>
      <c r="B47" s="751">
        <v>25200</v>
      </c>
      <c r="C47" s="1583"/>
      <c r="D47" s="414">
        <v>6</v>
      </c>
      <c r="E47" s="1579"/>
      <c r="F47" s="1576"/>
      <c r="G47" s="1579"/>
    </row>
    <row r="48" spans="1:7" ht="14.25" customHeight="1">
      <c r="A48" s="608" t="s">
        <v>4860</v>
      </c>
      <c r="B48" s="751">
        <v>25200</v>
      </c>
      <c r="C48" s="1583"/>
      <c r="D48" s="414">
        <v>8</v>
      </c>
      <c r="E48" s="1579"/>
      <c r="F48" s="1576"/>
      <c r="G48" s="1579"/>
    </row>
    <row r="49" spans="1:7" ht="14.25" customHeight="1">
      <c r="A49" s="608" t="s">
        <v>4861</v>
      </c>
      <c r="B49" s="751">
        <v>25200</v>
      </c>
      <c r="C49" s="1583"/>
      <c r="D49" s="414">
        <v>10</v>
      </c>
      <c r="E49" s="1579"/>
      <c r="F49" s="1576"/>
      <c r="G49" s="1579"/>
    </row>
    <row r="50" spans="1:7" ht="14.25" customHeight="1">
      <c r="A50" s="608" t="s">
        <v>4862</v>
      </c>
      <c r="B50" s="751">
        <v>25200</v>
      </c>
      <c r="C50" s="1583"/>
      <c r="D50" s="414">
        <v>12</v>
      </c>
      <c r="E50" s="1579"/>
      <c r="F50" s="1576"/>
      <c r="G50" s="1579"/>
    </row>
    <row r="51" spans="1:7" ht="14.25" customHeight="1">
      <c r="A51" s="608" t="s">
        <v>4863</v>
      </c>
      <c r="B51" s="751">
        <v>29100</v>
      </c>
      <c r="C51" s="1583"/>
      <c r="D51" s="414">
        <v>14</v>
      </c>
      <c r="E51" s="1579"/>
      <c r="F51" s="1576"/>
      <c r="G51" s="1579"/>
    </row>
    <row r="52" spans="1:7" ht="14.25" customHeight="1">
      <c r="A52" s="608" t="s">
        <v>4864</v>
      </c>
      <c r="B52" s="751">
        <v>29100</v>
      </c>
      <c r="C52" s="1584"/>
      <c r="D52" s="414">
        <v>16</v>
      </c>
      <c r="E52" s="1580"/>
      <c r="F52" s="1577"/>
      <c r="G52" s="1580"/>
    </row>
    <row r="53" spans="1:7" ht="14.4" customHeight="1">
      <c r="A53" s="608" t="s">
        <v>4865</v>
      </c>
      <c r="B53" s="751">
        <v>25200</v>
      </c>
      <c r="C53" s="1582">
        <v>0.7</v>
      </c>
      <c r="D53" s="414">
        <v>2</v>
      </c>
      <c r="E53" s="1578">
        <v>0.7</v>
      </c>
      <c r="F53" s="1575">
        <v>45</v>
      </c>
      <c r="G53" s="1578" t="s">
        <v>4866</v>
      </c>
    </row>
    <row r="54" spans="1:7" ht="14.4" customHeight="1">
      <c r="A54" s="608" t="s">
        <v>4867</v>
      </c>
      <c r="B54" s="751">
        <v>25200</v>
      </c>
      <c r="C54" s="1583"/>
      <c r="D54" s="414">
        <v>4</v>
      </c>
      <c r="E54" s="1579"/>
      <c r="F54" s="1576"/>
      <c r="G54" s="1579"/>
    </row>
    <row r="55" spans="1:7" ht="14.4" customHeight="1">
      <c r="A55" s="608" t="s">
        <v>4868</v>
      </c>
      <c r="B55" s="751">
        <v>25200</v>
      </c>
      <c r="C55" s="1583"/>
      <c r="D55" s="414">
        <v>6</v>
      </c>
      <c r="E55" s="1579"/>
      <c r="F55" s="1576"/>
      <c r="G55" s="1579"/>
    </row>
    <row r="56" spans="1:7" ht="14.4" customHeight="1">
      <c r="A56" s="608" t="s">
        <v>4869</v>
      </c>
      <c r="B56" s="751">
        <v>25200</v>
      </c>
      <c r="C56" s="1583"/>
      <c r="D56" s="414">
        <v>8</v>
      </c>
      <c r="E56" s="1579"/>
      <c r="F56" s="1576"/>
      <c r="G56" s="1579"/>
    </row>
    <row r="57" spans="1:7" ht="14.4" customHeight="1">
      <c r="A57" s="608" t="s">
        <v>4870</v>
      </c>
      <c r="B57" s="751">
        <v>25200</v>
      </c>
      <c r="C57" s="1583"/>
      <c r="D57" s="414">
        <v>10</v>
      </c>
      <c r="E57" s="1579"/>
      <c r="F57" s="1576"/>
      <c r="G57" s="1579"/>
    </row>
    <row r="58" spans="1:7" ht="14.4" customHeight="1">
      <c r="A58" s="608" t="s">
        <v>4871</v>
      </c>
      <c r="B58" s="751">
        <v>25200</v>
      </c>
      <c r="C58" s="1583"/>
      <c r="D58" s="414">
        <v>12</v>
      </c>
      <c r="E58" s="1579"/>
      <c r="F58" s="1577"/>
      <c r="G58" s="1579"/>
    </row>
    <row r="59" spans="1:7" ht="14.4" customHeight="1">
      <c r="A59" s="608" t="s">
        <v>4872</v>
      </c>
      <c r="B59" s="751">
        <v>25200</v>
      </c>
      <c r="C59" s="1582">
        <v>0.8</v>
      </c>
      <c r="D59" s="414">
        <v>1</v>
      </c>
      <c r="E59" s="1578">
        <v>0.8</v>
      </c>
      <c r="F59" s="1575">
        <v>45</v>
      </c>
      <c r="G59" s="1578" t="s">
        <v>4866</v>
      </c>
    </row>
    <row r="60" spans="1:7" ht="14.4" customHeight="1">
      <c r="A60" s="608" t="s">
        <v>4873</v>
      </c>
      <c r="B60" s="751">
        <v>25200</v>
      </c>
      <c r="C60" s="1583"/>
      <c r="D60" s="414">
        <v>2</v>
      </c>
      <c r="E60" s="1579"/>
      <c r="F60" s="1576"/>
      <c r="G60" s="1579"/>
    </row>
    <row r="61" spans="1:7" ht="14.4" customHeight="1">
      <c r="A61" s="608" t="s">
        <v>4874</v>
      </c>
      <c r="B61" s="751">
        <v>25200</v>
      </c>
      <c r="C61" s="1583"/>
      <c r="D61" s="414">
        <v>3</v>
      </c>
      <c r="E61" s="1579"/>
      <c r="F61" s="1576"/>
      <c r="G61" s="1579"/>
    </row>
    <row r="62" spans="1:7" ht="14.4" customHeight="1">
      <c r="A62" s="608" t="s">
        <v>4875</v>
      </c>
      <c r="B62" s="751">
        <v>25200</v>
      </c>
      <c r="C62" s="1583"/>
      <c r="D62" s="414">
        <v>4</v>
      </c>
      <c r="E62" s="1579"/>
      <c r="F62" s="1576"/>
      <c r="G62" s="1579"/>
    </row>
    <row r="63" spans="1:7" ht="14.4" customHeight="1">
      <c r="A63" s="608" t="s">
        <v>4876</v>
      </c>
      <c r="B63" s="751">
        <v>25200</v>
      </c>
      <c r="C63" s="1583"/>
      <c r="D63" s="414">
        <v>5</v>
      </c>
      <c r="E63" s="1579"/>
      <c r="F63" s="1576"/>
      <c r="G63" s="1579"/>
    </row>
    <row r="64" spans="1:7" ht="14.4" customHeight="1">
      <c r="A64" s="608" t="s">
        <v>4877</v>
      </c>
      <c r="B64" s="751">
        <v>25200</v>
      </c>
      <c r="C64" s="1583"/>
      <c r="D64" s="414">
        <v>6</v>
      </c>
      <c r="E64" s="1579"/>
      <c r="F64" s="1576"/>
      <c r="G64" s="1579"/>
    </row>
    <row r="65" spans="1:7" ht="14.4" customHeight="1">
      <c r="A65" s="608" t="s">
        <v>4878</v>
      </c>
      <c r="B65" s="751">
        <v>25200</v>
      </c>
      <c r="C65" s="1583"/>
      <c r="D65" s="414">
        <v>8</v>
      </c>
      <c r="E65" s="1579"/>
      <c r="F65" s="1576"/>
      <c r="G65" s="1579"/>
    </row>
    <row r="66" spans="1:7" ht="14.4" customHeight="1">
      <c r="A66" s="608" t="s">
        <v>4879</v>
      </c>
      <c r="B66" s="751">
        <v>25200</v>
      </c>
      <c r="C66" s="1583"/>
      <c r="D66" s="414">
        <v>10</v>
      </c>
      <c r="E66" s="1579"/>
      <c r="F66" s="1576"/>
      <c r="G66" s="1579"/>
    </row>
    <row r="67" spans="1:7" ht="14.4" customHeight="1">
      <c r="A67" s="608" t="s">
        <v>4880</v>
      </c>
      <c r="B67" s="751">
        <v>25200</v>
      </c>
      <c r="C67" s="1583"/>
      <c r="D67" s="414">
        <v>12</v>
      </c>
      <c r="E67" s="1579"/>
      <c r="F67" s="1576"/>
      <c r="G67" s="1579"/>
    </row>
    <row r="68" spans="1:7" ht="14.4" customHeight="1">
      <c r="A68" s="608" t="s">
        <v>4881</v>
      </c>
      <c r="B68" s="751">
        <v>25200</v>
      </c>
      <c r="C68" s="1583"/>
      <c r="D68" s="414">
        <v>14</v>
      </c>
      <c r="E68" s="1579"/>
      <c r="F68" s="1576"/>
      <c r="G68" s="1579"/>
    </row>
    <row r="69" spans="1:7" ht="14.4" customHeight="1">
      <c r="A69" s="608" t="s">
        <v>4882</v>
      </c>
      <c r="B69" s="751">
        <v>29100</v>
      </c>
      <c r="C69" s="1583"/>
      <c r="D69" s="414">
        <v>16</v>
      </c>
      <c r="E69" s="1579"/>
      <c r="F69" s="1576"/>
      <c r="G69" s="1579"/>
    </row>
    <row r="70" spans="1:7" ht="14.4" customHeight="1">
      <c r="A70" s="608" t="s">
        <v>4883</v>
      </c>
      <c r="B70" s="751">
        <v>29100</v>
      </c>
      <c r="C70" s="1584"/>
      <c r="D70" s="414">
        <v>20</v>
      </c>
      <c r="E70" s="1580"/>
      <c r="F70" s="1577"/>
      <c r="G70" s="1580"/>
    </row>
    <row r="71" spans="1:7" ht="14.4" customHeight="1">
      <c r="A71" s="608" t="s">
        <v>4884</v>
      </c>
      <c r="B71" s="751">
        <v>25200</v>
      </c>
      <c r="C71" s="1582">
        <v>0.9</v>
      </c>
      <c r="D71" s="414">
        <v>4</v>
      </c>
      <c r="E71" s="1578">
        <v>0.9</v>
      </c>
      <c r="F71" s="1575">
        <v>45</v>
      </c>
      <c r="G71" s="1578" t="s">
        <v>4885</v>
      </c>
    </row>
    <row r="72" spans="1:7" ht="14.4" customHeight="1">
      <c r="A72" s="608" t="s">
        <v>4886</v>
      </c>
      <c r="B72" s="751">
        <v>25200</v>
      </c>
      <c r="C72" s="1583"/>
      <c r="D72" s="414">
        <v>6</v>
      </c>
      <c r="E72" s="1579"/>
      <c r="F72" s="1576"/>
      <c r="G72" s="1579"/>
    </row>
    <row r="73" spans="1:7" ht="14.4" customHeight="1">
      <c r="A73" s="608" t="s">
        <v>4887</v>
      </c>
      <c r="B73" s="751">
        <v>25200</v>
      </c>
      <c r="C73" s="1583"/>
      <c r="D73" s="414">
        <v>8</v>
      </c>
      <c r="E73" s="1579"/>
      <c r="F73" s="1576"/>
      <c r="G73" s="1579"/>
    </row>
    <row r="74" spans="1:7" ht="14.4" customHeight="1">
      <c r="A74" s="608" t="s">
        <v>4888</v>
      </c>
      <c r="B74" s="751">
        <v>25200</v>
      </c>
      <c r="C74" s="1584"/>
      <c r="D74" s="414">
        <v>10</v>
      </c>
      <c r="E74" s="1580"/>
      <c r="F74" s="1577"/>
      <c r="G74" s="1580"/>
    </row>
    <row r="75" spans="1:7" ht="14.4" customHeight="1">
      <c r="A75" s="608" t="s">
        <v>4889</v>
      </c>
      <c r="B75" s="751">
        <v>22100</v>
      </c>
      <c r="C75" s="1582">
        <v>1</v>
      </c>
      <c r="D75" s="414">
        <v>2</v>
      </c>
      <c r="E75" s="1578">
        <v>1</v>
      </c>
      <c r="F75" s="1575">
        <v>50</v>
      </c>
      <c r="G75" s="1578" t="s">
        <v>4885</v>
      </c>
    </row>
    <row r="76" spans="1:7" ht="14.4" customHeight="1">
      <c r="A76" s="608" t="s">
        <v>4890</v>
      </c>
      <c r="B76" s="751">
        <v>22100</v>
      </c>
      <c r="C76" s="1583"/>
      <c r="D76" s="414">
        <v>3</v>
      </c>
      <c r="E76" s="1579"/>
      <c r="F76" s="1576"/>
      <c r="G76" s="1579"/>
    </row>
    <row r="77" spans="1:7" ht="14.4" customHeight="1">
      <c r="A77" s="608" t="s">
        <v>4891</v>
      </c>
      <c r="B77" s="751">
        <v>22100</v>
      </c>
      <c r="C77" s="1583"/>
      <c r="D77" s="414">
        <v>4</v>
      </c>
      <c r="E77" s="1579"/>
      <c r="F77" s="1576"/>
      <c r="G77" s="1579"/>
    </row>
    <row r="78" spans="1:7" ht="14.4" customHeight="1">
      <c r="A78" s="608" t="s">
        <v>4892</v>
      </c>
      <c r="B78" s="751">
        <v>22100</v>
      </c>
      <c r="C78" s="1583"/>
      <c r="D78" s="414">
        <v>5</v>
      </c>
      <c r="E78" s="1579"/>
      <c r="F78" s="1576"/>
      <c r="G78" s="1579"/>
    </row>
    <row r="79" spans="1:7" ht="14.4" customHeight="1">
      <c r="A79" s="608" t="s">
        <v>4893</v>
      </c>
      <c r="B79" s="751">
        <v>22100</v>
      </c>
      <c r="C79" s="1583"/>
      <c r="D79" s="414">
        <v>6</v>
      </c>
      <c r="E79" s="1579"/>
      <c r="F79" s="1576"/>
      <c r="G79" s="1579"/>
    </row>
    <row r="80" spans="1:7" ht="14.4" customHeight="1">
      <c r="A80" s="608" t="s">
        <v>4894</v>
      </c>
      <c r="B80" s="751">
        <v>22100</v>
      </c>
      <c r="C80" s="1583"/>
      <c r="D80" s="414">
        <v>7</v>
      </c>
      <c r="E80" s="1579"/>
      <c r="F80" s="1576"/>
      <c r="G80" s="1579"/>
    </row>
    <row r="81" spans="1:7" ht="14.4" customHeight="1">
      <c r="A81" s="608" t="s">
        <v>4895</v>
      </c>
      <c r="B81" s="751">
        <v>22100</v>
      </c>
      <c r="C81" s="1583"/>
      <c r="D81" s="414">
        <v>8</v>
      </c>
      <c r="E81" s="1579"/>
      <c r="F81" s="1576"/>
      <c r="G81" s="1579"/>
    </row>
    <row r="82" spans="1:7" ht="14.4" customHeight="1">
      <c r="A82" s="608" t="s">
        <v>4896</v>
      </c>
      <c r="B82" s="751">
        <v>22100</v>
      </c>
      <c r="C82" s="1583"/>
      <c r="D82" s="414">
        <v>9</v>
      </c>
      <c r="E82" s="1579"/>
      <c r="F82" s="1576"/>
      <c r="G82" s="1579"/>
    </row>
    <row r="83" spans="1:7" ht="14.4" customHeight="1">
      <c r="A83" s="608" t="s">
        <v>4897</v>
      </c>
      <c r="B83" s="751">
        <v>22100</v>
      </c>
      <c r="C83" s="1583"/>
      <c r="D83" s="414">
        <v>10</v>
      </c>
      <c r="E83" s="1579"/>
      <c r="F83" s="1576"/>
      <c r="G83" s="1579"/>
    </row>
    <row r="84" spans="1:7" ht="14.4" customHeight="1">
      <c r="A84" s="608" t="s">
        <v>4898</v>
      </c>
      <c r="B84" s="751">
        <v>22100</v>
      </c>
      <c r="C84" s="1583"/>
      <c r="D84" s="414">
        <v>12</v>
      </c>
      <c r="E84" s="1579"/>
      <c r="F84" s="1576"/>
      <c r="G84" s="1579"/>
    </row>
    <row r="85" spans="1:7" ht="14.4" customHeight="1">
      <c r="A85" s="608" t="s">
        <v>4899</v>
      </c>
      <c r="B85" s="751">
        <v>22100</v>
      </c>
      <c r="C85" s="1583"/>
      <c r="D85" s="414">
        <v>14</v>
      </c>
      <c r="E85" s="1579"/>
      <c r="F85" s="1576"/>
      <c r="G85" s="1579"/>
    </row>
    <row r="86" spans="1:7" ht="14.4" customHeight="1">
      <c r="A86" s="608" t="s">
        <v>4900</v>
      </c>
      <c r="B86" s="751">
        <v>22100</v>
      </c>
      <c r="C86" s="1583"/>
      <c r="D86" s="414">
        <v>16</v>
      </c>
      <c r="E86" s="1579"/>
      <c r="F86" s="1576"/>
      <c r="G86" s="1579"/>
    </row>
    <row r="87" spans="1:7" ht="14.4" customHeight="1">
      <c r="A87" s="608" t="s">
        <v>4901</v>
      </c>
      <c r="B87" s="751">
        <v>22100</v>
      </c>
      <c r="C87" s="1583"/>
      <c r="D87" s="414">
        <v>18</v>
      </c>
      <c r="E87" s="1579"/>
      <c r="F87" s="1576"/>
      <c r="G87" s="1579"/>
    </row>
    <row r="88" spans="1:7" ht="14.4" customHeight="1">
      <c r="A88" s="608" t="s">
        <v>4902</v>
      </c>
      <c r="B88" s="751">
        <v>22100</v>
      </c>
      <c r="C88" s="1583"/>
      <c r="D88" s="414">
        <v>20</v>
      </c>
      <c r="E88" s="1579"/>
      <c r="F88" s="1577"/>
      <c r="G88" s="1579"/>
    </row>
    <row r="89" spans="1:7" ht="14.4" customHeight="1">
      <c r="A89" s="608" t="s">
        <v>4903</v>
      </c>
      <c r="B89" s="751">
        <v>23000</v>
      </c>
      <c r="C89" s="1583"/>
      <c r="D89" s="414">
        <v>22</v>
      </c>
      <c r="E89" s="1579"/>
      <c r="F89" s="1581">
        <v>60</v>
      </c>
      <c r="G89" s="1579"/>
    </row>
    <row r="90" spans="1:7" s="599" customFormat="1" ht="14.4" customHeight="1">
      <c r="A90" s="601" t="s">
        <v>4904</v>
      </c>
      <c r="B90" s="751">
        <v>26800</v>
      </c>
      <c r="C90" s="1583"/>
      <c r="D90" s="414">
        <v>26</v>
      </c>
      <c r="E90" s="1579"/>
      <c r="F90" s="1581"/>
      <c r="G90" s="1579"/>
    </row>
    <row r="91" spans="1:7" ht="14.4" customHeight="1">
      <c r="A91" s="608" t="s">
        <v>4905</v>
      </c>
      <c r="B91" s="751">
        <v>28600</v>
      </c>
      <c r="C91" s="1583"/>
      <c r="D91" s="414">
        <v>30</v>
      </c>
      <c r="E91" s="1579"/>
      <c r="F91" s="414">
        <v>70</v>
      </c>
      <c r="G91" s="1579"/>
    </row>
    <row r="92" spans="1:7" ht="14.4" customHeight="1">
      <c r="A92" s="608" t="s">
        <v>4906</v>
      </c>
      <c r="B92" s="751">
        <v>31300</v>
      </c>
      <c r="C92" s="1583"/>
      <c r="D92" s="414">
        <v>40</v>
      </c>
      <c r="E92" s="1579"/>
      <c r="F92" s="414">
        <v>80</v>
      </c>
      <c r="G92" s="1579"/>
    </row>
    <row r="93" spans="1:7" ht="14.4" customHeight="1">
      <c r="A93" s="608" t="s">
        <v>4907</v>
      </c>
      <c r="B93" s="751">
        <v>35000</v>
      </c>
      <c r="C93" s="1584"/>
      <c r="D93" s="414">
        <v>50</v>
      </c>
      <c r="E93" s="1580"/>
      <c r="F93" s="414">
        <v>100</v>
      </c>
      <c r="G93" s="1580"/>
    </row>
    <row r="94" spans="1:7" ht="14.4" customHeight="1">
      <c r="A94" s="608" t="s">
        <v>4908</v>
      </c>
      <c r="B94" s="751">
        <v>22100</v>
      </c>
      <c r="C94" s="1582">
        <v>1.2</v>
      </c>
      <c r="D94" s="414">
        <v>4</v>
      </c>
      <c r="E94" s="1578">
        <v>1.2</v>
      </c>
      <c r="F94" s="1575">
        <v>50</v>
      </c>
      <c r="G94" s="1578" t="s">
        <v>4885</v>
      </c>
    </row>
    <row r="95" spans="1:7" ht="14.4" customHeight="1">
      <c r="A95" s="608" t="s">
        <v>4909</v>
      </c>
      <c r="B95" s="751">
        <v>22100</v>
      </c>
      <c r="C95" s="1583"/>
      <c r="D95" s="414">
        <v>6</v>
      </c>
      <c r="E95" s="1579"/>
      <c r="F95" s="1576"/>
      <c r="G95" s="1579"/>
    </row>
    <row r="96" spans="1:7" ht="14.4" customHeight="1">
      <c r="A96" s="608" t="s">
        <v>4910</v>
      </c>
      <c r="B96" s="751">
        <v>22100</v>
      </c>
      <c r="C96" s="1583"/>
      <c r="D96" s="414">
        <v>8</v>
      </c>
      <c r="E96" s="1579"/>
      <c r="F96" s="1576"/>
      <c r="G96" s="1579"/>
    </row>
    <row r="97" spans="1:7" ht="14.4" customHeight="1">
      <c r="A97" s="608" t="s">
        <v>4911</v>
      </c>
      <c r="B97" s="751">
        <v>22100</v>
      </c>
      <c r="C97" s="1583"/>
      <c r="D97" s="414">
        <v>10</v>
      </c>
      <c r="E97" s="1579"/>
      <c r="F97" s="1576"/>
      <c r="G97" s="1579"/>
    </row>
    <row r="98" spans="1:7" ht="14.4" customHeight="1">
      <c r="A98" s="608" t="s">
        <v>4912</v>
      </c>
      <c r="B98" s="751">
        <v>22100</v>
      </c>
      <c r="C98" s="1583"/>
      <c r="D98" s="414">
        <v>12</v>
      </c>
      <c r="E98" s="1579"/>
      <c r="F98" s="1576"/>
      <c r="G98" s="1579"/>
    </row>
    <row r="99" spans="1:7" ht="14.4" customHeight="1">
      <c r="A99" s="608" t="s">
        <v>4913</v>
      </c>
      <c r="B99" s="751">
        <v>22100</v>
      </c>
      <c r="C99" s="1583"/>
      <c r="D99" s="414">
        <v>16</v>
      </c>
      <c r="E99" s="1579"/>
      <c r="F99" s="1576"/>
      <c r="G99" s="1579"/>
    </row>
    <row r="100" spans="1:7" ht="14.4" customHeight="1">
      <c r="A100" s="608" t="s">
        <v>4914</v>
      </c>
      <c r="B100" s="751">
        <v>22100</v>
      </c>
      <c r="C100" s="1583"/>
      <c r="D100" s="414">
        <v>20</v>
      </c>
      <c r="E100" s="1579"/>
      <c r="F100" s="1577"/>
      <c r="G100" s="1579"/>
    </row>
    <row r="101" spans="1:7" ht="14.4" customHeight="1">
      <c r="A101" s="608" t="s">
        <v>4915</v>
      </c>
      <c r="B101" s="751">
        <v>26800</v>
      </c>
      <c r="C101" s="1584"/>
      <c r="D101" s="460">
        <v>26</v>
      </c>
      <c r="E101" s="1580"/>
      <c r="F101" s="414">
        <v>60</v>
      </c>
      <c r="G101" s="1580"/>
    </row>
    <row r="102" spans="1:7" ht="14.1" customHeight="1">
      <c r="A102" s="608" t="s">
        <v>4916</v>
      </c>
      <c r="B102" s="751">
        <v>22100</v>
      </c>
      <c r="C102" s="1582">
        <v>1.4</v>
      </c>
      <c r="D102" s="460">
        <v>6</v>
      </c>
      <c r="E102" s="1578">
        <v>1.4</v>
      </c>
      <c r="F102" s="1575">
        <v>50</v>
      </c>
      <c r="G102" s="1578" t="s">
        <v>4885</v>
      </c>
    </row>
    <row r="103" spans="1:7" ht="14.1" customHeight="1">
      <c r="A103" s="608" t="s">
        <v>4917</v>
      </c>
      <c r="B103" s="751">
        <v>22100</v>
      </c>
      <c r="C103" s="1583"/>
      <c r="D103" s="460">
        <v>8</v>
      </c>
      <c r="E103" s="1579"/>
      <c r="F103" s="1576"/>
      <c r="G103" s="1579"/>
    </row>
    <row r="104" spans="1:7" ht="14.1" customHeight="1">
      <c r="A104" s="608" t="s">
        <v>4918</v>
      </c>
      <c r="B104" s="751">
        <v>22100</v>
      </c>
      <c r="C104" s="1583"/>
      <c r="D104" s="460">
        <v>10</v>
      </c>
      <c r="E104" s="1579"/>
      <c r="F104" s="1576"/>
      <c r="G104" s="1579"/>
    </row>
    <row r="105" spans="1:7" ht="14.1" customHeight="1">
      <c r="A105" s="608" t="s">
        <v>4919</v>
      </c>
      <c r="B105" s="751">
        <v>22100</v>
      </c>
      <c r="C105" s="1583"/>
      <c r="D105" s="460">
        <v>12</v>
      </c>
      <c r="E105" s="1579"/>
      <c r="F105" s="1576"/>
      <c r="G105" s="1579"/>
    </row>
    <row r="106" spans="1:7" ht="14.1" customHeight="1">
      <c r="A106" s="608" t="s">
        <v>4920</v>
      </c>
      <c r="B106" s="751">
        <v>22100</v>
      </c>
      <c r="C106" s="1584"/>
      <c r="D106" s="460">
        <v>16</v>
      </c>
      <c r="E106" s="1580"/>
      <c r="F106" s="1577"/>
      <c r="G106" s="1580"/>
    </row>
    <row r="107" spans="1:7" ht="14.1" customHeight="1">
      <c r="A107" s="608" t="s">
        <v>4921</v>
      </c>
      <c r="B107" s="751">
        <v>22100</v>
      </c>
      <c r="C107" s="1586">
        <v>1.5</v>
      </c>
      <c r="D107" s="414">
        <v>3</v>
      </c>
      <c r="E107" s="1578">
        <v>1.5</v>
      </c>
      <c r="F107" s="1575">
        <v>50</v>
      </c>
      <c r="G107" s="1578" t="s">
        <v>4885</v>
      </c>
    </row>
    <row r="108" spans="1:7" ht="14.1" customHeight="1">
      <c r="A108" s="608" t="s">
        <v>4922</v>
      </c>
      <c r="B108" s="751">
        <v>22100</v>
      </c>
      <c r="C108" s="1587"/>
      <c r="D108" s="414">
        <v>4</v>
      </c>
      <c r="E108" s="1579"/>
      <c r="F108" s="1576"/>
      <c r="G108" s="1579"/>
    </row>
    <row r="109" spans="1:7" ht="14.1" customHeight="1">
      <c r="A109" s="608" t="s">
        <v>4923</v>
      </c>
      <c r="B109" s="751">
        <v>22100</v>
      </c>
      <c r="C109" s="1587"/>
      <c r="D109" s="414">
        <v>5</v>
      </c>
      <c r="E109" s="1579"/>
      <c r="F109" s="1576"/>
      <c r="G109" s="1579"/>
    </row>
    <row r="110" spans="1:7" ht="14.1" customHeight="1">
      <c r="A110" s="608" t="s">
        <v>4924</v>
      </c>
      <c r="B110" s="751">
        <v>22100</v>
      </c>
      <c r="C110" s="1587"/>
      <c r="D110" s="414">
        <v>6</v>
      </c>
      <c r="E110" s="1579"/>
      <c r="F110" s="1576"/>
      <c r="G110" s="1579"/>
    </row>
    <row r="111" spans="1:7" ht="14.1" customHeight="1">
      <c r="A111" s="608" t="s">
        <v>4925</v>
      </c>
      <c r="B111" s="751">
        <v>22100</v>
      </c>
      <c r="C111" s="1587"/>
      <c r="D111" s="414">
        <v>7</v>
      </c>
      <c r="E111" s="1579"/>
      <c r="F111" s="1576"/>
      <c r="G111" s="1579"/>
    </row>
    <row r="112" spans="1:7" ht="14.1" customHeight="1">
      <c r="A112" s="608" t="s">
        <v>4926</v>
      </c>
      <c r="B112" s="751">
        <v>22100</v>
      </c>
      <c r="C112" s="1587"/>
      <c r="D112" s="414">
        <v>8</v>
      </c>
      <c r="E112" s="1579"/>
      <c r="F112" s="1576"/>
      <c r="G112" s="1579"/>
    </row>
    <row r="113" spans="1:7" ht="14.1" customHeight="1">
      <c r="A113" s="608" t="s">
        <v>4927</v>
      </c>
      <c r="B113" s="751">
        <v>22100</v>
      </c>
      <c r="C113" s="1587"/>
      <c r="D113" s="414">
        <v>10</v>
      </c>
      <c r="E113" s="1579"/>
      <c r="F113" s="1576"/>
      <c r="G113" s="1579"/>
    </row>
    <row r="114" spans="1:7" ht="14.1" customHeight="1">
      <c r="A114" s="608" t="s">
        <v>4928</v>
      </c>
      <c r="B114" s="751">
        <v>22100</v>
      </c>
      <c r="C114" s="1587"/>
      <c r="D114" s="414">
        <v>12</v>
      </c>
      <c r="E114" s="1579"/>
      <c r="F114" s="1576"/>
      <c r="G114" s="1579"/>
    </row>
    <row r="115" spans="1:7" ht="14.1" customHeight="1">
      <c r="A115" s="608" t="s">
        <v>4929</v>
      </c>
      <c r="B115" s="751">
        <v>22100</v>
      </c>
      <c r="C115" s="1587"/>
      <c r="D115" s="414">
        <v>14</v>
      </c>
      <c r="E115" s="1579"/>
      <c r="F115" s="1576"/>
      <c r="G115" s="1579"/>
    </row>
    <row r="116" spans="1:7" ht="14.1" customHeight="1">
      <c r="A116" s="608" t="s">
        <v>4930</v>
      </c>
      <c r="B116" s="751">
        <v>22100</v>
      </c>
      <c r="C116" s="1587"/>
      <c r="D116" s="414">
        <v>16</v>
      </c>
      <c r="E116" s="1579"/>
      <c r="F116" s="1576"/>
      <c r="G116" s="1579"/>
    </row>
    <row r="117" spans="1:7" ht="14.1" customHeight="1">
      <c r="A117" s="608" t="s">
        <v>4931</v>
      </c>
      <c r="B117" s="751">
        <v>22100</v>
      </c>
      <c r="C117" s="1587"/>
      <c r="D117" s="414">
        <v>18</v>
      </c>
      <c r="E117" s="1579"/>
      <c r="F117" s="1576"/>
      <c r="G117" s="1579"/>
    </row>
    <row r="118" spans="1:7" ht="14.1" customHeight="1">
      <c r="A118" s="608" t="s">
        <v>4932</v>
      </c>
      <c r="B118" s="751">
        <v>22100</v>
      </c>
      <c r="C118" s="1587"/>
      <c r="D118" s="414">
        <v>20</v>
      </c>
      <c r="E118" s="1579"/>
      <c r="F118" s="1577"/>
      <c r="G118" s="1579"/>
    </row>
    <row r="119" spans="1:7" ht="14.1" customHeight="1">
      <c r="A119" s="608" t="s">
        <v>4933</v>
      </c>
      <c r="B119" s="751">
        <v>23000</v>
      </c>
      <c r="C119" s="1587"/>
      <c r="D119" s="414">
        <v>22</v>
      </c>
      <c r="E119" s="1579"/>
      <c r="F119" s="1575">
        <v>60</v>
      </c>
      <c r="G119" s="1579"/>
    </row>
    <row r="120" spans="1:7" ht="14.1" customHeight="1">
      <c r="A120" s="608" t="s">
        <v>4934</v>
      </c>
      <c r="B120" s="751">
        <v>23000</v>
      </c>
      <c r="C120" s="1587"/>
      <c r="D120" s="414">
        <v>26</v>
      </c>
      <c r="E120" s="1579"/>
      <c r="F120" s="1577"/>
      <c r="G120" s="1579"/>
    </row>
    <row r="121" spans="1:7" ht="14.1" customHeight="1">
      <c r="A121" s="608" t="s">
        <v>4935</v>
      </c>
      <c r="B121" s="751">
        <v>25700</v>
      </c>
      <c r="C121" s="1587"/>
      <c r="D121" s="414">
        <v>30</v>
      </c>
      <c r="E121" s="1579"/>
      <c r="F121" s="1575">
        <v>70</v>
      </c>
      <c r="G121" s="1579"/>
    </row>
    <row r="122" spans="1:7" ht="14.1" customHeight="1">
      <c r="A122" s="608" t="s">
        <v>4936</v>
      </c>
      <c r="B122" s="751">
        <v>27600</v>
      </c>
      <c r="C122" s="1587"/>
      <c r="D122" s="414">
        <v>35</v>
      </c>
      <c r="E122" s="1579"/>
      <c r="F122" s="1577"/>
      <c r="G122" s="1579"/>
    </row>
    <row r="123" spans="1:7" ht="14.1" customHeight="1">
      <c r="A123" s="608" t="s">
        <v>4937</v>
      </c>
      <c r="B123" s="751">
        <v>29400</v>
      </c>
      <c r="C123" s="1588"/>
      <c r="D123" s="414">
        <v>40</v>
      </c>
      <c r="E123" s="1580"/>
      <c r="F123" s="587">
        <v>80</v>
      </c>
      <c r="G123" s="1580"/>
    </row>
    <row r="124" spans="1:7" ht="14.1" customHeight="1">
      <c r="A124" s="608" t="s">
        <v>4938</v>
      </c>
      <c r="B124" s="751">
        <v>22100</v>
      </c>
      <c r="C124" s="1586">
        <v>1.6</v>
      </c>
      <c r="D124" s="414">
        <v>4</v>
      </c>
      <c r="E124" s="1578">
        <v>1.6</v>
      </c>
      <c r="F124" s="1575">
        <v>50</v>
      </c>
      <c r="G124" s="1578" t="s">
        <v>4939</v>
      </c>
    </row>
    <row r="125" spans="1:7" ht="14.1" customHeight="1">
      <c r="A125" s="608" t="s">
        <v>4940</v>
      </c>
      <c r="B125" s="751">
        <v>22100</v>
      </c>
      <c r="C125" s="1587"/>
      <c r="D125" s="414">
        <v>6</v>
      </c>
      <c r="E125" s="1579"/>
      <c r="F125" s="1576"/>
      <c r="G125" s="1579"/>
    </row>
    <row r="126" spans="1:7" ht="14.1" customHeight="1">
      <c r="A126" s="608" t="s">
        <v>4941</v>
      </c>
      <c r="B126" s="751">
        <v>22100</v>
      </c>
      <c r="C126" s="1587"/>
      <c r="D126" s="414">
        <v>8</v>
      </c>
      <c r="E126" s="1579"/>
      <c r="F126" s="1576"/>
      <c r="G126" s="1579"/>
    </row>
    <row r="127" spans="1:7" ht="14.1" customHeight="1">
      <c r="A127" s="608" t="s">
        <v>4942</v>
      </c>
      <c r="B127" s="751">
        <v>22100</v>
      </c>
      <c r="C127" s="1587"/>
      <c r="D127" s="414">
        <v>10</v>
      </c>
      <c r="E127" s="1579"/>
      <c r="F127" s="1576"/>
      <c r="G127" s="1579"/>
    </row>
    <row r="128" spans="1:7" ht="14.1" customHeight="1">
      <c r="A128" s="608" t="s">
        <v>4943</v>
      </c>
      <c r="B128" s="751">
        <v>22100</v>
      </c>
      <c r="C128" s="1587"/>
      <c r="D128" s="414">
        <v>12</v>
      </c>
      <c r="E128" s="1579"/>
      <c r="F128" s="1576"/>
      <c r="G128" s="1579"/>
    </row>
    <row r="129" spans="1:7" ht="14.1" customHeight="1">
      <c r="A129" s="608" t="s">
        <v>4944</v>
      </c>
      <c r="B129" s="751">
        <v>22100</v>
      </c>
      <c r="C129" s="1587"/>
      <c r="D129" s="414">
        <v>16</v>
      </c>
      <c r="E129" s="1579"/>
      <c r="F129" s="1576"/>
      <c r="G129" s="1579"/>
    </row>
    <row r="130" spans="1:7" ht="14.1" customHeight="1">
      <c r="A130" s="608" t="s">
        <v>4945</v>
      </c>
      <c r="B130" s="751">
        <v>22100</v>
      </c>
      <c r="C130" s="1588"/>
      <c r="D130" s="414">
        <v>20</v>
      </c>
      <c r="E130" s="1580"/>
      <c r="F130" s="1577"/>
      <c r="G130" s="1580"/>
    </row>
    <row r="131" spans="1:7" ht="14.1" customHeight="1">
      <c r="A131" s="608" t="s">
        <v>4946</v>
      </c>
      <c r="B131" s="751">
        <v>22100</v>
      </c>
      <c r="C131" s="1586">
        <v>1.8</v>
      </c>
      <c r="D131" s="414">
        <v>4</v>
      </c>
      <c r="E131" s="1578">
        <v>1.8</v>
      </c>
      <c r="F131" s="1575">
        <v>50</v>
      </c>
      <c r="G131" s="1578" t="s">
        <v>4939</v>
      </c>
    </row>
    <row r="132" spans="1:7" ht="14.1" customHeight="1">
      <c r="A132" s="608" t="s">
        <v>4947</v>
      </c>
      <c r="B132" s="751">
        <v>22100</v>
      </c>
      <c r="C132" s="1587"/>
      <c r="D132" s="414">
        <v>6</v>
      </c>
      <c r="E132" s="1579"/>
      <c r="F132" s="1576"/>
      <c r="G132" s="1579"/>
    </row>
    <row r="133" spans="1:7" ht="14.1" customHeight="1">
      <c r="A133" s="608" t="s">
        <v>4948</v>
      </c>
      <c r="B133" s="751">
        <v>22100</v>
      </c>
      <c r="C133" s="1587"/>
      <c r="D133" s="414">
        <v>8</v>
      </c>
      <c r="E133" s="1579"/>
      <c r="F133" s="1576"/>
      <c r="G133" s="1579"/>
    </row>
    <row r="134" spans="1:7" ht="14.1" customHeight="1">
      <c r="A134" s="608" t="s">
        <v>4949</v>
      </c>
      <c r="B134" s="751">
        <v>22100</v>
      </c>
      <c r="C134" s="1587"/>
      <c r="D134" s="414">
        <v>10</v>
      </c>
      <c r="E134" s="1579"/>
      <c r="F134" s="1576"/>
      <c r="G134" s="1579"/>
    </row>
    <row r="135" spans="1:7" ht="14.1" customHeight="1">
      <c r="A135" s="608" t="s">
        <v>4950</v>
      </c>
      <c r="B135" s="751">
        <v>22100</v>
      </c>
      <c r="C135" s="1587"/>
      <c r="D135" s="414">
        <v>12</v>
      </c>
      <c r="E135" s="1579"/>
      <c r="F135" s="1576"/>
      <c r="G135" s="1579"/>
    </row>
    <row r="136" spans="1:7" ht="14.1" customHeight="1">
      <c r="A136" s="608" t="s">
        <v>4951</v>
      </c>
      <c r="B136" s="751">
        <v>22100</v>
      </c>
      <c r="C136" s="1587"/>
      <c r="D136" s="414">
        <v>16</v>
      </c>
      <c r="E136" s="1579"/>
      <c r="F136" s="1576"/>
      <c r="G136" s="1579"/>
    </row>
    <row r="137" spans="1:7" ht="14.1" customHeight="1">
      <c r="A137" s="608" t="s">
        <v>4952</v>
      </c>
      <c r="B137" s="751">
        <v>22100</v>
      </c>
      <c r="C137" s="1588"/>
      <c r="D137" s="414">
        <v>20</v>
      </c>
      <c r="E137" s="1580"/>
      <c r="F137" s="1577"/>
      <c r="G137" s="1580"/>
    </row>
    <row r="138" spans="1:7" ht="14.1" customHeight="1">
      <c r="A138" s="608" t="s">
        <v>4953</v>
      </c>
      <c r="B138" s="751">
        <v>22100</v>
      </c>
      <c r="C138" s="1582">
        <v>2</v>
      </c>
      <c r="D138" s="414">
        <v>4</v>
      </c>
      <c r="E138" s="1578">
        <v>2</v>
      </c>
      <c r="F138" s="1575">
        <v>50</v>
      </c>
      <c r="G138" s="1578" t="s">
        <v>4939</v>
      </c>
    </row>
    <row r="139" spans="1:7" ht="14.1" customHeight="1">
      <c r="A139" s="608" t="s">
        <v>4954</v>
      </c>
      <c r="B139" s="751">
        <v>22100</v>
      </c>
      <c r="C139" s="1583"/>
      <c r="D139" s="414">
        <v>6</v>
      </c>
      <c r="E139" s="1579"/>
      <c r="F139" s="1576"/>
      <c r="G139" s="1579"/>
    </row>
    <row r="140" spans="1:7" ht="14.1" customHeight="1">
      <c r="A140" s="608" t="s">
        <v>4955</v>
      </c>
      <c r="B140" s="751">
        <v>22100</v>
      </c>
      <c r="C140" s="1583"/>
      <c r="D140" s="414">
        <v>8</v>
      </c>
      <c r="E140" s="1579"/>
      <c r="F140" s="1576"/>
      <c r="G140" s="1579"/>
    </row>
    <row r="141" spans="1:7" ht="14.1" customHeight="1">
      <c r="A141" s="608" t="s">
        <v>4956</v>
      </c>
      <c r="B141" s="751">
        <v>22100</v>
      </c>
      <c r="C141" s="1583"/>
      <c r="D141" s="414">
        <v>10</v>
      </c>
      <c r="E141" s="1579"/>
      <c r="F141" s="1576"/>
      <c r="G141" s="1579"/>
    </row>
    <row r="142" spans="1:7" ht="14.1" customHeight="1">
      <c r="A142" s="608" t="s">
        <v>4957</v>
      </c>
      <c r="B142" s="751">
        <v>22100</v>
      </c>
      <c r="C142" s="1583"/>
      <c r="D142" s="414">
        <v>12</v>
      </c>
      <c r="E142" s="1579"/>
      <c r="F142" s="1576"/>
      <c r="G142" s="1579"/>
    </row>
    <row r="143" spans="1:7" ht="14.1" customHeight="1">
      <c r="A143" s="608" t="s">
        <v>4958</v>
      </c>
      <c r="B143" s="751">
        <v>22100</v>
      </c>
      <c r="C143" s="1583"/>
      <c r="D143" s="414">
        <v>14</v>
      </c>
      <c r="E143" s="1579"/>
      <c r="F143" s="1576"/>
      <c r="G143" s="1579"/>
    </row>
    <row r="144" spans="1:7" ht="14.1" customHeight="1">
      <c r="A144" s="608" t="s">
        <v>4959</v>
      </c>
      <c r="B144" s="751">
        <v>22100</v>
      </c>
      <c r="C144" s="1583"/>
      <c r="D144" s="414">
        <v>16</v>
      </c>
      <c r="E144" s="1579"/>
      <c r="F144" s="1576"/>
      <c r="G144" s="1579"/>
    </row>
    <row r="145" spans="1:7" ht="14.1" customHeight="1">
      <c r="A145" s="608" t="s">
        <v>4960</v>
      </c>
      <c r="B145" s="751">
        <v>22100</v>
      </c>
      <c r="C145" s="1583"/>
      <c r="D145" s="414">
        <v>18</v>
      </c>
      <c r="E145" s="1579"/>
      <c r="F145" s="1576"/>
      <c r="G145" s="1579"/>
    </row>
    <row r="146" spans="1:7" ht="14.1" customHeight="1">
      <c r="A146" s="608" t="s">
        <v>4961</v>
      </c>
      <c r="B146" s="751">
        <v>22100</v>
      </c>
      <c r="C146" s="1583"/>
      <c r="D146" s="414">
        <v>20</v>
      </c>
      <c r="E146" s="1579"/>
      <c r="F146" s="1577"/>
      <c r="G146" s="1579"/>
    </row>
    <row r="147" spans="1:7" ht="14.1" customHeight="1">
      <c r="A147" s="608" t="s">
        <v>4962</v>
      </c>
      <c r="B147" s="751">
        <v>23000</v>
      </c>
      <c r="C147" s="1583"/>
      <c r="D147" s="414">
        <v>22</v>
      </c>
      <c r="E147" s="1579"/>
      <c r="F147" s="1581">
        <v>60</v>
      </c>
      <c r="G147" s="1579"/>
    </row>
    <row r="148" spans="1:7" ht="14.1" customHeight="1">
      <c r="A148" s="608" t="s">
        <v>4963</v>
      </c>
      <c r="B148" s="751">
        <v>23000</v>
      </c>
      <c r="C148" s="1583"/>
      <c r="D148" s="414">
        <v>26</v>
      </c>
      <c r="E148" s="1579"/>
      <c r="F148" s="1581"/>
      <c r="G148" s="1579"/>
    </row>
    <row r="149" spans="1:7" ht="14.1" customHeight="1">
      <c r="A149" s="608" t="s">
        <v>4964</v>
      </c>
      <c r="B149" s="751">
        <v>25700</v>
      </c>
      <c r="C149" s="1583"/>
      <c r="D149" s="414">
        <v>30</v>
      </c>
      <c r="E149" s="1579"/>
      <c r="F149" s="1581">
        <v>70</v>
      </c>
      <c r="G149" s="1579"/>
    </row>
    <row r="150" spans="1:7" ht="14.1" customHeight="1">
      <c r="A150" s="608" t="s">
        <v>4965</v>
      </c>
      <c r="B150" s="751">
        <v>25700</v>
      </c>
      <c r="C150" s="1583"/>
      <c r="D150" s="414">
        <v>35</v>
      </c>
      <c r="E150" s="1579"/>
      <c r="F150" s="1581"/>
      <c r="G150" s="1579"/>
    </row>
    <row r="151" spans="1:7" ht="14.1" customHeight="1">
      <c r="A151" s="608" t="s">
        <v>4966</v>
      </c>
      <c r="B151" s="751">
        <v>28500</v>
      </c>
      <c r="C151" s="1583"/>
      <c r="D151" s="414">
        <v>40</v>
      </c>
      <c r="E151" s="1579"/>
      <c r="F151" s="414">
        <v>80</v>
      </c>
      <c r="G151" s="1579"/>
    </row>
    <row r="152" spans="1:7" ht="14.1" customHeight="1">
      <c r="A152" s="608" t="s">
        <v>2889</v>
      </c>
      <c r="B152" s="751">
        <v>31200</v>
      </c>
      <c r="C152" s="1583"/>
      <c r="D152" s="414">
        <v>45</v>
      </c>
      <c r="E152" s="1579"/>
      <c r="F152" s="414">
        <v>90</v>
      </c>
      <c r="G152" s="1579"/>
    </row>
    <row r="153" spans="1:7" ht="14.1" customHeight="1">
      <c r="A153" s="608" t="s">
        <v>2890</v>
      </c>
      <c r="B153" s="751">
        <v>33100</v>
      </c>
      <c r="C153" s="1583"/>
      <c r="D153" s="414">
        <v>50</v>
      </c>
      <c r="E153" s="1579"/>
      <c r="F153" s="460">
        <v>100</v>
      </c>
      <c r="G153" s="1579"/>
    </row>
    <row r="154" spans="1:7" ht="14.1" customHeight="1">
      <c r="A154" s="608" t="s">
        <v>13381</v>
      </c>
      <c r="B154" s="751">
        <v>33100</v>
      </c>
      <c r="C154" s="1584"/>
      <c r="D154" s="414">
        <v>60</v>
      </c>
      <c r="E154" s="1580"/>
      <c r="F154" s="460">
        <v>110</v>
      </c>
      <c r="G154" s="1580"/>
    </row>
    <row r="155" spans="1:7" ht="15.9" customHeight="1">
      <c r="A155" s="608" t="s">
        <v>2891</v>
      </c>
      <c r="B155" s="751">
        <v>33100</v>
      </c>
      <c r="C155" s="1582">
        <v>2.5</v>
      </c>
      <c r="D155" s="414">
        <v>8</v>
      </c>
      <c r="E155" s="1578">
        <v>2.5</v>
      </c>
      <c r="F155" s="1575">
        <v>50</v>
      </c>
      <c r="G155" s="1578" t="s">
        <v>4939</v>
      </c>
    </row>
    <row r="156" spans="1:7" ht="15.9" customHeight="1">
      <c r="A156" s="608" t="s">
        <v>2892</v>
      </c>
      <c r="B156" s="751">
        <v>33100</v>
      </c>
      <c r="C156" s="1583"/>
      <c r="D156" s="414">
        <v>10</v>
      </c>
      <c r="E156" s="1579"/>
      <c r="F156" s="1576"/>
      <c r="G156" s="1579"/>
    </row>
    <row r="157" spans="1:7" ht="15.9" customHeight="1">
      <c r="A157" s="608" t="s">
        <v>2893</v>
      </c>
      <c r="B157" s="751">
        <v>33100</v>
      </c>
      <c r="C157" s="1583"/>
      <c r="D157" s="414">
        <v>12</v>
      </c>
      <c r="E157" s="1579"/>
      <c r="F157" s="1576"/>
      <c r="G157" s="1579"/>
    </row>
    <row r="158" spans="1:7" ht="15.9" customHeight="1">
      <c r="A158" s="608" t="s">
        <v>2894</v>
      </c>
      <c r="B158" s="751">
        <v>33100</v>
      </c>
      <c r="C158" s="1583"/>
      <c r="D158" s="414">
        <v>16</v>
      </c>
      <c r="E158" s="1579"/>
      <c r="F158" s="1576"/>
      <c r="G158" s="1579"/>
    </row>
    <row r="159" spans="1:7" ht="15.9" customHeight="1">
      <c r="A159" s="608" t="s">
        <v>2895</v>
      </c>
      <c r="B159" s="751">
        <v>33100</v>
      </c>
      <c r="C159" s="1583"/>
      <c r="D159" s="414">
        <v>20</v>
      </c>
      <c r="E159" s="1579"/>
      <c r="F159" s="1577"/>
      <c r="G159" s="1579"/>
    </row>
    <row r="160" spans="1:7" ht="15.9" customHeight="1">
      <c r="A160" s="608" t="s">
        <v>2896</v>
      </c>
      <c r="B160" s="751">
        <v>33100</v>
      </c>
      <c r="C160" s="1583"/>
      <c r="D160" s="414">
        <v>22</v>
      </c>
      <c r="E160" s="1579"/>
      <c r="F160" s="1575">
        <v>60</v>
      </c>
      <c r="G160" s="1579"/>
    </row>
    <row r="161" spans="1:7" ht="15.9" customHeight="1">
      <c r="A161" s="608" t="s">
        <v>2897</v>
      </c>
      <c r="B161" s="751">
        <v>33100</v>
      </c>
      <c r="C161" s="1583"/>
      <c r="D161" s="414">
        <v>26</v>
      </c>
      <c r="E161" s="1579"/>
      <c r="F161" s="1577"/>
      <c r="G161" s="1579"/>
    </row>
    <row r="162" spans="1:7" ht="15.9" customHeight="1">
      <c r="A162" s="608" t="s">
        <v>2898</v>
      </c>
      <c r="B162" s="751">
        <v>33100</v>
      </c>
      <c r="C162" s="1583"/>
      <c r="D162" s="414">
        <v>30</v>
      </c>
      <c r="E162" s="1579"/>
      <c r="F162" s="1575">
        <v>70</v>
      </c>
      <c r="G162" s="1579"/>
    </row>
    <row r="163" spans="1:7" ht="15.9" customHeight="1">
      <c r="A163" s="608" t="s">
        <v>2899</v>
      </c>
      <c r="B163" s="751">
        <v>33100</v>
      </c>
      <c r="C163" s="1583"/>
      <c r="D163" s="414">
        <v>35</v>
      </c>
      <c r="E163" s="1579"/>
      <c r="F163" s="1577"/>
      <c r="G163" s="1579"/>
    </row>
    <row r="164" spans="1:7" ht="15.9" customHeight="1">
      <c r="A164" s="608" t="s">
        <v>2900</v>
      </c>
      <c r="B164" s="751">
        <v>33100</v>
      </c>
      <c r="C164" s="1583"/>
      <c r="D164" s="414">
        <v>40</v>
      </c>
      <c r="E164" s="1579"/>
      <c r="F164" s="414">
        <v>80</v>
      </c>
      <c r="G164" s="1579"/>
    </row>
    <row r="165" spans="1:7" ht="15.9" customHeight="1">
      <c r="A165" s="608" t="s">
        <v>2901</v>
      </c>
      <c r="B165" s="751">
        <v>33100</v>
      </c>
      <c r="C165" s="1583"/>
      <c r="D165" s="414">
        <v>45</v>
      </c>
      <c r="E165" s="1579"/>
      <c r="F165" s="414">
        <v>90</v>
      </c>
      <c r="G165" s="1579"/>
    </row>
    <row r="166" spans="1:7" ht="15.9" customHeight="1">
      <c r="A166" s="608" t="s">
        <v>2902</v>
      </c>
      <c r="B166" s="751">
        <v>33100</v>
      </c>
      <c r="C166" s="1584"/>
      <c r="D166" s="414">
        <v>50</v>
      </c>
      <c r="E166" s="1580"/>
      <c r="F166" s="460">
        <v>100</v>
      </c>
      <c r="G166" s="1580"/>
    </row>
    <row r="167" spans="1:7" ht="15.9" customHeight="1">
      <c r="A167" s="608" t="s">
        <v>2903</v>
      </c>
      <c r="B167" s="751">
        <v>33100</v>
      </c>
      <c r="C167" s="1582">
        <v>3</v>
      </c>
      <c r="D167" s="414">
        <v>6</v>
      </c>
      <c r="E167" s="1578">
        <v>3</v>
      </c>
      <c r="F167" s="1581">
        <v>50</v>
      </c>
      <c r="G167" s="1578" t="s">
        <v>2904</v>
      </c>
    </row>
    <row r="168" spans="1:7" ht="15.9" customHeight="1">
      <c r="A168" s="608" t="s">
        <v>2905</v>
      </c>
      <c r="B168" s="751">
        <v>33100</v>
      </c>
      <c r="C168" s="1583"/>
      <c r="D168" s="414">
        <v>8</v>
      </c>
      <c r="E168" s="1579"/>
      <c r="F168" s="1581"/>
      <c r="G168" s="1579"/>
    </row>
    <row r="169" spans="1:7" ht="15.9" customHeight="1">
      <c r="A169" s="608" t="s">
        <v>2906</v>
      </c>
      <c r="B169" s="751">
        <v>33100</v>
      </c>
      <c r="C169" s="1583"/>
      <c r="D169" s="414">
        <v>10</v>
      </c>
      <c r="E169" s="1579"/>
      <c r="F169" s="1581"/>
      <c r="G169" s="1579"/>
    </row>
    <row r="170" spans="1:7" ht="15.9" customHeight="1">
      <c r="A170" s="608" t="s">
        <v>2907</v>
      </c>
      <c r="B170" s="751">
        <v>33100</v>
      </c>
      <c r="C170" s="1583"/>
      <c r="D170" s="414">
        <v>12</v>
      </c>
      <c r="E170" s="1579"/>
      <c r="F170" s="1581"/>
      <c r="G170" s="1579"/>
    </row>
    <row r="171" spans="1:7" ht="15.9" customHeight="1">
      <c r="A171" s="608" t="s">
        <v>2908</v>
      </c>
      <c r="B171" s="751">
        <v>33100</v>
      </c>
      <c r="C171" s="1583"/>
      <c r="D171" s="414">
        <v>14</v>
      </c>
      <c r="E171" s="1579"/>
      <c r="F171" s="1581">
        <v>60</v>
      </c>
      <c r="G171" s="1579"/>
    </row>
    <row r="172" spans="1:7" ht="15.9" customHeight="1">
      <c r="A172" s="608" t="s">
        <v>2909</v>
      </c>
      <c r="B172" s="751">
        <v>33100</v>
      </c>
      <c r="C172" s="1583"/>
      <c r="D172" s="414">
        <v>16</v>
      </c>
      <c r="E172" s="1579"/>
      <c r="F172" s="1581"/>
      <c r="G172" s="1579"/>
    </row>
    <row r="173" spans="1:7" ht="15.9" customHeight="1">
      <c r="A173" s="608" t="s">
        <v>2910</v>
      </c>
      <c r="B173" s="751">
        <v>33100</v>
      </c>
      <c r="C173" s="1583"/>
      <c r="D173" s="414">
        <v>18</v>
      </c>
      <c r="E173" s="1579"/>
      <c r="F173" s="1581"/>
      <c r="G173" s="1579"/>
    </row>
    <row r="174" spans="1:7" ht="15.9" customHeight="1">
      <c r="A174" s="608" t="s">
        <v>2911</v>
      </c>
      <c r="B174" s="751">
        <v>33100</v>
      </c>
      <c r="C174" s="1583"/>
      <c r="D174" s="414">
        <v>20</v>
      </c>
      <c r="E174" s="1579"/>
      <c r="F174" s="1581"/>
      <c r="G174" s="1579"/>
    </row>
    <row r="175" spans="1:7" ht="15.9" customHeight="1">
      <c r="A175" s="608" t="s">
        <v>2912</v>
      </c>
      <c r="B175" s="751">
        <v>33100</v>
      </c>
      <c r="C175" s="1583"/>
      <c r="D175" s="414">
        <v>22</v>
      </c>
      <c r="E175" s="1579"/>
      <c r="F175" s="1581">
        <v>65</v>
      </c>
      <c r="G175" s="1579"/>
    </row>
    <row r="176" spans="1:7" ht="15.9" customHeight="1">
      <c r="A176" s="608" t="s">
        <v>2913</v>
      </c>
      <c r="B176" s="751">
        <v>33100</v>
      </c>
      <c r="C176" s="1583"/>
      <c r="D176" s="414">
        <v>26</v>
      </c>
      <c r="E176" s="1579"/>
      <c r="F176" s="1581"/>
      <c r="G176" s="1579"/>
    </row>
    <row r="177" spans="1:7" ht="15.9" customHeight="1">
      <c r="A177" s="608" t="s">
        <v>2914</v>
      </c>
      <c r="B177" s="751">
        <v>33100</v>
      </c>
      <c r="C177" s="1583"/>
      <c r="D177" s="414">
        <v>30</v>
      </c>
      <c r="E177" s="1579"/>
      <c r="F177" s="1575">
        <v>70</v>
      </c>
      <c r="G177" s="1579"/>
    </row>
    <row r="178" spans="1:7" ht="15.9" customHeight="1">
      <c r="A178" s="608" t="s">
        <v>2915</v>
      </c>
      <c r="B178" s="751">
        <v>33100</v>
      </c>
      <c r="C178" s="1583"/>
      <c r="D178" s="414">
        <v>35</v>
      </c>
      <c r="E178" s="1579"/>
      <c r="F178" s="1577"/>
      <c r="G178" s="1579"/>
    </row>
    <row r="179" spans="1:7" ht="15.9" customHeight="1">
      <c r="A179" s="608" t="s">
        <v>2916</v>
      </c>
      <c r="B179" s="751">
        <v>33100</v>
      </c>
      <c r="C179" s="1583"/>
      <c r="D179" s="414">
        <v>40</v>
      </c>
      <c r="E179" s="1579"/>
      <c r="F179" s="414">
        <v>80</v>
      </c>
      <c r="G179" s="1579"/>
    </row>
    <row r="180" spans="1:7" ht="15.9" customHeight="1">
      <c r="A180" s="608" t="s">
        <v>2917</v>
      </c>
      <c r="B180" s="751">
        <v>33100</v>
      </c>
      <c r="C180" s="1583"/>
      <c r="D180" s="414">
        <v>45</v>
      </c>
      <c r="E180" s="1579"/>
      <c r="F180" s="414">
        <v>90</v>
      </c>
      <c r="G180" s="1579"/>
    </row>
    <row r="181" spans="1:7" ht="15.9" customHeight="1">
      <c r="A181" s="608" t="s">
        <v>2918</v>
      </c>
      <c r="B181" s="751">
        <v>33100</v>
      </c>
      <c r="C181" s="1583"/>
      <c r="D181" s="414">
        <v>50</v>
      </c>
      <c r="E181" s="1579"/>
      <c r="F181" s="1575">
        <v>100</v>
      </c>
      <c r="G181" s="1579"/>
    </row>
    <row r="182" spans="1:7" ht="15.9" customHeight="1">
      <c r="A182" s="608" t="s">
        <v>2919</v>
      </c>
      <c r="B182" s="751">
        <v>33100</v>
      </c>
      <c r="C182" s="1584"/>
      <c r="D182" s="414">
        <v>60</v>
      </c>
      <c r="E182" s="1580"/>
      <c r="F182" s="1577"/>
      <c r="G182" s="1580"/>
    </row>
    <row r="183" spans="1:7" ht="15.9" customHeight="1">
      <c r="A183" s="608" t="s">
        <v>2920</v>
      </c>
      <c r="B183" s="751">
        <v>33100</v>
      </c>
      <c r="C183" s="1582">
        <v>4</v>
      </c>
      <c r="D183" s="414">
        <v>8</v>
      </c>
      <c r="E183" s="1578">
        <v>4</v>
      </c>
      <c r="F183" s="1581">
        <v>50</v>
      </c>
      <c r="G183" s="1578" t="s">
        <v>2904</v>
      </c>
    </row>
    <row r="184" spans="1:7" ht="15.9" customHeight="1">
      <c r="A184" s="608" t="s">
        <v>2921</v>
      </c>
      <c r="B184" s="751">
        <v>33100</v>
      </c>
      <c r="C184" s="1583"/>
      <c r="D184" s="414">
        <v>10</v>
      </c>
      <c r="E184" s="1579"/>
      <c r="F184" s="1581"/>
      <c r="G184" s="1579"/>
    </row>
    <row r="185" spans="1:7" ht="15.9" customHeight="1">
      <c r="A185" s="608" t="s">
        <v>2922</v>
      </c>
      <c r="B185" s="751">
        <v>33100</v>
      </c>
      <c r="C185" s="1583"/>
      <c r="D185" s="414">
        <v>12</v>
      </c>
      <c r="E185" s="1579"/>
      <c r="F185" s="1581"/>
      <c r="G185" s="1579"/>
    </row>
    <row r="186" spans="1:7" ht="15.9" customHeight="1">
      <c r="A186" s="608" t="s">
        <v>2923</v>
      </c>
      <c r="B186" s="751">
        <v>33100</v>
      </c>
      <c r="C186" s="1583"/>
      <c r="D186" s="414">
        <v>14</v>
      </c>
      <c r="E186" s="1579"/>
      <c r="F186" s="1576">
        <v>60</v>
      </c>
      <c r="G186" s="1579"/>
    </row>
    <row r="187" spans="1:7" ht="15.9" customHeight="1">
      <c r="A187" s="608" t="s">
        <v>2924</v>
      </c>
      <c r="B187" s="751">
        <v>33100</v>
      </c>
      <c r="C187" s="1583"/>
      <c r="D187" s="414">
        <v>16</v>
      </c>
      <c r="E187" s="1579"/>
      <c r="F187" s="1576"/>
      <c r="G187" s="1579"/>
    </row>
    <row r="188" spans="1:7" ht="15.9" customHeight="1">
      <c r="A188" s="608" t="s">
        <v>2925</v>
      </c>
      <c r="B188" s="751">
        <v>33100</v>
      </c>
      <c r="C188" s="1583"/>
      <c r="D188" s="414">
        <v>18</v>
      </c>
      <c r="E188" s="1579"/>
      <c r="F188" s="1576"/>
      <c r="G188" s="1579"/>
    </row>
    <row r="189" spans="1:7" ht="15.9" customHeight="1">
      <c r="A189" s="608" t="s">
        <v>2926</v>
      </c>
      <c r="B189" s="751">
        <v>33100</v>
      </c>
      <c r="C189" s="1583"/>
      <c r="D189" s="414">
        <v>20</v>
      </c>
      <c r="E189" s="1579"/>
      <c r="F189" s="1577"/>
      <c r="G189" s="1579"/>
    </row>
    <row r="190" spans="1:7" ht="15.9" customHeight="1">
      <c r="A190" s="608" t="s">
        <v>2927</v>
      </c>
      <c r="B190" s="751">
        <v>33100</v>
      </c>
      <c r="C190" s="1583"/>
      <c r="D190" s="414">
        <v>22</v>
      </c>
      <c r="E190" s="1579"/>
      <c r="F190" s="1575">
        <v>65</v>
      </c>
      <c r="G190" s="1579"/>
    </row>
    <row r="191" spans="1:7" ht="15.9" customHeight="1">
      <c r="A191" s="608" t="s">
        <v>2928</v>
      </c>
      <c r="B191" s="751">
        <v>33100</v>
      </c>
      <c r="C191" s="1583"/>
      <c r="D191" s="414">
        <v>26</v>
      </c>
      <c r="E191" s="1579"/>
      <c r="F191" s="1577"/>
      <c r="G191" s="1579"/>
    </row>
    <row r="192" spans="1:7" ht="15.9" customHeight="1">
      <c r="A192" s="608" t="s">
        <v>2929</v>
      </c>
      <c r="B192" s="751">
        <v>33100</v>
      </c>
      <c r="C192" s="1583"/>
      <c r="D192" s="414">
        <v>30</v>
      </c>
      <c r="E192" s="1579"/>
      <c r="F192" s="1575">
        <v>70</v>
      </c>
      <c r="G192" s="1579"/>
    </row>
    <row r="193" spans="1:7" ht="15.9" customHeight="1">
      <c r="A193" s="608" t="s">
        <v>2930</v>
      </c>
      <c r="B193" s="751">
        <v>33100</v>
      </c>
      <c r="C193" s="1583"/>
      <c r="D193" s="414">
        <v>35</v>
      </c>
      <c r="E193" s="1579"/>
      <c r="F193" s="1577"/>
      <c r="G193" s="1579"/>
    </row>
    <row r="194" spans="1:7" ht="15.9" customHeight="1">
      <c r="A194" s="608" t="s">
        <v>2931</v>
      </c>
      <c r="B194" s="751">
        <v>33100</v>
      </c>
      <c r="C194" s="1583"/>
      <c r="D194" s="414">
        <v>40</v>
      </c>
      <c r="E194" s="1579"/>
      <c r="F194" s="414">
        <v>80</v>
      </c>
      <c r="G194" s="1579"/>
    </row>
    <row r="195" spans="1:7" ht="15.9" customHeight="1">
      <c r="A195" s="608" t="s">
        <v>2932</v>
      </c>
      <c r="B195" s="751">
        <v>33100</v>
      </c>
      <c r="C195" s="1583"/>
      <c r="D195" s="414">
        <v>45</v>
      </c>
      <c r="E195" s="1579"/>
      <c r="F195" s="414">
        <v>90</v>
      </c>
      <c r="G195" s="1579"/>
    </row>
    <row r="196" spans="1:7" ht="15.9" customHeight="1">
      <c r="A196" s="608" t="s">
        <v>2933</v>
      </c>
      <c r="B196" s="751">
        <v>33100</v>
      </c>
      <c r="C196" s="1583"/>
      <c r="D196" s="414">
        <v>50</v>
      </c>
      <c r="E196" s="1579"/>
      <c r="F196" s="1575">
        <v>100</v>
      </c>
      <c r="G196" s="1579"/>
    </row>
    <row r="197" spans="1:7" ht="15.9" customHeight="1">
      <c r="A197" s="608" t="s">
        <v>2934</v>
      </c>
      <c r="B197" s="751">
        <v>33100</v>
      </c>
      <c r="C197" s="1583"/>
      <c r="D197" s="414">
        <v>55</v>
      </c>
      <c r="E197" s="1579"/>
      <c r="F197" s="1576"/>
      <c r="G197" s="1579"/>
    </row>
    <row r="198" spans="1:7" ht="15.9" customHeight="1">
      <c r="A198" s="608" t="s">
        <v>2935</v>
      </c>
      <c r="B198" s="751">
        <v>33100</v>
      </c>
      <c r="C198" s="1584"/>
      <c r="D198" s="414">
        <v>60</v>
      </c>
      <c r="E198" s="1580"/>
      <c r="F198" s="1577"/>
      <c r="G198" s="1580"/>
    </row>
    <row r="199" spans="1:7" ht="14.4" customHeight="1">
      <c r="A199" s="608" t="s">
        <v>2936</v>
      </c>
      <c r="B199" s="751">
        <v>33100</v>
      </c>
      <c r="C199" s="1585">
        <v>5</v>
      </c>
      <c r="D199" s="414">
        <v>15</v>
      </c>
      <c r="E199" s="1548">
        <v>6</v>
      </c>
      <c r="F199" s="1575">
        <v>60</v>
      </c>
      <c r="G199" s="1548">
        <v>6</v>
      </c>
    </row>
    <row r="200" spans="1:7" ht="14.4" customHeight="1">
      <c r="A200" s="608" t="s">
        <v>2937</v>
      </c>
      <c r="B200" s="751">
        <v>33100</v>
      </c>
      <c r="C200" s="1585"/>
      <c r="D200" s="414">
        <v>20</v>
      </c>
      <c r="E200" s="1548"/>
      <c r="F200" s="1577"/>
      <c r="G200" s="1548"/>
    </row>
    <row r="201" spans="1:7" ht="14.4" customHeight="1">
      <c r="A201" s="608" t="s">
        <v>2938</v>
      </c>
      <c r="B201" s="751">
        <v>33100</v>
      </c>
      <c r="C201" s="1585"/>
      <c r="D201" s="414">
        <v>26</v>
      </c>
      <c r="E201" s="1548"/>
      <c r="F201" s="414">
        <v>65</v>
      </c>
      <c r="G201" s="1548"/>
    </row>
    <row r="202" spans="1:7" ht="14.4" customHeight="1">
      <c r="A202" s="608" t="s">
        <v>2939</v>
      </c>
      <c r="B202" s="751">
        <v>33100</v>
      </c>
      <c r="C202" s="1585"/>
      <c r="D202" s="414">
        <v>30</v>
      </c>
      <c r="E202" s="1548"/>
      <c r="F202" s="1575">
        <v>70</v>
      </c>
      <c r="G202" s="1548"/>
    </row>
    <row r="203" spans="1:7" ht="14.4" customHeight="1">
      <c r="A203" s="608" t="s">
        <v>2940</v>
      </c>
      <c r="B203" s="751">
        <v>33100</v>
      </c>
      <c r="C203" s="1585"/>
      <c r="D203" s="414">
        <v>35</v>
      </c>
      <c r="E203" s="1548"/>
      <c r="F203" s="1577"/>
      <c r="G203" s="1548"/>
    </row>
    <row r="204" spans="1:7" ht="14.4" customHeight="1">
      <c r="A204" s="608" t="s">
        <v>2941</v>
      </c>
      <c r="B204" s="751">
        <v>33100</v>
      </c>
      <c r="C204" s="1585"/>
      <c r="D204" s="414">
        <v>40</v>
      </c>
      <c r="E204" s="1548"/>
      <c r="F204" s="414">
        <v>80</v>
      </c>
      <c r="G204" s="1548"/>
    </row>
    <row r="205" spans="1:7" ht="14.4" customHeight="1">
      <c r="A205" s="608" t="s">
        <v>2942</v>
      </c>
      <c r="B205" s="751">
        <v>33100</v>
      </c>
      <c r="C205" s="1585"/>
      <c r="D205" s="414">
        <v>45</v>
      </c>
      <c r="E205" s="1548"/>
      <c r="F205" s="414">
        <v>90</v>
      </c>
      <c r="G205" s="1548"/>
    </row>
    <row r="206" spans="1:7" ht="14.4" customHeight="1">
      <c r="A206" s="608" t="s">
        <v>2943</v>
      </c>
      <c r="B206" s="751">
        <v>33100</v>
      </c>
      <c r="C206" s="1585"/>
      <c r="D206" s="414">
        <v>50</v>
      </c>
      <c r="E206" s="1548"/>
      <c r="F206" s="1575">
        <v>100</v>
      </c>
      <c r="G206" s="1548"/>
    </row>
    <row r="207" spans="1:7" ht="14.4" customHeight="1">
      <c r="A207" s="608" t="s">
        <v>2944</v>
      </c>
      <c r="B207" s="751">
        <v>33100</v>
      </c>
      <c r="C207" s="1585"/>
      <c r="D207" s="414">
        <v>55</v>
      </c>
      <c r="E207" s="1548"/>
      <c r="F207" s="1576"/>
      <c r="G207" s="1548"/>
    </row>
    <row r="208" spans="1:7" ht="14.4" customHeight="1">
      <c r="A208" s="608" t="s">
        <v>2945</v>
      </c>
      <c r="B208" s="751">
        <v>33100</v>
      </c>
      <c r="C208" s="1585"/>
      <c r="D208" s="414">
        <v>60</v>
      </c>
      <c r="E208" s="1548"/>
      <c r="F208" s="1577"/>
      <c r="G208" s="1548"/>
    </row>
    <row r="209" spans="1:7" ht="14.4" customHeight="1">
      <c r="A209" s="610" t="s">
        <v>13750</v>
      </c>
      <c r="B209" s="751">
        <v>33100</v>
      </c>
      <c r="C209" s="1585">
        <v>6</v>
      </c>
      <c r="D209" s="414">
        <v>20</v>
      </c>
      <c r="E209" s="1548">
        <v>8</v>
      </c>
      <c r="F209" s="1581">
        <v>60</v>
      </c>
      <c r="G209" s="1578" t="s">
        <v>2904</v>
      </c>
    </row>
    <row r="210" spans="1:7" ht="14.4" customHeight="1">
      <c r="A210" s="610" t="s">
        <v>2946</v>
      </c>
      <c r="B210" s="751">
        <v>33100</v>
      </c>
      <c r="C210" s="1585"/>
      <c r="D210" s="414">
        <v>30</v>
      </c>
      <c r="E210" s="1548"/>
      <c r="F210" s="1581"/>
      <c r="G210" s="1579"/>
    </row>
    <row r="211" spans="1:7" ht="14.4" customHeight="1">
      <c r="A211" s="984" t="s">
        <v>11279</v>
      </c>
      <c r="B211" s="751">
        <v>33100</v>
      </c>
      <c r="C211" s="1585"/>
      <c r="D211" s="414">
        <v>20</v>
      </c>
      <c r="E211" s="1548">
        <v>12</v>
      </c>
      <c r="F211" s="1581">
        <v>90</v>
      </c>
      <c r="G211" s="1579"/>
    </row>
    <row r="212" spans="1:7" ht="14.4" customHeight="1">
      <c r="A212" s="984" t="s">
        <v>11280</v>
      </c>
      <c r="B212" s="751">
        <v>33100</v>
      </c>
      <c r="C212" s="1585"/>
      <c r="D212" s="414">
        <v>30</v>
      </c>
      <c r="E212" s="1548"/>
      <c r="F212" s="1581"/>
      <c r="G212" s="1580"/>
    </row>
    <row r="213" spans="1:7" ht="14.4" customHeight="1">
      <c r="A213" s="610" t="s">
        <v>2947</v>
      </c>
      <c r="B213" s="751">
        <v>33100</v>
      </c>
      <c r="C213" s="1585">
        <v>8</v>
      </c>
      <c r="D213" s="414">
        <v>25</v>
      </c>
      <c r="E213" s="1548" t="s">
        <v>2948</v>
      </c>
      <c r="F213" s="1581">
        <v>70</v>
      </c>
      <c r="G213" s="1578" t="s">
        <v>2949</v>
      </c>
    </row>
    <row r="214" spans="1:7" ht="14.4" customHeight="1">
      <c r="A214" s="610" t="s">
        <v>2950</v>
      </c>
      <c r="B214" s="751">
        <v>33100</v>
      </c>
      <c r="C214" s="1585"/>
      <c r="D214" s="414">
        <v>35</v>
      </c>
      <c r="E214" s="1548"/>
      <c r="F214" s="1581"/>
      <c r="G214" s="1579"/>
    </row>
    <row r="215" spans="1:7" ht="14.4" customHeight="1">
      <c r="A215" s="610" t="s">
        <v>2951</v>
      </c>
      <c r="B215" s="751">
        <v>33100</v>
      </c>
      <c r="C215" s="1585"/>
      <c r="D215" s="414">
        <v>25</v>
      </c>
      <c r="E215" s="1548" t="s">
        <v>2952</v>
      </c>
      <c r="F215" s="1581">
        <v>100</v>
      </c>
      <c r="G215" s="1579"/>
    </row>
    <row r="216" spans="1:7" ht="14.4" customHeight="1">
      <c r="A216" s="610" t="s">
        <v>2953</v>
      </c>
      <c r="B216" s="751">
        <v>33100</v>
      </c>
      <c r="C216" s="1585"/>
      <c r="D216" s="414">
        <v>35</v>
      </c>
      <c r="E216" s="1548"/>
      <c r="F216" s="1581"/>
      <c r="G216" s="1580"/>
    </row>
    <row r="217" spans="1:7" ht="14.4" customHeight="1">
      <c r="A217" s="610" t="s">
        <v>2954</v>
      </c>
      <c r="B217" s="751">
        <v>33100</v>
      </c>
      <c r="C217" s="1585">
        <v>10</v>
      </c>
      <c r="D217" s="414">
        <v>30</v>
      </c>
      <c r="E217" s="1548" t="s">
        <v>2955</v>
      </c>
      <c r="F217" s="1581">
        <v>75</v>
      </c>
      <c r="G217" s="1578" t="s">
        <v>2948</v>
      </c>
    </row>
    <row r="218" spans="1:7" ht="14.4" customHeight="1">
      <c r="A218" s="610" t="s">
        <v>2956</v>
      </c>
      <c r="B218" s="751">
        <v>33100</v>
      </c>
      <c r="C218" s="1585"/>
      <c r="D218" s="414">
        <v>40</v>
      </c>
      <c r="E218" s="1548"/>
      <c r="F218" s="1581"/>
      <c r="G218" s="1579"/>
    </row>
    <row r="219" spans="1:7" ht="14.4" customHeight="1">
      <c r="A219" s="610" t="s">
        <v>2957</v>
      </c>
      <c r="B219" s="751">
        <v>33100</v>
      </c>
      <c r="C219" s="1585"/>
      <c r="D219" s="414">
        <v>30</v>
      </c>
      <c r="E219" s="1548" t="s">
        <v>2958</v>
      </c>
      <c r="F219" s="1581">
        <v>100</v>
      </c>
      <c r="G219" s="1579"/>
    </row>
    <row r="220" spans="1:7" ht="14.4" customHeight="1">
      <c r="A220" s="610" t="s">
        <v>2959</v>
      </c>
      <c r="B220" s="751">
        <v>33100</v>
      </c>
      <c r="C220" s="1585"/>
      <c r="D220" s="414">
        <v>40</v>
      </c>
      <c r="E220" s="1548"/>
      <c r="F220" s="1581"/>
      <c r="G220" s="1580"/>
    </row>
    <row r="221" spans="1:7" ht="14.4" customHeight="1">
      <c r="A221" s="610" t="s">
        <v>2960</v>
      </c>
      <c r="B221" s="751">
        <v>33100</v>
      </c>
      <c r="C221" s="1585">
        <v>12</v>
      </c>
      <c r="D221" s="414">
        <v>32</v>
      </c>
      <c r="E221" s="1548" t="s">
        <v>2952</v>
      </c>
      <c r="F221" s="1581">
        <v>80</v>
      </c>
      <c r="G221" s="1578" t="s">
        <v>2955</v>
      </c>
    </row>
    <row r="222" spans="1:7" ht="14.4" customHeight="1">
      <c r="A222" s="610" t="s">
        <v>2961</v>
      </c>
      <c r="B222" s="751">
        <v>33100</v>
      </c>
      <c r="C222" s="1585"/>
      <c r="D222" s="414">
        <v>45</v>
      </c>
      <c r="E222" s="1548"/>
      <c r="F222" s="1581"/>
      <c r="G222" s="1579"/>
    </row>
    <row r="223" spans="1:7" ht="14.4" customHeight="1">
      <c r="A223" s="610" t="s">
        <v>2962</v>
      </c>
      <c r="B223" s="751">
        <v>33100</v>
      </c>
      <c r="C223" s="1585"/>
      <c r="D223" s="414">
        <v>32</v>
      </c>
      <c r="E223" s="1548" t="s">
        <v>2963</v>
      </c>
      <c r="F223" s="1581">
        <v>110</v>
      </c>
      <c r="G223" s="1579"/>
    </row>
    <row r="224" spans="1:7" ht="14.4" customHeight="1">
      <c r="A224" s="610" t="s">
        <v>2964</v>
      </c>
      <c r="B224" s="751">
        <v>33100</v>
      </c>
      <c r="C224" s="1585"/>
      <c r="D224" s="611">
        <v>45</v>
      </c>
      <c r="E224" s="1548"/>
      <c r="F224" s="1581"/>
      <c r="G224" s="1580"/>
    </row>
    <row r="225" spans="1:7" ht="30" customHeight="1" thickBot="1">
      <c r="A225" s="1555" t="s">
        <v>13380</v>
      </c>
      <c r="B225" s="1556"/>
      <c r="C225" s="1556"/>
      <c r="D225" s="1556"/>
      <c r="E225" s="1556"/>
      <c r="F225" s="1556"/>
      <c r="G225" s="1556"/>
    </row>
    <row r="226" spans="1:7" s="599" customFormat="1" ht="24.9" customHeight="1">
      <c r="A226" s="857" t="s">
        <v>3088</v>
      </c>
      <c r="B226" s="857" t="s">
        <v>9825</v>
      </c>
      <c r="C226" s="797" t="s">
        <v>13070</v>
      </c>
      <c r="D226" s="797" t="s">
        <v>5037</v>
      </c>
      <c r="E226" s="1273" t="s">
        <v>5038</v>
      </c>
      <c r="F226" s="797" t="s">
        <v>5039</v>
      </c>
      <c r="G226" s="1273" t="s">
        <v>5040</v>
      </c>
    </row>
    <row r="227" spans="1:7" s="599" customFormat="1" ht="14.4" customHeight="1">
      <c r="A227" s="459" t="s">
        <v>5041</v>
      </c>
      <c r="B227" s="752">
        <v>27500</v>
      </c>
      <c r="C227" s="1589">
        <v>0.5</v>
      </c>
      <c r="D227" s="415">
        <v>1</v>
      </c>
      <c r="E227" s="1592" t="s">
        <v>5042</v>
      </c>
      <c r="F227" s="1589">
        <v>45</v>
      </c>
      <c r="G227" s="1592" t="s">
        <v>2904</v>
      </c>
    </row>
    <row r="228" spans="1:7" s="599" customFormat="1" ht="14.4" customHeight="1">
      <c r="A228" s="459" t="s">
        <v>5043</v>
      </c>
      <c r="B228" s="752">
        <v>27500</v>
      </c>
      <c r="C228" s="1590"/>
      <c r="D228" s="415">
        <v>2</v>
      </c>
      <c r="E228" s="1593"/>
      <c r="F228" s="1590"/>
      <c r="G228" s="1593"/>
    </row>
    <row r="229" spans="1:7" ht="14.4" customHeight="1">
      <c r="A229" s="459" t="s">
        <v>5044</v>
      </c>
      <c r="B229" s="752">
        <v>27500</v>
      </c>
      <c r="C229" s="1591"/>
      <c r="D229" s="615">
        <v>4</v>
      </c>
      <c r="E229" s="1594"/>
      <c r="F229" s="1591"/>
      <c r="G229" s="1594"/>
    </row>
    <row r="230" spans="1:7" ht="14.4" customHeight="1">
      <c r="A230" s="459" t="s">
        <v>5045</v>
      </c>
      <c r="B230" s="752">
        <v>27500</v>
      </c>
      <c r="C230" s="1582">
        <v>0.6</v>
      </c>
      <c r="D230" s="414">
        <v>1</v>
      </c>
      <c r="E230" s="1578">
        <v>0.6</v>
      </c>
      <c r="F230" s="1575">
        <v>45</v>
      </c>
      <c r="G230" s="1578" t="s">
        <v>2904</v>
      </c>
    </row>
    <row r="231" spans="1:7" ht="14.4" customHeight="1">
      <c r="A231" s="459" t="s">
        <v>5046</v>
      </c>
      <c r="B231" s="752">
        <v>27500</v>
      </c>
      <c r="C231" s="1583"/>
      <c r="D231" s="414">
        <v>2</v>
      </c>
      <c r="E231" s="1579"/>
      <c r="F231" s="1576"/>
      <c r="G231" s="1579"/>
    </row>
    <row r="232" spans="1:7" ht="14.4" customHeight="1">
      <c r="A232" s="459" t="s">
        <v>5047</v>
      </c>
      <c r="B232" s="752">
        <v>27500</v>
      </c>
      <c r="C232" s="1583"/>
      <c r="D232" s="414">
        <v>3</v>
      </c>
      <c r="E232" s="1579"/>
      <c r="F232" s="1576"/>
      <c r="G232" s="1579"/>
    </row>
    <row r="233" spans="1:7" ht="14.4" customHeight="1">
      <c r="A233" s="459" t="s">
        <v>5048</v>
      </c>
      <c r="B233" s="752">
        <v>27500</v>
      </c>
      <c r="C233" s="1583"/>
      <c r="D233" s="414">
        <v>4</v>
      </c>
      <c r="E233" s="1579"/>
      <c r="F233" s="1576"/>
      <c r="G233" s="1579"/>
    </row>
    <row r="234" spans="1:7" ht="14.4" customHeight="1">
      <c r="A234" s="459" t="s">
        <v>5049</v>
      </c>
      <c r="B234" s="752">
        <v>27500</v>
      </c>
      <c r="C234" s="1583"/>
      <c r="D234" s="414">
        <v>5</v>
      </c>
      <c r="E234" s="1579"/>
      <c r="F234" s="1576"/>
      <c r="G234" s="1579"/>
    </row>
    <row r="235" spans="1:7" ht="14.4" customHeight="1">
      <c r="A235" s="459" t="s">
        <v>5050</v>
      </c>
      <c r="B235" s="752">
        <v>27500</v>
      </c>
      <c r="C235" s="1583"/>
      <c r="D235" s="414">
        <v>6</v>
      </c>
      <c r="E235" s="1579"/>
      <c r="F235" s="1576"/>
      <c r="G235" s="1579"/>
    </row>
    <row r="236" spans="1:7" ht="14.4" customHeight="1">
      <c r="A236" s="459" t="s">
        <v>5051</v>
      </c>
      <c r="B236" s="752">
        <v>27500</v>
      </c>
      <c r="C236" s="1583"/>
      <c r="D236" s="414">
        <v>8</v>
      </c>
      <c r="E236" s="1579"/>
      <c r="F236" s="1576"/>
      <c r="G236" s="1579"/>
    </row>
    <row r="237" spans="1:7" ht="14.4" customHeight="1">
      <c r="A237" s="459" t="s">
        <v>5052</v>
      </c>
      <c r="B237" s="752">
        <v>27500</v>
      </c>
      <c r="C237" s="1583"/>
      <c r="D237" s="414">
        <v>10</v>
      </c>
      <c r="E237" s="1579"/>
      <c r="F237" s="1576"/>
      <c r="G237" s="1579"/>
    </row>
    <row r="238" spans="1:7" ht="14.4" customHeight="1">
      <c r="A238" s="459" t="s">
        <v>5053</v>
      </c>
      <c r="B238" s="752">
        <v>27500</v>
      </c>
      <c r="C238" s="1583"/>
      <c r="D238" s="414">
        <v>12</v>
      </c>
      <c r="E238" s="1579"/>
      <c r="F238" s="1576"/>
      <c r="G238" s="1579"/>
    </row>
    <row r="239" spans="1:7" ht="14.4" customHeight="1">
      <c r="A239" s="459" t="s">
        <v>5054</v>
      </c>
      <c r="B239" s="752">
        <v>31300</v>
      </c>
      <c r="C239" s="1583"/>
      <c r="D239" s="414">
        <v>14</v>
      </c>
      <c r="E239" s="1579"/>
      <c r="F239" s="1576"/>
      <c r="G239" s="1579"/>
    </row>
    <row r="240" spans="1:7" ht="14.4" customHeight="1">
      <c r="A240" s="459" t="s">
        <v>5055</v>
      </c>
      <c r="B240" s="752">
        <v>31300</v>
      </c>
      <c r="C240" s="1584"/>
      <c r="D240" s="414">
        <v>16</v>
      </c>
      <c r="E240" s="1580"/>
      <c r="F240" s="1577"/>
      <c r="G240" s="1580"/>
    </row>
    <row r="241" spans="1:7" ht="14.4" customHeight="1">
      <c r="A241" s="459" t="s">
        <v>5056</v>
      </c>
      <c r="B241" s="752">
        <v>27500</v>
      </c>
      <c r="C241" s="1582">
        <v>0.8</v>
      </c>
      <c r="D241" s="414">
        <v>1</v>
      </c>
      <c r="E241" s="1578">
        <v>0.8</v>
      </c>
      <c r="F241" s="1575">
        <v>45</v>
      </c>
      <c r="G241" s="1578" t="s">
        <v>2904</v>
      </c>
    </row>
    <row r="242" spans="1:7" ht="14.4" customHeight="1">
      <c r="A242" s="459" t="s">
        <v>5057</v>
      </c>
      <c r="B242" s="752">
        <v>27500</v>
      </c>
      <c r="C242" s="1583"/>
      <c r="D242" s="414">
        <v>2</v>
      </c>
      <c r="E242" s="1579"/>
      <c r="F242" s="1576"/>
      <c r="G242" s="1579"/>
    </row>
    <row r="243" spans="1:7" ht="14.4" customHeight="1">
      <c r="A243" s="459" t="s">
        <v>5058</v>
      </c>
      <c r="B243" s="752">
        <v>27500</v>
      </c>
      <c r="C243" s="1583"/>
      <c r="D243" s="414">
        <v>3</v>
      </c>
      <c r="E243" s="1579"/>
      <c r="F243" s="1576"/>
      <c r="G243" s="1579"/>
    </row>
    <row r="244" spans="1:7" ht="14.4" customHeight="1">
      <c r="A244" s="459" t="s">
        <v>5059</v>
      </c>
      <c r="B244" s="752">
        <v>27500</v>
      </c>
      <c r="C244" s="1583"/>
      <c r="D244" s="414">
        <v>4</v>
      </c>
      <c r="E244" s="1579"/>
      <c r="F244" s="1576"/>
      <c r="G244" s="1579"/>
    </row>
    <row r="245" spans="1:7" ht="14.4" customHeight="1">
      <c r="A245" s="459" t="s">
        <v>5060</v>
      </c>
      <c r="B245" s="752">
        <v>27500</v>
      </c>
      <c r="C245" s="1583"/>
      <c r="D245" s="414">
        <v>5</v>
      </c>
      <c r="E245" s="1579"/>
      <c r="F245" s="1576"/>
      <c r="G245" s="1579"/>
    </row>
    <row r="246" spans="1:7" ht="14.4" customHeight="1">
      <c r="A246" s="459" t="s">
        <v>5061</v>
      </c>
      <c r="B246" s="752">
        <v>27500</v>
      </c>
      <c r="C246" s="1583"/>
      <c r="D246" s="414">
        <v>6</v>
      </c>
      <c r="E246" s="1579"/>
      <c r="F246" s="1576"/>
      <c r="G246" s="1579"/>
    </row>
    <row r="247" spans="1:7" ht="14.4" customHeight="1">
      <c r="A247" s="459" t="s">
        <v>5062</v>
      </c>
      <c r="B247" s="752">
        <v>27500</v>
      </c>
      <c r="C247" s="1583"/>
      <c r="D247" s="414">
        <v>8</v>
      </c>
      <c r="E247" s="1579"/>
      <c r="F247" s="1576"/>
      <c r="G247" s="1579"/>
    </row>
    <row r="248" spans="1:7" ht="14.4" customHeight="1">
      <c r="A248" s="459" t="s">
        <v>5063</v>
      </c>
      <c r="B248" s="752">
        <v>27500</v>
      </c>
      <c r="C248" s="1583"/>
      <c r="D248" s="414">
        <v>10</v>
      </c>
      <c r="E248" s="1579"/>
      <c r="F248" s="1576"/>
      <c r="G248" s="1579"/>
    </row>
    <row r="249" spans="1:7" ht="14.4" customHeight="1">
      <c r="A249" s="459" t="s">
        <v>5064</v>
      </c>
      <c r="B249" s="752">
        <v>27500</v>
      </c>
      <c r="C249" s="1583"/>
      <c r="D249" s="414">
        <v>12</v>
      </c>
      <c r="E249" s="1579"/>
      <c r="F249" s="1576"/>
      <c r="G249" s="1579"/>
    </row>
    <row r="250" spans="1:7" ht="14.4" customHeight="1">
      <c r="A250" s="459" t="s">
        <v>5065</v>
      </c>
      <c r="B250" s="752">
        <v>27500</v>
      </c>
      <c r="C250" s="1583"/>
      <c r="D250" s="414">
        <v>14</v>
      </c>
      <c r="E250" s="1579"/>
      <c r="F250" s="1576"/>
      <c r="G250" s="1579"/>
    </row>
    <row r="251" spans="1:7" ht="14.4" customHeight="1">
      <c r="A251" s="459" t="s">
        <v>5066</v>
      </c>
      <c r="B251" s="752">
        <v>31300</v>
      </c>
      <c r="C251" s="1583"/>
      <c r="D251" s="414">
        <v>16</v>
      </c>
      <c r="E251" s="1579"/>
      <c r="F251" s="1576"/>
      <c r="G251" s="1579"/>
    </row>
    <row r="252" spans="1:7" ht="14.4" customHeight="1">
      <c r="A252" s="459" t="s">
        <v>5067</v>
      </c>
      <c r="B252" s="752">
        <v>31300</v>
      </c>
      <c r="C252" s="1584"/>
      <c r="D252" s="414">
        <v>20</v>
      </c>
      <c r="E252" s="1580"/>
      <c r="F252" s="1577"/>
      <c r="G252" s="1580"/>
    </row>
    <row r="253" spans="1:7" ht="14.4" customHeight="1">
      <c r="A253" s="459" t="s">
        <v>5068</v>
      </c>
      <c r="B253" s="752">
        <v>24100</v>
      </c>
      <c r="C253" s="1585">
        <v>1</v>
      </c>
      <c r="D253" s="414">
        <v>2</v>
      </c>
      <c r="E253" s="1548">
        <v>1</v>
      </c>
      <c r="F253" s="1581">
        <v>50</v>
      </c>
      <c r="G253" s="1548" t="s">
        <v>5069</v>
      </c>
    </row>
    <row r="254" spans="1:7" ht="14.4" customHeight="1">
      <c r="A254" s="459" t="s">
        <v>5070</v>
      </c>
      <c r="B254" s="752">
        <v>24100</v>
      </c>
      <c r="C254" s="1585"/>
      <c r="D254" s="414">
        <v>3</v>
      </c>
      <c r="E254" s="1548"/>
      <c r="F254" s="1581"/>
      <c r="G254" s="1548"/>
    </row>
    <row r="255" spans="1:7" ht="14.4" customHeight="1">
      <c r="A255" s="459" t="s">
        <v>5071</v>
      </c>
      <c r="B255" s="752">
        <v>24100</v>
      </c>
      <c r="C255" s="1585"/>
      <c r="D255" s="414">
        <v>4</v>
      </c>
      <c r="E255" s="1548"/>
      <c r="F255" s="1581"/>
      <c r="G255" s="1548"/>
    </row>
    <row r="256" spans="1:7" ht="14.4" customHeight="1">
      <c r="A256" s="459" t="s">
        <v>5072</v>
      </c>
      <c r="B256" s="752">
        <v>24100</v>
      </c>
      <c r="C256" s="1585"/>
      <c r="D256" s="414">
        <v>5</v>
      </c>
      <c r="E256" s="1548"/>
      <c r="F256" s="1581"/>
      <c r="G256" s="1548"/>
    </row>
    <row r="257" spans="1:7" ht="14.4" customHeight="1">
      <c r="A257" s="459" t="s">
        <v>5073</v>
      </c>
      <c r="B257" s="752">
        <v>24100</v>
      </c>
      <c r="C257" s="1585"/>
      <c r="D257" s="414">
        <v>6</v>
      </c>
      <c r="E257" s="1548"/>
      <c r="F257" s="1581"/>
      <c r="G257" s="1548"/>
    </row>
    <row r="258" spans="1:7" ht="14.4" customHeight="1">
      <c r="A258" s="459" t="s">
        <v>5074</v>
      </c>
      <c r="B258" s="752">
        <v>24100</v>
      </c>
      <c r="C258" s="1585"/>
      <c r="D258" s="414">
        <v>7</v>
      </c>
      <c r="E258" s="1548"/>
      <c r="F258" s="1581"/>
      <c r="G258" s="1548"/>
    </row>
    <row r="259" spans="1:7" ht="14.4" customHeight="1">
      <c r="A259" s="459" t="s">
        <v>5075</v>
      </c>
      <c r="B259" s="752">
        <v>24100</v>
      </c>
      <c r="C259" s="1585"/>
      <c r="D259" s="414">
        <v>8</v>
      </c>
      <c r="E259" s="1548"/>
      <c r="F259" s="1581"/>
      <c r="G259" s="1548"/>
    </row>
    <row r="260" spans="1:7" ht="14.4" customHeight="1">
      <c r="A260" s="459" t="s">
        <v>5076</v>
      </c>
      <c r="B260" s="752">
        <v>24100</v>
      </c>
      <c r="C260" s="1585"/>
      <c r="D260" s="414">
        <v>9</v>
      </c>
      <c r="E260" s="1548"/>
      <c r="F260" s="1581"/>
      <c r="G260" s="1548"/>
    </row>
    <row r="261" spans="1:7" ht="14.4" customHeight="1">
      <c r="A261" s="459" t="s">
        <v>5077</v>
      </c>
      <c r="B261" s="752">
        <v>24100</v>
      </c>
      <c r="C261" s="1585"/>
      <c r="D261" s="414">
        <v>10</v>
      </c>
      <c r="E261" s="1548"/>
      <c r="F261" s="1581"/>
      <c r="G261" s="1548"/>
    </row>
    <row r="262" spans="1:7" ht="14.4" customHeight="1">
      <c r="A262" s="459" t="s">
        <v>5078</v>
      </c>
      <c r="B262" s="752">
        <v>24100</v>
      </c>
      <c r="C262" s="1585"/>
      <c r="D262" s="414">
        <v>12</v>
      </c>
      <c r="E262" s="1548"/>
      <c r="F262" s="1581"/>
      <c r="G262" s="1548"/>
    </row>
    <row r="263" spans="1:7" ht="14.4" customHeight="1">
      <c r="A263" s="459" t="s">
        <v>5079</v>
      </c>
      <c r="B263" s="752">
        <v>24100</v>
      </c>
      <c r="C263" s="1585"/>
      <c r="D263" s="414">
        <v>14</v>
      </c>
      <c r="E263" s="1548"/>
      <c r="F263" s="1581"/>
      <c r="G263" s="1548"/>
    </row>
    <row r="264" spans="1:7" ht="14.4" customHeight="1">
      <c r="A264" s="459" t="s">
        <v>5080</v>
      </c>
      <c r="B264" s="752">
        <v>24100</v>
      </c>
      <c r="C264" s="1585"/>
      <c r="D264" s="414">
        <v>16</v>
      </c>
      <c r="E264" s="1548"/>
      <c r="F264" s="1581"/>
      <c r="G264" s="1548"/>
    </row>
    <row r="265" spans="1:7" ht="14.4" customHeight="1">
      <c r="A265" s="459" t="s">
        <v>5081</v>
      </c>
      <c r="B265" s="752">
        <v>24100</v>
      </c>
      <c r="C265" s="1585"/>
      <c r="D265" s="414">
        <v>18</v>
      </c>
      <c r="E265" s="1548"/>
      <c r="F265" s="1581"/>
      <c r="G265" s="1548"/>
    </row>
    <row r="266" spans="1:7" ht="14.4" customHeight="1">
      <c r="A266" s="459" t="s">
        <v>5082</v>
      </c>
      <c r="B266" s="752">
        <v>24100</v>
      </c>
      <c r="C266" s="1585"/>
      <c r="D266" s="414">
        <v>20</v>
      </c>
      <c r="E266" s="1548"/>
      <c r="F266" s="1581"/>
      <c r="G266" s="1548"/>
    </row>
    <row r="267" spans="1:7" ht="14.4" customHeight="1">
      <c r="A267" s="459" t="s">
        <v>5083</v>
      </c>
      <c r="B267" s="752">
        <v>25000</v>
      </c>
      <c r="C267" s="1585"/>
      <c r="D267" s="414">
        <v>22</v>
      </c>
      <c r="E267" s="1548"/>
      <c r="F267" s="1581">
        <v>60</v>
      </c>
      <c r="G267" s="1548"/>
    </row>
    <row r="268" spans="1:7" ht="14.4" customHeight="1">
      <c r="A268" s="459" t="s">
        <v>5084</v>
      </c>
      <c r="B268" s="752">
        <v>28800</v>
      </c>
      <c r="C268" s="1585"/>
      <c r="D268" s="414">
        <v>26</v>
      </c>
      <c r="E268" s="1548"/>
      <c r="F268" s="1581"/>
      <c r="G268" s="1548"/>
    </row>
    <row r="269" spans="1:7" ht="14.4" customHeight="1">
      <c r="A269" s="459" t="s">
        <v>5085</v>
      </c>
      <c r="B269" s="752">
        <v>30700</v>
      </c>
      <c r="C269" s="1585"/>
      <c r="D269" s="414">
        <v>30</v>
      </c>
      <c r="E269" s="1548"/>
      <c r="F269" s="414">
        <v>70</v>
      </c>
      <c r="G269" s="1548"/>
    </row>
    <row r="270" spans="1:7" ht="14.4" customHeight="1">
      <c r="A270" s="459" t="s">
        <v>5086</v>
      </c>
      <c r="B270" s="752">
        <v>24100</v>
      </c>
      <c r="C270" s="1586">
        <v>1.5</v>
      </c>
      <c r="D270" s="414">
        <v>3</v>
      </c>
      <c r="E270" s="1578">
        <v>1.5</v>
      </c>
      <c r="F270" s="1575">
        <v>50</v>
      </c>
      <c r="G270" s="1578" t="s">
        <v>5069</v>
      </c>
    </row>
    <row r="271" spans="1:7" ht="14.4" customHeight="1">
      <c r="A271" s="459" t="s">
        <v>5087</v>
      </c>
      <c r="B271" s="752">
        <v>24100</v>
      </c>
      <c r="C271" s="1587"/>
      <c r="D271" s="414">
        <v>4</v>
      </c>
      <c r="E271" s="1579"/>
      <c r="F271" s="1576"/>
      <c r="G271" s="1579"/>
    </row>
    <row r="272" spans="1:7" ht="14.4" customHeight="1">
      <c r="A272" s="459" t="s">
        <v>5088</v>
      </c>
      <c r="B272" s="752">
        <v>24100</v>
      </c>
      <c r="C272" s="1587"/>
      <c r="D272" s="414">
        <v>6</v>
      </c>
      <c r="E272" s="1579"/>
      <c r="F272" s="1576"/>
      <c r="G272" s="1579"/>
    </row>
    <row r="273" spans="1:7" ht="14.4" customHeight="1">
      <c r="A273" s="459" t="s">
        <v>5089</v>
      </c>
      <c r="B273" s="752">
        <v>24100</v>
      </c>
      <c r="C273" s="1587"/>
      <c r="D273" s="414">
        <v>8</v>
      </c>
      <c r="E273" s="1579"/>
      <c r="F273" s="1576"/>
      <c r="G273" s="1579"/>
    </row>
    <row r="274" spans="1:7" ht="14.4" customHeight="1">
      <c r="A274" s="459" t="s">
        <v>5090</v>
      </c>
      <c r="B274" s="752">
        <v>24100</v>
      </c>
      <c r="C274" s="1587"/>
      <c r="D274" s="414">
        <v>10</v>
      </c>
      <c r="E274" s="1579"/>
      <c r="F274" s="1576"/>
      <c r="G274" s="1579"/>
    </row>
    <row r="275" spans="1:7" ht="14.4" customHeight="1">
      <c r="A275" s="459" t="s">
        <v>5091</v>
      </c>
      <c r="B275" s="752">
        <v>24100</v>
      </c>
      <c r="C275" s="1587"/>
      <c r="D275" s="414">
        <v>12</v>
      </c>
      <c r="E275" s="1579"/>
      <c r="F275" s="1576"/>
      <c r="G275" s="1579"/>
    </row>
    <row r="276" spans="1:7" ht="14.4" customHeight="1">
      <c r="A276" s="459" t="s">
        <v>5092</v>
      </c>
      <c r="B276" s="752">
        <v>24100</v>
      </c>
      <c r="C276" s="1587"/>
      <c r="D276" s="414">
        <v>14</v>
      </c>
      <c r="E276" s="1579"/>
      <c r="F276" s="1576"/>
      <c r="G276" s="1579"/>
    </row>
    <row r="277" spans="1:7" ht="14.4" customHeight="1">
      <c r="A277" s="459" t="s">
        <v>5093</v>
      </c>
      <c r="B277" s="752">
        <v>24100</v>
      </c>
      <c r="C277" s="1587"/>
      <c r="D277" s="414">
        <v>16</v>
      </c>
      <c r="E277" s="1579"/>
      <c r="F277" s="1576"/>
      <c r="G277" s="1579"/>
    </row>
    <row r="278" spans="1:7" ht="14.4" customHeight="1">
      <c r="A278" s="459" t="s">
        <v>5094</v>
      </c>
      <c r="B278" s="752">
        <v>24100</v>
      </c>
      <c r="C278" s="1587"/>
      <c r="D278" s="414">
        <v>18</v>
      </c>
      <c r="E278" s="1579"/>
      <c r="F278" s="1576"/>
      <c r="G278" s="1579"/>
    </row>
    <row r="279" spans="1:7" ht="14.4" customHeight="1">
      <c r="A279" s="459" t="s">
        <v>5095</v>
      </c>
      <c r="B279" s="752">
        <v>24100</v>
      </c>
      <c r="C279" s="1587"/>
      <c r="D279" s="414">
        <v>20</v>
      </c>
      <c r="E279" s="1579"/>
      <c r="F279" s="1577"/>
      <c r="G279" s="1579"/>
    </row>
    <row r="280" spans="1:7" ht="14.4" customHeight="1">
      <c r="A280" s="459" t="s">
        <v>5096</v>
      </c>
      <c r="B280" s="752">
        <v>25000</v>
      </c>
      <c r="C280" s="1587"/>
      <c r="D280" s="414">
        <v>22</v>
      </c>
      <c r="E280" s="1579"/>
      <c r="F280" s="1575">
        <v>60</v>
      </c>
      <c r="G280" s="1579"/>
    </row>
    <row r="281" spans="1:7" ht="14.4" customHeight="1">
      <c r="A281" s="459" t="s">
        <v>5097</v>
      </c>
      <c r="B281" s="752">
        <v>25000</v>
      </c>
      <c r="C281" s="1587"/>
      <c r="D281" s="414">
        <v>26</v>
      </c>
      <c r="E281" s="1579"/>
      <c r="F281" s="1577"/>
      <c r="G281" s="1579"/>
    </row>
    <row r="282" spans="1:7" ht="14.4" customHeight="1">
      <c r="A282" s="459" t="s">
        <v>5098</v>
      </c>
      <c r="B282" s="752">
        <v>27800</v>
      </c>
      <c r="C282" s="1587"/>
      <c r="D282" s="414">
        <v>30</v>
      </c>
      <c r="E282" s="1579"/>
      <c r="F282" s="1575">
        <v>70</v>
      </c>
      <c r="G282" s="1579"/>
    </row>
    <row r="283" spans="1:7" ht="14.4" customHeight="1">
      <c r="A283" s="459" t="s">
        <v>5099</v>
      </c>
      <c r="B283" s="752">
        <v>29700</v>
      </c>
      <c r="C283" s="1587"/>
      <c r="D283" s="414">
        <v>35</v>
      </c>
      <c r="E283" s="1579"/>
      <c r="F283" s="1577"/>
      <c r="G283" s="1579"/>
    </row>
    <row r="284" spans="1:7" ht="14.4" customHeight="1">
      <c r="A284" s="459" t="s">
        <v>5100</v>
      </c>
      <c r="B284" s="752">
        <v>31600</v>
      </c>
      <c r="C284" s="1588"/>
      <c r="D284" s="414">
        <v>40</v>
      </c>
      <c r="E284" s="1580"/>
      <c r="F284" s="587">
        <v>80</v>
      </c>
      <c r="G284" s="1580"/>
    </row>
    <row r="285" spans="1:7" ht="14.4" customHeight="1">
      <c r="A285" s="459" t="s">
        <v>5101</v>
      </c>
      <c r="B285" s="752">
        <v>24100</v>
      </c>
      <c r="C285" s="1585">
        <v>2</v>
      </c>
      <c r="D285" s="414">
        <v>4</v>
      </c>
      <c r="E285" s="1548">
        <v>2</v>
      </c>
      <c r="F285" s="1581">
        <v>50</v>
      </c>
      <c r="G285" s="1548" t="s">
        <v>5069</v>
      </c>
    </row>
    <row r="286" spans="1:7" ht="14.4" customHeight="1">
      <c r="A286" s="459" t="s">
        <v>5102</v>
      </c>
      <c r="B286" s="752">
        <v>24100</v>
      </c>
      <c r="C286" s="1585"/>
      <c r="D286" s="414">
        <v>6</v>
      </c>
      <c r="E286" s="1548"/>
      <c r="F286" s="1581"/>
      <c r="G286" s="1548"/>
    </row>
    <row r="287" spans="1:7" ht="14.4" customHeight="1">
      <c r="A287" s="459" t="s">
        <v>5103</v>
      </c>
      <c r="B287" s="752">
        <v>24100</v>
      </c>
      <c r="C287" s="1585"/>
      <c r="D287" s="414">
        <v>8</v>
      </c>
      <c r="E287" s="1548"/>
      <c r="F287" s="1581"/>
      <c r="G287" s="1548"/>
    </row>
    <row r="288" spans="1:7" ht="14.4" customHeight="1">
      <c r="A288" s="459" t="s">
        <v>5104</v>
      </c>
      <c r="B288" s="752">
        <v>24100</v>
      </c>
      <c r="C288" s="1585"/>
      <c r="D288" s="414">
        <v>10</v>
      </c>
      <c r="E288" s="1548"/>
      <c r="F288" s="1581"/>
      <c r="G288" s="1548"/>
    </row>
    <row r="289" spans="1:7" ht="14.4" customHeight="1">
      <c r="A289" s="459" t="s">
        <v>5105</v>
      </c>
      <c r="B289" s="752">
        <v>24100</v>
      </c>
      <c r="C289" s="1585"/>
      <c r="D289" s="414">
        <v>12</v>
      </c>
      <c r="E289" s="1548"/>
      <c r="F289" s="1581"/>
      <c r="G289" s="1548"/>
    </row>
    <row r="290" spans="1:7" ht="14.4" customHeight="1">
      <c r="A290" s="459" t="s">
        <v>5106</v>
      </c>
      <c r="B290" s="752">
        <v>24100</v>
      </c>
      <c r="C290" s="1585"/>
      <c r="D290" s="414">
        <v>14</v>
      </c>
      <c r="E290" s="1548"/>
      <c r="F290" s="1581"/>
      <c r="G290" s="1548"/>
    </row>
    <row r="291" spans="1:7" ht="14.4" customHeight="1">
      <c r="A291" s="459" t="s">
        <v>5107</v>
      </c>
      <c r="B291" s="752">
        <v>24100</v>
      </c>
      <c r="C291" s="1585"/>
      <c r="D291" s="414">
        <v>16</v>
      </c>
      <c r="E291" s="1548"/>
      <c r="F291" s="1581"/>
      <c r="G291" s="1548"/>
    </row>
    <row r="292" spans="1:7" ht="14.4" customHeight="1">
      <c r="A292" s="459" t="s">
        <v>5108</v>
      </c>
      <c r="B292" s="752">
        <v>24100</v>
      </c>
      <c r="C292" s="1585"/>
      <c r="D292" s="414">
        <v>18</v>
      </c>
      <c r="E292" s="1548"/>
      <c r="F292" s="1581"/>
      <c r="G292" s="1548"/>
    </row>
    <row r="293" spans="1:7" ht="14.4" customHeight="1">
      <c r="A293" s="459" t="s">
        <v>5109</v>
      </c>
      <c r="B293" s="752">
        <v>24100</v>
      </c>
      <c r="C293" s="1585"/>
      <c r="D293" s="414">
        <v>20</v>
      </c>
      <c r="E293" s="1548"/>
      <c r="F293" s="1581"/>
      <c r="G293" s="1548"/>
    </row>
    <row r="294" spans="1:7" ht="14.4" customHeight="1">
      <c r="A294" s="459" t="s">
        <v>5110</v>
      </c>
      <c r="B294" s="752">
        <v>25000</v>
      </c>
      <c r="C294" s="1585"/>
      <c r="D294" s="414">
        <v>22</v>
      </c>
      <c r="E294" s="1548"/>
      <c r="F294" s="1581">
        <v>60</v>
      </c>
      <c r="G294" s="1548"/>
    </row>
    <row r="295" spans="1:7" ht="14.4" customHeight="1">
      <c r="A295" s="459" t="s">
        <v>5111</v>
      </c>
      <c r="B295" s="752">
        <v>25900</v>
      </c>
      <c r="C295" s="1585"/>
      <c r="D295" s="414">
        <v>26</v>
      </c>
      <c r="E295" s="1548"/>
      <c r="F295" s="1581"/>
      <c r="G295" s="1548"/>
    </row>
    <row r="296" spans="1:7" ht="14.4" customHeight="1">
      <c r="A296" s="459" t="s">
        <v>5112</v>
      </c>
      <c r="B296" s="752">
        <v>27800</v>
      </c>
      <c r="C296" s="1585"/>
      <c r="D296" s="414">
        <v>30</v>
      </c>
      <c r="E296" s="1548"/>
      <c r="F296" s="1581">
        <v>70</v>
      </c>
      <c r="G296" s="1548"/>
    </row>
    <row r="297" spans="1:7" ht="14.4" customHeight="1">
      <c r="A297" s="459" t="s">
        <v>5113</v>
      </c>
      <c r="B297" s="752">
        <v>27800</v>
      </c>
      <c r="C297" s="1585"/>
      <c r="D297" s="414">
        <v>35</v>
      </c>
      <c r="E297" s="1548"/>
      <c r="F297" s="1581"/>
      <c r="G297" s="1548"/>
    </row>
    <row r="298" spans="1:7" ht="14.4" customHeight="1">
      <c r="A298" s="459" t="s">
        <v>5114</v>
      </c>
      <c r="B298" s="752">
        <v>30600</v>
      </c>
      <c r="C298" s="1585"/>
      <c r="D298" s="414">
        <v>40</v>
      </c>
      <c r="E298" s="1548"/>
      <c r="F298" s="414">
        <v>80</v>
      </c>
      <c r="G298" s="1548"/>
    </row>
    <row r="299" spans="1:7" ht="14.4" customHeight="1">
      <c r="A299" s="459" t="s">
        <v>2965</v>
      </c>
      <c r="B299" s="752">
        <v>33500</v>
      </c>
      <c r="C299" s="1585"/>
      <c r="D299" s="414">
        <v>45</v>
      </c>
      <c r="E299" s="1548"/>
      <c r="F299" s="414">
        <v>90</v>
      </c>
      <c r="G299" s="1548"/>
    </row>
    <row r="300" spans="1:7" ht="14.4" customHeight="1">
      <c r="A300" s="459" t="s">
        <v>2966</v>
      </c>
      <c r="B300" s="752">
        <v>35400</v>
      </c>
      <c r="C300" s="1585"/>
      <c r="D300" s="414">
        <v>50</v>
      </c>
      <c r="E300" s="1548"/>
      <c r="F300" s="414">
        <v>100</v>
      </c>
      <c r="G300" s="1548"/>
    </row>
    <row r="301" spans="1:7" ht="17.399999999999999">
      <c r="A301" s="609"/>
      <c r="B301" s="609"/>
      <c r="C301" s="482"/>
      <c r="D301" s="482"/>
      <c r="E301" s="614"/>
      <c r="F301" s="482"/>
      <c r="G301" s="482"/>
    </row>
    <row r="302" spans="1:7" ht="17.399999999999999">
      <c r="D302" s="482"/>
      <c r="E302" s="482"/>
      <c r="F302" s="614"/>
      <c r="G302" s="482"/>
    </row>
    <row r="303" spans="1:7" ht="17.399999999999999">
      <c r="D303" s="482"/>
      <c r="E303" s="482"/>
      <c r="F303" s="614"/>
      <c r="G303" s="482"/>
    </row>
    <row r="304" spans="1:7" ht="17.399999999999999">
      <c r="D304" s="482"/>
      <c r="E304" s="482"/>
      <c r="F304" s="614"/>
      <c r="G304" s="482"/>
    </row>
    <row r="305" spans="4:7" ht="17.399999999999999">
      <c r="D305" s="482"/>
      <c r="E305" s="482"/>
      <c r="F305" s="614"/>
      <c r="G305" s="482"/>
    </row>
    <row r="306" spans="4:7" ht="17.399999999999999">
      <c r="D306" s="482"/>
      <c r="E306" s="482"/>
      <c r="F306" s="614"/>
      <c r="G306" s="482"/>
    </row>
    <row r="307" spans="4:7" ht="17.399999999999999">
      <c r="D307" s="482"/>
      <c r="E307" s="482"/>
      <c r="F307" s="614"/>
      <c r="G307" s="482"/>
    </row>
    <row r="308" spans="4:7" ht="17.399999999999999">
      <c r="D308" s="482"/>
      <c r="E308" s="482"/>
      <c r="F308" s="614"/>
      <c r="G308" s="482"/>
    </row>
    <row r="309" spans="4:7" ht="17.399999999999999">
      <c r="D309" s="482"/>
      <c r="E309" s="482"/>
      <c r="F309" s="614"/>
      <c r="G309" s="482"/>
    </row>
    <row r="310" spans="4:7" ht="17.399999999999999">
      <c r="D310" s="482"/>
      <c r="E310" s="482"/>
      <c r="F310" s="614"/>
      <c r="G310" s="482"/>
    </row>
    <row r="311" spans="4:7" ht="17.399999999999999">
      <c r="D311" s="482"/>
      <c r="E311" s="482"/>
      <c r="F311" s="614"/>
      <c r="G311" s="482"/>
    </row>
    <row r="312" spans="4:7" ht="17.399999999999999">
      <c r="D312" s="482"/>
      <c r="E312" s="482"/>
      <c r="F312" s="614"/>
      <c r="G312" s="482"/>
    </row>
    <row r="313" spans="4:7" ht="17.399999999999999">
      <c r="D313" s="482"/>
      <c r="E313" s="482"/>
      <c r="F313" s="614"/>
      <c r="G313" s="482"/>
    </row>
    <row r="314" spans="4:7" ht="17.399999999999999">
      <c r="D314" s="482"/>
      <c r="E314" s="482"/>
      <c r="F314" s="614"/>
      <c r="G314" s="482"/>
    </row>
    <row r="315" spans="4:7" ht="17.399999999999999">
      <c r="D315" s="482"/>
      <c r="E315" s="482"/>
      <c r="F315" s="614"/>
      <c r="G315" s="482"/>
    </row>
    <row r="316" spans="4:7" ht="17.399999999999999">
      <c r="D316" s="482"/>
      <c r="E316" s="482"/>
      <c r="F316" s="614"/>
      <c r="G316" s="482"/>
    </row>
    <row r="317" spans="4:7" ht="17.399999999999999">
      <c r="D317" s="482"/>
      <c r="E317" s="482"/>
      <c r="F317" s="614"/>
      <c r="G317" s="482"/>
    </row>
    <row r="318" spans="4:7" ht="17.399999999999999">
      <c r="D318" s="482"/>
      <c r="E318" s="482"/>
      <c r="F318" s="614"/>
      <c r="G318" s="482"/>
    </row>
    <row r="319" spans="4:7" ht="17.399999999999999">
      <c r="D319" s="482"/>
      <c r="E319" s="482"/>
      <c r="F319" s="614"/>
      <c r="G319" s="482"/>
    </row>
    <row r="320" spans="4:7" ht="17.399999999999999">
      <c r="D320" s="482"/>
      <c r="E320" s="482"/>
      <c r="F320" s="614"/>
      <c r="G320" s="482"/>
    </row>
    <row r="321" spans="4:7" ht="17.399999999999999">
      <c r="D321" s="482"/>
      <c r="E321" s="482"/>
      <c r="F321" s="614"/>
      <c r="G321" s="482"/>
    </row>
    <row r="322" spans="4:7" ht="17.399999999999999">
      <c r="D322" s="482"/>
      <c r="E322" s="482"/>
      <c r="F322" s="614"/>
      <c r="G322" s="482"/>
    </row>
    <row r="323" spans="4:7" ht="17.399999999999999">
      <c r="D323" s="482"/>
      <c r="E323" s="482"/>
      <c r="F323" s="614"/>
      <c r="G323" s="482"/>
    </row>
    <row r="324" spans="4:7" ht="17.399999999999999">
      <c r="D324" s="482"/>
      <c r="E324" s="482"/>
      <c r="F324" s="614"/>
      <c r="G324" s="482"/>
    </row>
    <row r="325" spans="4:7" ht="17.399999999999999">
      <c r="D325" s="482"/>
      <c r="E325" s="482"/>
      <c r="F325" s="614"/>
      <c r="G325" s="482"/>
    </row>
    <row r="326" spans="4:7" ht="17.399999999999999">
      <c r="D326" s="482"/>
      <c r="E326" s="482"/>
      <c r="F326" s="614"/>
      <c r="G326" s="482"/>
    </row>
    <row r="327" spans="4:7" ht="17.399999999999999">
      <c r="D327" s="482"/>
      <c r="E327" s="482"/>
      <c r="F327" s="614"/>
      <c r="G327" s="482"/>
    </row>
    <row r="328" spans="4:7" ht="17.399999999999999">
      <c r="D328" s="482"/>
      <c r="E328" s="482"/>
      <c r="F328" s="614"/>
      <c r="G328" s="482"/>
    </row>
    <row r="329" spans="4:7" ht="17.399999999999999">
      <c r="D329" s="482"/>
      <c r="E329" s="482"/>
      <c r="F329" s="614"/>
      <c r="G329" s="482"/>
    </row>
    <row r="330" spans="4:7" ht="17.399999999999999">
      <c r="D330" s="482"/>
      <c r="E330" s="482"/>
      <c r="F330" s="614"/>
      <c r="G330" s="482"/>
    </row>
    <row r="331" spans="4:7" ht="17.399999999999999">
      <c r="D331" s="482"/>
      <c r="E331" s="482"/>
      <c r="F331" s="614"/>
      <c r="G331" s="482"/>
    </row>
    <row r="332" spans="4:7" ht="17.399999999999999">
      <c r="D332" s="482"/>
      <c r="E332" s="482"/>
      <c r="F332" s="614"/>
      <c r="G332" s="482"/>
    </row>
    <row r="333" spans="4:7" ht="17.399999999999999">
      <c r="D333" s="482"/>
      <c r="E333" s="482"/>
      <c r="F333" s="614"/>
      <c r="G333" s="482"/>
    </row>
    <row r="334" spans="4:7" ht="17.399999999999999">
      <c r="D334" s="482"/>
      <c r="E334" s="482"/>
      <c r="F334" s="614"/>
      <c r="G334" s="482"/>
    </row>
    <row r="335" spans="4:7" ht="17.399999999999999">
      <c r="D335" s="482"/>
      <c r="E335" s="482"/>
      <c r="F335" s="614"/>
      <c r="G335" s="482"/>
    </row>
    <row r="336" spans="4:7" ht="17.399999999999999">
      <c r="D336" s="482"/>
      <c r="E336" s="482"/>
      <c r="F336" s="614"/>
      <c r="G336" s="482"/>
    </row>
    <row r="337" ht="17.399999999999999"/>
    <row r="338" ht="17.399999999999999"/>
    <row r="339" ht="17.399999999999999"/>
    <row r="340" ht="17.399999999999999"/>
    <row r="341" ht="17.399999999999999"/>
    <row r="342" ht="17.399999999999999"/>
    <row r="343" ht="17.399999999999999"/>
    <row r="344" ht="17.399999999999999"/>
    <row r="345" ht="17.399999999999999"/>
    <row r="346" ht="17.399999999999999"/>
  </sheetData>
  <mergeCells count="152">
    <mergeCell ref="A1:G1"/>
    <mergeCell ref="C12:C18"/>
    <mergeCell ref="C107:C123"/>
    <mergeCell ref="C29:C41"/>
    <mergeCell ref="E29:E41"/>
    <mergeCell ref="C42:C52"/>
    <mergeCell ref="G213:G216"/>
    <mergeCell ref="E215:E216"/>
    <mergeCell ref="C199:C208"/>
    <mergeCell ref="E199:E208"/>
    <mergeCell ref="G155:G166"/>
    <mergeCell ref="F160:F161"/>
    <mergeCell ref="C183:C198"/>
    <mergeCell ref="E211:E212"/>
    <mergeCell ref="F181:F182"/>
    <mergeCell ref="F183:F185"/>
    <mergeCell ref="C213:C216"/>
    <mergeCell ref="G138:G154"/>
    <mergeCell ref="F138:F146"/>
    <mergeCell ref="F147:F148"/>
    <mergeCell ref="F149:F150"/>
    <mergeCell ref="F155:F159"/>
    <mergeCell ref="F215:F216"/>
    <mergeCell ref="E213:E214"/>
    <mergeCell ref="C3:C6"/>
    <mergeCell ref="E3:E6"/>
    <mergeCell ref="F3:F6"/>
    <mergeCell ref="G3:G6"/>
    <mergeCell ref="E19:E28"/>
    <mergeCell ref="F19:F28"/>
    <mergeCell ref="G19:G28"/>
    <mergeCell ref="E12:E18"/>
    <mergeCell ref="F12:F18"/>
    <mergeCell ref="G12:G18"/>
    <mergeCell ref="C7:C11"/>
    <mergeCell ref="E7:E11"/>
    <mergeCell ref="F7:F11"/>
    <mergeCell ref="G7:G11"/>
    <mergeCell ref="G59:G70"/>
    <mergeCell ref="C53:C58"/>
    <mergeCell ref="E53:E58"/>
    <mergeCell ref="F53:F58"/>
    <mergeCell ref="G53:G58"/>
    <mergeCell ref="C19:C28"/>
    <mergeCell ref="F42:F52"/>
    <mergeCell ref="G42:G52"/>
    <mergeCell ref="F29:F41"/>
    <mergeCell ref="G29:G41"/>
    <mergeCell ref="C59:C70"/>
    <mergeCell ref="E59:E70"/>
    <mergeCell ref="F59:F70"/>
    <mergeCell ref="E42:E52"/>
    <mergeCell ref="C71:C74"/>
    <mergeCell ref="E71:E74"/>
    <mergeCell ref="F71:F74"/>
    <mergeCell ref="G71:G74"/>
    <mergeCell ref="C75:C93"/>
    <mergeCell ref="E75:E93"/>
    <mergeCell ref="F75:F88"/>
    <mergeCell ref="G75:G93"/>
    <mergeCell ref="F89:F90"/>
    <mergeCell ref="E107:E123"/>
    <mergeCell ref="C94:C101"/>
    <mergeCell ref="E94:E101"/>
    <mergeCell ref="F94:F100"/>
    <mergeCell ref="G94:G101"/>
    <mergeCell ref="C102:C106"/>
    <mergeCell ref="E102:E106"/>
    <mergeCell ref="F102:F106"/>
    <mergeCell ref="G102:G106"/>
    <mergeCell ref="F107:F118"/>
    <mergeCell ref="G107:G123"/>
    <mergeCell ref="F119:F120"/>
    <mergeCell ref="F121:F122"/>
    <mergeCell ref="C124:C130"/>
    <mergeCell ref="E124:E130"/>
    <mergeCell ref="F124:F130"/>
    <mergeCell ref="C138:C154"/>
    <mergeCell ref="F175:F176"/>
    <mergeCell ref="C131:C137"/>
    <mergeCell ref="E131:E137"/>
    <mergeCell ref="F131:F137"/>
    <mergeCell ref="E138:E154"/>
    <mergeCell ref="F162:F163"/>
    <mergeCell ref="C167:C182"/>
    <mergeCell ref="E167:E182"/>
    <mergeCell ref="F167:F170"/>
    <mergeCell ref="C155:C166"/>
    <mergeCell ref="E155:E166"/>
    <mergeCell ref="F171:F174"/>
    <mergeCell ref="G131:G137"/>
    <mergeCell ref="G124:G130"/>
    <mergeCell ref="F209:F210"/>
    <mergeCell ref="G167:G182"/>
    <mergeCell ref="G183:G198"/>
    <mergeCell ref="F186:F189"/>
    <mergeCell ref="F190:F191"/>
    <mergeCell ref="F192:F193"/>
    <mergeCell ref="F177:F178"/>
    <mergeCell ref="F196:F198"/>
    <mergeCell ref="E183:E198"/>
    <mergeCell ref="G221:G224"/>
    <mergeCell ref="E223:E224"/>
    <mergeCell ref="F223:F224"/>
    <mergeCell ref="A225:G225"/>
    <mergeCell ref="C227:C229"/>
    <mergeCell ref="C221:C224"/>
    <mergeCell ref="E221:E222"/>
    <mergeCell ref="E217:E218"/>
    <mergeCell ref="F217:F218"/>
    <mergeCell ref="G199:G208"/>
    <mergeCell ref="F202:F203"/>
    <mergeCell ref="F206:F208"/>
    <mergeCell ref="G209:G212"/>
    <mergeCell ref="F211:F212"/>
    <mergeCell ref="F199:F200"/>
    <mergeCell ref="C217:C220"/>
    <mergeCell ref="C209:C212"/>
    <mergeCell ref="E209:E210"/>
    <mergeCell ref="F213:F214"/>
    <mergeCell ref="E227:E229"/>
    <mergeCell ref="F227:F229"/>
    <mergeCell ref="G227:G229"/>
    <mergeCell ref="E219:E220"/>
    <mergeCell ref="C285:C300"/>
    <mergeCell ref="E285:E300"/>
    <mergeCell ref="F285:F293"/>
    <mergeCell ref="G285:G300"/>
    <mergeCell ref="F294:F295"/>
    <mergeCell ref="F296:F297"/>
    <mergeCell ref="C241:C252"/>
    <mergeCell ref="E241:E252"/>
    <mergeCell ref="F241:F252"/>
    <mergeCell ref="G241:G252"/>
    <mergeCell ref="C253:C269"/>
    <mergeCell ref="E253:E269"/>
    <mergeCell ref="F253:F266"/>
    <mergeCell ref="G253:G269"/>
    <mergeCell ref="F267:F268"/>
    <mergeCell ref="C270:C284"/>
    <mergeCell ref="E270:E284"/>
    <mergeCell ref="F270:F279"/>
    <mergeCell ref="G270:G284"/>
    <mergeCell ref="F280:F281"/>
    <mergeCell ref="F282:F283"/>
    <mergeCell ref="F219:F220"/>
    <mergeCell ref="G217:G220"/>
    <mergeCell ref="C230:C240"/>
    <mergeCell ref="E230:E240"/>
    <mergeCell ref="F230:F240"/>
    <mergeCell ref="G230:G240"/>
    <mergeCell ref="F221:F222"/>
  </mergeCells>
  <phoneticPr fontId="65" type="noConversion"/>
  <pageMargins left="0.39370078740157483" right="0.39370078740157483" top="0.19685039370078741" bottom="0.19685039370078741" header="0" footer="0"/>
  <pageSetup paperSize="9" fitToHeight="0" orientation="portrait" horizontalDpi="300" verticalDpi="300" r:id="rId1"/>
  <headerFooter alignWithMargins="0">
    <oddFooter>&amp;N페이지 중 &amp;P페이지</oddFooter>
  </headerFooter>
  <rowBreaks count="1" manualBreakCount="1">
    <brk id="224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>
    <tabColor indexed="10"/>
    <pageSetUpPr fitToPage="1"/>
  </sheetPr>
  <dimension ref="A1:I413"/>
  <sheetViews>
    <sheetView topLeftCell="A277" zoomScaleNormal="100" workbookViewId="0">
      <selection activeCell="C275" sqref="C275:C321"/>
    </sheetView>
  </sheetViews>
  <sheetFormatPr defaultColWidth="9" defaultRowHeight="14.4"/>
  <cols>
    <col min="1" max="1" width="18.8984375" style="626" customWidth="1"/>
    <col min="2" max="2" width="14.09765625" style="626" customWidth="1"/>
    <col min="3" max="3" width="8" style="627" customWidth="1"/>
    <col min="4" max="4" width="9" style="628" customWidth="1"/>
    <col min="5" max="5" width="10.59765625" style="629" customWidth="1"/>
    <col min="6" max="6" width="9.69921875" style="630" customWidth="1"/>
    <col min="7" max="7" width="8.5" style="631" customWidth="1"/>
    <col min="8" max="8" width="11.8984375" style="631" customWidth="1"/>
    <col min="9" max="9" width="7.3984375" style="631" customWidth="1"/>
    <col min="10" max="16384" width="9" style="616"/>
  </cols>
  <sheetData>
    <row r="1" spans="1:9" ht="30" customHeight="1" thickBot="1">
      <c r="A1" s="1530" t="s">
        <v>13382</v>
      </c>
      <c r="B1" s="1530"/>
      <c r="C1" s="1530"/>
      <c r="D1" s="1530"/>
      <c r="E1" s="1530"/>
      <c r="F1" s="1530"/>
      <c r="G1" s="1530"/>
      <c r="H1" s="1530"/>
      <c r="I1" s="1530"/>
    </row>
    <row r="2" spans="1:9" s="620" customFormat="1" ht="24.9" customHeight="1" thickBot="1">
      <c r="A2" s="1164" t="s">
        <v>5132</v>
      </c>
      <c r="B2" s="1165" t="s">
        <v>2456</v>
      </c>
      <c r="C2" s="1165" t="s">
        <v>5133</v>
      </c>
      <c r="D2" s="1165" t="s">
        <v>5134</v>
      </c>
      <c r="E2" s="1169" t="s">
        <v>5135</v>
      </c>
      <c r="F2" s="1169" t="s">
        <v>5136</v>
      </c>
      <c r="G2" s="1165" t="s">
        <v>5137</v>
      </c>
      <c r="H2" s="1165" t="s">
        <v>5138</v>
      </c>
      <c r="I2" s="1170" t="s">
        <v>5139</v>
      </c>
    </row>
    <row r="3" spans="1:9" s="620" customFormat="1" ht="14.4" customHeight="1">
      <c r="A3" s="1168" t="s">
        <v>5140</v>
      </c>
      <c r="B3" s="856">
        <v>54100</v>
      </c>
      <c r="C3" s="1600">
        <v>0.1</v>
      </c>
      <c r="D3" s="1608" t="s">
        <v>2090</v>
      </c>
      <c r="E3" s="1108" t="s">
        <v>5141</v>
      </c>
      <c r="F3" s="1604" t="s">
        <v>5142</v>
      </c>
      <c r="G3" s="1601">
        <v>0.1</v>
      </c>
      <c r="H3" s="1601">
        <v>40</v>
      </c>
      <c r="I3" s="1601">
        <v>4</v>
      </c>
    </row>
    <row r="4" spans="1:9" s="620" customFormat="1" ht="14.4" customHeight="1">
      <c r="A4" s="621" t="s">
        <v>5143</v>
      </c>
      <c r="B4" s="861">
        <v>54100</v>
      </c>
      <c r="C4" s="1600"/>
      <c r="D4" s="1602"/>
      <c r="E4" s="619" t="s">
        <v>5144</v>
      </c>
      <c r="F4" s="1604"/>
      <c r="G4" s="1609"/>
      <c r="H4" s="1609"/>
      <c r="I4" s="1609"/>
    </row>
    <row r="5" spans="1:9" s="620" customFormat="1" ht="14.4" customHeight="1">
      <c r="A5" s="621" t="s">
        <v>2967</v>
      </c>
      <c r="B5" s="861">
        <v>54100</v>
      </c>
      <c r="C5" s="1600"/>
      <c r="D5" s="1602" t="s">
        <v>2968</v>
      </c>
      <c r="E5" s="619" t="s">
        <v>5141</v>
      </c>
      <c r="F5" s="1604"/>
      <c r="G5" s="1609"/>
      <c r="H5" s="1609"/>
      <c r="I5" s="1609"/>
    </row>
    <row r="6" spans="1:9" s="620" customFormat="1" ht="14.4" customHeight="1">
      <c r="A6" s="621" t="s">
        <v>2969</v>
      </c>
      <c r="B6" s="861">
        <v>54100</v>
      </c>
      <c r="C6" s="1600"/>
      <c r="D6" s="1602"/>
      <c r="E6" s="619" t="s">
        <v>5144</v>
      </c>
      <c r="F6" s="1604"/>
      <c r="G6" s="1609"/>
      <c r="H6" s="1609"/>
      <c r="I6" s="1609"/>
    </row>
    <row r="7" spans="1:9" s="620" customFormat="1" ht="14.4" customHeight="1">
      <c r="A7" s="621" t="s">
        <v>5148</v>
      </c>
      <c r="B7" s="861">
        <v>54100</v>
      </c>
      <c r="C7" s="1600"/>
      <c r="D7" s="1602" t="s">
        <v>2166</v>
      </c>
      <c r="E7" s="619" t="s">
        <v>5141</v>
      </c>
      <c r="F7" s="1604"/>
      <c r="G7" s="1609"/>
      <c r="H7" s="1609"/>
      <c r="I7" s="1609"/>
    </row>
    <row r="8" spans="1:9" s="620" customFormat="1" ht="14.4" customHeight="1">
      <c r="A8" s="621" t="s">
        <v>5149</v>
      </c>
      <c r="B8" s="861">
        <v>54100</v>
      </c>
      <c r="C8" s="1600"/>
      <c r="D8" s="1602"/>
      <c r="E8" s="619" t="s">
        <v>5144</v>
      </c>
      <c r="F8" s="1604"/>
      <c r="G8" s="1609"/>
      <c r="H8" s="1609"/>
      <c r="I8" s="1609"/>
    </row>
    <row r="9" spans="1:9" s="620" customFormat="1" ht="14.4" customHeight="1">
      <c r="A9" s="621" t="s">
        <v>5150</v>
      </c>
      <c r="B9" s="861">
        <v>54100</v>
      </c>
      <c r="C9" s="1600"/>
      <c r="D9" s="1611" t="s">
        <v>5151</v>
      </c>
      <c r="E9" s="619" t="s">
        <v>5141</v>
      </c>
      <c r="F9" s="1604"/>
      <c r="G9" s="1609"/>
      <c r="H9" s="1609"/>
      <c r="I9" s="1609"/>
    </row>
    <row r="10" spans="1:9" s="620" customFormat="1" ht="14.4" customHeight="1">
      <c r="A10" s="621" t="s">
        <v>5152</v>
      </c>
      <c r="B10" s="861">
        <v>54100</v>
      </c>
      <c r="C10" s="1600"/>
      <c r="D10" s="1613"/>
      <c r="E10" s="619" t="s">
        <v>5144</v>
      </c>
      <c r="F10" s="1604"/>
      <c r="G10" s="1609"/>
      <c r="H10" s="1609"/>
      <c r="I10" s="1609"/>
    </row>
    <row r="11" spans="1:9" s="620" customFormat="1" ht="14.4" customHeight="1">
      <c r="A11" s="621" t="s">
        <v>5153</v>
      </c>
      <c r="B11" s="861">
        <v>54100</v>
      </c>
      <c r="C11" s="1600"/>
      <c r="D11" s="1602" t="s">
        <v>5154</v>
      </c>
      <c r="E11" s="619" t="s">
        <v>5155</v>
      </c>
      <c r="F11" s="1604"/>
      <c r="G11" s="1609"/>
      <c r="H11" s="1609"/>
      <c r="I11" s="1609"/>
    </row>
    <row r="12" spans="1:9" s="620" customFormat="1" ht="14.4" customHeight="1">
      <c r="A12" s="621" t="s">
        <v>5156</v>
      </c>
      <c r="B12" s="861">
        <v>54100</v>
      </c>
      <c r="C12" s="1600"/>
      <c r="D12" s="1602"/>
      <c r="E12" s="619" t="s">
        <v>5157</v>
      </c>
      <c r="F12" s="1605"/>
      <c r="G12" s="1609"/>
      <c r="H12" s="1609"/>
      <c r="I12" s="1609"/>
    </row>
    <row r="13" spans="1:9" s="620" customFormat="1" ht="14.4" customHeight="1">
      <c r="A13" s="621" t="s">
        <v>5158</v>
      </c>
      <c r="B13" s="861">
        <v>38100</v>
      </c>
      <c r="C13" s="1599">
        <v>0.2</v>
      </c>
      <c r="D13" s="1606" t="s">
        <v>2090</v>
      </c>
      <c r="E13" s="619" t="s">
        <v>5157</v>
      </c>
      <c r="F13" s="1603" t="s">
        <v>5159</v>
      </c>
      <c r="G13" s="1599">
        <v>0.2</v>
      </c>
      <c r="H13" s="1599">
        <v>40</v>
      </c>
      <c r="I13" s="1599">
        <v>4</v>
      </c>
    </row>
    <row r="14" spans="1:9" s="620" customFormat="1" ht="14.4" customHeight="1">
      <c r="A14" s="621" t="s">
        <v>5160</v>
      </c>
      <c r="B14" s="861">
        <v>38100</v>
      </c>
      <c r="C14" s="1600"/>
      <c r="D14" s="1607"/>
      <c r="E14" s="619" t="s">
        <v>5161</v>
      </c>
      <c r="F14" s="1604"/>
      <c r="G14" s="1600"/>
      <c r="H14" s="1600"/>
      <c r="I14" s="1600"/>
    </row>
    <row r="15" spans="1:9" s="620" customFormat="1" ht="14.4" customHeight="1">
      <c r="A15" s="621" t="s">
        <v>5162</v>
      </c>
      <c r="B15" s="861">
        <v>38100</v>
      </c>
      <c r="C15" s="1600"/>
      <c r="D15" s="1608"/>
      <c r="E15" s="619" t="s">
        <v>5163</v>
      </c>
      <c r="F15" s="1604"/>
      <c r="G15" s="1600"/>
      <c r="H15" s="1600"/>
      <c r="I15" s="1600"/>
    </row>
    <row r="16" spans="1:9" s="620" customFormat="1" ht="14.4" customHeight="1">
      <c r="A16" s="621" t="s">
        <v>5164</v>
      </c>
      <c r="B16" s="861">
        <v>38100</v>
      </c>
      <c r="C16" s="1600"/>
      <c r="D16" s="1606" t="s">
        <v>5165</v>
      </c>
      <c r="E16" s="619" t="s">
        <v>5157</v>
      </c>
      <c r="F16" s="1604"/>
      <c r="G16" s="1600"/>
      <c r="H16" s="1600"/>
      <c r="I16" s="1600"/>
    </row>
    <row r="17" spans="1:9" s="620" customFormat="1" ht="14.4" customHeight="1">
      <c r="A17" s="621" t="s">
        <v>5166</v>
      </c>
      <c r="B17" s="861">
        <v>38100</v>
      </c>
      <c r="C17" s="1600"/>
      <c r="D17" s="1607"/>
      <c r="E17" s="619" t="s">
        <v>5161</v>
      </c>
      <c r="F17" s="1604"/>
      <c r="G17" s="1600"/>
      <c r="H17" s="1600"/>
      <c r="I17" s="1600"/>
    </row>
    <row r="18" spans="1:9" s="620" customFormat="1" ht="14.4" customHeight="1">
      <c r="A18" s="621" t="s">
        <v>5167</v>
      </c>
      <c r="B18" s="861">
        <v>38100</v>
      </c>
      <c r="C18" s="1600"/>
      <c r="D18" s="1608"/>
      <c r="E18" s="619" t="s">
        <v>5163</v>
      </c>
      <c r="F18" s="1604"/>
      <c r="G18" s="1600"/>
      <c r="H18" s="1600"/>
      <c r="I18" s="1600"/>
    </row>
    <row r="19" spans="1:9" s="620" customFormat="1" ht="14.4" customHeight="1">
      <c r="A19" s="621" t="s">
        <v>5168</v>
      </c>
      <c r="B19" s="861">
        <v>38100</v>
      </c>
      <c r="C19" s="1600"/>
      <c r="D19" s="1606" t="s">
        <v>2166</v>
      </c>
      <c r="E19" s="619" t="s">
        <v>5157</v>
      </c>
      <c r="F19" s="1604"/>
      <c r="G19" s="1600"/>
      <c r="H19" s="1600"/>
      <c r="I19" s="1600"/>
    </row>
    <row r="20" spans="1:9" s="620" customFormat="1" ht="14.4" customHeight="1">
      <c r="A20" s="621" t="s">
        <v>7183</v>
      </c>
      <c r="B20" s="861">
        <v>38100</v>
      </c>
      <c r="C20" s="1600"/>
      <c r="D20" s="1607"/>
      <c r="E20" s="619" t="s">
        <v>5161</v>
      </c>
      <c r="F20" s="1604"/>
      <c r="G20" s="1600"/>
      <c r="H20" s="1600"/>
      <c r="I20" s="1600"/>
    </row>
    <row r="21" spans="1:9" s="620" customFormat="1" ht="14.4" customHeight="1">
      <c r="A21" s="621" t="s">
        <v>7184</v>
      </c>
      <c r="B21" s="861">
        <v>38100</v>
      </c>
      <c r="C21" s="1600"/>
      <c r="D21" s="1608"/>
      <c r="E21" s="619" t="s">
        <v>5163</v>
      </c>
      <c r="F21" s="1604"/>
      <c r="G21" s="1600"/>
      <c r="H21" s="1600"/>
      <c r="I21" s="1600"/>
    </row>
    <row r="22" spans="1:9" s="620" customFormat="1" ht="14.4" customHeight="1">
      <c r="A22" s="621" t="s">
        <v>7185</v>
      </c>
      <c r="B22" s="861">
        <v>38100</v>
      </c>
      <c r="C22" s="1600"/>
      <c r="D22" s="1611" t="s">
        <v>7186</v>
      </c>
      <c r="E22" s="619" t="s">
        <v>5157</v>
      </c>
      <c r="F22" s="1604"/>
      <c r="G22" s="1600"/>
      <c r="H22" s="1600"/>
      <c r="I22" s="1600"/>
    </row>
    <row r="23" spans="1:9" s="620" customFormat="1" ht="14.4" customHeight="1">
      <c r="A23" s="621" t="s">
        <v>7187</v>
      </c>
      <c r="B23" s="861">
        <v>38100</v>
      </c>
      <c r="C23" s="1600"/>
      <c r="D23" s="1612"/>
      <c r="E23" s="619" t="s">
        <v>5161</v>
      </c>
      <c r="F23" s="1604"/>
      <c r="G23" s="1600"/>
      <c r="H23" s="1600"/>
      <c r="I23" s="1600"/>
    </row>
    <row r="24" spans="1:9" s="620" customFormat="1" ht="14.4" customHeight="1">
      <c r="A24" s="621" t="s">
        <v>7188</v>
      </c>
      <c r="B24" s="861">
        <v>38100</v>
      </c>
      <c r="C24" s="1600"/>
      <c r="D24" s="1613"/>
      <c r="E24" s="619" t="s">
        <v>5163</v>
      </c>
      <c r="F24" s="1604"/>
      <c r="G24" s="1600"/>
      <c r="H24" s="1600"/>
      <c r="I24" s="1600"/>
    </row>
    <row r="25" spans="1:9" s="620" customFormat="1" ht="14.4" customHeight="1">
      <c r="A25" s="621" t="s">
        <v>7189</v>
      </c>
      <c r="B25" s="861">
        <v>38100</v>
      </c>
      <c r="C25" s="1600"/>
      <c r="D25" s="1606" t="s">
        <v>7190</v>
      </c>
      <c r="E25" s="619" t="s">
        <v>5157</v>
      </c>
      <c r="F25" s="1604"/>
      <c r="G25" s="1600"/>
      <c r="H25" s="1600"/>
      <c r="I25" s="1600"/>
    </row>
    <row r="26" spans="1:9" s="620" customFormat="1" ht="14.4" customHeight="1">
      <c r="A26" s="621" t="s">
        <v>7191</v>
      </c>
      <c r="B26" s="861">
        <v>38100</v>
      </c>
      <c r="C26" s="1600"/>
      <c r="D26" s="1607"/>
      <c r="E26" s="619" t="s">
        <v>5161</v>
      </c>
      <c r="F26" s="1604"/>
      <c r="G26" s="1600"/>
      <c r="H26" s="1600"/>
      <c r="I26" s="1600"/>
    </row>
    <row r="27" spans="1:9" s="620" customFormat="1" ht="14.4" customHeight="1">
      <c r="A27" s="621" t="s">
        <v>7192</v>
      </c>
      <c r="B27" s="861">
        <v>38100</v>
      </c>
      <c r="C27" s="1600"/>
      <c r="D27" s="1608"/>
      <c r="E27" s="619" t="s">
        <v>5163</v>
      </c>
      <c r="F27" s="1604"/>
      <c r="G27" s="1600"/>
      <c r="H27" s="1600"/>
      <c r="I27" s="1600"/>
    </row>
    <row r="28" spans="1:9" s="620" customFormat="1" ht="14.4" customHeight="1">
      <c r="A28" s="621" t="s">
        <v>7193</v>
      </c>
      <c r="B28" s="861">
        <v>38100</v>
      </c>
      <c r="C28" s="1600"/>
      <c r="D28" s="1606" t="s">
        <v>7194</v>
      </c>
      <c r="E28" s="619" t="s">
        <v>5161</v>
      </c>
      <c r="F28" s="1604"/>
      <c r="G28" s="1600"/>
      <c r="H28" s="1600"/>
      <c r="I28" s="1600"/>
    </row>
    <row r="29" spans="1:9" s="620" customFormat="1" ht="14.4" customHeight="1">
      <c r="A29" s="621" t="s">
        <v>7195</v>
      </c>
      <c r="B29" s="861">
        <v>38100</v>
      </c>
      <c r="C29" s="1601"/>
      <c r="D29" s="1608"/>
      <c r="E29" s="619" t="s">
        <v>5163</v>
      </c>
      <c r="F29" s="1605"/>
      <c r="G29" s="1601"/>
      <c r="H29" s="1601"/>
      <c r="I29" s="1601"/>
    </row>
    <row r="30" spans="1:9" s="620" customFormat="1" ht="14.4" customHeight="1">
      <c r="A30" s="621" t="s">
        <v>7196</v>
      </c>
      <c r="B30" s="861">
        <v>33300</v>
      </c>
      <c r="C30" s="1609">
        <v>0.3</v>
      </c>
      <c r="D30" s="1602" t="s">
        <v>2090</v>
      </c>
      <c r="E30" s="619">
        <v>2</v>
      </c>
      <c r="F30" s="1610" t="s">
        <v>7197</v>
      </c>
      <c r="G30" s="1609">
        <v>0.3</v>
      </c>
      <c r="H30" s="1609">
        <v>40</v>
      </c>
      <c r="I30" s="1609">
        <v>4</v>
      </c>
    </row>
    <row r="31" spans="1:9" s="620" customFormat="1" ht="14.4" customHeight="1">
      <c r="A31" s="621" t="s">
        <v>7198</v>
      </c>
      <c r="B31" s="861">
        <v>33300</v>
      </c>
      <c r="C31" s="1609"/>
      <c r="D31" s="1602"/>
      <c r="E31" s="619">
        <v>3</v>
      </c>
      <c r="F31" s="1610"/>
      <c r="G31" s="1609"/>
      <c r="H31" s="1609"/>
      <c r="I31" s="1609"/>
    </row>
    <row r="32" spans="1:9" s="620" customFormat="1" ht="14.4" customHeight="1">
      <c r="A32" s="621" t="s">
        <v>7199</v>
      </c>
      <c r="B32" s="861">
        <v>37500</v>
      </c>
      <c r="C32" s="1609"/>
      <c r="D32" s="1602"/>
      <c r="E32" s="619">
        <v>4</v>
      </c>
      <c r="F32" s="1610"/>
      <c r="G32" s="1609"/>
      <c r="H32" s="1609"/>
      <c r="I32" s="1609"/>
    </row>
    <row r="33" spans="1:9" s="620" customFormat="1" ht="14.4" customHeight="1">
      <c r="A33" s="621" t="s">
        <v>7200</v>
      </c>
      <c r="B33" s="861">
        <v>37500</v>
      </c>
      <c r="C33" s="1609"/>
      <c r="D33" s="1602"/>
      <c r="E33" s="619" t="s">
        <v>7201</v>
      </c>
      <c r="F33" s="1610"/>
      <c r="G33" s="1609"/>
      <c r="H33" s="1609"/>
      <c r="I33" s="1609"/>
    </row>
    <row r="34" spans="1:9" s="620" customFormat="1" ht="14.4" customHeight="1">
      <c r="A34" s="621" t="s">
        <v>5169</v>
      </c>
      <c r="B34" s="861">
        <v>33300</v>
      </c>
      <c r="C34" s="1609"/>
      <c r="D34" s="1602" t="s">
        <v>2162</v>
      </c>
      <c r="E34" s="619">
        <v>2</v>
      </c>
      <c r="F34" s="1610"/>
      <c r="G34" s="1609"/>
      <c r="H34" s="1609"/>
      <c r="I34" s="1609"/>
    </row>
    <row r="35" spans="1:9" s="620" customFormat="1" ht="14.4" customHeight="1">
      <c r="A35" s="621" t="s">
        <v>5170</v>
      </c>
      <c r="B35" s="861">
        <v>33300</v>
      </c>
      <c r="C35" s="1609"/>
      <c r="D35" s="1602"/>
      <c r="E35" s="619">
        <v>3</v>
      </c>
      <c r="F35" s="1610"/>
      <c r="G35" s="1609"/>
      <c r="H35" s="1609"/>
      <c r="I35" s="1609"/>
    </row>
    <row r="36" spans="1:9" s="620" customFormat="1" ht="14.4" customHeight="1">
      <c r="A36" s="621" t="s">
        <v>5171</v>
      </c>
      <c r="B36" s="861">
        <v>37500</v>
      </c>
      <c r="C36" s="1609"/>
      <c r="D36" s="1602"/>
      <c r="E36" s="619" t="s">
        <v>5172</v>
      </c>
      <c r="F36" s="1610"/>
      <c r="G36" s="1609"/>
      <c r="H36" s="1609"/>
      <c r="I36" s="1609"/>
    </row>
    <row r="37" spans="1:9" s="620" customFormat="1" ht="14.4" customHeight="1">
      <c r="A37" s="621" t="s">
        <v>5173</v>
      </c>
      <c r="B37" s="861">
        <v>37500</v>
      </c>
      <c r="C37" s="1609"/>
      <c r="D37" s="1602"/>
      <c r="E37" s="619" t="s">
        <v>7201</v>
      </c>
      <c r="F37" s="1610"/>
      <c r="G37" s="1609"/>
      <c r="H37" s="1609"/>
      <c r="I37" s="1609"/>
    </row>
    <row r="38" spans="1:9" s="620" customFormat="1" ht="14.4" customHeight="1">
      <c r="A38" s="621" t="s">
        <v>5174</v>
      </c>
      <c r="B38" s="861">
        <v>33300</v>
      </c>
      <c r="C38" s="1609"/>
      <c r="D38" s="1602" t="s">
        <v>2166</v>
      </c>
      <c r="E38" s="619">
        <v>2</v>
      </c>
      <c r="F38" s="1610"/>
      <c r="G38" s="1609"/>
      <c r="H38" s="1609"/>
      <c r="I38" s="1609"/>
    </row>
    <row r="39" spans="1:9" s="620" customFormat="1" ht="14.4" customHeight="1">
      <c r="A39" s="621" t="s">
        <v>5175</v>
      </c>
      <c r="B39" s="861">
        <v>33300</v>
      </c>
      <c r="C39" s="1609"/>
      <c r="D39" s="1602"/>
      <c r="E39" s="619">
        <v>3</v>
      </c>
      <c r="F39" s="1610"/>
      <c r="G39" s="1609"/>
      <c r="H39" s="1609"/>
      <c r="I39" s="1609"/>
    </row>
    <row r="40" spans="1:9" s="620" customFormat="1" ht="14.4" customHeight="1">
      <c r="A40" s="621" t="s">
        <v>5176</v>
      </c>
      <c r="B40" s="861">
        <v>37500</v>
      </c>
      <c r="C40" s="1609"/>
      <c r="D40" s="1602"/>
      <c r="E40" s="619">
        <v>4</v>
      </c>
      <c r="F40" s="1610"/>
      <c r="G40" s="1609"/>
      <c r="H40" s="1609"/>
      <c r="I40" s="1609"/>
    </row>
    <row r="41" spans="1:9" s="620" customFormat="1" ht="14.4" customHeight="1">
      <c r="A41" s="621" t="s">
        <v>5177</v>
      </c>
      <c r="B41" s="861">
        <v>37500</v>
      </c>
      <c r="C41" s="1609"/>
      <c r="D41" s="1602"/>
      <c r="E41" s="619" t="s">
        <v>7201</v>
      </c>
      <c r="F41" s="1610"/>
      <c r="G41" s="1609"/>
      <c r="H41" s="1609"/>
      <c r="I41" s="1609"/>
    </row>
    <row r="42" spans="1:9" s="620" customFormat="1" ht="14.4" customHeight="1">
      <c r="A42" s="621" t="s">
        <v>5178</v>
      </c>
      <c r="B42" s="861">
        <v>33300</v>
      </c>
      <c r="C42" s="1609">
        <v>0.3</v>
      </c>
      <c r="D42" s="1602" t="s">
        <v>2163</v>
      </c>
      <c r="E42" s="619">
        <v>2</v>
      </c>
      <c r="F42" s="1610" t="s">
        <v>13383</v>
      </c>
      <c r="G42" s="1609">
        <v>0.3</v>
      </c>
      <c r="H42" s="1609">
        <v>40</v>
      </c>
      <c r="I42" s="1609">
        <v>4</v>
      </c>
    </row>
    <row r="43" spans="1:9" s="620" customFormat="1" ht="14.4" customHeight="1">
      <c r="A43" s="621" t="s">
        <v>5179</v>
      </c>
      <c r="B43" s="861">
        <v>33300</v>
      </c>
      <c r="C43" s="1609"/>
      <c r="D43" s="1602"/>
      <c r="E43" s="619">
        <v>3</v>
      </c>
      <c r="F43" s="1610"/>
      <c r="G43" s="1609"/>
      <c r="H43" s="1609"/>
      <c r="I43" s="1609"/>
    </row>
    <row r="44" spans="1:9" s="620" customFormat="1" ht="14.4" customHeight="1">
      <c r="A44" s="621" t="s">
        <v>5180</v>
      </c>
      <c r="B44" s="861">
        <v>37500</v>
      </c>
      <c r="C44" s="1609"/>
      <c r="D44" s="1602"/>
      <c r="E44" s="619">
        <v>4</v>
      </c>
      <c r="F44" s="1610"/>
      <c r="G44" s="1609"/>
      <c r="H44" s="1609"/>
      <c r="I44" s="1609"/>
    </row>
    <row r="45" spans="1:9" s="620" customFormat="1" ht="14.4" customHeight="1">
      <c r="A45" s="621" t="s">
        <v>5181</v>
      </c>
      <c r="B45" s="861">
        <v>37500</v>
      </c>
      <c r="C45" s="1609"/>
      <c r="D45" s="1602"/>
      <c r="E45" s="619" t="s">
        <v>7201</v>
      </c>
      <c r="F45" s="1610"/>
      <c r="G45" s="1609"/>
      <c r="H45" s="1609"/>
      <c r="I45" s="1609"/>
    </row>
    <row r="46" spans="1:9" s="620" customFormat="1" ht="14.4" customHeight="1">
      <c r="A46" s="621" t="s">
        <v>5182</v>
      </c>
      <c r="B46" s="861">
        <v>33300</v>
      </c>
      <c r="C46" s="1609"/>
      <c r="D46" s="1602" t="s">
        <v>2164</v>
      </c>
      <c r="E46" s="619">
        <v>2</v>
      </c>
      <c r="F46" s="1610"/>
      <c r="G46" s="1609"/>
      <c r="H46" s="1609"/>
      <c r="I46" s="1609"/>
    </row>
    <row r="47" spans="1:9" s="620" customFormat="1" ht="14.4" customHeight="1">
      <c r="A47" s="621" t="s">
        <v>5183</v>
      </c>
      <c r="B47" s="861">
        <v>33300</v>
      </c>
      <c r="C47" s="1609"/>
      <c r="D47" s="1602"/>
      <c r="E47" s="619">
        <v>3</v>
      </c>
      <c r="F47" s="1610"/>
      <c r="G47" s="1609"/>
      <c r="H47" s="1609"/>
      <c r="I47" s="1609"/>
    </row>
    <row r="48" spans="1:9" s="620" customFormat="1" ht="14.4" customHeight="1">
      <c r="A48" s="621" t="s">
        <v>7225</v>
      </c>
      <c r="B48" s="861">
        <v>37500</v>
      </c>
      <c r="C48" s="1609"/>
      <c r="D48" s="1602"/>
      <c r="E48" s="619">
        <v>4</v>
      </c>
      <c r="F48" s="1610"/>
      <c r="G48" s="1609"/>
      <c r="H48" s="1609"/>
      <c r="I48" s="1609"/>
    </row>
    <row r="49" spans="1:9" s="620" customFormat="1" ht="14.4" customHeight="1">
      <c r="A49" s="621" t="s">
        <v>7226</v>
      </c>
      <c r="B49" s="861">
        <v>37500</v>
      </c>
      <c r="C49" s="1609"/>
      <c r="D49" s="1602"/>
      <c r="E49" s="619" t="s">
        <v>7201</v>
      </c>
      <c r="F49" s="1610"/>
      <c r="G49" s="1609"/>
      <c r="H49" s="1609"/>
      <c r="I49" s="1609"/>
    </row>
    <row r="50" spans="1:9" s="620" customFormat="1" ht="14.4" customHeight="1">
      <c r="A50" s="621" t="s">
        <v>7227</v>
      </c>
      <c r="B50" s="861">
        <v>37500</v>
      </c>
      <c r="C50" s="1609"/>
      <c r="D50" s="622" t="s">
        <v>7194</v>
      </c>
      <c r="E50" s="619" t="s">
        <v>7201</v>
      </c>
      <c r="F50" s="1610"/>
      <c r="G50" s="1609"/>
      <c r="H50" s="1609"/>
      <c r="I50" s="1609"/>
    </row>
    <row r="51" spans="1:9" s="620" customFormat="1" ht="14.4" customHeight="1">
      <c r="A51" s="621" t="s">
        <v>7228</v>
      </c>
      <c r="B51" s="861">
        <v>34600</v>
      </c>
      <c r="C51" s="1609">
        <v>0.4</v>
      </c>
      <c r="D51" s="1602" t="s">
        <v>2090</v>
      </c>
      <c r="E51" s="619" t="s">
        <v>5161</v>
      </c>
      <c r="F51" s="1610" t="s">
        <v>7229</v>
      </c>
      <c r="G51" s="1609">
        <v>0.4</v>
      </c>
      <c r="H51" s="1609">
        <v>50</v>
      </c>
      <c r="I51" s="1609">
        <v>4</v>
      </c>
    </row>
    <row r="52" spans="1:9" s="620" customFormat="1" ht="14.4" customHeight="1">
      <c r="A52" s="621" t="s">
        <v>7230</v>
      </c>
      <c r="B52" s="861">
        <v>34600</v>
      </c>
      <c r="C52" s="1609"/>
      <c r="D52" s="1602"/>
      <c r="E52" s="619" t="s">
        <v>5163</v>
      </c>
      <c r="F52" s="1610"/>
      <c r="G52" s="1609"/>
      <c r="H52" s="1609"/>
      <c r="I52" s="1609"/>
    </row>
    <row r="53" spans="1:9" s="620" customFormat="1" ht="14.4" customHeight="1">
      <c r="A53" s="621" t="s">
        <v>7231</v>
      </c>
      <c r="B53" s="861">
        <v>34600</v>
      </c>
      <c r="C53" s="1609"/>
      <c r="D53" s="1602"/>
      <c r="E53" s="619">
        <v>4</v>
      </c>
      <c r="F53" s="1610"/>
      <c r="G53" s="1609"/>
      <c r="H53" s="1609"/>
      <c r="I53" s="1609"/>
    </row>
    <row r="54" spans="1:9" s="620" customFormat="1" ht="14.4" customHeight="1">
      <c r="A54" s="621" t="s">
        <v>7232</v>
      </c>
      <c r="B54" s="861">
        <v>34600</v>
      </c>
      <c r="C54" s="1609"/>
      <c r="D54" s="1602"/>
      <c r="E54" s="619" t="s">
        <v>7201</v>
      </c>
      <c r="F54" s="1610"/>
      <c r="G54" s="1609"/>
      <c r="H54" s="1609"/>
      <c r="I54" s="1609"/>
    </row>
    <row r="55" spans="1:9" s="620" customFormat="1" ht="14.4" customHeight="1">
      <c r="A55" s="621" t="s">
        <v>7233</v>
      </c>
      <c r="B55" s="861">
        <v>34600</v>
      </c>
      <c r="C55" s="1609"/>
      <c r="D55" s="1602"/>
      <c r="E55" s="619">
        <v>6</v>
      </c>
      <c r="F55" s="1610"/>
      <c r="G55" s="1609"/>
      <c r="H55" s="1609"/>
      <c r="I55" s="1609"/>
    </row>
    <row r="56" spans="1:9" s="620" customFormat="1" ht="14.25" customHeight="1">
      <c r="A56" s="621" t="s">
        <v>7234</v>
      </c>
      <c r="B56" s="861">
        <v>34600</v>
      </c>
      <c r="C56" s="1609">
        <v>0.4</v>
      </c>
      <c r="D56" s="1602" t="s">
        <v>2162</v>
      </c>
      <c r="E56" s="619" t="s">
        <v>5161</v>
      </c>
      <c r="F56" s="1610" t="s">
        <v>1897</v>
      </c>
      <c r="G56" s="1609">
        <v>0.4</v>
      </c>
      <c r="H56" s="1609">
        <v>50</v>
      </c>
      <c r="I56" s="1609">
        <v>4</v>
      </c>
    </row>
    <row r="57" spans="1:9" s="620" customFormat="1" ht="14.25" customHeight="1">
      <c r="A57" s="621" t="s">
        <v>7235</v>
      </c>
      <c r="B57" s="861">
        <v>34600</v>
      </c>
      <c r="C57" s="1609"/>
      <c r="D57" s="1602"/>
      <c r="E57" s="619" t="s">
        <v>5163</v>
      </c>
      <c r="F57" s="1610"/>
      <c r="G57" s="1609"/>
      <c r="H57" s="1609"/>
      <c r="I57" s="1609"/>
    </row>
    <row r="58" spans="1:9" s="620" customFormat="1" ht="14.25" customHeight="1">
      <c r="A58" s="621" t="s">
        <v>7236</v>
      </c>
      <c r="B58" s="861">
        <v>34600</v>
      </c>
      <c r="C58" s="1609"/>
      <c r="D58" s="1602"/>
      <c r="E58" s="619">
        <v>4</v>
      </c>
      <c r="F58" s="1610"/>
      <c r="G58" s="1609"/>
      <c r="H58" s="1609"/>
      <c r="I58" s="1609"/>
    </row>
    <row r="59" spans="1:9" s="620" customFormat="1" ht="14.25" customHeight="1">
      <c r="A59" s="621" t="s">
        <v>7237</v>
      </c>
      <c r="B59" s="861">
        <v>34600</v>
      </c>
      <c r="C59" s="1609"/>
      <c r="D59" s="1602"/>
      <c r="E59" s="619" t="s">
        <v>7201</v>
      </c>
      <c r="F59" s="1610"/>
      <c r="G59" s="1609"/>
      <c r="H59" s="1609"/>
      <c r="I59" s="1609"/>
    </row>
    <row r="60" spans="1:9" s="620" customFormat="1" ht="14.25" customHeight="1">
      <c r="A60" s="621" t="s">
        <v>7238</v>
      </c>
      <c r="B60" s="861">
        <v>34600</v>
      </c>
      <c r="C60" s="1609"/>
      <c r="D60" s="1602"/>
      <c r="E60" s="619">
        <v>6</v>
      </c>
      <c r="F60" s="1610"/>
      <c r="G60" s="1609"/>
      <c r="H60" s="1609"/>
      <c r="I60" s="1609"/>
    </row>
    <row r="61" spans="1:9" s="620" customFormat="1" ht="14.25" customHeight="1">
      <c r="A61" s="621" t="s">
        <v>7239</v>
      </c>
      <c r="B61" s="861">
        <v>34600</v>
      </c>
      <c r="C61" s="1609"/>
      <c r="D61" s="1602" t="s">
        <v>2166</v>
      </c>
      <c r="E61" s="619" t="s">
        <v>5161</v>
      </c>
      <c r="F61" s="1610"/>
      <c r="G61" s="1609"/>
      <c r="H61" s="1609"/>
      <c r="I61" s="1609"/>
    </row>
    <row r="62" spans="1:9" s="620" customFormat="1" ht="14.25" customHeight="1">
      <c r="A62" s="621" t="s">
        <v>7240</v>
      </c>
      <c r="B62" s="861">
        <v>34600</v>
      </c>
      <c r="C62" s="1609"/>
      <c r="D62" s="1602"/>
      <c r="E62" s="619" t="s">
        <v>5163</v>
      </c>
      <c r="F62" s="1610"/>
      <c r="G62" s="1609"/>
      <c r="H62" s="1609"/>
      <c r="I62" s="1609"/>
    </row>
    <row r="63" spans="1:9" s="620" customFormat="1" ht="14.25" customHeight="1">
      <c r="A63" s="621" t="s">
        <v>5195</v>
      </c>
      <c r="B63" s="861">
        <v>34600</v>
      </c>
      <c r="C63" s="1609"/>
      <c r="D63" s="1602"/>
      <c r="E63" s="619">
        <v>4</v>
      </c>
      <c r="F63" s="1610"/>
      <c r="G63" s="1609"/>
      <c r="H63" s="1609"/>
      <c r="I63" s="1609"/>
    </row>
    <row r="64" spans="1:9" s="620" customFormat="1" ht="14.25" customHeight="1">
      <c r="A64" s="621" t="s">
        <v>5196</v>
      </c>
      <c r="B64" s="861">
        <v>34600</v>
      </c>
      <c r="C64" s="1609"/>
      <c r="D64" s="1602"/>
      <c r="E64" s="619" t="s">
        <v>7201</v>
      </c>
      <c r="F64" s="1610"/>
      <c r="G64" s="1609"/>
      <c r="H64" s="1609"/>
      <c r="I64" s="1609"/>
    </row>
    <row r="65" spans="1:9" s="620" customFormat="1" ht="14.25" customHeight="1">
      <c r="A65" s="621" t="s">
        <v>5197</v>
      </c>
      <c r="B65" s="861">
        <v>34600</v>
      </c>
      <c r="C65" s="1609"/>
      <c r="D65" s="1602"/>
      <c r="E65" s="619">
        <v>6</v>
      </c>
      <c r="F65" s="1610"/>
      <c r="G65" s="1609"/>
      <c r="H65" s="1609"/>
      <c r="I65" s="1609"/>
    </row>
    <row r="66" spans="1:9" s="620" customFormat="1" ht="14.25" customHeight="1">
      <c r="A66" s="621" t="s">
        <v>5198</v>
      </c>
      <c r="B66" s="861">
        <v>34600</v>
      </c>
      <c r="C66" s="1609"/>
      <c r="D66" s="1602" t="s">
        <v>2163</v>
      </c>
      <c r="E66" s="619" t="s">
        <v>5161</v>
      </c>
      <c r="F66" s="1610"/>
      <c r="G66" s="1609"/>
      <c r="H66" s="1609"/>
      <c r="I66" s="1609"/>
    </row>
    <row r="67" spans="1:9" s="620" customFormat="1" ht="14.25" customHeight="1">
      <c r="A67" s="621" t="s">
        <v>5199</v>
      </c>
      <c r="B67" s="861">
        <v>34600</v>
      </c>
      <c r="C67" s="1609"/>
      <c r="D67" s="1602"/>
      <c r="E67" s="619" t="s">
        <v>5163</v>
      </c>
      <c r="F67" s="1610"/>
      <c r="G67" s="1609"/>
      <c r="H67" s="1609"/>
      <c r="I67" s="1609"/>
    </row>
    <row r="68" spans="1:9" s="620" customFormat="1" ht="14.25" customHeight="1">
      <c r="A68" s="621" t="s">
        <v>5200</v>
      </c>
      <c r="B68" s="861">
        <v>34600</v>
      </c>
      <c r="C68" s="1609"/>
      <c r="D68" s="1602"/>
      <c r="E68" s="619">
        <v>4</v>
      </c>
      <c r="F68" s="1610"/>
      <c r="G68" s="1609"/>
      <c r="H68" s="1609"/>
      <c r="I68" s="1609"/>
    </row>
    <row r="69" spans="1:9" s="620" customFormat="1" ht="14.25" customHeight="1">
      <c r="A69" s="621" t="s">
        <v>5201</v>
      </c>
      <c r="B69" s="861">
        <v>34600</v>
      </c>
      <c r="C69" s="1609"/>
      <c r="D69" s="1602"/>
      <c r="E69" s="619" t="s">
        <v>7201</v>
      </c>
      <c r="F69" s="1610"/>
      <c r="G69" s="1609"/>
      <c r="H69" s="1609"/>
      <c r="I69" s="1609"/>
    </row>
    <row r="70" spans="1:9" s="620" customFormat="1" ht="14.25" customHeight="1">
      <c r="A70" s="621" t="s">
        <v>5202</v>
      </c>
      <c r="B70" s="861">
        <v>34600</v>
      </c>
      <c r="C70" s="1609"/>
      <c r="D70" s="1602"/>
      <c r="E70" s="619">
        <v>6</v>
      </c>
      <c r="F70" s="1610"/>
      <c r="G70" s="1609"/>
      <c r="H70" s="1609"/>
      <c r="I70" s="1609"/>
    </row>
    <row r="71" spans="1:9" s="620" customFormat="1" ht="14.25" customHeight="1">
      <c r="A71" s="621" t="s">
        <v>5203</v>
      </c>
      <c r="B71" s="861">
        <v>34600</v>
      </c>
      <c r="C71" s="1609"/>
      <c r="D71" s="1602" t="s">
        <v>2164</v>
      </c>
      <c r="E71" s="619" t="s">
        <v>5161</v>
      </c>
      <c r="F71" s="1610"/>
      <c r="G71" s="1609"/>
      <c r="H71" s="1609"/>
      <c r="I71" s="1609"/>
    </row>
    <row r="72" spans="1:9" s="620" customFormat="1" ht="14.25" customHeight="1">
      <c r="A72" s="621" t="s">
        <v>5204</v>
      </c>
      <c r="B72" s="861">
        <v>34600</v>
      </c>
      <c r="C72" s="1609"/>
      <c r="D72" s="1602"/>
      <c r="E72" s="619" t="s">
        <v>5163</v>
      </c>
      <c r="F72" s="1610"/>
      <c r="G72" s="1609"/>
      <c r="H72" s="1609"/>
      <c r="I72" s="1609"/>
    </row>
    <row r="73" spans="1:9" s="620" customFormat="1" ht="14.25" customHeight="1">
      <c r="A73" s="621" t="s">
        <v>5205</v>
      </c>
      <c r="B73" s="861">
        <v>34600</v>
      </c>
      <c r="C73" s="1609"/>
      <c r="D73" s="1602"/>
      <c r="E73" s="619">
        <v>4</v>
      </c>
      <c r="F73" s="1610"/>
      <c r="G73" s="1609"/>
      <c r="H73" s="1609"/>
      <c r="I73" s="1609"/>
    </row>
    <row r="74" spans="1:9" s="620" customFormat="1" ht="14.25" customHeight="1">
      <c r="A74" s="621" t="s">
        <v>5206</v>
      </c>
      <c r="B74" s="861">
        <v>34600</v>
      </c>
      <c r="C74" s="1609"/>
      <c r="D74" s="1602"/>
      <c r="E74" s="619" t="s">
        <v>7201</v>
      </c>
      <c r="F74" s="1610"/>
      <c r="G74" s="1609"/>
      <c r="H74" s="1609"/>
      <c r="I74" s="1609"/>
    </row>
    <row r="75" spans="1:9" s="620" customFormat="1" ht="14.25" customHeight="1">
      <c r="A75" s="621" t="s">
        <v>5207</v>
      </c>
      <c r="B75" s="861">
        <v>34600</v>
      </c>
      <c r="C75" s="1609"/>
      <c r="D75" s="1602"/>
      <c r="E75" s="619">
        <v>6</v>
      </c>
      <c r="F75" s="1610"/>
      <c r="G75" s="1609"/>
      <c r="H75" s="1609"/>
      <c r="I75" s="1609"/>
    </row>
    <row r="76" spans="1:9" s="620" customFormat="1" ht="14.25" customHeight="1">
      <c r="A76" s="621" t="s">
        <v>5208</v>
      </c>
      <c r="B76" s="861">
        <v>34600</v>
      </c>
      <c r="C76" s="1609"/>
      <c r="D76" s="1602" t="s">
        <v>2165</v>
      </c>
      <c r="E76" s="619" t="s">
        <v>4885</v>
      </c>
      <c r="F76" s="1610"/>
      <c r="G76" s="1609"/>
      <c r="H76" s="1609"/>
      <c r="I76" s="1609"/>
    </row>
    <row r="77" spans="1:9" s="620" customFormat="1" ht="14.25" customHeight="1">
      <c r="A77" s="621" t="s">
        <v>5209</v>
      </c>
      <c r="B77" s="861">
        <v>34600</v>
      </c>
      <c r="C77" s="1609"/>
      <c r="D77" s="1602"/>
      <c r="E77" s="619" t="s">
        <v>5069</v>
      </c>
      <c r="F77" s="1610"/>
      <c r="G77" s="1609"/>
      <c r="H77" s="1609"/>
      <c r="I77" s="1609"/>
    </row>
    <row r="78" spans="1:9" ht="14.25" customHeight="1">
      <c r="A78" s="621" t="s">
        <v>5210</v>
      </c>
      <c r="B78" s="861">
        <v>28300</v>
      </c>
      <c r="C78" s="1609">
        <v>0.5</v>
      </c>
      <c r="D78" s="1602" t="s">
        <v>2090</v>
      </c>
      <c r="E78" s="619">
        <v>4</v>
      </c>
      <c r="F78" s="1610" t="s">
        <v>5211</v>
      </c>
      <c r="G78" s="1609">
        <v>0.5</v>
      </c>
      <c r="H78" s="1487">
        <v>50</v>
      </c>
      <c r="I78" s="1609">
        <v>4</v>
      </c>
    </row>
    <row r="79" spans="1:9" ht="14.25" customHeight="1">
      <c r="A79" s="621" t="s">
        <v>5212</v>
      </c>
      <c r="B79" s="861">
        <v>28300</v>
      </c>
      <c r="C79" s="1609"/>
      <c r="D79" s="1602"/>
      <c r="E79" s="619">
        <v>6</v>
      </c>
      <c r="F79" s="1610"/>
      <c r="G79" s="1609"/>
      <c r="H79" s="1487"/>
      <c r="I79" s="1609"/>
    </row>
    <row r="80" spans="1:9" ht="14.25" customHeight="1">
      <c r="A80" s="621" t="s">
        <v>5213</v>
      </c>
      <c r="B80" s="861">
        <v>28300</v>
      </c>
      <c r="C80" s="1609"/>
      <c r="D80" s="1602"/>
      <c r="E80" s="619">
        <v>8</v>
      </c>
      <c r="F80" s="1610"/>
      <c r="G80" s="1609"/>
      <c r="H80" s="1487"/>
      <c r="I80" s="1609"/>
    </row>
    <row r="81" spans="1:9" ht="14.25" customHeight="1">
      <c r="A81" s="621" t="s">
        <v>5214</v>
      </c>
      <c r="B81" s="861">
        <v>28300</v>
      </c>
      <c r="C81" s="1609"/>
      <c r="D81" s="1602"/>
      <c r="E81" s="619">
        <v>10</v>
      </c>
      <c r="F81" s="1610"/>
      <c r="G81" s="1609"/>
      <c r="H81" s="1487"/>
      <c r="I81" s="1609"/>
    </row>
    <row r="82" spans="1:9" ht="14.25" customHeight="1">
      <c r="A82" s="621" t="s">
        <v>2994</v>
      </c>
      <c r="B82" s="861">
        <v>28300</v>
      </c>
      <c r="C82" s="1609">
        <v>0.5</v>
      </c>
      <c r="D82" s="1602" t="s">
        <v>2162</v>
      </c>
      <c r="E82" s="619">
        <v>4</v>
      </c>
      <c r="F82" s="1610" t="s">
        <v>3118</v>
      </c>
      <c r="G82" s="1609">
        <v>0.5</v>
      </c>
      <c r="H82" s="1487">
        <v>50</v>
      </c>
      <c r="I82" s="1609">
        <v>4</v>
      </c>
    </row>
    <row r="83" spans="1:9" ht="14.25" customHeight="1">
      <c r="A83" s="621" t="s">
        <v>2995</v>
      </c>
      <c r="B83" s="861">
        <v>28300</v>
      </c>
      <c r="C83" s="1609"/>
      <c r="D83" s="1602"/>
      <c r="E83" s="619">
        <v>6</v>
      </c>
      <c r="F83" s="1610"/>
      <c r="G83" s="1609"/>
      <c r="H83" s="1487"/>
      <c r="I83" s="1609"/>
    </row>
    <row r="84" spans="1:9" ht="14.25" customHeight="1">
      <c r="A84" s="621" t="s">
        <v>2996</v>
      </c>
      <c r="B84" s="861">
        <v>28300</v>
      </c>
      <c r="C84" s="1609"/>
      <c r="D84" s="1602"/>
      <c r="E84" s="619">
        <v>8</v>
      </c>
      <c r="F84" s="1610"/>
      <c r="G84" s="1609"/>
      <c r="H84" s="1487"/>
      <c r="I84" s="1609"/>
    </row>
    <row r="85" spans="1:9" ht="14.25" customHeight="1">
      <c r="A85" s="621" t="s">
        <v>2997</v>
      </c>
      <c r="B85" s="861">
        <v>28300</v>
      </c>
      <c r="C85" s="1609"/>
      <c r="D85" s="1602"/>
      <c r="E85" s="619">
        <v>10</v>
      </c>
      <c r="F85" s="1610"/>
      <c r="G85" s="1609"/>
      <c r="H85" s="1487"/>
      <c r="I85" s="1609"/>
    </row>
    <row r="86" spans="1:9" ht="14.25" customHeight="1">
      <c r="A86" s="621" t="s">
        <v>2998</v>
      </c>
      <c r="B86" s="861">
        <v>28300</v>
      </c>
      <c r="C86" s="1609"/>
      <c r="D86" s="1602" t="s">
        <v>2166</v>
      </c>
      <c r="E86" s="619">
        <v>4</v>
      </c>
      <c r="F86" s="1610"/>
      <c r="G86" s="1609"/>
      <c r="H86" s="1487"/>
      <c r="I86" s="1609"/>
    </row>
    <row r="87" spans="1:9" ht="14.25" customHeight="1">
      <c r="A87" s="621" t="s">
        <v>2999</v>
      </c>
      <c r="B87" s="861">
        <v>28300</v>
      </c>
      <c r="C87" s="1609"/>
      <c r="D87" s="1602"/>
      <c r="E87" s="619">
        <v>6</v>
      </c>
      <c r="F87" s="1610"/>
      <c r="G87" s="1609"/>
      <c r="H87" s="1487"/>
      <c r="I87" s="1609"/>
    </row>
    <row r="88" spans="1:9" ht="14.25" customHeight="1">
      <c r="A88" s="621" t="s">
        <v>3000</v>
      </c>
      <c r="B88" s="861">
        <v>28300</v>
      </c>
      <c r="C88" s="1609"/>
      <c r="D88" s="1602"/>
      <c r="E88" s="619">
        <v>8</v>
      </c>
      <c r="F88" s="1610"/>
      <c r="G88" s="1609"/>
      <c r="H88" s="1487"/>
      <c r="I88" s="1609"/>
    </row>
    <row r="89" spans="1:9" ht="14.25" customHeight="1">
      <c r="A89" s="621" t="s">
        <v>3001</v>
      </c>
      <c r="B89" s="861">
        <v>28300</v>
      </c>
      <c r="C89" s="1609"/>
      <c r="D89" s="1602"/>
      <c r="E89" s="619">
        <v>10</v>
      </c>
      <c r="F89" s="1610"/>
      <c r="G89" s="1609"/>
      <c r="H89" s="1487"/>
      <c r="I89" s="1609"/>
    </row>
    <row r="90" spans="1:9" ht="14.25" customHeight="1">
      <c r="A90" s="621" t="s">
        <v>3002</v>
      </c>
      <c r="B90" s="861">
        <v>28300</v>
      </c>
      <c r="C90" s="1609"/>
      <c r="D90" s="1602" t="s">
        <v>2163</v>
      </c>
      <c r="E90" s="619">
        <v>4</v>
      </c>
      <c r="F90" s="1610"/>
      <c r="G90" s="1609"/>
      <c r="H90" s="1487"/>
      <c r="I90" s="1609"/>
    </row>
    <row r="91" spans="1:9" ht="14.25" customHeight="1">
      <c r="A91" s="621" t="s">
        <v>3003</v>
      </c>
      <c r="B91" s="861">
        <v>28300</v>
      </c>
      <c r="C91" s="1609"/>
      <c r="D91" s="1602"/>
      <c r="E91" s="619">
        <v>6</v>
      </c>
      <c r="F91" s="1610"/>
      <c r="G91" s="1609"/>
      <c r="H91" s="1487"/>
      <c r="I91" s="1609"/>
    </row>
    <row r="92" spans="1:9" ht="14.25" customHeight="1">
      <c r="A92" s="621" t="s">
        <v>3004</v>
      </c>
      <c r="B92" s="861">
        <v>28300</v>
      </c>
      <c r="C92" s="1609"/>
      <c r="D92" s="1602"/>
      <c r="E92" s="619">
        <v>8</v>
      </c>
      <c r="F92" s="1610"/>
      <c r="G92" s="1609"/>
      <c r="H92" s="1487"/>
      <c r="I92" s="1609"/>
    </row>
    <row r="93" spans="1:9" ht="14.25" customHeight="1">
      <c r="A93" s="621" t="s">
        <v>3005</v>
      </c>
      <c r="B93" s="861">
        <v>28300</v>
      </c>
      <c r="C93" s="1609"/>
      <c r="D93" s="1602"/>
      <c r="E93" s="619">
        <v>10</v>
      </c>
      <c r="F93" s="1610"/>
      <c r="G93" s="1609"/>
      <c r="H93" s="1487"/>
      <c r="I93" s="1609"/>
    </row>
    <row r="94" spans="1:9" ht="14.25" customHeight="1">
      <c r="A94" s="621" t="s">
        <v>3006</v>
      </c>
      <c r="B94" s="861">
        <v>28300</v>
      </c>
      <c r="C94" s="1609"/>
      <c r="D94" s="1602" t="s">
        <v>2164</v>
      </c>
      <c r="E94" s="619">
        <v>4</v>
      </c>
      <c r="F94" s="1610"/>
      <c r="G94" s="1609"/>
      <c r="H94" s="1487"/>
      <c r="I94" s="1609"/>
    </row>
    <row r="95" spans="1:9" ht="14.25" customHeight="1">
      <c r="A95" s="621" t="s">
        <v>3007</v>
      </c>
      <c r="B95" s="861">
        <v>28300</v>
      </c>
      <c r="C95" s="1609"/>
      <c r="D95" s="1602"/>
      <c r="E95" s="619">
        <v>6</v>
      </c>
      <c r="F95" s="1610"/>
      <c r="G95" s="1609"/>
      <c r="H95" s="1487"/>
      <c r="I95" s="1609"/>
    </row>
    <row r="96" spans="1:9" ht="14.25" customHeight="1">
      <c r="A96" s="621" t="s">
        <v>3008</v>
      </c>
      <c r="B96" s="861">
        <v>28300</v>
      </c>
      <c r="C96" s="1609"/>
      <c r="D96" s="1602"/>
      <c r="E96" s="619">
        <v>8</v>
      </c>
      <c r="F96" s="1610"/>
      <c r="G96" s="1609"/>
      <c r="H96" s="1487"/>
      <c r="I96" s="1609"/>
    </row>
    <row r="97" spans="1:9" ht="14.25" customHeight="1">
      <c r="A97" s="621" t="s">
        <v>5184</v>
      </c>
      <c r="B97" s="861">
        <v>28300</v>
      </c>
      <c r="C97" s="1609"/>
      <c r="D97" s="1602"/>
      <c r="E97" s="619">
        <v>10</v>
      </c>
      <c r="F97" s="1610"/>
      <c r="G97" s="1609"/>
      <c r="H97" s="1487"/>
      <c r="I97" s="1609"/>
    </row>
    <row r="98" spans="1:9" ht="14.25" customHeight="1">
      <c r="A98" s="621" t="s">
        <v>5185</v>
      </c>
      <c r="B98" s="861">
        <v>28300</v>
      </c>
      <c r="C98" s="1609">
        <v>0.6</v>
      </c>
      <c r="D98" s="1602" t="s">
        <v>2090</v>
      </c>
      <c r="E98" s="619">
        <v>4</v>
      </c>
      <c r="F98" s="1610" t="s">
        <v>5186</v>
      </c>
      <c r="G98" s="1609">
        <v>0.6</v>
      </c>
      <c r="H98" s="1487">
        <v>50</v>
      </c>
      <c r="I98" s="1609">
        <v>4</v>
      </c>
    </row>
    <row r="99" spans="1:9" ht="14.25" customHeight="1">
      <c r="A99" s="621" t="s">
        <v>5187</v>
      </c>
      <c r="B99" s="861">
        <v>28300</v>
      </c>
      <c r="C99" s="1609"/>
      <c r="D99" s="1602"/>
      <c r="E99" s="619">
        <v>6</v>
      </c>
      <c r="F99" s="1610"/>
      <c r="G99" s="1609"/>
      <c r="H99" s="1487"/>
      <c r="I99" s="1609"/>
    </row>
    <row r="100" spans="1:9" ht="14.25" customHeight="1">
      <c r="A100" s="621" t="s">
        <v>5188</v>
      </c>
      <c r="B100" s="861">
        <v>28300</v>
      </c>
      <c r="C100" s="1609"/>
      <c r="D100" s="1602"/>
      <c r="E100" s="619">
        <v>8</v>
      </c>
      <c r="F100" s="1610"/>
      <c r="G100" s="1609"/>
      <c r="H100" s="1487"/>
      <c r="I100" s="1609"/>
    </row>
    <row r="101" spans="1:9" ht="14.25" customHeight="1">
      <c r="A101" s="621" t="s">
        <v>5189</v>
      </c>
      <c r="B101" s="861">
        <v>28300</v>
      </c>
      <c r="C101" s="1609"/>
      <c r="D101" s="1602"/>
      <c r="E101" s="619">
        <v>10</v>
      </c>
      <c r="F101" s="1610"/>
      <c r="G101" s="1609"/>
      <c r="H101" s="1487"/>
      <c r="I101" s="1609"/>
    </row>
    <row r="102" spans="1:9" ht="14.25" customHeight="1">
      <c r="A102" s="621" t="s">
        <v>5190</v>
      </c>
      <c r="B102" s="861">
        <v>28300</v>
      </c>
      <c r="C102" s="1609"/>
      <c r="D102" s="1602"/>
      <c r="E102" s="619">
        <v>12</v>
      </c>
      <c r="F102" s="1610"/>
      <c r="G102" s="1609"/>
      <c r="H102" s="1487"/>
      <c r="I102" s="1609"/>
    </row>
    <row r="103" spans="1:9" ht="14.25" customHeight="1">
      <c r="A103" s="621" t="s">
        <v>5191</v>
      </c>
      <c r="B103" s="861">
        <v>28300</v>
      </c>
      <c r="C103" s="1609"/>
      <c r="D103" s="1602" t="s">
        <v>2162</v>
      </c>
      <c r="E103" s="619">
        <v>4</v>
      </c>
      <c r="F103" s="1610"/>
      <c r="G103" s="1609"/>
      <c r="H103" s="1487"/>
      <c r="I103" s="1609"/>
    </row>
    <row r="104" spans="1:9" ht="14.25" customHeight="1">
      <c r="A104" s="621" t="s">
        <v>5192</v>
      </c>
      <c r="B104" s="861">
        <v>28300</v>
      </c>
      <c r="C104" s="1609"/>
      <c r="D104" s="1602"/>
      <c r="E104" s="619">
        <v>6</v>
      </c>
      <c r="F104" s="1610"/>
      <c r="G104" s="1609"/>
      <c r="H104" s="1487"/>
      <c r="I104" s="1609"/>
    </row>
    <row r="105" spans="1:9" ht="14.25" customHeight="1">
      <c r="A105" s="621" t="s">
        <v>5193</v>
      </c>
      <c r="B105" s="861">
        <v>28300</v>
      </c>
      <c r="C105" s="1609"/>
      <c r="D105" s="1602"/>
      <c r="E105" s="619">
        <v>8</v>
      </c>
      <c r="F105" s="1610"/>
      <c r="G105" s="1609"/>
      <c r="H105" s="1487"/>
      <c r="I105" s="1609"/>
    </row>
    <row r="106" spans="1:9" ht="14.25" customHeight="1">
      <c r="A106" s="621" t="s">
        <v>5194</v>
      </c>
      <c r="B106" s="861">
        <v>28300</v>
      </c>
      <c r="C106" s="1609"/>
      <c r="D106" s="1602"/>
      <c r="E106" s="619">
        <v>10</v>
      </c>
      <c r="F106" s="1610"/>
      <c r="G106" s="1609"/>
      <c r="H106" s="1487"/>
      <c r="I106" s="1609"/>
    </row>
    <row r="107" spans="1:9" ht="14.25" customHeight="1">
      <c r="A107" s="621" t="s">
        <v>2970</v>
      </c>
      <c r="B107" s="861">
        <v>28300</v>
      </c>
      <c r="C107" s="1609"/>
      <c r="D107" s="1602"/>
      <c r="E107" s="619">
        <v>12</v>
      </c>
      <c r="F107" s="1610"/>
      <c r="G107" s="1609"/>
      <c r="H107" s="1487"/>
      <c r="I107" s="1609"/>
    </row>
    <row r="108" spans="1:9" ht="14.25" customHeight="1">
      <c r="A108" s="621" t="s">
        <v>2971</v>
      </c>
      <c r="B108" s="861">
        <v>28300</v>
      </c>
      <c r="C108" s="1609"/>
      <c r="D108" s="1602" t="s">
        <v>2166</v>
      </c>
      <c r="E108" s="619">
        <v>4</v>
      </c>
      <c r="F108" s="1610"/>
      <c r="G108" s="1609"/>
      <c r="H108" s="1487"/>
      <c r="I108" s="1609"/>
    </row>
    <row r="109" spans="1:9" ht="14.25" customHeight="1">
      <c r="A109" s="621" t="s">
        <v>2972</v>
      </c>
      <c r="B109" s="861">
        <v>28300</v>
      </c>
      <c r="C109" s="1609"/>
      <c r="D109" s="1602"/>
      <c r="E109" s="619">
        <v>6</v>
      </c>
      <c r="F109" s="1610"/>
      <c r="G109" s="1609"/>
      <c r="H109" s="1487"/>
      <c r="I109" s="1609"/>
    </row>
    <row r="110" spans="1:9" ht="14.25" customHeight="1">
      <c r="A110" s="621" t="s">
        <v>2973</v>
      </c>
      <c r="B110" s="861">
        <v>28300</v>
      </c>
      <c r="C110" s="1609"/>
      <c r="D110" s="1602"/>
      <c r="E110" s="619">
        <v>8</v>
      </c>
      <c r="F110" s="1610"/>
      <c r="G110" s="1609"/>
      <c r="H110" s="1487"/>
      <c r="I110" s="1609"/>
    </row>
    <row r="111" spans="1:9" ht="14.25" customHeight="1">
      <c r="A111" s="621" t="s">
        <v>2974</v>
      </c>
      <c r="B111" s="861">
        <v>28300</v>
      </c>
      <c r="C111" s="1609"/>
      <c r="D111" s="1602"/>
      <c r="E111" s="619">
        <v>10</v>
      </c>
      <c r="F111" s="1610"/>
      <c r="G111" s="1609"/>
      <c r="H111" s="1487"/>
      <c r="I111" s="1609"/>
    </row>
    <row r="112" spans="1:9" ht="14.25" customHeight="1">
      <c r="A112" s="621" t="s">
        <v>2975</v>
      </c>
      <c r="B112" s="861">
        <v>28300</v>
      </c>
      <c r="C112" s="1609"/>
      <c r="D112" s="1602"/>
      <c r="E112" s="619">
        <v>12</v>
      </c>
      <c r="F112" s="1610"/>
      <c r="G112" s="1609"/>
      <c r="H112" s="1487"/>
      <c r="I112" s="1609"/>
    </row>
    <row r="113" spans="1:9" ht="15" customHeight="1">
      <c r="A113" s="621" t="s">
        <v>2976</v>
      </c>
      <c r="B113" s="861">
        <v>28300</v>
      </c>
      <c r="C113" s="1609">
        <v>0.6</v>
      </c>
      <c r="D113" s="1602" t="s">
        <v>2163</v>
      </c>
      <c r="E113" s="619">
        <v>4</v>
      </c>
      <c r="F113" s="1610" t="s">
        <v>1206</v>
      </c>
      <c r="G113" s="1609">
        <v>0.6</v>
      </c>
      <c r="H113" s="1487">
        <v>50</v>
      </c>
      <c r="I113" s="1609">
        <v>4</v>
      </c>
    </row>
    <row r="114" spans="1:9" ht="15" customHeight="1">
      <c r="A114" s="621" t="s">
        <v>2977</v>
      </c>
      <c r="B114" s="861">
        <v>28300</v>
      </c>
      <c r="C114" s="1609"/>
      <c r="D114" s="1602"/>
      <c r="E114" s="619">
        <v>6</v>
      </c>
      <c r="F114" s="1610"/>
      <c r="G114" s="1609"/>
      <c r="H114" s="1487"/>
      <c r="I114" s="1609"/>
    </row>
    <row r="115" spans="1:9" ht="15" customHeight="1">
      <c r="A115" s="621" t="s">
        <v>2978</v>
      </c>
      <c r="B115" s="861">
        <v>28300</v>
      </c>
      <c r="C115" s="1609"/>
      <c r="D115" s="1602"/>
      <c r="E115" s="619">
        <v>8</v>
      </c>
      <c r="F115" s="1610"/>
      <c r="G115" s="1609"/>
      <c r="H115" s="1487"/>
      <c r="I115" s="1609"/>
    </row>
    <row r="116" spans="1:9" ht="15" customHeight="1">
      <c r="A116" s="621" t="s">
        <v>2979</v>
      </c>
      <c r="B116" s="861">
        <v>28300</v>
      </c>
      <c r="C116" s="1609"/>
      <c r="D116" s="1602"/>
      <c r="E116" s="619">
        <v>10</v>
      </c>
      <c r="F116" s="1610"/>
      <c r="G116" s="1609"/>
      <c r="H116" s="1487"/>
      <c r="I116" s="1609"/>
    </row>
    <row r="117" spans="1:9" ht="15" customHeight="1">
      <c r="A117" s="621" t="s">
        <v>2980</v>
      </c>
      <c r="B117" s="861">
        <v>28300</v>
      </c>
      <c r="C117" s="1609"/>
      <c r="D117" s="1602"/>
      <c r="E117" s="619">
        <v>12</v>
      </c>
      <c r="F117" s="1610"/>
      <c r="G117" s="1609"/>
      <c r="H117" s="1487"/>
      <c r="I117" s="1609"/>
    </row>
    <row r="118" spans="1:9" ht="15" customHeight="1">
      <c r="A118" s="621" t="s">
        <v>2981</v>
      </c>
      <c r="B118" s="861">
        <v>28300</v>
      </c>
      <c r="C118" s="1609"/>
      <c r="D118" s="1602" t="s">
        <v>2164</v>
      </c>
      <c r="E118" s="619">
        <v>4</v>
      </c>
      <c r="F118" s="1610"/>
      <c r="G118" s="1609"/>
      <c r="H118" s="1487"/>
      <c r="I118" s="1609"/>
    </row>
    <row r="119" spans="1:9" ht="15" customHeight="1">
      <c r="A119" s="621" t="s">
        <v>2982</v>
      </c>
      <c r="B119" s="861">
        <v>28300</v>
      </c>
      <c r="C119" s="1609"/>
      <c r="D119" s="1602"/>
      <c r="E119" s="619">
        <v>6</v>
      </c>
      <c r="F119" s="1610"/>
      <c r="G119" s="1609"/>
      <c r="H119" s="1487"/>
      <c r="I119" s="1609"/>
    </row>
    <row r="120" spans="1:9" ht="15" customHeight="1">
      <c r="A120" s="621" t="s">
        <v>2983</v>
      </c>
      <c r="B120" s="861">
        <v>28300</v>
      </c>
      <c r="C120" s="1609"/>
      <c r="D120" s="1602"/>
      <c r="E120" s="619">
        <v>8</v>
      </c>
      <c r="F120" s="1610"/>
      <c r="G120" s="1609"/>
      <c r="H120" s="1487"/>
      <c r="I120" s="1609"/>
    </row>
    <row r="121" spans="1:9" ht="15" customHeight="1">
      <c r="A121" s="621" t="s">
        <v>2984</v>
      </c>
      <c r="B121" s="861">
        <v>28300</v>
      </c>
      <c r="C121" s="1609"/>
      <c r="D121" s="1602"/>
      <c r="E121" s="619">
        <v>10</v>
      </c>
      <c r="F121" s="1610"/>
      <c r="G121" s="1609"/>
      <c r="H121" s="1487"/>
      <c r="I121" s="1609"/>
    </row>
    <row r="122" spans="1:9" ht="15" customHeight="1">
      <c r="A122" s="621" t="s">
        <v>2985</v>
      </c>
      <c r="B122" s="861">
        <v>28300</v>
      </c>
      <c r="C122" s="1609"/>
      <c r="D122" s="1602"/>
      <c r="E122" s="619">
        <v>12</v>
      </c>
      <c r="F122" s="1610"/>
      <c r="G122" s="1609"/>
      <c r="H122" s="1487"/>
      <c r="I122" s="1609"/>
    </row>
    <row r="123" spans="1:9" ht="15" customHeight="1">
      <c r="A123" s="621" t="s">
        <v>2986</v>
      </c>
      <c r="B123" s="861">
        <v>28300</v>
      </c>
      <c r="C123" s="1599">
        <v>0.8</v>
      </c>
      <c r="D123" s="1602" t="s">
        <v>2090</v>
      </c>
      <c r="E123" s="619">
        <v>4</v>
      </c>
      <c r="F123" s="1603" t="s">
        <v>2987</v>
      </c>
      <c r="G123" s="1599">
        <v>0.8</v>
      </c>
      <c r="H123" s="1485">
        <v>50</v>
      </c>
      <c r="I123" s="1599">
        <v>4</v>
      </c>
    </row>
    <row r="124" spans="1:9" ht="15" customHeight="1">
      <c r="A124" s="621" t="s">
        <v>2988</v>
      </c>
      <c r="B124" s="861">
        <v>28300</v>
      </c>
      <c r="C124" s="1600"/>
      <c r="D124" s="1602"/>
      <c r="E124" s="619">
        <v>6</v>
      </c>
      <c r="F124" s="1604"/>
      <c r="G124" s="1600"/>
      <c r="H124" s="1489"/>
      <c r="I124" s="1600"/>
    </row>
    <row r="125" spans="1:9" ht="15" customHeight="1">
      <c r="A125" s="621" t="s">
        <v>2989</v>
      </c>
      <c r="B125" s="861">
        <v>28300</v>
      </c>
      <c r="C125" s="1600"/>
      <c r="D125" s="1602"/>
      <c r="E125" s="619">
        <v>8</v>
      </c>
      <c r="F125" s="1604"/>
      <c r="G125" s="1600"/>
      <c r="H125" s="1489"/>
      <c r="I125" s="1600"/>
    </row>
    <row r="126" spans="1:9" ht="15" customHeight="1">
      <c r="A126" s="621" t="s">
        <v>2990</v>
      </c>
      <c r="B126" s="861">
        <v>28300</v>
      </c>
      <c r="C126" s="1600"/>
      <c r="D126" s="1602"/>
      <c r="E126" s="619">
        <v>10</v>
      </c>
      <c r="F126" s="1604"/>
      <c r="G126" s="1600"/>
      <c r="H126" s="1489"/>
      <c r="I126" s="1600"/>
    </row>
    <row r="127" spans="1:9" ht="15" customHeight="1">
      <c r="A127" s="621" t="s">
        <v>2991</v>
      </c>
      <c r="B127" s="861">
        <v>28300</v>
      </c>
      <c r="C127" s="1600"/>
      <c r="D127" s="1602"/>
      <c r="E127" s="619">
        <v>12</v>
      </c>
      <c r="F127" s="1604"/>
      <c r="G127" s="1600"/>
      <c r="H127" s="1489"/>
      <c r="I127" s="1600"/>
    </row>
    <row r="128" spans="1:9" ht="15" customHeight="1">
      <c r="A128" s="621" t="s">
        <v>2992</v>
      </c>
      <c r="B128" s="861">
        <v>32600</v>
      </c>
      <c r="C128" s="1600"/>
      <c r="D128" s="1602"/>
      <c r="E128" s="619" t="s">
        <v>2993</v>
      </c>
      <c r="F128" s="1604"/>
      <c r="G128" s="1600"/>
      <c r="H128" s="1489"/>
      <c r="I128" s="1600"/>
    </row>
    <row r="129" spans="1:9" ht="15" customHeight="1">
      <c r="A129" s="621" t="s">
        <v>1574</v>
      </c>
      <c r="B129" s="861">
        <v>28300</v>
      </c>
      <c r="C129" s="1600"/>
      <c r="D129" s="1602" t="s">
        <v>2162</v>
      </c>
      <c r="E129" s="619">
        <v>4</v>
      </c>
      <c r="F129" s="1604"/>
      <c r="G129" s="1600"/>
      <c r="H129" s="1489"/>
      <c r="I129" s="1600"/>
    </row>
    <row r="130" spans="1:9" ht="15" customHeight="1">
      <c r="A130" s="621" t="s">
        <v>1575</v>
      </c>
      <c r="B130" s="861">
        <v>28300</v>
      </c>
      <c r="C130" s="1600"/>
      <c r="D130" s="1602"/>
      <c r="E130" s="619">
        <v>6</v>
      </c>
      <c r="F130" s="1604"/>
      <c r="G130" s="1600"/>
      <c r="H130" s="1489"/>
      <c r="I130" s="1600"/>
    </row>
    <row r="131" spans="1:9" ht="15" customHeight="1">
      <c r="A131" s="621" t="s">
        <v>1576</v>
      </c>
      <c r="B131" s="861">
        <v>28300</v>
      </c>
      <c r="C131" s="1600"/>
      <c r="D131" s="1602"/>
      <c r="E131" s="619">
        <v>8</v>
      </c>
      <c r="F131" s="1604"/>
      <c r="G131" s="1600"/>
      <c r="H131" s="1489"/>
      <c r="I131" s="1600"/>
    </row>
    <row r="132" spans="1:9" ht="15" customHeight="1">
      <c r="A132" s="621" t="s">
        <v>1577</v>
      </c>
      <c r="B132" s="861">
        <v>28300</v>
      </c>
      <c r="C132" s="1600"/>
      <c r="D132" s="1602"/>
      <c r="E132" s="619">
        <v>10</v>
      </c>
      <c r="F132" s="1604"/>
      <c r="G132" s="1600"/>
      <c r="H132" s="1489"/>
      <c r="I132" s="1600"/>
    </row>
    <row r="133" spans="1:9" ht="15" customHeight="1">
      <c r="A133" s="621" t="s">
        <v>1578</v>
      </c>
      <c r="B133" s="861">
        <v>28300</v>
      </c>
      <c r="C133" s="1600"/>
      <c r="D133" s="1602"/>
      <c r="E133" s="619">
        <v>12</v>
      </c>
      <c r="F133" s="1604"/>
      <c r="G133" s="1600"/>
      <c r="H133" s="1489"/>
      <c r="I133" s="1600"/>
    </row>
    <row r="134" spans="1:9" ht="15" customHeight="1">
      <c r="A134" s="621" t="s">
        <v>1579</v>
      </c>
      <c r="B134" s="861">
        <v>32600</v>
      </c>
      <c r="C134" s="1600"/>
      <c r="D134" s="1602"/>
      <c r="E134" s="619" t="s">
        <v>2993</v>
      </c>
      <c r="F134" s="1604"/>
      <c r="G134" s="1600"/>
      <c r="H134" s="1489"/>
      <c r="I134" s="1600"/>
    </row>
    <row r="135" spans="1:9" ht="15" customHeight="1">
      <c r="A135" s="621" t="s">
        <v>1580</v>
      </c>
      <c r="B135" s="861">
        <v>28300</v>
      </c>
      <c r="C135" s="1600"/>
      <c r="D135" s="1602" t="s">
        <v>2166</v>
      </c>
      <c r="E135" s="619">
        <v>4</v>
      </c>
      <c r="F135" s="1604"/>
      <c r="G135" s="1600"/>
      <c r="H135" s="1489"/>
      <c r="I135" s="1600"/>
    </row>
    <row r="136" spans="1:9" ht="15" customHeight="1">
      <c r="A136" s="621" t="s">
        <v>1581</v>
      </c>
      <c r="B136" s="861">
        <v>28300</v>
      </c>
      <c r="C136" s="1600"/>
      <c r="D136" s="1602"/>
      <c r="E136" s="619">
        <v>6</v>
      </c>
      <c r="F136" s="1604"/>
      <c r="G136" s="1600"/>
      <c r="H136" s="1489"/>
      <c r="I136" s="1600"/>
    </row>
    <row r="137" spans="1:9" ht="15" customHeight="1">
      <c r="A137" s="621" t="s">
        <v>1582</v>
      </c>
      <c r="B137" s="861">
        <v>28300</v>
      </c>
      <c r="C137" s="1600"/>
      <c r="D137" s="1602"/>
      <c r="E137" s="619">
        <v>8</v>
      </c>
      <c r="F137" s="1604"/>
      <c r="G137" s="1600"/>
      <c r="H137" s="1489"/>
      <c r="I137" s="1600"/>
    </row>
    <row r="138" spans="1:9" ht="15" customHeight="1">
      <c r="A138" s="621" t="s">
        <v>1583</v>
      </c>
      <c r="B138" s="861">
        <v>28300</v>
      </c>
      <c r="C138" s="1600"/>
      <c r="D138" s="1602"/>
      <c r="E138" s="619">
        <v>10</v>
      </c>
      <c r="F138" s="1604"/>
      <c r="G138" s="1600"/>
      <c r="H138" s="1489"/>
      <c r="I138" s="1600"/>
    </row>
    <row r="139" spans="1:9" ht="15" customHeight="1">
      <c r="A139" s="621" t="s">
        <v>1584</v>
      </c>
      <c r="B139" s="861">
        <v>28300</v>
      </c>
      <c r="C139" s="1600"/>
      <c r="D139" s="1602"/>
      <c r="E139" s="619">
        <v>12</v>
      </c>
      <c r="F139" s="1604"/>
      <c r="G139" s="1600"/>
      <c r="H139" s="1489"/>
      <c r="I139" s="1600"/>
    </row>
    <row r="140" spans="1:9" ht="15" customHeight="1">
      <c r="A140" s="621" t="s">
        <v>1585</v>
      </c>
      <c r="B140" s="861">
        <v>32600</v>
      </c>
      <c r="C140" s="1600"/>
      <c r="D140" s="1602"/>
      <c r="E140" s="619" t="s">
        <v>2993</v>
      </c>
      <c r="F140" s="1604"/>
      <c r="G140" s="1600"/>
      <c r="H140" s="1489"/>
      <c r="I140" s="1600"/>
    </row>
    <row r="141" spans="1:9" ht="15" customHeight="1">
      <c r="A141" s="621" t="s">
        <v>1586</v>
      </c>
      <c r="B141" s="861">
        <v>28300</v>
      </c>
      <c r="C141" s="1600"/>
      <c r="D141" s="1602" t="s">
        <v>2163</v>
      </c>
      <c r="E141" s="619">
        <v>4</v>
      </c>
      <c r="F141" s="1604"/>
      <c r="G141" s="1600"/>
      <c r="H141" s="1489"/>
      <c r="I141" s="1600"/>
    </row>
    <row r="142" spans="1:9" ht="15" customHeight="1">
      <c r="A142" s="621" t="s">
        <v>1587</v>
      </c>
      <c r="B142" s="861">
        <v>28300</v>
      </c>
      <c r="C142" s="1600"/>
      <c r="D142" s="1602"/>
      <c r="E142" s="619">
        <v>6</v>
      </c>
      <c r="F142" s="1604"/>
      <c r="G142" s="1600"/>
      <c r="H142" s="1489"/>
      <c r="I142" s="1600"/>
    </row>
    <row r="143" spans="1:9" ht="15" customHeight="1">
      <c r="A143" s="621" t="s">
        <v>1588</v>
      </c>
      <c r="B143" s="861">
        <v>28300</v>
      </c>
      <c r="C143" s="1600"/>
      <c r="D143" s="1602"/>
      <c r="E143" s="619">
        <v>8</v>
      </c>
      <c r="F143" s="1604"/>
      <c r="G143" s="1600"/>
      <c r="H143" s="1489"/>
      <c r="I143" s="1600"/>
    </row>
    <row r="144" spans="1:9" ht="15" customHeight="1">
      <c r="A144" s="621" t="s">
        <v>1589</v>
      </c>
      <c r="B144" s="861">
        <v>28300</v>
      </c>
      <c r="C144" s="1600"/>
      <c r="D144" s="1602"/>
      <c r="E144" s="619">
        <v>10</v>
      </c>
      <c r="F144" s="1604"/>
      <c r="G144" s="1600"/>
      <c r="H144" s="1489"/>
      <c r="I144" s="1600"/>
    </row>
    <row r="145" spans="1:9" ht="15" customHeight="1">
      <c r="A145" s="621" t="s">
        <v>1590</v>
      </c>
      <c r="B145" s="861">
        <v>28300</v>
      </c>
      <c r="C145" s="1600"/>
      <c r="D145" s="1602"/>
      <c r="E145" s="619">
        <v>12</v>
      </c>
      <c r="F145" s="1604"/>
      <c r="G145" s="1600"/>
      <c r="H145" s="1489"/>
      <c r="I145" s="1600"/>
    </row>
    <row r="146" spans="1:9" ht="15" customHeight="1">
      <c r="A146" s="621" t="s">
        <v>1591</v>
      </c>
      <c r="B146" s="861">
        <v>32600</v>
      </c>
      <c r="C146" s="1600"/>
      <c r="D146" s="1602"/>
      <c r="E146" s="619" t="s">
        <v>2993</v>
      </c>
      <c r="F146" s="1604"/>
      <c r="G146" s="1600"/>
      <c r="H146" s="1489"/>
      <c r="I146" s="1600"/>
    </row>
    <row r="147" spans="1:9" ht="15" customHeight="1">
      <c r="A147" s="621" t="s">
        <v>1592</v>
      </c>
      <c r="B147" s="861">
        <v>28300</v>
      </c>
      <c r="C147" s="1600"/>
      <c r="D147" s="1602" t="s">
        <v>2164</v>
      </c>
      <c r="E147" s="619">
        <v>4</v>
      </c>
      <c r="F147" s="1604"/>
      <c r="G147" s="1600"/>
      <c r="H147" s="1489"/>
      <c r="I147" s="1600"/>
    </row>
    <row r="148" spans="1:9" ht="15" customHeight="1">
      <c r="A148" s="621" t="s">
        <v>1593</v>
      </c>
      <c r="B148" s="861">
        <v>28300</v>
      </c>
      <c r="C148" s="1600"/>
      <c r="D148" s="1602"/>
      <c r="E148" s="619">
        <v>6</v>
      </c>
      <c r="F148" s="1604"/>
      <c r="G148" s="1600"/>
      <c r="H148" s="1489"/>
      <c r="I148" s="1600"/>
    </row>
    <row r="149" spans="1:9" ht="15" customHeight="1">
      <c r="A149" s="621" t="s">
        <v>1594</v>
      </c>
      <c r="B149" s="861">
        <v>28300</v>
      </c>
      <c r="C149" s="1600"/>
      <c r="D149" s="1602"/>
      <c r="E149" s="619">
        <v>8</v>
      </c>
      <c r="F149" s="1604"/>
      <c r="G149" s="1600"/>
      <c r="H149" s="1489"/>
      <c r="I149" s="1600"/>
    </row>
    <row r="150" spans="1:9" ht="15" customHeight="1">
      <c r="A150" s="621" t="s">
        <v>1595</v>
      </c>
      <c r="B150" s="861">
        <v>28300</v>
      </c>
      <c r="C150" s="1600"/>
      <c r="D150" s="1602"/>
      <c r="E150" s="619">
        <v>10</v>
      </c>
      <c r="F150" s="1604"/>
      <c r="G150" s="1600"/>
      <c r="H150" s="1489"/>
      <c r="I150" s="1600"/>
    </row>
    <row r="151" spans="1:9" ht="15" customHeight="1">
      <c r="A151" s="621" t="s">
        <v>1596</v>
      </c>
      <c r="B151" s="861">
        <v>28300</v>
      </c>
      <c r="C151" s="1600"/>
      <c r="D151" s="1602"/>
      <c r="E151" s="619">
        <v>12</v>
      </c>
      <c r="F151" s="1604"/>
      <c r="G151" s="1600"/>
      <c r="H151" s="1489"/>
      <c r="I151" s="1600"/>
    </row>
    <row r="152" spans="1:9" ht="15" customHeight="1">
      <c r="A152" s="621" t="s">
        <v>1597</v>
      </c>
      <c r="B152" s="861">
        <v>32600</v>
      </c>
      <c r="C152" s="1601"/>
      <c r="D152" s="1602"/>
      <c r="E152" s="619" t="s">
        <v>2993</v>
      </c>
      <c r="F152" s="1605"/>
      <c r="G152" s="1601"/>
      <c r="H152" s="1486"/>
      <c r="I152" s="1601"/>
    </row>
    <row r="153" spans="1:9" ht="15" customHeight="1">
      <c r="A153" s="621" t="s">
        <v>1598</v>
      </c>
      <c r="B153" s="861">
        <v>24300</v>
      </c>
      <c r="C153" s="1609">
        <v>1</v>
      </c>
      <c r="D153" s="1602" t="s">
        <v>2090</v>
      </c>
      <c r="E153" s="619">
        <v>6</v>
      </c>
      <c r="F153" s="1610" t="s">
        <v>1599</v>
      </c>
      <c r="G153" s="1609">
        <v>1</v>
      </c>
      <c r="H153" s="1487">
        <v>50</v>
      </c>
      <c r="I153" s="1609">
        <v>4</v>
      </c>
    </row>
    <row r="154" spans="1:9" ht="15" customHeight="1">
      <c r="A154" s="621" t="s">
        <v>1600</v>
      </c>
      <c r="B154" s="861">
        <v>24300</v>
      </c>
      <c r="C154" s="1609"/>
      <c r="D154" s="1602"/>
      <c r="E154" s="619">
        <v>8</v>
      </c>
      <c r="F154" s="1610"/>
      <c r="G154" s="1609"/>
      <c r="H154" s="1487"/>
      <c r="I154" s="1609"/>
    </row>
    <row r="155" spans="1:9" ht="15" customHeight="1">
      <c r="A155" s="621" t="s">
        <v>1601</v>
      </c>
      <c r="B155" s="861">
        <v>24300</v>
      </c>
      <c r="C155" s="1609"/>
      <c r="D155" s="1602"/>
      <c r="E155" s="619">
        <v>10</v>
      </c>
      <c r="F155" s="1610"/>
      <c r="G155" s="1609"/>
      <c r="H155" s="1487"/>
      <c r="I155" s="1609"/>
    </row>
    <row r="156" spans="1:9" ht="15" customHeight="1">
      <c r="A156" s="621" t="s">
        <v>1602</v>
      </c>
      <c r="B156" s="861">
        <v>24300</v>
      </c>
      <c r="C156" s="1609"/>
      <c r="D156" s="1602"/>
      <c r="E156" s="619">
        <v>12</v>
      </c>
      <c r="F156" s="1610"/>
      <c r="G156" s="1609"/>
      <c r="H156" s="1487"/>
      <c r="I156" s="1609"/>
    </row>
    <row r="157" spans="1:9" ht="15" customHeight="1">
      <c r="A157" s="621" t="s">
        <v>1603</v>
      </c>
      <c r="B157" s="861">
        <v>24300</v>
      </c>
      <c r="C157" s="1609"/>
      <c r="D157" s="1602"/>
      <c r="E157" s="619">
        <v>16</v>
      </c>
      <c r="F157" s="1610"/>
      <c r="G157" s="1609"/>
      <c r="H157" s="1487"/>
      <c r="I157" s="1609"/>
    </row>
    <row r="158" spans="1:9" ht="15" customHeight="1">
      <c r="A158" s="621" t="s">
        <v>1604</v>
      </c>
      <c r="B158" s="861">
        <v>24300</v>
      </c>
      <c r="C158" s="1609"/>
      <c r="D158" s="1602"/>
      <c r="E158" s="619">
        <v>20</v>
      </c>
      <c r="F158" s="1610"/>
      <c r="G158" s="1609"/>
      <c r="H158" s="1487"/>
      <c r="I158" s="1609"/>
    </row>
    <row r="159" spans="1:9" ht="15" customHeight="1">
      <c r="A159" s="621" t="s">
        <v>1605</v>
      </c>
      <c r="B159" s="861">
        <v>29500</v>
      </c>
      <c r="C159" s="1609"/>
      <c r="D159" s="1602"/>
      <c r="E159" s="619">
        <v>25</v>
      </c>
      <c r="F159" s="1610"/>
      <c r="G159" s="1609"/>
      <c r="H159" s="491">
        <v>60</v>
      </c>
      <c r="I159" s="1609"/>
    </row>
    <row r="160" spans="1:9" ht="15" customHeight="1">
      <c r="A160" s="621" t="s">
        <v>1606</v>
      </c>
      <c r="B160" s="861">
        <v>31500</v>
      </c>
      <c r="C160" s="1609"/>
      <c r="D160" s="1602"/>
      <c r="E160" s="619">
        <v>30</v>
      </c>
      <c r="F160" s="1610"/>
      <c r="G160" s="1609"/>
      <c r="H160" s="491">
        <v>70</v>
      </c>
      <c r="I160" s="1609"/>
    </row>
    <row r="161" spans="1:9" ht="15" customHeight="1">
      <c r="A161" s="621" t="s">
        <v>1607</v>
      </c>
      <c r="B161" s="861">
        <v>34400</v>
      </c>
      <c r="C161" s="1609"/>
      <c r="D161" s="1602"/>
      <c r="E161" s="619" t="s">
        <v>1608</v>
      </c>
      <c r="F161" s="1610"/>
      <c r="G161" s="1609"/>
      <c r="H161" s="491">
        <v>80</v>
      </c>
      <c r="I161" s="1609"/>
    </row>
    <row r="162" spans="1:9" ht="15" customHeight="1">
      <c r="A162" s="621" t="s">
        <v>1609</v>
      </c>
      <c r="B162" s="861">
        <v>37000</v>
      </c>
      <c r="C162" s="1609"/>
      <c r="D162" s="1602"/>
      <c r="E162" s="619" t="s">
        <v>1610</v>
      </c>
      <c r="F162" s="1610"/>
      <c r="G162" s="1609"/>
      <c r="H162" s="491">
        <v>90</v>
      </c>
      <c r="I162" s="1609"/>
    </row>
    <row r="163" spans="1:9" ht="15" customHeight="1">
      <c r="A163" s="621" t="s">
        <v>1611</v>
      </c>
      <c r="B163" s="861">
        <v>24300</v>
      </c>
      <c r="C163" s="1609">
        <v>1</v>
      </c>
      <c r="D163" s="1602" t="s">
        <v>2162</v>
      </c>
      <c r="E163" s="619">
        <v>6</v>
      </c>
      <c r="F163" s="1610" t="s">
        <v>1599</v>
      </c>
      <c r="G163" s="1609">
        <v>1</v>
      </c>
      <c r="H163" s="1487">
        <v>50</v>
      </c>
      <c r="I163" s="1609">
        <v>4</v>
      </c>
    </row>
    <row r="164" spans="1:9" ht="15" customHeight="1">
      <c r="A164" s="621" t="s">
        <v>1612</v>
      </c>
      <c r="B164" s="861">
        <v>24300</v>
      </c>
      <c r="C164" s="1609"/>
      <c r="D164" s="1602"/>
      <c r="E164" s="619">
        <v>8</v>
      </c>
      <c r="F164" s="1610"/>
      <c r="G164" s="1609"/>
      <c r="H164" s="1487"/>
      <c r="I164" s="1609"/>
    </row>
    <row r="165" spans="1:9" ht="15" customHeight="1">
      <c r="A165" s="621" t="s">
        <v>1613</v>
      </c>
      <c r="B165" s="861">
        <v>24300</v>
      </c>
      <c r="C165" s="1609"/>
      <c r="D165" s="1602"/>
      <c r="E165" s="619">
        <v>10</v>
      </c>
      <c r="F165" s="1610"/>
      <c r="G165" s="1609"/>
      <c r="H165" s="1487"/>
      <c r="I165" s="1609"/>
    </row>
    <row r="166" spans="1:9" ht="15" customHeight="1">
      <c r="A166" s="621" t="s">
        <v>1614</v>
      </c>
      <c r="B166" s="861">
        <v>24300</v>
      </c>
      <c r="C166" s="1609"/>
      <c r="D166" s="1602"/>
      <c r="E166" s="619">
        <v>12</v>
      </c>
      <c r="F166" s="1610"/>
      <c r="G166" s="1609"/>
      <c r="H166" s="1487"/>
      <c r="I166" s="1609"/>
    </row>
    <row r="167" spans="1:9" ht="15" customHeight="1">
      <c r="A167" s="621" t="s">
        <v>1615</v>
      </c>
      <c r="B167" s="861">
        <v>24300</v>
      </c>
      <c r="C167" s="1609"/>
      <c r="D167" s="1602"/>
      <c r="E167" s="619">
        <v>16</v>
      </c>
      <c r="F167" s="1610"/>
      <c r="G167" s="1609"/>
      <c r="H167" s="1487"/>
      <c r="I167" s="1609"/>
    </row>
    <row r="168" spans="1:9" ht="15" customHeight="1">
      <c r="A168" s="621" t="s">
        <v>1616</v>
      </c>
      <c r="B168" s="861">
        <v>24300</v>
      </c>
      <c r="C168" s="1609"/>
      <c r="D168" s="1602"/>
      <c r="E168" s="619">
        <v>20</v>
      </c>
      <c r="F168" s="1610"/>
      <c r="G168" s="1609"/>
      <c r="H168" s="1487"/>
      <c r="I168" s="1609"/>
    </row>
    <row r="169" spans="1:9" ht="15" customHeight="1">
      <c r="A169" s="621" t="s">
        <v>1617</v>
      </c>
      <c r="B169" s="861">
        <v>29500</v>
      </c>
      <c r="C169" s="1609"/>
      <c r="D169" s="1602"/>
      <c r="E169" s="619">
        <v>25</v>
      </c>
      <c r="F169" s="1610"/>
      <c r="G169" s="1609"/>
      <c r="H169" s="491">
        <v>60</v>
      </c>
      <c r="I169" s="1609"/>
    </row>
    <row r="170" spans="1:9" ht="15" customHeight="1">
      <c r="A170" s="621" t="s">
        <v>1618</v>
      </c>
      <c r="B170" s="861">
        <v>31500</v>
      </c>
      <c r="C170" s="1609"/>
      <c r="D170" s="1602"/>
      <c r="E170" s="619">
        <v>30</v>
      </c>
      <c r="F170" s="1610"/>
      <c r="G170" s="1609"/>
      <c r="H170" s="491">
        <v>70</v>
      </c>
      <c r="I170" s="1609"/>
    </row>
    <row r="171" spans="1:9" ht="15" customHeight="1">
      <c r="A171" s="621" t="s">
        <v>1619</v>
      </c>
      <c r="B171" s="861">
        <v>34400</v>
      </c>
      <c r="C171" s="1609"/>
      <c r="D171" s="1602"/>
      <c r="E171" s="619" t="s">
        <v>1608</v>
      </c>
      <c r="F171" s="1610"/>
      <c r="G171" s="1609"/>
      <c r="H171" s="491">
        <v>80</v>
      </c>
      <c r="I171" s="1609"/>
    </row>
    <row r="172" spans="1:9" ht="15" customHeight="1">
      <c r="A172" s="621" t="s">
        <v>1620</v>
      </c>
      <c r="B172" s="861">
        <v>37000</v>
      </c>
      <c r="C172" s="1609"/>
      <c r="D172" s="1602"/>
      <c r="E172" s="619" t="s">
        <v>1610</v>
      </c>
      <c r="F172" s="1610"/>
      <c r="G172" s="1609"/>
      <c r="H172" s="491">
        <v>90</v>
      </c>
      <c r="I172" s="1609"/>
    </row>
    <row r="173" spans="1:9" ht="15" customHeight="1">
      <c r="A173" s="621" t="s">
        <v>1621</v>
      </c>
      <c r="B173" s="861">
        <v>24300</v>
      </c>
      <c r="C173" s="1609"/>
      <c r="D173" s="1602" t="s">
        <v>2166</v>
      </c>
      <c r="E173" s="619">
        <v>6</v>
      </c>
      <c r="F173" s="1610"/>
      <c r="G173" s="1609"/>
      <c r="H173" s="1487">
        <v>50</v>
      </c>
      <c r="I173" s="1609"/>
    </row>
    <row r="174" spans="1:9" ht="15" customHeight="1">
      <c r="A174" s="621" t="s">
        <v>1622</v>
      </c>
      <c r="B174" s="861">
        <v>24300</v>
      </c>
      <c r="C174" s="1609"/>
      <c r="D174" s="1602"/>
      <c r="E174" s="619">
        <v>8</v>
      </c>
      <c r="F174" s="1610"/>
      <c r="G174" s="1609"/>
      <c r="H174" s="1487"/>
      <c r="I174" s="1609"/>
    </row>
    <row r="175" spans="1:9" ht="15" customHeight="1">
      <c r="A175" s="621" t="s">
        <v>1623</v>
      </c>
      <c r="B175" s="861">
        <v>24300</v>
      </c>
      <c r="C175" s="1609"/>
      <c r="D175" s="1602"/>
      <c r="E175" s="619">
        <v>10</v>
      </c>
      <c r="F175" s="1610"/>
      <c r="G175" s="1609"/>
      <c r="H175" s="1487"/>
      <c r="I175" s="1609"/>
    </row>
    <row r="176" spans="1:9" ht="15" customHeight="1">
      <c r="A176" s="621" t="s">
        <v>1624</v>
      </c>
      <c r="B176" s="861">
        <v>24300</v>
      </c>
      <c r="C176" s="1609"/>
      <c r="D176" s="1602"/>
      <c r="E176" s="619">
        <v>12</v>
      </c>
      <c r="F176" s="1610"/>
      <c r="G176" s="1609"/>
      <c r="H176" s="1487"/>
      <c r="I176" s="1609"/>
    </row>
    <row r="177" spans="1:9" ht="15" customHeight="1">
      <c r="A177" s="621" t="s">
        <v>1625</v>
      </c>
      <c r="B177" s="861">
        <v>24300</v>
      </c>
      <c r="C177" s="1609"/>
      <c r="D177" s="1602"/>
      <c r="E177" s="619">
        <v>16</v>
      </c>
      <c r="F177" s="1610"/>
      <c r="G177" s="1609"/>
      <c r="H177" s="1487"/>
      <c r="I177" s="1609"/>
    </row>
    <row r="178" spans="1:9" ht="15" customHeight="1">
      <c r="A178" s="621" t="s">
        <v>1626</v>
      </c>
      <c r="B178" s="861">
        <v>24300</v>
      </c>
      <c r="C178" s="1609"/>
      <c r="D178" s="1602"/>
      <c r="E178" s="619">
        <v>20</v>
      </c>
      <c r="F178" s="1610"/>
      <c r="G178" s="1609"/>
      <c r="H178" s="1487"/>
      <c r="I178" s="1609"/>
    </row>
    <row r="179" spans="1:9" ht="15" customHeight="1">
      <c r="A179" s="621" t="s">
        <v>1627</v>
      </c>
      <c r="B179" s="861">
        <v>29500</v>
      </c>
      <c r="C179" s="1609"/>
      <c r="D179" s="1602"/>
      <c r="E179" s="619">
        <v>25</v>
      </c>
      <c r="F179" s="1610"/>
      <c r="G179" s="1609"/>
      <c r="H179" s="491">
        <v>60</v>
      </c>
      <c r="I179" s="1609"/>
    </row>
    <row r="180" spans="1:9" ht="15" customHeight="1">
      <c r="A180" s="621" t="s">
        <v>1628</v>
      </c>
      <c r="B180" s="861">
        <v>31500</v>
      </c>
      <c r="C180" s="1609"/>
      <c r="D180" s="1602"/>
      <c r="E180" s="619">
        <v>30</v>
      </c>
      <c r="F180" s="1610"/>
      <c r="G180" s="1609"/>
      <c r="H180" s="491">
        <v>70</v>
      </c>
      <c r="I180" s="1609"/>
    </row>
    <row r="181" spans="1:9" ht="15" customHeight="1">
      <c r="A181" s="621" t="s">
        <v>1629</v>
      </c>
      <c r="B181" s="861">
        <v>34400</v>
      </c>
      <c r="C181" s="1609"/>
      <c r="D181" s="1602"/>
      <c r="E181" s="619" t="s">
        <v>1608</v>
      </c>
      <c r="F181" s="1610"/>
      <c r="G181" s="1609"/>
      <c r="H181" s="491">
        <v>80</v>
      </c>
      <c r="I181" s="1609"/>
    </row>
    <row r="182" spans="1:9" ht="15" customHeight="1">
      <c r="A182" s="621" t="s">
        <v>1630</v>
      </c>
      <c r="B182" s="861">
        <v>37000</v>
      </c>
      <c r="C182" s="1609"/>
      <c r="D182" s="1602"/>
      <c r="E182" s="619" t="s">
        <v>1610</v>
      </c>
      <c r="F182" s="1610"/>
      <c r="G182" s="1609"/>
      <c r="H182" s="491">
        <v>90</v>
      </c>
      <c r="I182" s="1609"/>
    </row>
    <row r="183" spans="1:9" ht="15" customHeight="1">
      <c r="A183" s="621" t="s">
        <v>1631</v>
      </c>
      <c r="B183" s="861">
        <v>24300</v>
      </c>
      <c r="C183" s="1609"/>
      <c r="D183" s="1602" t="s">
        <v>2163</v>
      </c>
      <c r="E183" s="619">
        <v>6</v>
      </c>
      <c r="F183" s="1610"/>
      <c r="G183" s="1609"/>
      <c r="H183" s="1487">
        <v>50</v>
      </c>
      <c r="I183" s="1609"/>
    </row>
    <row r="184" spans="1:9" ht="15" customHeight="1">
      <c r="A184" s="621" t="s">
        <v>1632</v>
      </c>
      <c r="B184" s="861">
        <v>24300</v>
      </c>
      <c r="C184" s="1609"/>
      <c r="D184" s="1602"/>
      <c r="E184" s="619">
        <v>8</v>
      </c>
      <c r="F184" s="1610"/>
      <c r="G184" s="1609"/>
      <c r="H184" s="1487"/>
      <c r="I184" s="1609"/>
    </row>
    <row r="185" spans="1:9" ht="15" customHeight="1">
      <c r="A185" s="621" t="s">
        <v>1633</v>
      </c>
      <c r="B185" s="861">
        <v>24300</v>
      </c>
      <c r="C185" s="1609"/>
      <c r="D185" s="1602"/>
      <c r="E185" s="619">
        <v>10</v>
      </c>
      <c r="F185" s="1610"/>
      <c r="G185" s="1609"/>
      <c r="H185" s="1487"/>
      <c r="I185" s="1609"/>
    </row>
    <row r="186" spans="1:9" ht="15" customHeight="1">
      <c r="A186" s="621" t="s">
        <v>1634</v>
      </c>
      <c r="B186" s="861">
        <v>24300</v>
      </c>
      <c r="C186" s="1609"/>
      <c r="D186" s="1602"/>
      <c r="E186" s="619">
        <v>12</v>
      </c>
      <c r="F186" s="1610"/>
      <c r="G186" s="1609"/>
      <c r="H186" s="1487"/>
      <c r="I186" s="1609"/>
    </row>
    <row r="187" spans="1:9" ht="15" customHeight="1">
      <c r="A187" s="621" t="s">
        <v>1635</v>
      </c>
      <c r="B187" s="861">
        <v>24300</v>
      </c>
      <c r="C187" s="1609"/>
      <c r="D187" s="1602"/>
      <c r="E187" s="619">
        <v>16</v>
      </c>
      <c r="F187" s="1610"/>
      <c r="G187" s="1609"/>
      <c r="H187" s="1487"/>
      <c r="I187" s="1609"/>
    </row>
    <row r="188" spans="1:9" ht="15" customHeight="1">
      <c r="A188" s="621" t="s">
        <v>1636</v>
      </c>
      <c r="B188" s="861">
        <v>24300</v>
      </c>
      <c r="C188" s="1609"/>
      <c r="D188" s="1602"/>
      <c r="E188" s="619">
        <v>20</v>
      </c>
      <c r="F188" s="1610"/>
      <c r="G188" s="1609"/>
      <c r="H188" s="1487"/>
      <c r="I188" s="1609"/>
    </row>
    <row r="189" spans="1:9" ht="15" customHeight="1">
      <c r="A189" s="621" t="s">
        <v>1637</v>
      </c>
      <c r="B189" s="861">
        <v>29500</v>
      </c>
      <c r="C189" s="1609"/>
      <c r="D189" s="1602"/>
      <c r="E189" s="619">
        <v>25</v>
      </c>
      <c r="F189" s="1610"/>
      <c r="G189" s="1609"/>
      <c r="H189" s="491">
        <v>60</v>
      </c>
      <c r="I189" s="1609"/>
    </row>
    <row r="190" spans="1:9" ht="15" customHeight="1">
      <c r="A190" s="621" t="s">
        <v>1638</v>
      </c>
      <c r="B190" s="861">
        <v>31500</v>
      </c>
      <c r="C190" s="1609"/>
      <c r="D190" s="1602"/>
      <c r="E190" s="619">
        <v>30</v>
      </c>
      <c r="F190" s="1610"/>
      <c r="G190" s="1609"/>
      <c r="H190" s="491">
        <v>70</v>
      </c>
      <c r="I190" s="1609"/>
    </row>
    <row r="191" spans="1:9" ht="15" customHeight="1">
      <c r="A191" s="621" t="s">
        <v>1639</v>
      </c>
      <c r="B191" s="861">
        <v>34400</v>
      </c>
      <c r="C191" s="1609"/>
      <c r="D191" s="1602"/>
      <c r="E191" s="619" t="s">
        <v>1608</v>
      </c>
      <c r="F191" s="1610"/>
      <c r="G191" s="1609"/>
      <c r="H191" s="491">
        <v>80</v>
      </c>
      <c r="I191" s="1609"/>
    </row>
    <row r="192" spans="1:9" ht="15" customHeight="1">
      <c r="A192" s="621" t="s">
        <v>1640</v>
      </c>
      <c r="B192" s="861">
        <v>40900</v>
      </c>
      <c r="C192" s="1609"/>
      <c r="D192" s="1602"/>
      <c r="E192" s="619" t="s">
        <v>1610</v>
      </c>
      <c r="F192" s="1610"/>
      <c r="G192" s="1609"/>
      <c r="H192" s="491">
        <v>90</v>
      </c>
      <c r="I192" s="598">
        <v>6</v>
      </c>
    </row>
    <row r="193" spans="1:9" ht="15" customHeight="1">
      <c r="A193" s="621" t="s">
        <v>1641</v>
      </c>
      <c r="B193" s="861">
        <v>24300</v>
      </c>
      <c r="C193" s="1609"/>
      <c r="D193" s="1602" t="s">
        <v>110</v>
      </c>
      <c r="E193" s="619">
        <v>6</v>
      </c>
      <c r="F193" s="1610"/>
      <c r="G193" s="1609"/>
      <c r="H193" s="1487">
        <v>50</v>
      </c>
      <c r="I193" s="1609">
        <v>4</v>
      </c>
    </row>
    <row r="194" spans="1:9" ht="15" customHeight="1">
      <c r="A194" s="621" t="s">
        <v>1643</v>
      </c>
      <c r="B194" s="861">
        <v>24300</v>
      </c>
      <c r="C194" s="1609"/>
      <c r="D194" s="1602"/>
      <c r="E194" s="619">
        <v>8</v>
      </c>
      <c r="F194" s="1610"/>
      <c r="G194" s="1609"/>
      <c r="H194" s="1487"/>
      <c r="I194" s="1609"/>
    </row>
    <row r="195" spans="1:9" ht="15" customHeight="1">
      <c r="A195" s="621" t="s">
        <v>1644</v>
      </c>
      <c r="B195" s="861">
        <v>24300</v>
      </c>
      <c r="C195" s="1609"/>
      <c r="D195" s="1602"/>
      <c r="E195" s="619">
        <v>10</v>
      </c>
      <c r="F195" s="1610"/>
      <c r="G195" s="1609"/>
      <c r="H195" s="1487"/>
      <c r="I195" s="1609"/>
    </row>
    <row r="196" spans="1:9" ht="15" customHeight="1">
      <c r="A196" s="621" t="s">
        <v>1645</v>
      </c>
      <c r="B196" s="861">
        <v>24300</v>
      </c>
      <c r="C196" s="1609"/>
      <c r="D196" s="1602"/>
      <c r="E196" s="619">
        <v>12</v>
      </c>
      <c r="F196" s="1610"/>
      <c r="G196" s="1609"/>
      <c r="H196" s="1487"/>
      <c r="I196" s="1609"/>
    </row>
    <row r="197" spans="1:9" ht="15" customHeight="1">
      <c r="A197" s="621" t="s">
        <v>1646</v>
      </c>
      <c r="B197" s="861">
        <v>24300</v>
      </c>
      <c r="C197" s="1609"/>
      <c r="D197" s="1602"/>
      <c r="E197" s="619">
        <v>16</v>
      </c>
      <c r="F197" s="1610"/>
      <c r="G197" s="1609"/>
      <c r="H197" s="1487"/>
      <c r="I197" s="1609"/>
    </row>
    <row r="198" spans="1:9" ht="15" customHeight="1">
      <c r="A198" s="621" t="s">
        <v>1647</v>
      </c>
      <c r="B198" s="861">
        <v>24300</v>
      </c>
      <c r="C198" s="1609"/>
      <c r="D198" s="1602"/>
      <c r="E198" s="619">
        <v>20</v>
      </c>
      <c r="F198" s="1610"/>
      <c r="G198" s="1609"/>
      <c r="H198" s="1487"/>
      <c r="I198" s="1609"/>
    </row>
    <row r="199" spans="1:9" ht="15" customHeight="1">
      <c r="A199" s="621" t="s">
        <v>1648</v>
      </c>
      <c r="B199" s="861">
        <v>29500</v>
      </c>
      <c r="C199" s="1609"/>
      <c r="D199" s="1602"/>
      <c r="E199" s="619">
        <v>25</v>
      </c>
      <c r="F199" s="1610"/>
      <c r="G199" s="1609"/>
      <c r="H199" s="491">
        <v>60</v>
      </c>
      <c r="I199" s="1609"/>
    </row>
    <row r="200" spans="1:9" ht="15" customHeight="1">
      <c r="A200" s="621" t="s">
        <v>1649</v>
      </c>
      <c r="B200" s="861">
        <v>33700</v>
      </c>
      <c r="C200" s="1609"/>
      <c r="D200" s="1602"/>
      <c r="E200" s="619">
        <v>30</v>
      </c>
      <c r="F200" s="1610"/>
      <c r="G200" s="1609"/>
      <c r="H200" s="491">
        <v>70</v>
      </c>
      <c r="I200" s="1609">
        <v>6</v>
      </c>
    </row>
    <row r="201" spans="1:9" ht="15" customHeight="1">
      <c r="A201" s="621" t="s">
        <v>1650</v>
      </c>
      <c r="B201" s="861">
        <v>37700</v>
      </c>
      <c r="C201" s="1609"/>
      <c r="D201" s="1602"/>
      <c r="E201" s="619" t="s">
        <v>1608</v>
      </c>
      <c r="F201" s="1610"/>
      <c r="G201" s="1609"/>
      <c r="H201" s="491">
        <v>80</v>
      </c>
      <c r="I201" s="1609"/>
    </row>
    <row r="202" spans="1:9" ht="15" customHeight="1">
      <c r="A202" s="621" t="s">
        <v>1651</v>
      </c>
      <c r="B202" s="861">
        <v>40900</v>
      </c>
      <c r="C202" s="1609"/>
      <c r="D202" s="1602"/>
      <c r="E202" s="619" t="s">
        <v>1610</v>
      </c>
      <c r="F202" s="1610"/>
      <c r="G202" s="1609"/>
      <c r="H202" s="491">
        <v>90</v>
      </c>
      <c r="I202" s="1609"/>
    </row>
    <row r="203" spans="1:9" ht="15" customHeight="1">
      <c r="A203" s="621" t="s">
        <v>1652</v>
      </c>
      <c r="B203" s="861">
        <v>33700</v>
      </c>
      <c r="C203" s="1609"/>
      <c r="D203" s="622" t="s">
        <v>1653</v>
      </c>
      <c r="E203" s="619" t="s">
        <v>1654</v>
      </c>
      <c r="F203" s="1610"/>
      <c r="G203" s="1609"/>
      <c r="H203" s="491">
        <v>70</v>
      </c>
      <c r="I203" s="1609"/>
    </row>
    <row r="204" spans="1:9" ht="15" customHeight="1">
      <c r="A204" s="621" t="s">
        <v>1655</v>
      </c>
      <c r="B204" s="861">
        <v>24300</v>
      </c>
      <c r="C204" s="1609">
        <v>1.2</v>
      </c>
      <c r="D204" s="1602" t="s">
        <v>2090</v>
      </c>
      <c r="E204" s="619" t="s">
        <v>1656</v>
      </c>
      <c r="F204" s="1610" t="s">
        <v>1657</v>
      </c>
      <c r="G204" s="1609">
        <v>1.2</v>
      </c>
      <c r="H204" s="1487">
        <v>50</v>
      </c>
      <c r="I204" s="1609">
        <v>4</v>
      </c>
    </row>
    <row r="205" spans="1:9" ht="15" customHeight="1">
      <c r="A205" s="621" t="s">
        <v>1658</v>
      </c>
      <c r="B205" s="861">
        <v>24300</v>
      </c>
      <c r="C205" s="1609"/>
      <c r="D205" s="1602"/>
      <c r="E205" s="619" t="s">
        <v>1659</v>
      </c>
      <c r="F205" s="1610"/>
      <c r="G205" s="1609"/>
      <c r="H205" s="1487"/>
      <c r="I205" s="1609"/>
    </row>
    <row r="206" spans="1:9" ht="15" customHeight="1">
      <c r="A206" s="621" t="s">
        <v>1660</v>
      </c>
      <c r="B206" s="861">
        <v>24300</v>
      </c>
      <c r="C206" s="1609"/>
      <c r="D206" s="1602"/>
      <c r="E206" s="619" t="s">
        <v>2993</v>
      </c>
      <c r="F206" s="1610"/>
      <c r="G206" s="1609"/>
      <c r="H206" s="1487"/>
      <c r="I206" s="1609"/>
    </row>
    <row r="207" spans="1:9" ht="15" customHeight="1">
      <c r="A207" s="621" t="s">
        <v>1661</v>
      </c>
      <c r="B207" s="861">
        <v>24300</v>
      </c>
      <c r="C207" s="1609"/>
      <c r="D207" s="1602"/>
      <c r="E207" s="619" t="s">
        <v>1662</v>
      </c>
      <c r="F207" s="1610"/>
      <c r="G207" s="1609"/>
      <c r="H207" s="1487"/>
      <c r="I207" s="1609"/>
    </row>
    <row r="208" spans="1:9" ht="15" customHeight="1">
      <c r="A208" s="621" t="s">
        <v>1663</v>
      </c>
      <c r="B208" s="861">
        <v>29500</v>
      </c>
      <c r="C208" s="1609"/>
      <c r="D208" s="1602"/>
      <c r="E208" s="619" t="s">
        <v>1664</v>
      </c>
      <c r="F208" s="1610"/>
      <c r="G208" s="1609"/>
      <c r="H208" s="491">
        <v>60</v>
      </c>
      <c r="I208" s="1609"/>
    </row>
    <row r="209" spans="1:9" ht="15" customHeight="1">
      <c r="A209" s="621" t="s">
        <v>1665</v>
      </c>
      <c r="B209" s="861">
        <v>31500</v>
      </c>
      <c r="C209" s="1609"/>
      <c r="D209" s="1602"/>
      <c r="E209" s="619" t="s">
        <v>1654</v>
      </c>
      <c r="F209" s="1610"/>
      <c r="G209" s="1609"/>
      <c r="H209" s="491">
        <v>70</v>
      </c>
      <c r="I209" s="1609"/>
    </row>
    <row r="210" spans="1:9" ht="15" customHeight="1">
      <c r="A210" s="621" t="s">
        <v>1666</v>
      </c>
      <c r="B210" s="861">
        <v>24300</v>
      </c>
      <c r="C210" s="1609"/>
      <c r="D210" s="1602" t="s">
        <v>2162</v>
      </c>
      <c r="E210" s="619" t="s">
        <v>1656</v>
      </c>
      <c r="F210" s="1610"/>
      <c r="G210" s="1609"/>
      <c r="H210" s="1487">
        <v>50</v>
      </c>
      <c r="I210" s="1609"/>
    </row>
    <row r="211" spans="1:9" ht="15" customHeight="1">
      <c r="A211" s="621" t="s">
        <v>1667</v>
      </c>
      <c r="B211" s="861">
        <v>24300</v>
      </c>
      <c r="C211" s="1609"/>
      <c r="D211" s="1602"/>
      <c r="E211" s="619" t="s">
        <v>1659</v>
      </c>
      <c r="F211" s="1610"/>
      <c r="G211" s="1609"/>
      <c r="H211" s="1487"/>
      <c r="I211" s="1609"/>
    </row>
    <row r="212" spans="1:9" ht="15" customHeight="1">
      <c r="A212" s="621" t="s">
        <v>1668</v>
      </c>
      <c r="B212" s="861">
        <v>24300</v>
      </c>
      <c r="C212" s="1609"/>
      <c r="D212" s="1602"/>
      <c r="E212" s="619" t="s">
        <v>2993</v>
      </c>
      <c r="F212" s="1610"/>
      <c r="G212" s="1609"/>
      <c r="H212" s="1487"/>
      <c r="I212" s="1609"/>
    </row>
    <row r="213" spans="1:9" ht="15" customHeight="1">
      <c r="A213" s="621" t="s">
        <v>1669</v>
      </c>
      <c r="B213" s="861">
        <v>24300</v>
      </c>
      <c r="C213" s="1609"/>
      <c r="D213" s="1602"/>
      <c r="E213" s="619" t="s">
        <v>1662</v>
      </c>
      <c r="F213" s="1610"/>
      <c r="G213" s="1609"/>
      <c r="H213" s="1487"/>
      <c r="I213" s="1609"/>
    </row>
    <row r="214" spans="1:9" ht="15" customHeight="1">
      <c r="A214" s="621" t="s">
        <v>1670</v>
      </c>
      <c r="B214" s="861">
        <v>29500</v>
      </c>
      <c r="C214" s="1609"/>
      <c r="D214" s="1602"/>
      <c r="E214" s="619" t="s">
        <v>1664</v>
      </c>
      <c r="F214" s="1610"/>
      <c r="G214" s="1609"/>
      <c r="H214" s="491">
        <v>60</v>
      </c>
      <c r="I214" s="1609"/>
    </row>
    <row r="215" spans="1:9" ht="15" customHeight="1">
      <c r="A215" s="621" t="s">
        <v>1671</v>
      </c>
      <c r="B215" s="861">
        <v>31500</v>
      </c>
      <c r="C215" s="1609"/>
      <c r="D215" s="1602"/>
      <c r="E215" s="619" t="s">
        <v>1654</v>
      </c>
      <c r="F215" s="1610"/>
      <c r="G215" s="1609"/>
      <c r="H215" s="491">
        <v>70</v>
      </c>
      <c r="I215" s="1609"/>
    </row>
    <row r="216" spans="1:9" ht="13.95" customHeight="1">
      <c r="A216" s="621" t="s">
        <v>1672</v>
      </c>
      <c r="B216" s="861">
        <v>24300</v>
      </c>
      <c r="C216" s="1609">
        <v>1.2</v>
      </c>
      <c r="D216" s="1602" t="s">
        <v>2166</v>
      </c>
      <c r="E216" s="619" t="s">
        <v>1656</v>
      </c>
      <c r="F216" s="1610" t="s">
        <v>6071</v>
      </c>
      <c r="G216" s="1609">
        <v>1.2</v>
      </c>
      <c r="H216" s="1487">
        <v>50</v>
      </c>
      <c r="I216" s="1609">
        <v>4</v>
      </c>
    </row>
    <row r="217" spans="1:9" ht="13.95" customHeight="1">
      <c r="A217" s="621" t="s">
        <v>1673</v>
      </c>
      <c r="B217" s="861">
        <v>24300</v>
      </c>
      <c r="C217" s="1609"/>
      <c r="D217" s="1602"/>
      <c r="E217" s="619" t="s">
        <v>1659</v>
      </c>
      <c r="F217" s="1610"/>
      <c r="G217" s="1609"/>
      <c r="H217" s="1487"/>
      <c r="I217" s="1609"/>
    </row>
    <row r="218" spans="1:9" ht="13.95" customHeight="1">
      <c r="A218" s="621" t="s">
        <v>1674</v>
      </c>
      <c r="B218" s="861">
        <v>24300</v>
      </c>
      <c r="C218" s="1609"/>
      <c r="D218" s="1602"/>
      <c r="E218" s="619" t="s">
        <v>2993</v>
      </c>
      <c r="F218" s="1610"/>
      <c r="G218" s="1609"/>
      <c r="H218" s="1487"/>
      <c r="I218" s="1609"/>
    </row>
    <row r="219" spans="1:9" ht="13.95" customHeight="1">
      <c r="A219" s="621" t="s">
        <v>1675</v>
      </c>
      <c r="B219" s="861">
        <v>24300</v>
      </c>
      <c r="C219" s="1609"/>
      <c r="D219" s="1602"/>
      <c r="E219" s="619" t="s">
        <v>1662</v>
      </c>
      <c r="F219" s="1610"/>
      <c r="G219" s="1609"/>
      <c r="H219" s="1487"/>
      <c r="I219" s="1609"/>
    </row>
    <row r="220" spans="1:9" ht="13.95" customHeight="1">
      <c r="A220" s="621" t="s">
        <v>1676</v>
      </c>
      <c r="B220" s="861">
        <v>29500</v>
      </c>
      <c r="C220" s="1609"/>
      <c r="D220" s="1602"/>
      <c r="E220" s="619" t="s">
        <v>1664</v>
      </c>
      <c r="F220" s="1610"/>
      <c r="G220" s="1609"/>
      <c r="H220" s="491">
        <v>60</v>
      </c>
      <c r="I220" s="1609"/>
    </row>
    <row r="221" spans="1:9" ht="13.95" customHeight="1">
      <c r="A221" s="621" t="s">
        <v>1677</v>
      </c>
      <c r="B221" s="861">
        <v>31500</v>
      </c>
      <c r="C221" s="1609"/>
      <c r="D221" s="1602"/>
      <c r="E221" s="619" t="s">
        <v>1654</v>
      </c>
      <c r="F221" s="1610"/>
      <c r="G221" s="1609"/>
      <c r="H221" s="491">
        <v>70</v>
      </c>
      <c r="I221" s="1609"/>
    </row>
    <row r="222" spans="1:9" ht="13.95" customHeight="1">
      <c r="A222" s="621" t="s">
        <v>1678</v>
      </c>
      <c r="B222" s="861">
        <v>24300</v>
      </c>
      <c r="C222" s="1609"/>
      <c r="D222" s="1617" t="s">
        <v>2163</v>
      </c>
      <c r="E222" s="619" t="s">
        <v>1656</v>
      </c>
      <c r="F222" s="1610"/>
      <c r="G222" s="1609"/>
      <c r="H222" s="1487">
        <v>50</v>
      </c>
      <c r="I222" s="1609"/>
    </row>
    <row r="223" spans="1:9" ht="13.95" customHeight="1">
      <c r="A223" s="621" t="s">
        <v>1679</v>
      </c>
      <c r="B223" s="861">
        <v>24300</v>
      </c>
      <c r="C223" s="1609"/>
      <c r="D223" s="1617"/>
      <c r="E223" s="619" t="s">
        <v>1659</v>
      </c>
      <c r="F223" s="1610"/>
      <c r="G223" s="1609"/>
      <c r="H223" s="1487"/>
      <c r="I223" s="1609"/>
    </row>
    <row r="224" spans="1:9" ht="13.95" customHeight="1">
      <c r="A224" s="621" t="s">
        <v>1680</v>
      </c>
      <c r="B224" s="861">
        <v>24300</v>
      </c>
      <c r="C224" s="1609"/>
      <c r="D224" s="1617"/>
      <c r="E224" s="619" t="s">
        <v>2993</v>
      </c>
      <c r="F224" s="1610"/>
      <c r="G224" s="1609"/>
      <c r="H224" s="1487"/>
      <c r="I224" s="1609"/>
    </row>
    <row r="225" spans="1:9" ht="13.95" customHeight="1">
      <c r="A225" s="621" t="s">
        <v>1681</v>
      </c>
      <c r="B225" s="861">
        <v>24300</v>
      </c>
      <c r="C225" s="1609"/>
      <c r="D225" s="1617"/>
      <c r="E225" s="619" t="s">
        <v>1662</v>
      </c>
      <c r="F225" s="1610"/>
      <c r="G225" s="1609"/>
      <c r="H225" s="1487"/>
      <c r="I225" s="1609"/>
    </row>
    <row r="226" spans="1:9" ht="13.95" customHeight="1">
      <c r="A226" s="621" t="s">
        <v>1682</v>
      </c>
      <c r="B226" s="861">
        <v>29500</v>
      </c>
      <c r="C226" s="1609"/>
      <c r="D226" s="1617"/>
      <c r="E226" s="619" t="s">
        <v>1664</v>
      </c>
      <c r="F226" s="1610"/>
      <c r="G226" s="1609"/>
      <c r="H226" s="491">
        <v>60</v>
      </c>
      <c r="I226" s="1609"/>
    </row>
    <row r="227" spans="1:9" ht="13.95" customHeight="1">
      <c r="A227" s="621" t="s">
        <v>1683</v>
      </c>
      <c r="B227" s="861">
        <v>31500</v>
      </c>
      <c r="C227" s="1609"/>
      <c r="D227" s="1617"/>
      <c r="E227" s="619" t="s">
        <v>1654</v>
      </c>
      <c r="F227" s="1610"/>
      <c r="G227" s="1609"/>
      <c r="H227" s="491">
        <v>70</v>
      </c>
      <c r="I227" s="1609"/>
    </row>
    <row r="228" spans="1:9" ht="13.95" customHeight="1">
      <c r="A228" s="621" t="s">
        <v>1684</v>
      </c>
      <c r="B228" s="861">
        <v>24300</v>
      </c>
      <c r="C228" s="1609"/>
      <c r="D228" s="1602" t="s">
        <v>2164</v>
      </c>
      <c r="E228" s="619" t="s">
        <v>1656</v>
      </c>
      <c r="F228" s="1610"/>
      <c r="G228" s="1609"/>
      <c r="H228" s="1487">
        <v>50</v>
      </c>
      <c r="I228" s="1609"/>
    </row>
    <row r="229" spans="1:9" ht="13.95" customHeight="1">
      <c r="A229" s="621" t="s">
        <v>1685</v>
      </c>
      <c r="B229" s="861">
        <v>24300</v>
      </c>
      <c r="C229" s="1609"/>
      <c r="D229" s="1602"/>
      <c r="E229" s="619" t="s">
        <v>1659</v>
      </c>
      <c r="F229" s="1610"/>
      <c r="G229" s="1609"/>
      <c r="H229" s="1487"/>
      <c r="I229" s="1609"/>
    </row>
    <row r="230" spans="1:9" ht="13.95" customHeight="1">
      <c r="A230" s="621" t="s">
        <v>1686</v>
      </c>
      <c r="B230" s="861">
        <v>24300</v>
      </c>
      <c r="C230" s="1609"/>
      <c r="D230" s="1602"/>
      <c r="E230" s="619" t="s">
        <v>2993</v>
      </c>
      <c r="F230" s="1610"/>
      <c r="G230" s="1609"/>
      <c r="H230" s="1487"/>
      <c r="I230" s="1609"/>
    </row>
    <row r="231" spans="1:9" ht="13.95" customHeight="1">
      <c r="A231" s="621" t="s">
        <v>1687</v>
      </c>
      <c r="B231" s="861">
        <v>24300</v>
      </c>
      <c r="C231" s="1609"/>
      <c r="D231" s="1602"/>
      <c r="E231" s="619" t="s">
        <v>1662</v>
      </c>
      <c r="F231" s="1610"/>
      <c r="G231" s="1609"/>
      <c r="H231" s="1487"/>
      <c r="I231" s="1609"/>
    </row>
    <row r="232" spans="1:9" ht="13.95" customHeight="1">
      <c r="A232" s="621" t="s">
        <v>1688</v>
      </c>
      <c r="B232" s="861">
        <v>29500</v>
      </c>
      <c r="C232" s="1609"/>
      <c r="D232" s="1602"/>
      <c r="E232" s="619" t="s">
        <v>1664</v>
      </c>
      <c r="F232" s="1610"/>
      <c r="G232" s="1609"/>
      <c r="H232" s="491">
        <v>60</v>
      </c>
      <c r="I232" s="1609"/>
    </row>
    <row r="233" spans="1:9" ht="13.95" customHeight="1">
      <c r="A233" s="621" t="s">
        <v>1689</v>
      </c>
      <c r="B233" s="861">
        <v>33700</v>
      </c>
      <c r="C233" s="1609"/>
      <c r="D233" s="1602"/>
      <c r="E233" s="619" t="s">
        <v>1654</v>
      </c>
      <c r="F233" s="1610"/>
      <c r="G233" s="1609"/>
      <c r="H233" s="491">
        <v>70</v>
      </c>
      <c r="I233" s="598">
        <v>6</v>
      </c>
    </row>
    <row r="234" spans="1:9" ht="13.95" customHeight="1">
      <c r="A234" s="621" t="s">
        <v>1690</v>
      </c>
      <c r="B234" s="861">
        <v>24300</v>
      </c>
      <c r="C234" s="1599">
        <v>1.5</v>
      </c>
      <c r="D234" s="1606" t="s">
        <v>2090</v>
      </c>
      <c r="E234" s="619">
        <v>8</v>
      </c>
      <c r="F234" s="1603" t="s">
        <v>1691</v>
      </c>
      <c r="G234" s="1599">
        <v>1.5</v>
      </c>
      <c r="H234" s="1485">
        <v>50</v>
      </c>
      <c r="I234" s="1599">
        <v>4</v>
      </c>
    </row>
    <row r="235" spans="1:9" ht="13.95" customHeight="1">
      <c r="A235" s="621" t="s">
        <v>1692</v>
      </c>
      <c r="B235" s="861">
        <v>24300</v>
      </c>
      <c r="C235" s="1600"/>
      <c r="D235" s="1607"/>
      <c r="E235" s="619">
        <v>10</v>
      </c>
      <c r="F235" s="1604"/>
      <c r="G235" s="1600"/>
      <c r="H235" s="1489"/>
      <c r="I235" s="1600"/>
    </row>
    <row r="236" spans="1:9" ht="13.95" customHeight="1">
      <c r="A236" s="621" t="s">
        <v>1693</v>
      </c>
      <c r="B236" s="861">
        <v>24300</v>
      </c>
      <c r="C236" s="1600"/>
      <c r="D236" s="1607"/>
      <c r="E236" s="619">
        <v>12</v>
      </c>
      <c r="F236" s="1604"/>
      <c r="G236" s="1600"/>
      <c r="H236" s="1489"/>
      <c r="I236" s="1600"/>
    </row>
    <row r="237" spans="1:9" ht="13.95" customHeight="1">
      <c r="A237" s="621" t="s">
        <v>1694</v>
      </c>
      <c r="B237" s="861">
        <v>24300</v>
      </c>
      <c r="C237" s="1600"/>
      <c r="D237" s="1607"/>
      <c r="E237" s="619">
        <v>16</v>
      </c>
      <c r="F237" s="1604"/>
      <c r="G237" s="1600"/>
      <c r="H237" s="1489"/>
      <c r="I237" s="1600"/>
    </row>
    <row r="238" spans="1:9" ht="13.95" customHeight="1">
      <c r="A238" s="621" t="s">
        <v>1695</v>
      </c>
      <c r="B238" s="861">
        <v>24300</v>
      </c>
      <c r="C238" s="1600"/>
      <c r="D238" s="1607"/>
      <c r="E238" s="619">
        <v>20</v>
      </c>
      <c r="F238" s="1604"/>
      <c r="G238" s="1600"/>
      <c r="H238" s="1486"/>
      <c r="I238" s="1600"/>
    </row>
    <row r="239" spans="1:9" ht="13.95" customHeight="1">
      <c r="A239" s="621" t="s">
        <v>1696</v>
      </c>
      <c r="B239" s="861">
        <v>25300</v>
      </c>
      <c r="C239" s="1600"/>
      <c r="D239" s="1607"/>
      <c r="E239" s="619">
        <v>25</v>
      </c>
      <c r="F239" s="1604"/>
      <c r="G239" s="1600"/>
      <c r="H239" s="491">
        <v>60</v>
      </c>
      <c r="I239" s="1600"/>
    </row>
    <row r="240" spans="1:9" ht="13.95" customHeight="1">
      <c r="A240" s="621" t="s">
        <v>1697</v>
      </c>
      <c r="B240" s="861">
        <v>28300</v>
      </c>
      <c r="C240" s="1600"/>
      <c r="D240" s="1607"/>
      <c r="E240" s="619">
        <v>30</v>
      </c>
      <c r="F240" s="1604"/>
      <c r="G240" s="1600"/>
      <c r="H240" s="491">
        <v>70</v>
      </c>
      <c r="I240" s="1601"/>
    </row>
    <row r="241" spans="1:9" ht="13.95" customHeight="1">
      <c r="A241" s="621" t="s">
        <v>1698</v>
      </c>
      <c r="B241" s="861">
        <v>32300</v>
      </c>
      <c r="C241" s="1600"/>
      <c r="D241" s="1607"/>
      <c r="E241" s="619" t="s">
        <v>1699</v>
      </c>
      <c r="F241" s="1604"/>
      <c r="G241" s="1600"/>
      <c r="H241" s="582">
        <v>80</v>
      </c>
      <c r="I241" s="598">
        <v>4</v>
      </c>
    </row>
    <row r="242" spans="1:9" ht="13.95" customHeight="1">
      <c r="A242" s="621" t="s">
        <v>1700</v>
      </c>
      <c r="B242" s="861">
        <v>34900</v>
      </c>
      <c r="C242" s="1600"/>
      <c r="D242" s="1608"/>
      <c r="E242" s="619" t="s">
        <v>1701</v>
      </c>
      <c r="F242" s="1604"/>
      <c r="G242" s="1600"/>
      <c r="H242" s="582">
        <v>90</v>
      </c>
      <c r="I242" s="623">
        <v>4</v>
      </c>
    </row>
    <row r="243" spans="1:9" ht="13.95" customHeight="1">
      <c r="A243" s="621" t="s">
        <v>1702</v>
      </c>
      <c r="B243" s="861">
        <v>24300</v>
      </c>
      <c r="C243" s="1600"/>
      <c r="D243" s="1606" t="s">
        <v>2162</v>
      </c>
      <c r="E243" s="619">
        <v>8</v>
      </c>
      <c r="F243" s="1604"/>
      <c r="G243" s="1600"/>
      <c r="H243" s="1485">
        <v>50</v>
      </c>
      <c r="I243" s="1599">
        <v>4</v>
      </c>
    </row>
    <row r="244" spans="1:9" ht="13.95" customHeight="1">
      <c r="A244" s="621" t="s">
        <v>83</v>
      </c>
      <c r="B244" s="861">
        <v>24300</v>
      </c>
      <c r="C244" s="1600"/>
      <c r="D244" s="1607"/>
      <c r="E244" s="619">
        <v>10</v>
      </c>
      <c r="F244" s="1604"/>
      <c r="G244" s="1600"/>
      <c r="H244" s="1489"/>
      <c r="I244" s="1600"/>
    </row>
    <row r="245" spans="1:9" ht="13.95" customHeight="1">
      <c r="A245" s="621" t="s">
        <v>84</v>
      </c>
      <c r="B245" s="861">
        <v>24300</v>
      </c>
      <c r="C245" s="1600"/>
      <c r="D245" s="1607"/>
      <c r="E245" s="619">
        <v>12</v>
      </c>
      <c r="F245" s="1604"/>
      <c r="G245" s="1600"/>
      <c r="H245" s="1489"/>
      <c r="I245" s="1600"/>
    </row>
    <row r="246" spans="1:9" ht="13.95" customHeight="1">
      <c r="A246" s="621" t="s">
        <v>85</v>
      </c>
      <c r="B246" s="861">
        <v>24300</v>
      </c>
      <c r="C246" s="1600"/>
      <c r="D246" s="1607"/>
      <c r="E246" s="619">
        <v>16</v>
      </c>
      <c r="F246" s="1604"/>
      <c r="G246" s="1600"/>
      <c r="H246" s="1489"/>
      <c r="I246" s="1600"/>
    </row>
    <row r="247" spans="1:9" ht="13.95" customHeight="1">
      <c r="A247" s="621" t="s">
        <v>86</v>
      </c>
      <c r="B247" s="861">
        <v>24300</v>
      </c>
      <c r="C247" s="1600"/>
      <c r="D247" s="1607"/>
      <c r="E247" s="619">
        <v>20</v>
      </c>
      <c r="F247" s="1604"/>
      <c r="G247" s="1600"/>
      <c r="H247" s="1486"/>
      <c r="I247" s="1600"/>
    </row>
    <row r="248" spans="1:9" ht="13.95" customHeight="1">
      <c r="A248" s="621" t="s">
        <v>87</v>
      </c>
      <c r="B248" s="861">
        <v>25300</v>
      </c>
      <c r="C248" s="1600"/>
      <c r="D248" s="1607"/>
      <c r="E248" s="619">
        <v>25</v>
      </c>
      <c r="F248" s="1604"/>
      <c r="G248" s="1600"/>
      <c r="H248" s="491">
        <v>60</v>
      </c>
      <c r="I248" s="1600"/>
    </row>
    <row r="249" spans="1:9" ht="13.95" customHeight="1">
      <c r="A249" s="621" t="s">
        <v>88</v>
      </c>
      <c r="B249" s="861">
        <v>28300</v>
      </c>
      <c r="C249" s="1600"/>
      <c r="D249" s="1607"/>
      <c r="E249" s="619">
        <v>30</v>
      </c>
      <c r="F249" s="1604"/>
      <c r="G249" s="1600"/>
      <c r="H249" s="491">
        <v>70</v>
      </c>
      <c r="I249" s="1601"/>
    </row>
    <row r="250" spans="1:9" ht="13.95" customHeight="1">
      <c r="A250" s="621" t="s">
        <v>89</v>
      </c>
      <c r="B250" s="861">
        <v>32300</v>
      </c>
      <c r="C250" s="1600"/>
      <c r="D250" s="1607"/>
      <c r="E250" s="619" t="s">
        <v>1699</v>
      </c>
      <c r="F250" s="1604"/>
      <c r="G250" s="1600"/>
      <c r="H250" s="582">
        <v>80</v>
      </c>
      <c r="I250" s="598">
        <v>4</v>
      </c>
    </row>
    <row r="251" spans="1:9" ht="13.95" customHeight="1">
      <c r="A251" s="621" t="s">
        <v>90</v>
      </c>
      <c r="B251" s="861">
        <v>34900</v>
      </c>
      <c r="C251" s="1600"/>
      <c r="D251" s="1608"/>
      <c r="E251" s="619" t="s">
        <v>1701</v>
      </c>
      <c r="F251" s="1604"/>
      <c r="G251" s="1600"/>
      <c r="H251" s="582">
        <v>90</v>
      </c>
      <c r="I251" s="623">
        <v>4</v>
      </c>
    </row>
    <row r="252" spans="1:9" ht="13.95" customHeight="1">
      <c r="A252" s="621" t="s">
        <v>91</v>
      </c>
      <c r="B252" s="861">
        <v>24300</v>
      </c>
      <c r="C252" s="1600"/>
      <c r="D252" s="1606" t="s">
        <v>2166</v>
      </c>
      <c r="E252" s="619">
        <v>8</v>
      </c>
      <c r="F252" s="1604"/>
      <c r="G252" s="1600"/>
      <c r="H252" s="1485">
        <v>50</v>
      </c>
      <c r="I252" s="1599">
        <v>4</v>
      </c>
    </row>
    <row r="253" spans="1:9" ht="13.95" customHeight="1">
      <c r="A253" s="621" t="s">
        <v>92</v>
      </c>
      <c r="B253" s="861">
        <v>24300</v>
      </c>
      <c r="C253" s="1600"/>
      <c r="D253" s="1607"/>
      <c r="E253" s="619">
        <v>10</v>
      </c>
      <c r="F253" s="1604"/>
      <c r="G253" s="1600"/>
      <c r="H253" s="1489"/>
      <c r="I253" s="1600"/>
    </row>
    <row r="254" spans="1:9" ht="13.95" customHeight="1">
      <c r="A254" s="621" t="s">
        <v>93</v>
      </c>
      <c r="B254" s="861">
        <v>24300</v>
      </c>
      <c r="C254" s="1600"/>
      <c r="D254" s="1607"/>
      <c r="E254" s="619">
        <v>12</v>
      </c>
      <c r="F254" s="1604"/>
      <c r="G254" s="1600"/>
      <c r="H254" s="1489"/>
      <c r="I254" s="1600"/>
    </row>
    <row r="255" spans="1:9" ht="13.95" customHeight="1">
      <c r="A255" s="621" t="s">
        <v>94</v>
      </c>
      <c r="B255" s="861">
        <v>24300</v>
      </c>
      <c r="C255" s="1600"/>
      <c r="D255" s="1607"/>
      <c r="E255" s="619">
        <v>16</v>
      </c>
      <c r="F255" s="1604"/>
      <c r="G255" s="1600"/>
      <c r="H255" s="1489"/>
      <c r="I255" s="1600"/>
    </row>
    <row r="256" spans="1:9" ht="13.95" customHeight="1">
      <c r="A256" s="621" t="s">
        <v>95</v>
      </c>
      <c r="B256" s="861">
        <v>24300</v>
      </c>
      <c r="C256" s="1600"/>
      <c r="D256" s="1607"/>
      <c r="E256" s="619">
        <v>20</v>
      </c>
      <c r="F256" s="1604"/>
      <c r="G256" s="1600"/>
      <c r="H256" s="1486"/>
      <c r="I256" s="1600"/>
    </row>
    <row r="257" spans="1:9" ht="13.95" customHeight="1">
      <c r="A257" s="621" t="s">
        <v>96</v>
      </c>
      <c r="B257" s="861">
        <v>25300</v>
      </c>
      <c r="C257" s="1600"/>
      <c r="D257" s="1607"/>
      <c r="E257" s="619">
        <v>25</v>
      </c>
      <c r="F257" s="1604"/>
      <c r="G257" s="1600"/>
      <c r="H257" s="491">
        <v>60</v>
      </c>
      <c r="I257" s="1600"/>
    </row>
    <row r="258" spans="1:9" ht="13.95" customHeight="1">
      <c r="A258" s="621" t="s">
        <v>97</v>
      </c>
      <c r="B258" s="861">
        <v>28300</v>
      </c>
      <c r="C258" s="1600"/>
      <c r="D258" s="1607"/>
      <c r="E258" s="619">
        <v>30</v>
      </c>
      <c r="F258" s="1604"/>
      <c r="G258" s="1600"/>
      <c r="H258" s="491">
        <v>70</v>
      </c>
      <c r="I258" s="1600"/>
    </row>
    <row r="259" spans="1:9" ht="13.95" customHeight="1">
      <c r="A259" s="621" t="s">
        <v>98</v>
      </c>
      <c r="B259" s="861">
        <v>32300</v>
      </c>
      <c r="C259" s="1600"/>
      <c r="D259" s="1607"/>
      <c r="E259" s="619" t="s">
        <v>1699</v>
      </c>
      <c r="F259" s="1604"/>
      <c r="G259" s="1600"/>
      <c r="H259" s="582">
        <v>80</v>
      </c>
      <c r="I259" s="598">
        <v>4</v>
      </c>
    </row>
    <row r="260" spans="1:9" ht="13.95" customHeight="1">
      <c r="A260" s="621" t="s">
        <v>99</v>
      </c>
      <c r="B260" s="861">
        <v>34900</v>
      </c>
      <c r="C260" s="1600"/>
      <c r="D260" s="1608"/>
      <c r="E260" s="619" t="s">
        <v>1701</v>
      </c>
      <c r="F260" s="1604"/>
      <c r="G260" s="1600"/>
      <c r="H260" s="582">
        <v>90</v>
      </c>
      <c r="I260" s="623">
        <v>4</v>
      </c>
    </row>
    <row r="261" spans="1:9" ht="13.95" customHeight="1">
      <c r="A261" s="621" t="s">
        <v>100</v>
      </c>
      <c r="B261" s="861">
        <v>24300</v>
      </c>
      <c r="C261" s="1600"/>
      <c r="D261" s="1606" t="s">
        <v>2163</v>
      </c>
      <c r="E261" s="619">
        <v>8</v>
      </c>
      <c r="F261" s="1604"/>
      <c r="G261" s="1600"/>
      <c r="H261" s="1485">
        <v>50</v>
      </c>
      <c r="I261" s="1599">
        <v>4</v>
      </c>
    </row>
    <row r="262" spans="1:9" ht="13.95" customHeight="1">
      <c r="A262" s="621" t="s">
        <v>101</v>
      </c>
      <c r="B262" s="861">
        <v>24300</v>
      </c>
      <c r="C262" s="1600"/>
      <c r="D262" s="1607"/>
      <c r="E262" s="619">
        <v>10</v>
      </c>
      <c r="F262" s="1604"/>
      <c r="G262" s="1600"/>
      <c r="H262" s="1489"/>
      <c r="I262" s="1600"/>
    </row>
    <row r="263" spans="1:9" ht="13.95" customHeight="1">
      <c r="A263" s="621" t="s">
        <v>102</v>
      </c>
      <c r="B263" s="861">
        <v>24300</v>
      </c>
      <c r="C263" s="1600"/>
      <c r="D263" s="1607"/>
      <c r="E263" s="619">
        <v>12</v>
      </c>
      <c r="F263" s="1604"/>
      <c r="G263" s="1600"/>
      <c r="H263" s="1489"/>
      <c r="I263" s="1600"/>
    </row>
    <row r="264" spans="1:9" ht="13.95" customHeight="1">
      <c r="A264" s="621" t="s">
        <v>103</v>
      </c>
      <c r="B264" s="861">
        <v>24300</v>
      </c>
      <c r="C264" s="1600"/>
      <c r="D264" s="1607"/>
      <c r="E264" s="619">
        <v>16</v>
      </c>
      <c r="F264" s="1604"/>
      <c r="G264" s="1600"/>
      <c r="H264" s="1489"/>
      <c r="I264" s="1600"/>
    </row>
    <row r="265" spans="1:9" ht="13.95" customHeight="1">
      <c r="A265" s="621" t="s">
        <v>104</v>
      </c>
      <c r="B265" s="861">
        <v>24300</v>
      </c>
      <c r="C265" s="1600"/>
      <c r="D265" s="1607"/>
      <c r="E265" s="619">
        <v>20</v>
      </c>
      <c r="F265" s="1604"/>
      <c r="G265" s="1600"/>
      <c r="H265" s="1486"/>
      <c r="I265" s="1600"/>
    </row>
    <row r="266" spans="1:9" ht="13.95" customHeight="1">
      <c r="A266" s="621" t="s">
        <v>105</v>
      </c>
      <c r="B266" s="861">
        <v>25300</v>
      </c>
      <c r="C266" s="1600"/>
      <c r="D266" s="1607"/>
      <c r="E266" s="619">
        <v>25</v>
      </c>
      <c r="F266" s="1604"/>
      <c r="G266" s="1600"/>
      <c r="H266" s="491">
        <v>60</v>
      </c>
      <c r="I266" s="1600"/>
    </row>
    <row r="267" spans="1:9" ht="13.95" customHeight="1">
      <c r="A267" s="621" t="s">
        <v>106</v>
      </c>
      <c r="B267" s="861">
        <v>28300</v>
      </c>
      <c r="C267" s="1600"/>
      <c r="D267" s="1607"/>
      <c r="E267" s="619">
        <v>30</v>
      </c>
      <c r="F267" s="1604"/>
      <c r="G267" s="1600"/>
      <c r="H267" s="491">
        <v>70</v>
      </c>
      <c r="I267" s="1601"/>
    </row>
    <row r="268" spans="1:9" ht="13.95" customHeight="1">
      <c r="A268" s="621" t="s">
        <v>107</v>
      </c>
      <c r="B268" s="843">
        <v>37700</v>
      </c>
      <c r="C268" s="1600"/>
      <c r="D268" s="1607"/>
      <c r="E268" s="619" t="s">
        <v>1699</v>
      </c>
      <c r="F268" s="1604"/>
      <c r="G268" s="1600"/>
      <c r="H268" s="582">
        <v>80</v>
      </c>
      <c r="I268" s="598">
        <v>6</v>
      </c>
    </row>
    <row r="269" spans="1:9" ht="13.95" customHeight="1">
      <c r="A269" s="621" t="s">
        <v>108</v>
      </c>
      <c r="B269" s="843">
        <v>40900</v>
      </c>
      <c r="C269" s="1600"/>
      <c r="D269" s="1608"/>
      <c r="E269" s="619" t="s">
        <v>1701</v>
      </c>
      <c r="F269" s="1604"/>
      <c r="G269" s="1600"/>
      <c r="H269" s="582">
        <v>90</v>
      </c>
      <c r="I269" s="598">
        <v>6</v>
      </c>
    </row>
    <row r="270" spans="1:9" ht="13.95" customHeight="1">
      <c r="A270" s="621" t="s">
        <v>109</v>
      </c>
      <c r="B270" s="843">
        <v>27500</v>
      </c>
      <c r="C270" s="1600"/>
      <c r="D270" s="1606" t="s">
        <v>110</v>
      </c>
      <c r="E270" s="619">
        <v>20</v>
      </c>
      <c r="F270" s="1604"/>
      <c r="G270" s="1600"/>
      <c r="H270" s="491">
        <v>50</v>
      </c>
      <c r="I270" s="598">
        <v>6</v>
      </c>
    </row>
    <row r="271" spans="1:9" ht="13.95" customHeight="1">
      <c r="A271" s="621" t="s">
        <v>111</v>
      </c>
      <c r="B271" s="843">
        <v>33700</v>
      </c>
      <c r="C271" s="1600"/>
      <c r="D271" s="1607"/>
      <c r="E271" s="619" t="s">
        <v>112</v>
      </c>
      <c r="F271" s="1604"/>
      <c r="G271" s="1600"/>
      <c r="H271" s="491">
        <v>70</v>
      </c>
      <c r="I271" s="598">
        <v>6</v>
      </c>
    </row>
    <row r="272" spans="1:9" ht="13.95" customHeight="1">
      <c r="A272" s="621" t="s">
        <v>113</v>
      </c>
      <c r="B272" s="843">
        <v>37700</v>
      </c>
      <c r="C272" s="1600"/>
      <c r="D272" s="1607"/>
      <c r="E272" s="619" t="s">
        <v>1699</v>
      </c>
      <c r="F272" s="1604"/>
      <c r="G272" s="1600"/>
      <c r="H272" s="491">
        <v>80</v>
      </c>
      <c r="I272" s="598">
        <v>6</v>
      </c>
    </row>
    <row r="273" spans="1:9" ht="13.95" customHeight="1">
      <c r="A273" s="621" t="s">
        <v>114</v>
      </c>
      <c r="B273" s="861">
        <v>47100</v>
      </c>
      <c r="C273" s="1600"/>
      <c r="D273" s="1608"/>
      <c r="E273" s="619" t="s">
        <v>1701</v>
      </c>
      <c r="F273" s="1604"/>
      <c r="G273" s="1600"/>
      <c r="H273" s="491">
        <v>90</v>
      </c>
      <c r="I273" s="598">
        <v>8</v>
      </c>
    </row>
    <row r="274" spans="1:9" ht="13.95" customHeight="1">
      <c r="A274" s="621" t="s">
        <v>115</v>
      </c>
      <c r="B274" s="861">
        <v>44000</v>
      </c>
      <c r="C274" s="1601"/>
      <c r="D274" s="622" t="s">
        <v>116</v>
      </c>
      <c r="E274" s="619" t="s">
        <v>112</v>
      </c>
      <c r="F274" s="1605"/>
      <c r="G274" s="1601"/>
      <c r="H274" s="491">
        <v>70</v>
      </c>
      <c r="I274" s="598">
        <v>8</v>
      </c>
    </row>
    <row r="275" spans="1:9" ht="14.4" customHeight="1">
      <c r="A275" s="621" t="s">
        <v>117</v>
      </c>
      <c r="B275" s="861">
        <v>24300</v>
      </c>
      <c r="C275" s="1599">
        <v>2</v>
      </c>
      <c r="D275" s="1606" t="s">
        <v>2090</v>
      </c>
      <c r="E275" s="619">
        <v>10</v>
      </c>
      <c r="F275" s="1603" t="s">
        <v>118</v>
      </c>
      <c r="G275" s="1599">
        <v>2</v>
      </c>
      <c r="H275" s="1485">
        <v>50</v>
      </c>
      <c r="I275" s="1609">
        <v>4</v>
      </c>
    </row>
    <row r="276" spans="1:9" ht="14.4" customHeight="1">
      <c r="A276" s="621" t="s">
        <v>119</v>
      </c>
      <c r="B276" s="861">
        <v>24300</v>
      </c>
      <c r="C276" s="1600"/>
      <c r="D276" s="1607"/>
      <c r="E276" s="619">
        <v>12</v>
      </c>
      <c r="F276" s="1604"/>
      <c r="G276" s="1600"/>
      <c r="H276" s="1489"/>
      <c r="I276" s="1609"/>
    </row>
    <row r="277" spans="1:9" ht="14.4" customHeight="1">
      <c r="A277" s="621" t="s">
        <v>120</v>
      </c>
      <c r="B277" s="861">
        <v>24300</v>
      </c>
      <c r="C277" s="1600"/>
      <c r="D277" s="1607"/>
      <c r="E277" s="619">
        <v>16</v>
      </c>
      <c r="F277" s="1604"/>
      <c r="G277" s="1600"/>
      <c r="H277" s="1489"/>
      <c r="I277" s="1609"/>
    </row>
    <row r="278" spans="1:9" ht="14.4" customHeight="1">
      <c r="A278" s="621" t="s">
        <v>121</v>
      </c>
      <c r="B278" s="861">
        <v>24300</v>
      </c>
      <c r="C278" s="1600"/>
      <c r="D278" s="1607"/>
      <c r="E278" s="619">
        <v>20</v>
      </c>
      <c r="F278" s="1604"/>
      <c r="G278" s="1600"/>
      <c r="H278" s="1486"/>
      <c r="I278" s="1609"/>
    </row>
    <row r="279" spans="1:9" ht="14.4" customHeight="1">
      <c r="A279" s="621" t="s">
        <v>122</v>
      </c>
      <c r="B279" s="861">
        <v>25300</v>
      </c>
      <c r="C279" s="1600"/>
      <c r="D279" s="1607"/>
      <c r="E279" s="619">
        <v>25</v>
      </c>
      <c r="F279" s="1604"/>
      <c r="G279" s="1600"/>
      <c r="H279" s="491">
        <v>60</v>
      </c>
      <c r="I279" s="1609"/>
    </row>
    <row r="280" spans="1:9" ht="14.4" customHeight="1">
      <c r="A280" s="621" t="s">
        <v>123</v>
      </c>
      <c r="B280" s="861">
        <v>28300</v>
      </c>
      <c r="C280" s="1600"/>
      <c r="D280" s="1607"/>
      <c r="E280" s="619">
        <v>30</v>
      </c>
      <c r="F280" s="1604"/>
      <c r="G280" s="1600"/>
      <c r="H280" s="491">
        <v>70</v>
      </c>
      <c r="I280" s="1609"/>
    </row>
    <row r="281" spans="1:9" ht="14.4" customHeight="1">
      <c r="A281" s="621" t="s">
        <v>124</v>
      </c>
      <c r="B281" s="861">
        <v>32300</v>
      </c>
      <c r="C281" s="1600"/>
      <c r="D281" s="1607"/>
      <c r="E281" s="619">
        <v>40</v>
      </c>
      <c r="F281" s="1604"/>
      <c r="G281" s="1600"/>
      <c r="H281" s="491">
        <v>80</v>
      </c>
      <c r="I281" s="1609"/>
    </row>
    <row r="282" spans="1:9" ht="14.4" customHeight="1">
      <c r="A282" s="621" t="s">
        <v>125</v>
      </c>
      <c r="B282" s="861">
        <v>45200</v>
      </c>
      <c r="C282" s="1600"/>
      <c r="D282" s="1607"/>
      <c r="E282" s="619" t="s">
        <v>1701</v>
      </c>
      <c r="F282" s="1604"/>
      <c r="G282" s="1600"/>
      <c r="H282" s="491">
        <v>100</v>
      </c>
      <c r="I282" s="1609">
        <v>6</v>
      </c>
    </row>
    <row r="283" spans="1:9" ht="14.4" customHeight="1">
      <c r="A283" s="621" t="s">
        <v>126</v>
      </c>
      <c r="B283" s="861">
        <v>47400</v>
      </c>
      <c r="C283" s="1600"/>
      <c r="D283" s="1607"/>
      <c r="E283" s="619" t="s">
        <v>127</v>
      </c>
      <c r="F283" s="1604"/>
      <c r="G283" s="1600"/>
      <c r="H283" s="491">
        <v>100</v>
      </c>
      <c r="I283" s="1609"/>
    </row>
    <row r="284" spans="1:9" ht="14.4" customHeight="1">
      <c r="A284" s="621" t="s">
        <v>128</v>
      </c>
      <c r="B284" s="843">
        <v>55000</v>
      </c>
      <c r="C284" s="1600"/>
      <c r="D284" s="1608"/>
      <c r="E284" s="619" t="s">
        <v>129</v>
      </c>
      <c r="F284" s="1604"/>
      <c r="G284" s="1600"/>
      <c r="H284" s="582">
        <v>140</v>
      </c>
      <c r="I284" s="598">
        <v>6</v>
      </c>
    </row>
    <row r="285" spans="1:9" ht="14.4" customHeight="1">
      <c r="A285" s="621" t="s">
        <v>130</v>
      </c>
      <c r="B285" s="861">
        <v>24300</v>
      </c>
      <c r="C285" s="1600"/>
      <c r="D285" s="1606" t="s">
        <v>2162</v>
      </c>
      <c r="E285" s="619">
        <v>10</v>
      </c>
      <c r="F285" s="1604"/>
      <c r="G285" s="1600"/>
      <c r="H285" s="1485">
        <v>50</v>
      </c>
      <c r="I285" s="1609">
        <v>4</v>
      </c>
    </row>
    <row r="286" spans="1:9" ht="14.4" customHeight="1">
      <c r="A286" s="621" t="s">
        <v>13775</v>
      </c>
      <c r="B286" s="861">
        <v>24300</v>
      </c>
      <c r="C286" s="1600"/>
      <c r="D286" s="1607"/>
      <c r="E286" s="619">
        <v>12</v>
      </c>
      <c r="F286" s="1604"/>
      <c r="G286" s="1600"/>
      <c r="H286" s="1489"/>
      <c r="I286" s="1609"/>
    </row>
    <row r="287" spans="1:9" ht="14.4" customHeight="1">
      <c r="A287" s="621" t="s">
        <v>13776</v>
      </c>
      <c r="B287" s="861">
        <v>24300</v>
      </c>
      <c r="C287" s="1600"/>
      <c r="D287" s="1607"/>
      <c r="E287" s="619">
        <v>16</v>
      </c>
      <c r="F287" s="1604"/>
      <c r="G287" s="1600"/>
      <c r="H287" s="1489"/>
      <c r="I287" s="1609"/>
    </row>
    <row r="288" spans="1:9" ht="14.4" customHeight="1">
      <c r="A288" s="621" t="s">
        <v>13777</v>
      </c>
      <c r="B288" s="861">
        <v>24300</v>
      </c>
      <c r="C288" s="1600"/>
      <c r="D288" s="1607"/>
      <c r="E288" s="619">
        <v>20</v>
      </c>
      <c r="F288" s="1604"/>
      <c r="G288" s="1600"/>
      <c r="H288" s="1486"/>
      <c r="I288" s="1609"/>
    </row>
    <row r="289" spans="1:9" ht="14.4" customHeight="1">
      <c r="A289" s="621" t="s">
        <v>13778</v>
      </c>
      <c r="B289" s="861">
        <v>25300</v>
      </c>
      <c r="C289" s="1600"/>
      <c r="D289" s="1607"/>
      <c r="E289" s="619">
        <v>25</v>
      </c>
      <c r="F289" s="1604"/>
      <c r="G289" s="1600"/>
      <c r="H289" s="491">
        <v>60</v>
      </c>
      <c r="I289" s="1609"/>
    </row>
    <row r="290" spans="1:9" ht="14.4" customHeight="1">
      <c r="A290" s="621" t="s">
        <v>13779</v>
      </c>
      <c r="B290" s="861">
        <v>28300</v>
      </c>
      <c r="C290" s="1600"/>
      <c r="D290" s="1607"/>
      <c r="E290" s="619">
        <v>30</v>
      </c>
      <c r="F290" s="1604"/>
      <c r="G290" s="1600"/>
      <c r="H290" s="491">
        <v>70</v>
      </c>
      <c r="I290" s="1609"/>
    </row>
    <row r="291" spans="1:9" ht="14.4" customHeight="1">
      <c r="A291" s="621" t="s">
        <v>13780</v>
      </c>
      <c r="B291" s="843">
        <v>37700</v>
      </c>
      <c r="C291" s="1600"/>
      <c r="D291" s="1607"/>
      <c r="E291" s="619">
        <v>40</v>
      </c>
      <c r="F291" s="1604"/>
      <c r="G291" s="1600"/>
      <c r="H291" s="491">
        <v>80</v>
      </c>
      <c r="I291" s="1609">
        <v>6</v>
      </c>
    </row>
    <row r="292" spans="1:9" ht="14.4" customHeight="1">
      <c r="A292" s="621" t="s">
        <v>13781</v>
      </c>
      <c r="B292" s="861">
        <v>45200</v>
      </c>
      <c r="C292" s="1600"/>
      <c r="D292" s="1607"/>
      <c r="E292" s="619" t="s">
        <v>1701</v>
      </c>
      <c r="F292" s="1604"/>
      <c r="G292" s="1600"/>
      <c r="H292" s="491">
        <v>100</v>
      </c>
      <c r="I292" s="1609"/>
    </row>
    <row r="293" spans="1:9" ht="14.4" customHeight="1">
      <c r="A293" s="621" t="s">
        <v>13782</v>
      </c>
      <c r="B293" s="861">
        <v>47400</v>
      </c>
      <c r="C293" s="1600"/>
      <c r="D293" s="1607"/>
      <c r="E293" s="619" t="s">
        <v>127</v>
      </c>
      <c r="F293" s="1604"/>
      <c r="G293" s="1600"/>
      <c r="H293" s="491">
        <v>100</v>
      </c>
      <c r="I293" s="1609"/>
    </row>
    <row r="294" spans="1:9" ht="14.4" customHeight="1">
      <c r="A294" s="621" t="s">
        <v>13783</v>
      </c>
      <c r="B294" s="843">
        <v>55000</v>
      </c>
      <c r="C294" s="1600"/>
      <c r="D294" s="1608"/>
      <c r="E294" s="619" t="s">
        <v>129</v>
      </c>
      <c r="F294" s="1604"/>
      <c r="G294" s="1600"/>
      <c r="H294" s="582">
        <v>140</v>
      </c>
      <c r="I294" s="598">
        <v>6</v>
      </c>
    </row>
    <row r="295" spans="1:9" ht="14.4" customHeight="1">
      <c r="A295" s="621" t="s">
        <v>131</v>
      </c>
      <c r="B295" s="861">
        <v>24300</v>
      </c>
      <c r="C295" s="1600"/>
      <c r="D295" s="1606" t="s">
        <v>2166</v>
      </c>
      <c r="E295" s="619">
        <v>10</v>
      </c>
      <c r="F295" s="1604"/>
      <c r="G295" s="1600"/>
      <c r="H295" s="1485">
        <v>50</v>
      </c>
      <c r="I295" s="1599">
        <v>4</v>
      </c>
    </row>
    <row r="296" spans="1:9" ht="14.4" customHeight="1">
      <c r="A296" s="621" t="s">
        <v>132</v>
      </c>
      <c r="B296" s="861">
        <v>24300</v>
      </c>
      <c r="C296" s="1600"/>
      <c r="D296" s="1607"/>
      <c r="E296" s="619">
        <v>12</v>
      </c>
      <c r="F296" s="1604"/>
      <c r="G296" s="1600"/>
      <c r="H296" s="1489"/>
      <c r="I296" s="1600"/>
    </row>
    <row r="297" spans="1:9" ht="14.4" customHeight="1">
      <c r="A297" s="621" t="s">
        <v>133</v>
      </c>
      <c r="B297" s="861">
        <v>24300</v>
      </c>
      <c r="C297" s="1600"/>
      <c r="D297" s="1607"/>
      <c r="E297" s="619">
        <v>16</v>
      </c>
      <c r="F297" s="1604"/>
      <c r="G297" s="1600"/>
      <c r="H297" s="1489"/>
      <c r="I297" s="1600"/>
    </row>
    <row r="298" spans="1:9" ht="14.4" customHeight="1">
      <c r="A298" s="621" t="s">
        <v>134</v>
      </c>
      <c r="B298" s="861">
        <v>24300</v>
      </c>
      <c r="C298" s="1600"/>
      <c r="D298" s="1607"/>
      <c r="E298" s="619">
        <v>20</v>
      </c>
      <c r="F298" s="1604"/>
      <c r="G298" s="1600"/>
      <c r="H298" s="1486"/>
      <c r="I298" s="1600"/>
    </row>
    <row r="299" spans="1:9" ht="14.4" customHeight="1">
      <c r="A299" s="621" t="s">
        <v>135</v>
      </c>
      <c r="B299" s="861">
        <v>25300</v>
      </c>
      <c r="C299" s="1600"/>
      <c r="D299" s="1607"/>
      <c r="E299" s="619">
        <v>25</v>
      </c>
      <c r="F299" s="1604"/>
      <c r="G299" s="1600"/>
      <c r="H299" s="491">
        <v>60</v>
      </c>
      <c r="I299" s="1601"/>
    </row>
    <row r="300" spans="1:9" ht="14.4" customHeight="1">
      <c r="A300" s="621" t="s">
        <v>136</v>
      </c>
      <c r="B300" s="843">
        <v>33700</v>
      </c>
      <c r="C300" s="1600"/>
      <c r="D300" s="1607"/>
      <c r="E300" s="619">
        <v>30</v>
      </c>
      <c r="F300" s="1604"/>
      <c r="G300" s="1600"/>
      <c r="H300" s="491">
        <v>70</v>
      </c>
      <c r="I300" s="1599">
        <v>6</v>
      </c>
    </row>
    <row r="301" spans="1:9" ht="14.4" customHeight="1">
      <c r="A301" s="621" t="s">
        <v>137</v>
      </c>
      <c r="B301" s="843">
        <v>37700</v>
      </c>
      <c r="C301" s="1600"/>
      <c r="D301" s="1607"/>
      <c r="E301" s="619">
        <v>40</v>
      </c>
      <c r="F301" s="1604"/>
      <c r="G301" s="1600"/>
      <c r="H301" s="491">
        <v>80</v>
      </c>
      <c r="I301" s="1600"/>
    </row>
    <row r="302" spans="1:9" ht="14.4" customHeight="1">
      <c r="A302" s="621" t="s">
        <v>138</v>
      </c>
      <c r="B302" s="861">
        <v>45200</v>
      </c>
      <c r="C302" s="1600"/>
      <c r="D302" s="1607"/>
      <c r="E302" s="619" t="s">
        <v>139</v>
      </c>
      <c r="F302" s="1604"/>
      <c r="G302" s="1600"/>
      <c r="H302" s="491">
        <v>100</v>
      </c>
      <c r="I302" s="1600"/>
    </row>
    <row r="303" spans="1:9" ht="14.4" customHeight="1">
      <c r="A303" s="621" t="s">
        <v>140</v>
      </c>
      <c r="B303" s="861">
        <v>47400</v>
      </c>
      <c r="C303" s="1600"/>
      <c r="D303" s="1607"/>
      <c r="E303" s="619" t="s">
        <v>141</v>
      </c>
      <c r="F303" s="1604"/>
      <c r="G303" s="1600"/>
      <c r="H303" s="491">
        <v>100</v>
      </c>
      <c r="I303" s="1601"/>
    </row>
    <row r="304" spans="1:9" ht="14.4" customHeight="1">
      <c r="A304" s="621" t="s">
        <v>142</v>
      </c>
      <c r="B304" s="843">
        <v>55000</v>
      </c>
      <c r="C304" s="1600"/>
      <c r="D304" s="1608"/>
      <c r="E304" s="619" t="s">
        <v>143</v>
      </c>
      <c r="F304" s="1604"/>
      <c r="G304" s="1600"/>
      <c r="H304" s="582">
        <v>140</v>
      </c>
      <c r="I304" s="598">
        <v>6</v>
      </c>
    </row>
    <row r="305" spans="1:9" ht="14.4" customHeight="1">
      <c r="A305" s="621" t="s">
        <v>144</v>
      </c>
      <c r="B305" s="861">
        <v>24300</v>
      </c>
      <c r="C305" s="1600"/>
      <c r="D305" s="1606" t="s">
        <v>2163</v>
      </c>
      <c r="E305" s="619">
        <v>10</v>
      </c>
      <c r="F305" s="1604"/>
      <c r="G305" s="1600"/>
      <c r="H305" s="1487">
        <v>50</v>
      </c>
      <c r="I305" s="1599">
        <v>4</v>
      </c>
    </row>
    <row r="306" spans="1:9" ht="14.4" customHeight="1">
      <c r="A306" s="621" t="s">
        <v>145</v>
      </c>
      <c r="B306" s="861">
        <v>24300</v>
      </c>
      <c r="C306" s="1600"/>
      <c r="D306" s="1607"/>
      <c r="E306" s="619">
        <v>12</v>
      </c>
      <c r="F306" s="1604"/>
      <c r="G306" s="1600"/>
      <c r="H306" s="1487"/>
      <c r="I306" s="1600"/>
    </row>
    <row r="307" spans="1:9" ht="14.4" customHeight="1">
      <c r="A307" s="621" t="s">
        <v>146</v>
      </c>
      <c r="B307" s="861">
        <v>24300</v>
      </c>
      <c r="C307" s="1600"/>
      <c r="D307" s="1607"/>
      <c r="E307" s="619">
        <v>16</v>
      </c>
      <c r="F307" s="1604"/>
      <c r="G307" s="1600"/>
      <c r="H307" s="1487"/>
      <c r="I307" s="1600"/>
    </row>
    <row r="308" spans="1:9" ht="14.4" customHeight="1">
      <c r="A308" s="621" t="s">
        <v>147</v>
      </c>
      <c r="B308" s="843">
        <v>24800</v>
      </c>
      <c r="C308" s="1600"/>
      <c r="D308" s="1607"/>
      <c r="E308" s="619">
        <v>20</v>
      </c>
      <c r="F308" s="1604"/>
      <c r="G308" s="1600"/>
      <c r="H308" s="491">
        <v>55</v>
      </c>
      <c r="I308" s="1600"/>
    </row>
    <row r="309" spans="1:9" ht="14.4" customHeight="1">
      <c r="A309" s="621" t="s">
        <v>148</v>
      </c>
      <c r="B309" s="843">
        <v>25300</v>
      </c>
      <c r="C309" s="1600"/>
      <c r="D309" s="1607"/>
      <c r="E309" s="619">
        <v>25</v>
      </c>
      <c r="F309" s="1604"/>
      <c r="G309" s="1600"/>
      <c r="H309" s="491">
        <v>60</v>
      </c>
      <c r="I309" s="1600"/>
    </row>
    <row r="310" spans="1:9" ht="14.4" customHeight="1">
      <c r="A310" s="621" t="s">
        <v>149</v>
      </c>
      <c r="B310" s="843">
        <v>33500</v>
      </c>
      <c r="C310" s="1600"/>
      <c r="D310" s="1607"/>
      <c r="E310" s="619">
        <v>30</v>
      </c>
      <c r="F310" s="1604"/>
      <c r="G310" s="1600"/>
      <c r="H310" s="491">
        <v>70</v>
      </c>
      <c r="I310" s="1601"/>
    </row>
    <row r="311" spans="1:9" ht="14.4" customHeight="1">
      <c r="A311" s="621" t="s">
        <v>150</v>
      </c>
      <c r="B311" s="843">
        <v>37700</v>
      </c>
      <c r="C311" s="1600"/>
      <c r="D311" s="1607"/>
      <c r="E311" s="619" t="s">
        <v>1608</v>
      </c>
      <c r="F311" s="1604"/>
      <c r="G311" s="1600"/>
      <c r="H311" s="491">
        <v>80</v>
      </c>
      <c r="I311" s="598">
        <v>6</v>
      </c>
    </row>
    <row r="312" spans="1:9" ht="14.4" customHeight="1">
      <c r="A312" s="621" t="s">
        <v>151</v>
      </c>
      <c r="B312" s="843">
        <v>40900</v>
      </c>
      <c r="C312" s="1600"/>
      <c r="D312" s="1607"/>
      <c r="E312" s="619" t="s">
        <v>1610</v>
      </c>
      <c r="F312" s="1604"/>
      <c r="G312" s="1600"/>
      <c r="H312" s="491">
        <v>90</v>
      </c>
      <c r="I312" s="1599">
        <v>6</v>
      </c>
    </row>
    <row r="313" spans="1:9" ht="14.4" customHeight="1">
      <c r="A313" s="621" t="s">
        <v>152</v>
      </c>
      <c r="B313" s="843">
        <v>47400</v>
      </c>
      <c r="C313" s="1600"/>
      <c r="D313" s="1607"/>
      <c r="E313" s="619" t="s">
        <v>141</v>
      </c>
      <c r="F313" s="1604"/>
      <c r="G313" s="1600"/>
      <c r="H313" s="491">
        <v>100</v>
      </c>
      <c r="I313" s="1601"/>
    </row>
    <row r="314" spans="1:9" ht="14.4" customHeight="1">
      <c r="A314" s="621" t="s">
        <v>153</v>
      </c>
      <c r="B314" s="843">
        <v>59800</v>
      </c>
      <c r="C314" s="1600"/>
      <c r="D314" s="1608"/>
      <c r="E314" s="619" t="s">
        <v>143</v>
      </c>
      <c r="F314" s="1604"/>
      <c r="G314" s="1600"/>
      <c r="H314" s="582">
        <v>140</v>
      </c>
      <c r="I314" s="598">
        <v>8</v>
      </c>
    </row>
    <row r="315" spans="1:9" ht="14.4" customHeight="1">
      <c r="A315" s="621" t="s">
        <v>154</v>
      </c>
      <c r="B315" s="843">
        <v>33700</v>
      </c>
      <c r="C315" s="1600"/>
      <c r="D315" s="1606" t="s">
        <v>1642</v>
      </c>
      <c r="E315" s="619" t="s">
        <v>1654</v>
      </c>
      <c r="F315" s="1604"/>
      <c r="G315" s="1600"/>
      <c r="H315" s="491">
        <v>70</v>
      </c>
      <c r="I315" s="1609">
        <v>6</v>
      </c>
    </row>
    <row r="316" spans="1:9" ht="14.4" customHeight="1">
      <c r="A316" s="621" t="s">
        <v>155</v>
      </c>
      <c r="B316" s="843">
        <v>37700</v>
      </c>
      <c r="C316" s="1600"/>
      <c r="D316" s="1607"/>
      <c r="E316" s="619" t="s">
        <v>1608</v>
      </c>
      <c r="F316" s="1604"/>
      <c r="G316" s="1600"/>
      <c r="H316" s="491">
        <v>80</v>
      </c>
      <c r="I316" s="1609"/>
    </row>
    <row r="317" spans="1:9" ht="14.4" customHeight="1">
      <c r="A317" s="621" t="s">
        <v>156</v>
      </c>
      <c r="B317" s="861">
        <v>47100</v>
      </c>
      <c r="C317" s="1600"/>
      <c r="D317" s="1607"/>
      <c r="E317" s="619" t="s">
        <v>1610</v>
      </c>
      <c r="F317" s="1604"/>
      <c r="G317" s="1600"/>
      <c r="H317" s="491">
        <v>90</v>
      </c>
      <c r="I317" s="598">
        <v>8</v>
      </c>
    </row>
    <row r="318" spans="1:9" ht="14.4" customHeight="1">
      <c r="A318" s="621" t="s">
        <v>157</v>
      </c>
      <c r="B318" s="861">
        <v>49000</v>
      </c>
      <c r="C318" s="1600"/>
      <c r="D318" s="1607"/>
      <c r="E318" s="619" t="s">
        <v>141</v>
      </c>
      <c r="F318" s="1604"/>
      <c r="G318" s="1600"/>
      <c r="H318" s="491">
        <v>100</v>
      </c>
      <c r="I318" s="598">
        <v>8</v>
      </c>
    </row>
    <row r="319" spans="1:9" ht="14.4" customHeight="1">
      <c r="A319" s="621" t="s">
        <v>158</v>
      </c>
      <c r="B319" s="843">
        <v>72600</v>
      </c>
      <c r="C319" s="1600"/>
      <c r="D319" s="1608"/>
      <c r="E319" s="619" t="s">
        <v>143</v>
      </c>
      <c r="F319" s="1604"/>
      <c r="G319" s="1600"/>
      <c r="H319" s="491">
        <v>140</v>
      </c>
      <c r="I319" s="598">
        <v>10</v>
      </c>
    </row>
    <row r="320" spans="1:9" ht="14.4" customHeight="1">
      <c r="A320" s="621" t="s">
        <v>159</v>
      </c>
      <c r="B320" s="843">
        <v>44000</v>
      </c>
      <c r="C320" s="1600"/>
      <c r="D320" s="1602" t="s">
        <v>2165</v>
      </c>
      <c r="E320" s="619" t="s">
        <v>1654</v>
      </c>
      <c r="F320" s="1604"/>
      <c r="G320" s="1600"/>
      <c r="H320" s="491">
        <v>70</v>
      </c>
      <c r="I320" s="598">
        <v>8</v>
      </c>
    </row>
    <row r="321" spans="1:9" ht="14.4" customHeight="1">
      <c r="A321" s="621" t="s">
        <v>160</v>
      </c>
      <c r="B321" s="856">
        <v>60200</v>
      </c>
      <c r="C321" s="1601"/>
      <c r="D321" s="1602"/>
      <c r="E321" s="619" t="s">
        <v>1608</v>
      </c>
      <c r="F321" s="1605"/>
      <c r="G321" s="1601"/>
      <c r="H321" s="491">
        <v>90</v>
      </c>
      <c r="I321" s="598">
        <v>10</v>
      </c>
    </row>
    <row r="322" spans="1:9" ht="14.4" customHeight="1">
      <c r="A322" s="621" t="s">
        <v>161</v>
      </c>
      <c r="B322" s="861">
        <v>28400</v>
      </c>
      <c r="C322" s="1609">
        <v>3</v>
      </c>
      <c r="D322" s="1602" t="s">
        <v>162</v>
      </c>
      <c r="E322" s="619" t="s">
        <v>2993</v>
      </c>
      <c r="F322" s="1610" t="s">
        <v>5069</v>
      </c>
      <c r="G322" s="1609">
        <v>4.5</v>
      </c>
      <c r="H322" s="491">
        <v>60</v>
      </c>
      <c r="I322" s="1609">
        <v>6</v>
      </c>
    </row>
    <row r="323" spans="1:9" ht="14.4" customHeight="1">
      <c r="A323" s="621" t="s">
        <v>163</v>
      </c>
      <c r="B323" s="861">
        <v>28800</v>
      </c>
      <c r="C323" s="1609"/>
      <c r="D323" s="1602"/>
      <c r="E323" s="619" t="s">
        <v>1662</v>
      </c>
      <c r="F323" s="1610"/>
      <c r="G323" s="1609"/>
      <c r="H323" s="491">
        <v>65</v>
      </c>
      <c r="I323" s="1609"/>
    </row>
    <row r="324" spans="1:9" ht="14.4" customHeight="1">
      <c r="A324" s="621" t="s">
        <v>164</v>
      </c>
      <c r="B324" s="861">
        <v>33700</v>
      </c>
      <c r="C324" s="1609"/>
      <c r="D324" s="1602"/>
      <c r="E324" s="619" t="s">
        <v>1654</v>
      </c>
      <c r="F324" s="1610"/>
      <c r="G324" s="1609"/>
      <c r="H324" s="491">
        <v>70</v>
      </c>
      <c r="I324" s="1609"/>
    </row>
    <row r="325" spans="1:9" ht="14.4" customHeight="1">
      <c r="A325" s="621" t="s">
        <v>165</v>
      </c>
      <c r="B325" s="861">
        <v>37700</v>
      </c>
      <c r="C325" s="1609"/>
      <c r="D325" s="1602"/>
      <c r="E325" s="619" t="s">
        <v>1608</v>
      </c>
      <c r="F325" s="1610"/>
      <c r="G325" s="1609"/>
      <c r="H325" s="491">
        <v>80</v>
      </c>
      <c r="I325" s="1609"/>
    </row>
    <row r="326" spans="1:9" ht="14.4" customHeight="1">
      <c r="A326" s="621" t="s">
        <v>166</v>
      </c>
      <c r="B326" s="861">
        <v>40900</v>
      </c>
      <c r="C326" s="1609"/>
      <c r="D326" s="1602"/>
      <c r="E326" s="619" t="s">
        <v>1610</v>
      </c>
      <c r="F326" s="1610"/>
      <c r="G326" s="1609"/>
      <c r="H326" s="491">
        <v>90</v>
      </c>
      <c r="I326" s="1609"/>
    </row>
    <row r="327" spans="1:9" ht="14.4" customHeight="1">
      <c r="A327" s="621" t="s">
        <v>167</v>
      </c>
      <c r="B327" s="861">
        <v>47400</v>
      </c>
      <c r="C327" s="1609"/>
      <c r="D327" s="1602"/>
      <c r="E327" s="619" t="s">
        <v>141</v>
      </c>
      <c r="F327" s="1610"/>
      <c r="G327" s="1609"/>
      <c r="H327" s="491">
        <v>100</v>
      </c>
      <c r="I327" s="1609"/>
    </row>
    <row r="328" spans="1:9" ht="14.4" customHeight="1">
      <c r="A328" s="621" t="s">
        <v>168</v>
      </c>
      <c r="B328" s="861">
        <v>28400</v>
      </c>
      <c r="C328" s="1609">
        <v>3</v>
      </c>
      <c r="D328" s="1602" t="s">
        <v>169</v>
      </c>
      <c r="E328" s="619" t="s">
        <v>2993</v>
      </c>
      <c r="F328" s="1610" t="s">
        <v>13384</v>
      </c>
      <c r="G328" s="1609">
        <v>4.5</v>
      </c>
      <c r="H328" s="491">
        <v>60</v>
      </c>
      <c r="I328" s="1609">
        <v>6</v>
      </c>
    </row>
    <row r="329" spans="1:9" ht="14.4" customHeight="1">
      <c r="A329" s="621" t="s">
        <v>170</v>
      </c>
      <c r="B329" s="861">
        <v>28800</v>
      </c>
      <c r="C329" s="1609"/>
      <c r="D329" s="1602"/>
      <c r="E329" s="619" t="s">
        <v>1662</v>
      </c>
      <c r="F329" s="1610"/>
      <c r="G329" s="1609"/>
      <c r="H329" s="491">
        <v>65</v>
      </c>
      <c r="I329" s="1609"/>
    </row>
    <row r="330" spans="1:9" ht="14.4" customHeight="1">
      <c r="A330" s="621" t="s">
        <v>171</v>
      </c>
      <c r="B330" s="861">
        <v>33700</v>
      </c>
      <c r="C330" s="1609"/>
      <c r="D330" s="1602"/>
      <c r="E330" s="619" t="s">
        <v>1654</v>
      </c>
      <c r="F330" s="1610"/>
      <c r="G330" s="1609"/>
      <c r="H330" s="491">
        <v>70</v>
      </c>
      <c r="I330" s="1609"/>
    </row>
    <row r="331" spans="1:9" ht="14.4" customHeight="1">
      <c r="A331" s="621" t="s">
        <v>172</v>
      </c>
      <c r="B331" s="861">
        <v>37700</v>
      </c>
      <c r="C331" s="1609"/>
      <c r="D331" s="1602"/>
      <c r="E331" s="619" t="s">
        <v>1608</v>
      </c>
      <c r="F331" s="1610"/>
      <c r="G331" s="1609"/>
      <c r="H331" s="491">
        <v>80</v>
      </c>
      <c r="I331" s="1609"/>
    </row>
    <row r="332" spans="1:9" ht="14.4" customHeight="1">
      <c r="A332" s="621" t="s">
        <v>173</v>
      </c>
      <c r="B332" s="861">
        <v>40900</v>
      </c>
      <c r="C332" s="1609"/>
      <c r="D332" s="1602"/>
      <c r="E332" s="619" t="s">
        <v>1610</v>
      </c>
      <c r="F332" s="1610"/>
      <c r="G332" s="1609"/>
      <c r="H332" s="491">
        <v>90</v>
      </c>
      <c r="I332" s="1609"/>
    </row>
    <row r="333" spans="1:9" ht="14.4" customHeight="1">
      <c r="A333" s="621" t="s">
        <v>174</v>
      </c>
      <c r="B333" s="861">
        <v>47400</v>
      </c>
      <c r="C333" s="1609"/>
      <c r="D333" s="1602"/>
      <c r="E333" s="619" t="s">
        <v>141</v>
      </c>
      <c r="F333" s="1610"/>
      <c r="G333" s="1609"/>
      <c r="H333" s="491">
        <v>100</v>
      </c>
      <c r="I333" s="1609"/>
    </row>
    <row r="334" spans="1:9" ht="14.4" customHeight="1">
      <c r="A334" s="621" t="s">
        <v>175</v>
      </c>
      <c r="B334" s="861">
        <v>51200</v>
      </c>
      <c r="C334" s="1609"/>
      <c r="D334" s="1602"/>
      <c r="E334" s="619" t="s">
        <v>176</v>
      </c>
      <c r="F334" s="1610"/>
      <c r="G334" s="1609"/>
      <c r="H334" s="491">
        <v>120</v>
      </c>
      <c r="I334" s="1609"/>
    </row>
    <row r="335" spans="1:9" ht="14.4" customHeight="1">
      <c r="A335" s="621" t="s">
        <v>177</v>
      </c>
      <c r="B335" s="861">
        <v>28400</v>
      </c>
      <c r="C335" s="1609"/>
      <c r="D335" s="1602" t="s">
        <v>2166</v>
      </c>
      <c r="E335" s="619" t="s">
        <v>2993</v>
      </c>
      <c r="F335" s="1610"/>
      <c r="G335" s="1609"/>
      <c r="H335" s="491">
        <v>60</v>
      </c>
      <c r="I335" s="1609">
        <v>6</v>
      </c>
    </row>
    <row r="336" spans="1:9" ht="14.4" customHeight="1">
      <c r="A336" s="621" t="s">
        <v>1709</v>
      </c>
      <c r="B336" s="861">
        <v>28800</v>
      </c>
      <c r="C336" s="1609"/>
      <c r="D336" s="1602"/>
      <c r="E336" s="619" t="s">
        <v>1662</v>
      </c>
      <c r="F336" s="1610"/>
      <c r="G336" s="1609"/>
      <c r="H336" s="491">
        <v>65</v>
      </c>
      <c r="I336" s="1609"/>
    </row>
    <row r="337" spans="1:9" ht="14.4" customHeight="1">
      <c r="A337" s="621" t="s">
        <v>1710</v>
      </c>
      <c r="B337" s="861">
        <v>33700</v>
      </c>
      <c r="C337" s="1609"/>
      <c r="D337" s="1602"/>
      <c r="E337" s="619" t="s">
        <v>1654</v>
      </c>
      <c r="F337" s="1610"/>
      <c r="G337" s="1609"/>
      <c r="H337" s="491">
        <v>70</v>
      </c>
      <c r="I337" s="1609"/>
    </row>
    <row r="338" spans="1:9" ht="14.4" customHeight="1">
      <c r="A338" s="621" t="s">
        <v>1711</v>
      </c>
      <c r="B338" s="861">
        <v>37700</v>
      </c>
      <c r="C338" s="1609"/>
      <c r="D338" s="1602"/>
      <c r="E338" s="619" t="s">
        <v>1608</v>
      </c>
      <c r="F338" s="1610"/>
      <c r="G338" s="1609"/>
      <c r="H338" s="491">
        <v>80</v>
      </c>
      <c r="I338" s="1609"/>
    </row>
    <row r="339" spans="1:9" ht="14.4" customHeight="1">
      <c r="A339" s="621" t="s">
        <v>1712</v>
      </c>
      <c r="B339" s="861">
        <v>40900</v>
      </c>
      <c r="C339" s="1609"/>
      <c r="D339" s="1602"/>
      <c r="E339" s="619" t="s">
        <v>1610</v>
      </c>
      <c r="F339" s="1610"/>
      <c r="G339" s="1609"/>
      <c r="H339" s="491">
        <v>90</v>
      </c>
      <c r="I339" s="1609"/>
    </row>
    <row r="340" spans="1:9" ht="14.4" customHeight="1">
      <c r="A340" s="621" t="s">
        <v>1713</v>
      </c>
      <c r="B340" s="861">
        <v>47400</v>
      </c>
      <c r="C340" s="1609"/>
      <c r="D340" s="1602"/>
      <c r="E340" s="619" t="s">
        <v>141</v>
      </c>
      <c r="F340" s="1610"/>
      <c r="G340" s="1609"/>
      <c r="H340" s="491">
        <v>100</v>
      </c>
      <c r="I340" s="1609"/>
    </row>
    <row r="341" spans="1:9" ht="14.4" customHeight="1">
      <c r="A341" s="621" t="s">
        <v>1714</v>
      </c>
      <c r="B341" s="861">
        <v>28400</v>
      </c>
      <c r="C341" s="1609"/>
      <c r="D341" s="1602" t="s">
        <v>2163</v>
      </c>
      <c r="E341" s="619" t="s">
        <v>2993</v>
      </c>
      <c r="F341" s="1610"/>
      <c r="G341" s="1609"/>
      <c r="H341" s="491">
        <v>60</v>
      </c>
      <c r="I341" s="1609">
        <v>6</v>
      </c>
    </row>
    <row r="342" spans="1:9" ht="14.4" customHeight="1">
      <c r="A342" s="621" t="s">
        <v>1715</v>
      </c>
      <c r="B342" s="861">
        <v>28800</v>
      </c>
      <c r="C342" s="1609"/>
      <c r="D342" s="1602"/>
      <c r="E342" s="619" t="s">
        <v>1662</v>
      </c>
      <c r="F342" s="1610"/>
      <c r="G342" s="1609"/>
      <c r="H342" s="491">
        <v>65</v>
      </c>
      <c r="I342" s="1609"/>
    </row>
    <row r="343" spans="1:9" ht="14.4" customHeight="1">
      <c r="A343" s="621" t="s">
        <v>1716</v>
      </c>
      <c r="B343" s="861">
        <v>33700</v>
      </c>
      <c r="C343" s="1609"/>
      <c r="D343" s="1602"/>
      <c r="E343" s="619" t="s">
        <v>1654</v>
      </c>
      <c r="F343" s="1610"/>
      <c r="G343" s="1609"/>
      <c r="H343" s="491">
        <v>70</v>
      </c>
      <c r="I343" s="1609"/>
    </row>
    <row r="344" spans="1:9" ht="14.4" customHeight="1">
      <c r="A344" s="621" t="s">
        <v>1717</v>
      </c>
      <c r="B344" s="861">
        <v>37700</v>
      </c>
      <c r="C344" s="1609"/>
      <c r="D344" s="1602"/>
      <c r="E344" s="619" t="s">
        <v>1608</v>
      </c>
      <c r="F344" s="1610"/>
      <c r="G344" s="1609"/>
      <c r="H344" s="491">
        <v>80</v>
      </c>
      <c r="I344" s="1609"/>
    </row>
    <row r="345" spans="1:9" ht="14.4" customHeight="1">
      <c r="A345" s="621" t="s">
        <v>1718</v>
      </c>
      <c r="B345" s="861">
        <v>47100</v>
      </c>
      <c r="C345" s="1609"/>
      <c r="D345" s="1602"/>
      <c r="E345" s="619" t="s">
        <v>1610</v>
      </c>
      <c r="F345" s="1610"/>
      <c r="G345" s="1609"/>
      <c r="H345" s="491">
        <v>90</v>
      </c>
      <c r="I345" s="598">
        <v>8</v>
      </c>
    </row>
    <row r="346" spans="1:9" ht="14.4" customHeight="1">
      <c r="A346" s="621" t="s">
        <v>1719</v>
      </c>
      <c r="B346" s="861">
        <v>33700</v>
      </c>
      <c r="C346" s="1609"/>
      <c r="D346" s="1602" t="s">
        <v>1642</v>
      </c>
      <c r="E346" s="619" t="s">
        <v>1654</v>
      </c>
      <c r="F346" s="1610"/>
      <c r="G346" s="1609"/>
      <c r="H346" s="491">
        <v>70</v>
      </c>
      <c r="I346" s="598">
        <v>6</v>
      </c>
    </row>
    <row r="347" spans="1:9" ht="14.4" customHeight="1">
      <c r="A347" s="621" t="s">
        <v>1720</v>
      </c>
      <c r="B347" s="861">
        <v>47100</v>
      </c>
      <c r="C347" s="1609"/>
      <c r="D347" s="1602"/>
      <c r="E347" s="619" t="s">
        <v>1608</v>
      </c>
      <c r="F347" s="1610"/>
      <c r="G347" s="1609"/>
      <c r="H347" s="491">
        <v>90</v>
      </c>
      <c r="I347" s="1609">
        <v>8</v>
      </c>
    </row>
    <row r="348" spans="1:9" ht="14.4" customHeight="1">
      <c r="A348" s="621" t="s">
        <v>1721</v>
      </c>
      <c r="B348" s="861">
        <v>44000</v>
      </c>
      <c r="C348" s="1609"/>
      <c r="D348" s="1602" t="s">
        <v>2165</v>
      </c>
      <c r="E348" s="619" t="s">
        <v>1654</v>
      </c>
      <c r="F348" s="1610"/>
      <c r="G348" s="1609"/>
      <c r="H348" s="491">
        <v>70</v>
      </c>
      <c r="I348" s="1609"/>
    </row>
    <row r="349" spans="1:9" ht="14.4" customHeight="1">
      <c r="A349" s="621" t="s">
        <v>1722</v>
      </c>
      <c r="B349" s="861">
        <v>60200</v>
      </c>
      <c r="C349" s="1609"/>
      <c r="D349" s="1602"/>
      <c r="E349" s="619" t="s">
        <v>1608</v>
      </c>
      <c r="F349" s="1610"/>
      <c r="G349" s="1609"/>
      <c r="H349" s="491">
        <v>90</v>
      </c>
      <c r="I349" s="598">
        <v>10</v>
      </c>
    </row>
    <row r="350" spans="1:9" s="551" customFormat="1" ht="14.4" customHeight="1">
      <c r="A350" s="621" t="s">
        <v>1723</v>
      </c>
      <c r="B350" s="861">
        <v>40900</v>
      </c>
      <c r="C350" s="1609">
        <v>4</v>
      </c>
      <c r="D350" s="1606" t="s">
        <v>2090</v>
      </c>
      <c r="E350" s="619" t="s">
        <v>1608</v>
      </c>
      <c r="F350" s="1610" t="s">
        <v>1656</v>
      </c>
      <c r="G350" s="1609">
        <v>6</v>
      </c>
      <c r="H350" s="598">
        <v>90</v>
      </c>
      <c r="I350" s="1616">
        <v>6</v>
      </c>
    </row>
    <row r="351" spans="1:9" s="551" customFormat="1" ht="14.4" customHeight="1">
      <c r="A351" s="621" t="s">
        <v>1724</v>
      </c>
      <c r="B351" s="861">
        <v>45200</v>
      </c>
      <c r="C351" s="1609"/>
      <c r="D351" s="1607"/>
      <c r="E351" s="619" t="s">
        <v>1610</v>
      </c>
      <c r="F351" s="1610"/>
      <c r="G351" s="1609"/>
      <c r="H351" s="598">
        <v>100</v>
      </c>
      <c r="I351" s="1616"/>
    </row>
    <row r="352" spans="1:9" s="551" customFormat="1" ht="14.4" customHeight="1">
      <c r="A352" s="621" t="s">
        <v>1725</v>
      </c>
      <c r="B352" s="861">
        <v>49300</v>
      </c>
      <c r="C352" s="1609"/>
      <c r="D352" s="1607"/>
      <c r="E352" s="619" t="s">
        <v>141</v>
      </c>
      <c r="F352" s="1610"/>
      <c r="G352" s="1609"/>
      <c r="H352" s="598">
        <v>110</v>
      </c>
      <c r="I352" s="1616">
        <v>6</v>
      </c>
    </row>
    <row r="353" spans="1:9" s="551" customFormat="1" ht="14.4" customHeight="1">
      <c r="A353" s="621" t="s">
        <v>1726</v>
      </c>
      <c r="B353" s="861">
        <v>51300</v>
      </c>
      <c r="C353" s="1609"/>
      <c r="D353" s="1608"/>
      <c r="E353" s="619" t="s">
        <v>176</v>
      </c>
      <c r="F353" s="1610"/>
      <c r="G353" s="1609"/>
      <c r="H353" s="598">
        <v>120</v>
      </c>
      <c r="I353" s="1616"/>
    </row>
    <row r="354" spans="1:9" s="551" customFormat="1" ht="14.4" customHeight="1">
      <c r="A354" s="621" t="s">
        <v>1727</v>
      </c>
      <c r="B354" s="861">
        <v>40900</v>
      </c>
      <c r="C354" s="1609"/>
      <c r="D354" s="1609" t="s">
        <v>169</v>
      </c>
      <c r="E354" s="619" t="s">
        <v>1608</v>
      </c>
      <c r="F354" s="1610"/>
      <c r="G354" s="1609"/>
      <c r="H354" s="598">
        <v>90</v>
      </c>
      <c r="I354" s="1616">
        <v>6</v>
      </c>
    </row>
    <row r="355" spans="1:9" s="551" customFormat="1" ht="14.4" customHeight="1">
      <c r="A355" s="621" t="s">
        <v>1728</v>
      </c>
      <c r="B355" s="861">
        <v>45200</v>
      </c>
      <c r="C355" s="1609"/>
      <c r="D355" s="1609"/>
      <c r="E355" s="619" t="s">
        <v>1610</v>
      </c>
      <c r="F355" s="1610"/>
      <c r="G355" s="1609"/>
      <c r="H355" s="598">
        <v>100</v>
      </c>
      <c r="I355" s="1616"/>
    </row>
    <row r="356" spans="1:9" s="551" customFormat="1" ht="14.4" customHeight="1">
      <c r="A356" s="621" t="s">
        <v>1729</v>
      </c>
      <c r="B356" s="861">
        <v>51000</v>
      </c>
      <c r="C356" s="1609"/>
      <c r="D356" s="1609"/>
      <c r="E356" s="619" t="s">
        <v>141</v>
      </c>
      <c r="F356" s="1610"/>
      <c r="G356" s="1609"/>
      <c r="H356" s="598">
        <v>110</v>
      </c>
      <c r="I356" s="1616">
        <v>8</v>
      </c>
    </row>
    <row r="357" spans="1:9" s="551" customFormat="1" ht="14.4" customHeight="1">
      <c r="A357" s="621" t="s">
        <v>1730</v>
      </c>
      <c r="B357" s="861">
        <v>53000</v>
      </c>
      <c r="C357" s="1609"/>
      <c r="D357" s="1609"/>
      <c r="E357" s="619" t="s">
        <v>176</v>
      </c>
      <c r="F357" s="1610"/>
      <c r="G357" s="1609"/>
      <c r="H357" s="598">
        <v>120</v>
      </c>
      <c r="I357" s="1616"/>
    </row>
    <row r="358" spans="1:9" s="551" customFormat="1" ht="14.4" customHeight="1">
      <c r="A358" s="621" t="s">
        <v>1731</v>
      </c>
      <c r="B358" s="861">
        <v>40900</v>
      </c>
      <c r="C358" s="1609"/>
      <c r="D358" s="1599" t="s">
        <v>1732</v>
      </c>
      <c r="E358" s="619" t="s">
        <v>1608</v>
      </c>
      <c r="F358" s="1610"/>
      <c r="G358" s="1609"/>
      <c r="H358" s="598">
        <v>90</v>
      </c>
      <c r="I358" s="625">
        <v>6</v>
      </c>
    </row>
    <row r="359" spans="1:9" s="551" customFormat="1" ht="14.4" customHeight="1">
      <c r="A359" s="621" t="s">
        <v>1733</v>
      </c>
      <c r="B359" s="861">
        <v>49000</v>
      </c>
      <c r="C359" s="1609"/>
      <c r="D359" s="1600"/>
      <c r="E359" s="619" t="s">
        <v>1610</v>
      </c>
      <c r="F359" s="1610"/>
      <c r="G359" s="1609"/>
      <c r="H359" s="598">
        <v>100</v>
      </c>
      <c r="I359" s="598">
        <v>8</v>
      </c>
    </row>
    <row r="360" spans="1:9" s="551" customFormat="1" ht="14.4" customHeight="1">
      <c r="A360" s="621" t="s">
        <v>1734</v>
      </c>
      <c r="B360" s="861">
        <v>51000</v>
      </c>
      <c r="C360" s="1609"/>
      <c r="D360" s="1600"/>
      <c r="E360" s="619" t="s">
        <v>141</v>
      </c>
      <c r="F360" s="1610"/>
      <c r="G360" s="1609"/>
      <c r="H360" s="598">
        <v>110</v>
      </c>
      <c r="I360" s="1614">
        <v>8</v>
      </c>
    </row>
    <row r="361" spans="1:9" s="551" customFormat="1" ht="14.4" customHeight="1">
      <c r="A361" s="621" t="s">
        <v>1735</v>
      </c>
      <c r="B361" s="861">
        <v>53000</v>
      </c>
      <c r="C361" s="1609"/>
      <c r="D361" s="1601"/>
      <c r="E361" s="619" t="s">
        <v>176</v>
      </c>
      <c r="F361" s="1610"/>
      <c r="G361" s="1609"/>
      <c r="H361" s="598">
        <v>120</v>
      </c>
      <c r="I361" s="1615"/>
    </row>
    <row r="362" spans="1:9" s="551" customFormat="1" ht="14.4" customHeight="1">
      <c r="A362" s="621" t="s">
        <v>1736</v>
      </c>
      <c r="B362" s="861">
        <v>62600</v>
      </c>
      <c r="C362" s="1609"/>
      <c r="D362" s="598" t="s">
        <v>1642</v>
      </c>
      <c r="E362" s="619" t="s">
        <v>1610</v>
      </c>
      <c r="F362" s="1610"/>
      <c r="G362" s="1609"/>
      <c r="H362" s="598">
        <v>100</v>
      </c>
      <c r="I362" s="598">
        <v>10</v>
      </c>
    </row>
    <row r="363" spans="1:9" s="551" customFormat="1" ht="14.4" customHeight="1">
      <c r="A363" s="621" t="s">
        <v>1737</v>
      </c>
      <c r="B363" s="861">
        <v>82500</v>
      </c>
      <c r="C363" s="1609"/>
      <c r="D363" s="622" t="s">
        <v>1653</v>
      </c>
      <c r="E363" s="619" t="s">
        <v>1610</v>
      </c>
      <c r="F363" s="1610"/>
      <c r="G363" s="1609"/>
      <c r="H363" s="598">
        <v>100</v>
      </c>
      <c r="I363" s="598">
        <v>12</v>
      </c>
    </row>
    <row r="364" spans="1:9" ht="14.4" customHeight="1">
      <c r="A364" s="621" t="s">
        <v>1738</v>
      </c>
      <c r="B364" s="861">
        <v>53000</v>
      </c>
      <c r="C364" s="1609">
        <v>5</v>
      </c>
      <c r="D364" s="624" t="s">
        <v>1739</v>
      </c>
      <c r="E364" s="619" t="s">
        <v>1740</v>
      </c>
      <c r="F364" s="1610" t="s">
        <v>1741</v>
      </c>
      <c r="G364" s="1609">
        <v>10</v>
      </c>
      <c r="H364" s="598">
        <v>120</v>
      </c>
      <c r="I364" s="1609">
        <v>8</v>
      </c>
    </row>
    <row r="365" spans="1:9" ht="14.4" customHeight="1">
      <c r="A365" s="621" t="s">
        <v>1742</v>
      </c>
      <c r="B365" s="861">
        <v>53000</v>
      </c>
      <c r="C365" s="1609"/>
      <c r="D365" s="598" t="s">
        <v>1743</v>
      </c>
      <c r="E365" s="619" t="s">
        <v>1744</v>
      </c>
      <c r="F365" s="1610"/>
      <c r="G365" s="1609"/>
      <c r="H365" s="598">
        <v>120</v>
      </c>
      <c r="I365" s="1609"/>
    </row>
    <row r="366" spans="1:9" ht="14.4" customHeight="1">
      <c r="A366" s="621" t="s">
        <v>1745</v>
      </c>
      <c r="B366" s="861">
        <v>53000</v>
      </c>
      <c r="C366" s="1609"/>
      <c r="D366" s="598" t="s">
        <v>7190</v>
      </c>
      <c r="E366" s="619" t="s">
        <v>1746</v>
      </c>
      <c r="F366" s="1610"/>
      <c r="G366" s="1609"/>
      <c r="H366" s="598">
        <v>120</v>
      </c>
      <c r="I366" s="1609"/>
    </row>
    <row r="367" spans="1:9" ht="14.4" customHeight="1">
      <c r="A367" s="621" t="s">
        <v>1747</v>
      </c>
      <c r="B367" s="861">
        <v>53000</v>
      </c>
      <c r="C367" s="1609">
        <v>6</v>
      </c>
      <c r="D367" s="1602" t="s">
        <v>5165</v>
      </c>
      <c r="E367" s="619" t="s">
        <v>1744</v>
      </c>
      <c r="F367" s="1610" t="s">
        <v>1748</v>
      </c>
      <c r="G367" s="1609">
        <v>12</v>
      </c>
      <c r="H367" s="598">
        <v>120</v>
      </c>
      <c r="I367" s="598">
        <v>8</v>
      </c>
    </row>
    <row r="368" spans="1:9" ht="14.4" customHeight="1">
      <c r="A368" s="621" t="s">
        <v>1749</v>
      </c>
      <c r="B368" s="861">
        <v>75500</v>
      </c>
      <c r="C368" s="1609"/>
      <c r="D368" s="1602"/>
      <c r="E368" s="619" t="s">
        <v>1750</v>
      </c>
      <c r="F368" s="1610"/>
      <c r="G368" s="1609"/>
      <c r="H368" s="598">
        <v>150</v>
      </c>
      <c r="I368" s="598">
        <v>10</v>
      </c>
    </row>
    <row r="369" spans="1:9" ht="14.4" customHeight="1">
      <c r="A369" s="621" t="s">
        <v>1751</v>
      </c>
      <c r="B369" s="861">
        <v>67400</v>
      </c>
      <c r="C369" s="1609"/>
      <c r="D369" s="1606" t="s">
        <v>1752</v>
      </c>
      <c r="E369" s="619" t="s">
        <v>1744</v>
      </c>
      <c r="F369" s="1610"/>
      <c r="G369" s="1609"/>
      <c r="H369" s="598">
        <v>120</v>
      </c>
      <c r="I369" s="598">
        <v>10</v>
      </c>
    </row>
    <row r="370" spans="1:9" ht="14.4" customHeight="1">
      <c r="A370" s="621" t="s">
        <v>1753</v>
      </c>
      <c r="B370" s="861">
        <v>75500</v>
      </c>
      <c r="C370" s="1609"/>
      <c r="D370" s="1608"/>
      <c r="E370" s="619" t="s">
        <v>1750</v>
      </c>
      <c r="F370" s="1610"/>
      <c r="G370" s="1609"/>
      <c r="H370" s="598">
        <v>150</v>
      </c>
      <c r="I370" s="598">
        <v>10</v>
      </c>
    </row>
    <row r="371" spans="1:9" ht="14.4" customHeight="1">
      <c r="A371" s="621" t="s">
        <v>1754</v>
      </c>
      <c r="B371" s="861">
        <v>67400</v>
      </c>
      <c r="C371" s="1609"/>
      <c r="D371" s="1611" t="s">
        <v>7186</v>
      </c>
      <c r="E371" s="619" t="s">
        <v>1744</v>
      </c>
      <c r="F371" s="1610"/>
      <c r="G371" s="1609"/>
      <c r="H371" s="598">
        <v>120</v>
      </c>
      <c r="I371" s="598">
        <v>10</v>
      </c>
    </row>
    <row r="372" spans="1:9" ht="14.4" customHeight="1">
      <c r="A372" s="621" t="s">
        <v>1755</v>
      </c>
      <c r="B372" s="861">
        <v>99800</v>
      </c>
      <c r="C372" s="1609"/>
      <c r="D372" s="1613"/>
      <c r="E372" s="619" t="s">
        <v>1750</v>
      </c>
      <c r="F372" s="1610"/>
      <c r="G372" s="1609"/>
      <c r="H372" s="598">
        <v>150</v>
      </c>
      <c r="I372" s="598">
        <v>12</v>
      </c>
    </row>
    <row r="373" spans="1:9" ht="14.4" customHeight="1">
      <c r="A373" s="621" t="s">
        <v>3172</v>
      </c>
      <c r="B373" s="861">
        <v>89200</v>
      </c>
      <c r="C373" s="1609"/>
      <c r="D373" s="1602" t="s">
        <v>7190</v>
      </c>
      <c r="E373" s="619" t="s">
        <v>1744</v>
      </c>
      <c r="F373" s="1610"/>
      <c r="G373" s="1609"/>
      <c r="H373" s="598">
        <v>120</v>
      </c>
      <c r="I373" s="598">
        <v>12</v>
      </c>
    </row>
    <row r="374" spans="1:9" ht="14.4" customHeight="1">
      <c r="A374" s="621" t="s">
        <v>3173</v>
      </c>
      <c r="B374" s="861">
        <v>151200</v>
      </c>
      <c r="C374" s="1609"/>
      <c r="D374" s="1602"/>
      <c r="E374" s="619" t="s">
        <v>1750</v>
      </c>
      <c r="F374" s="1610"/>
      <c r="G374" s="1609"/>
      <c r="H374" s="598">
        <v>150</v>
      </c>
      <c r="I374" s="598">
        <v>14</v>
      </c>
    </row>
    <row r="375" spans="1:9" ht="14.4" customHeight="1">
      <c r="A375" s="621" t="s">
        <v>3174</v>
      </c>
      <c r="B375" s="855">
        <v>70100</v>
      </c>
      <c r="C375" s="1599">
        <v>8</v>
      </c>
      <c r="D375" s="1602" t="s">
        <v>5165</v>
      </c>
      <c r="E375" s="619" t="s">
        <v>3175</v>
      </c>
      <c r="F375" s="1603" t="s">
        <v>3176</v>
      </c>
      <c r="G375" s="1599">
        <v>14</v>
      </c>
      <c r="H375" s="598">
        <v>130</v>
      </c>
      <c r="I375" s="598">
        <v>10</v>
      </c>
    </row>
    <row r="376" spans="1:9" ht="14.4" customHeight="1">
      <c r="A376" s="621" t="s">
        <v>3177</v>
      </c>
      <c r="B376" s="843">
        <v>99800</v>
      </c>
      <c r="C376" s="1600"/>
      <c r="D376" s="1602"/>
      <c r="E376" s="619" t="s">
        <v>3178</v>
      </c>
      <c r="F376" s="1604"/>
      <c r="G376" s="1600"/>
      <c r="H376" s="598">
        <v>150</v>
      </c>
      <c r="I376" s="598">
        <v>12</v>
      </c>
    </row>
    <row r="377" spans="1:9" ht="14.4" customHeight="1">
      <c r="A377" s="621" t="s">
        <v>3179</v>
      </c>
      <c r="B377" s="843">
        <v>92700</v>
      </c>
      <c r="C377" s="1600"/>
      <c r="D377" s="1606" t="s">
        <v>1752</v>
      </c>
      <c r="E377" s="619" t="s">
        <v>3175</v>
      </c>
      <c r="F377" s="1604"/>
      <c r="G377" s="1600"/>
      <c r="H377" s="598">
        <v>130</v>
      </c>
      <c r="I377" s="598">
        <v>12</v>
      </c>
    </row>
    <row r="378" spans="1:9" ht="14.4" customHeight="1">
      <c r="A378" s="621" t="s">
        <v>3180</v>
      </c>
      <c r="B378" s="843">
        <v>151200</v>
      </c>
      <c r="C378" s="1600"/>
      <c r="D378" s="1608"/>
      <c r="E378" s="619" t="s">
        <v>3178</v>
      </c>
      <c r="F378" s="1604"/>
      <c r="G378" s="1600"/>
      <c r="H378" s="598">
        <v>150</v>
      </c>
      <c r="I378" s="598">
        <v>14</v>
      </c>
    </row>
    <row r="379" spans="1:9" ht="14.4" customHeight="1">
      <c r="A379" s="621" t="s">
        <v>3181</v>
      </c>
      <c r="B379" s="843">
        <v>92700</v>
      </c>
      <c r="C379" s="1600"/>
      <c r="D379" s="1611" t="s">
        <v>7186</v>
      </c>
      <c r="E379" s="619" t="s">
        <v>3175</v>
      </c>
      <c r="F379" s="1604"/>
      <c r="G379" s="1600"/>
      <c r="H379" s="598">
        <v>130</v>
      </c>
      <c r="I379" s="598">
        <v>12</v>
      </c>
    </row>
    <row r="380" spans="1:9" ht="14.4" customHeight="1">
      <c r="A380" s="621" t="s">
        <v>3182</v>
      </c>
      <c r="B380" s="843">
        <v>151200</v>
      </c>
      <c r="C380" s="1600"/>
      <c r="D380" s="1613"/>
      <c r="E380" s="619" t="s">
        <v>3178</v>
      </c>
      <c r="F380" s="1604"/>
      <c r="G380" s="1600"/>
      <c r="H380" s="598">
        <v>150</v>
      </c>
      <c r="I380" s="598">
        <v>14</v>
      </c>
    </row>
    <row r="381" spans="1:9" ht="14.4" customHeight="1">
      <c r="A381" s="621" t="s">
        <v>3183</v>
      </c>
      <c r="B381" s="843">
        <v>140000</v>
      </c>
      <c r="C381" s="1600"/>
      <c r="D381" s="1602" t="s">
        <v>7190</v>
      </c>
      <c r="E381" s="619" t="s">
        <v>3175</v>
      </c>
      <c r="F381" s="1604"/>
      <c r="G381" s="1600"/>
      <c r="H381" s="598">
        <v>130</v>
      </c>
      <c r="I381" s="598">
        <v>14</v>
      </c>
    </row>
    <row r="382" spans="1:9" ht="14.4" customHeight="1">
      <c r="A382" s="621" t="s">
        <v>3184</v>
      </c>
      <c r="B382" s="861">
        <v>190800</v>
      </c>
      <c r="C382" s="1601"/>
      <c r="D382" s="1602"/>
      <c r="E382" s="619" t="s">
        <v>3178</v>
      </c>
      <c r="F382" s="1605"/>
      <c r="G382" s="1601"/>
      <c r="H382" s="598">
        <v>150</v>
      </c>
      <c r="I382" s="598">
        <v>18</v>
      </c>
    </row>
    <row r="383" spans="1:9" ht="14.4" customHeight="1">
      <c r="A383" s="621" t="s">
        <v>3185</v>
      </c>
      <c r="B383" s="861">
        <v>92700</v>
      </c>
      <c r="C383" s="1609">
        <v>10</v>
      </c>
      <c r="D383" s="1602" t="s">
        <v>5165</v>
      </c>
      <c r="E383" s="619" t="s">
        <v>3175</v>
      </c>
      <c r="F383" s="1609">
        <v>22</v>
      </c>
      <c r="G383" s="1609">
        <v>18</v>
      </c>
      <c r="H383" s="598">
        <v>130</v>
      </c>
      <c r="I383" s="598">
        <v>12</v>
      </c>
    </row>
    <row r="384" spans="1:9" ht="14.4" customHeight="1">
      <c r="A384" s="621" t="s">
        <v>3186</v>
      </c>
      <c r="B384" s="861">
        <v>151200</v>
      </c>
      <c r="C384" s="1609"/>
      <c r="D384" s="1602"/>
      <c r="E384" s="619" t="s">
        <v>3187</v>
      </c>
      <c r="F384" s="1609"/>
      <c r="G384" s="1609"/>
      <c r="H384" s="598">
        <v>150</v>
      </c>
      <c r="I384" s="598">
        <v>14</v>
      </c>
    </row>
    <row r="385" spans="1:9" ht="14.4" customHeight="1">
      <c r="A385" s="621" t="s">
        <v>3188</v>
      </c>
      <c r="B385" s="861">
        <v>181500</v>
      </c>
      <c r="C385" s="1609"/>
      <c r="D385" s="1602"/>
      <c r="E385" s="619" t="s">
        <v>3178</v>
      </c>
      <c r="F385" s="1609"/>
      <c r="G385" s="1609"/>
      <c r="H385" s="598">
        <v>200</v>
      </c>
      <c r="I385" s="598">
        <v>14</v>
      </c>
    </row>
    <row r="386" spans="1:9" ht="14.4" customHeight="1">
      <c r="A386" s="621" t="s">
        <v>3189</v>
      </c>
      <c r="B386" s="861">
        <v>141200</v>
      </c>
      <c r="C386" s="1609"/>
      <c r="D386" s="1606" t="s">
        <v>1752</v>
      </c>
      <c r="E386" s="619" t="s">
        <v>3175</v>
      </c>
      <c r="F386" s="1609"/>
      <c r="G386" s="1609"/>
      <c r="H386" s="598">
        <v>130</v>
      </c>
      <c r="I386" s="598">
        <v>14</v>
      </c>
    </row>
    <row r="387" spans="1:9" ht="14.4" customHeight="1">
      <c r="A387" s="621" t="s">
        <v>3190</v>
      </c>
      <c r="B387" s="861">
        <v>151200</v>
      </c>
      <c r="C387" s="1609"/>
      <c r="D387" s="1607"/>
      <c r="E387" s="619" t="s">
        <v>3187</v>
      </c>
      <c r="F387" s="1609"/>
      <c r="G387" s="1609"/>
      <c r="H387" s="598">
        <v>150</v>
      </c>
      <c r="I387" s="598">
        <v>14</v>
      </c>
    </row>
    <row r="388" spans="1:9" ht="14.4" customHeight="1">
      <c r="A388" s="621" t="s">
        <v>3191</v>
      </c>
      <c r="B388" s="861">
        <v>219300</v>
      </c>
      <c r="C388" s="1609"/>
      <c r="D388" s="1608"/>
      <c r="E388" s="619" t="s">
        <v>3178</v>
      </c>
      <c r="F388" s="1609"/>
      <c r="G388" s="1609"/>
      <c r="H388" s="598">
        <v>200</v>
      </c>
      <c r="I388" s="598">
        <v>16</v>
      </c>
    </row>
    <row r="389" spans="1:9" ht="14.4" customHeight="1">
      <c r="A389" s="621" t="s">
        <v>3192</v>
      </c>
      <c r="B389" s="861">
        <v>141200</v>
      </c>
      <c r="C389" s="1609"/>
      <c r="D389" s="1611" t="s">
        <v>7186</v>
      </c>
      <c r="E389" s="619" t="s">
        <v>3175</v>
      </c>
      <c r="F389" s="1609"/>
      <c r="G389" s="1609"/>
      <c r="H389" s="598">
        <v>130</v>
      </c>
      <c r="I389" s="598">
        <v>14</v>
      </c>
    </row>
    <row r="390" spans="1:9" ht="14.4" customHeight="1">
      <c r="A390" s="621" t="s">
        <v>3193</v>
      </c>
      <c r="B390" s="861">
        <v>180700</v>
      </c>
      <c r="C390" s="1609"/>
      <c r="D390" s="1612"/>
      <c r="E390" s="619" t="s">
        <v>3187</v>
      </c>
      <c r="F390" s="1609"/>
      <c r="G390" s="1609"/>
      <c r="H390" s="598">
        <v>150</v>
      </c>
      <c r="I390" s="598">
        <v>16</v>
      </c>
    </row>
    <row r="391" spans="1:9" ht="14.4" customHeight="1">
      <c r="A391" s="621" t="s">
        <v>3194</v>
      </c>
      <c r="B391" s="861">
        <v>219300</v>
      </c>
      <c r="C391" s="1609"/>
      <c r="D391" s="1613"/>
      <c r="E391" s="619" t="s">
        <v>3178</v>
      </c>
      <c r="F391" s="1609"/>
      <c r="G391" s="1609"/>
      <c r="H391" s="598">
        <v>200</v>
      </c>
      <c r="I391" s="598">
        <v>16</v>
      </c>
    </row>
    <row r="392" spans="1:9" ht="14.4" customHeight="1">
      <c r="A392" s="621" t="s">
        <v>3195</v>
      </c>
      <c r="B392" s="861">
        <v>167100</v>
      </c>
      <c r="C392" s="1609"/>
      <c r="D392" s="1602" t="s">
        <v>7190</v>
      </c>
      <c r="E392" s="619" t="s">
        <v>3175</v>
      </c>
      <c r="F392" s="1609"/>
      <c r="G392" s="1609"/>
      <c r="H392" s="598">
        <v>130</v>
      </c>
      <c r="I392" s="598">
        <v>16</v>
      </c>
    </row>
    <row r="393" spans="1:9" ht="14.4" customHeight="1">
      <c r="A393" s="621" t="s">
        <v>3196</v>
      </c>
      <c r="B393" s="861">
        <v>190800</v>
      </c>
      <c r="C393" s="1609"/>
      <c r="D393" s="1602"/>
      <c r="E393" s="619" t="s">
        <v>3187</v>
      </c>
      <c r="F393" s="1609"/>
      <c r="G393" s="1609"/>
      <c r="H393" s="598">
        <v>150</v>
      </c>
      <c r="I393" s="598">
        <v>18</v>
      </c>
    </row>
    <row r="394" spans="1:9" ht="14.4" customHeight="1">
      <c r="A394" s="621" t="s">
        <v>3197</v>
      </c>
      <c r="B394" s="861">
        <v>323400</v>
      </c>
      <c r="C394" s="1609"/>
      <c r="D394" s="1602"/>
      <c r="E394" s="619" t="s">
        <v>3178</v>
      </c>
      <c r="F394" s="1609"/>
      <c r="G394" s="1609"/>
      <c r="H394" s="598">
        <v>200</v>
      </c>
      <c r="I394" s="598">
        <v>20</v>
      </c>
    </row>
    <row r="395" spans="1:9" ht="14.4" customHeight="1">
      <c r="A395" s="621" t="s">
        <v>3198</v>
      </c>
      <c r="B395" s="861">
        <v>141200</v>
      </c>
      <c r="C395" s="1599">
        <v>12</v>
      </c>
      <c r="D395" s="1606" t="s">
        <v>5165</v>
      </c>
      <c r="E395" s="619" t="s">
        <v>1744</v>
      </c>
      <c r="F395" s="1599">
        <v>25</v>
      </c>
      <c r="G395" s="1599">
        <v>22</v>
      </c>
      <c r="H395" s="598">
        <v>130</v>
      </c>
      <c r="I395" s="598">
        <v>14</v>
      </c>
    </row>
    <row r="396" spans="1:9" ht="14.4" customHeight="1">
      <c r="A396" s="621" t="s">
        <v>3199</v>
      </c>
      <c r="B396" s="861">
        <v>151200</v>
      </c>
      <c r="C396" s="1600"/>
      <c r="D396" s="1607"/>
      <c r="E396" s="619" t="s">
        <v>3187</v>
      </c>
      <c r="F396" s="1600"/>
      <c r="G396" s="1600"/>
      <c r="H396" s="598">
        <v>150</v>
      </c>
      <c r="I396" s="598">
        <v>14</v>
      </c>
    </row>
    <row r="397" spans="1:9" ht="14.4" customHeight="1">
      <c r="A397" s="621" t="s">
        <v>3200</v>
      </c>
      <c r="B397" s="861">
        <v>203100</v>
      </c>
      <c r="C397" s="1600"/>
      <c r="D397" s="1607"/>
      <c r="E397" s="619" t="s">
        <v>1750</v>
      </c>
      <c r="F397" s="1600"/>
      <c r="G397" s="1600"/>
      <c r="H397" s="598">
        <v>180</v>
      </c>
      <c r="I397" s="598">
        <v>16</v>
      </c>
    </row>
    <row r="398" spans="1:9" ht="14.4" customHeight="1">
      <c r="A398" s="621" t="s">
        <v>3201</v>
      </c>
      <c r="B398" s="861">
        <v>219300</v>
      </c>
      <c r="C398" s="1600"/>
      <c r="D398" s="1608"/>
      <c r="E398" s="619" t="s">
        <v>3178</v>
      </c>
      <c r="F398" s="1600"/>
      <c r="G398" s="1600"/>
      <c r="H398" s="598">
        <v>200</v>
      </c>
      <c r="I398" s="598">
        <v>16</v>
      </c>
    </row>
    <row r="399" spans="1:9" ht="14.4" customHeight="1">
      <c r="A399" s="621" t="s">
        <v>3202</v>
      </c>
      <c r="B399" s="861">
        <v>141200</v>
      </c>
      <c r="C399" s="1600"/>
      <c r="D399" s="1606" t="s">
        <v>1752</v>
      </c>
      <c r="E399" s="619" t="s">
        <v>1744</v>
      </c>
      <c r="F399" s="1600"/>
      <c r="G399" s="1600"/>
      <c r="H399" s="598">
        <v>130</v>
      </c>
      <c r="I399" s="598">
        <v>14</v>
      </c>
    </row>
    <row r="400" spans="1:9" ht="14.4" customHeight="1">
      <c r="A400" s="621" t="s">
        <v>3203</v>
      </c>
      <c r="B400" s="861">
        <v>180700</v>
      </c>
      <c r="C400" s="1600"/>
      <c r="D400" s="1607"/>
      <c r="E400" s="619" t="s">
        <v>3187</v>
      </c>
      <c r="F400" s="1600"/>
      <c r="G400" s="1600"/>
      <c r="H400" s="598">
        <v>150</v>
      </c>
      <c r="I400" s="598">
        <v>16</v>
      </c>
    </row>
    <row r="401" spans="1:9" ht="14.4" customHeight="1">
      <c r="A401" s="621" t="s">
        <v>3204</v>
      </c>
      <c r="B401" s="861">
        <v>203100</v>
      </c>
      <c r="C401" s="1600"/>
      <c r="D401" s="1607"/>
      <c r="E401" s="619" t="s">
        <v>1750</v>
      </c>
      <c r="F401" s="1600"/>
      <c r="G401" s="1600"/>
      <c r="H401" s="598">
        <v>180</v>
      </c>
      <c r="I401" s="598">
        <v>16</v>
      </c>
    </row>
    <row r="402" spans="1:9" ht="14.4" customHeight="1">
      <c r="A402" s="621" t="s">
        <v>3205</v>
      </c>
      <c r="B402" s="861">
        <v>219300</v>
      </c>
      <c r="C402" s="1600"/>
      <c r="D402" s="1608"/>
      <c r="E402" s="619" t="s">
        <v>3178</v>
      </c>
      <c r="F402" s="1600"/>
      <c r="G402" s="1600"/>
      <c r="H402" s="598">
        <v>200</v>
      </c>
      <c r="I402" s="598">
        <v>16</v>
      </c>
    </row>
    <row r="403" spans="1:9" ht="14.4" customHeight="1">
      <c r="A403" s="621" t="s">
        <v>3206</v>
      </c>
      <c r="B403" s="861">
        <v>167100</v>
      </c>
      <c r="C403" s="1600"/>
      <c r="D403" s="1611" t="s">
        <v>7186</v>
      </c>
      <c r="E403" s="619" t="s">
        <v>1744</v>
      </c>
      <c r="F403" s="1600"/>
      <c r="G403" s="1600"/>
      <c r="H403" s="598">
        <v>130</v>
      </c>
      <c r="I403" s="598">
        <v>16</v>
      </c>
    </row>
    <row r="404" spans="1:9" ht="14.4" customHeight="1">
      <c r="A404" s="621" t="s">
        <v>3207</v>
      </c>
      <c r="B404" s="861">
        <v>180700</v>
      </c>
      <c r="C404" s="1600"/>
      <c r="D404" s="1612"/>
      <c r="E404" s="619" t="s">
        <v>3187</v>
      </c>
      <c r="F404" s="1600"/>
      <c r="G404" s="1600"/>
      <c r="H404" s="598">
        <v>150</v>
      </c>
      <c r="I404" s="598">
        <v>16</v>
      </c>
    </row>
    <row r="405" spans="1:9" ht="14.4" customHeight="1">
      <c r="A405" s="621" t="s">
        <v>3208</v>
      </c>
      <c r="B405" s="861">
        <v>213700</v>
      </c>
      <c r="C405" s="1600"/>
      <c r="D405" s="1612"/>
      <c r="E405" s="619" t="s">
        <v>1750</v>
      </c>
      <c r="F405" s="1600"/>
      <c r="G405" s="1600"/>
      <c r="H405" s="598">
        <v>180</v>
      </c>
      <c r="I405" s="598">
        <v>18</v>
      </c>
    </row>
    <row r="406" spans="1:9" ht="14.4" customHeight="1">
      <c r="A406" s="621" t="s">
        <v>3209</v>
      </c>
      <c r="B406" s="861">
        <v>231000</v>
      </c>
      <c r="C406" s="1600"/>
      <c r="D406" s="1613"/>
      <c r="E406" s="619" t="s">
        <v>3178</v>
      </c>
      <c r="F406" s="1600"/>
      <c r="G406" s="1600"/>
      <c r="H406" s="598">
        <v>200</v>
      </c>
      <c r="I406" s="598">
        <v>18</v>
      </c>
    </row>
    <row r="407" spans="1:9" ht="14.4" customHeight="1">
      <c r="A407" s="621" t="s">
        <v>3210</v>
      </c>
      <c r="B407" s="861">
        <v>167100</v>
      </c>
      <c r="C407" s="1600"/>
      <c r="D407" s="1606" t="s">
        <v>7190</v>
      </c>
      <c r="E407" s="619" t="s">
        <v>1744</v>
      </c>
      <c r="F407" s="1600"/>
      <c r="G407" s="1600"/>
      <c r="H407" s="598">
        <v>130</v>
      </c>
      <c r="I407" s="598">
        <v>16</v>
      </c>
    </row>
    <row r="408" spans="1:9" ht="14.4" customHeight="1">
      <c r="A408" s="621" t="s">
        <v>3211</v>
      </c>
      <c r="B408" s="861">
        <v>190800</v>
      </c>
      <c r="C408" s="1600"/>
      <c r="D408" s="1607"/>
      <c r="E408" s="619" t="s">
        <v>3187</v>
      </c>
      <c r="F408" s="1600"/>
      <c r="G408" s="1600"/>
      <c r="H408" s="598">
        <v>150</v>
      </c>
      <c r="I408" s="598">
        <v>18</v>
      </c>
    </row>
    <row r="409" spans="1:9" ht="14.4" customHeight="1">
      <c r="A409" s="621" t="s">
        <v>3212</v>
      </c>
      <c r="B409" s="861">
        <v>299500</v>
      </c>
      <c r="C409" s="1600"/>
      <c r="D409" s="1607"/>
      <c r="E409" s="619" t="s">
        <v>1750</v>
      </c>
      <c r="F409" s="1600"/>
      <c r="G409" s="1600"/>
      <c r="H409" s="598">
        <v>180</v>
      </c>
      <c r="I409" s="598">
        <v>20</v>
      </c>
    </row>
    <row r="410" spans="1:9" ht="14.4" customHeight="1">
      <c r="A410" s="621" t="s">
        <v>3213</v>
      </c>
      <c r="B410" s="861">
        <v>323400</v>
      </c>
      <c r="C410" s="1601"/>
      <c r="D410" s="1608"/>
      <c r="E410" s="619" t="s">
        <v>3178</v>
      </c>
      <c r="F410" s="1601"/>
      <c r="G410" s="1601"/>
      <c r="H410" s="598">
        <v>200</v>
      </c>
      <c r="I410" s="598">
        <v>20</v>
      </c>
    </row>
    <row r="413" spans="1:9">
      <c r="A413" s="632"/>
      <c r="B413" s="632"/>
    </row>
  </sheetData>
  <mergeCells count="229">
    <mergeCell ref="C322:C327"/>
    <mergeCell ref="C328:C349"/>
    <mergeCell ref="F322:F327"/>
    <mergeCell ref="F328:F349"/>
    <mergeCell ref="G322:G327"/>
    <mergeCell ref="G328:G349"/>
    <mergeCell ref="I347:I348"/>
    <mergeCell ref="D173:D182"/>
    <mergeCell ref="H56:H77"/>
    <mergeCell ref="D163:D172"/>
    <mergeCell ref="H163:H168"/>
    <mergeCell ref="H173:H178"/>
    <mergeCell ref="G153:G162"/>
    <mergeCell ref="G163:G203"/>
    <mergeCell ref="I153:I162"/>
    <mergeCell ref="I163:I191"/>
    <mergeCell ref="H113:H122"/>
    <mergeCell ref="I98:I112"/>
    <mergeCell ref="I113:I122"/>
    <mergeCell ref="C113:C122"/>
    <mergeCell ref="F98:F112"/>
    <mergeCell ref="F113:F122"/>
    <mergeCell ref="G98:G112"/>
    <mergeCell ref="D153:D162"/>
    <mergeCell ref="C163:C203"/>
    <mergeCell ref="F153:F162"/>
    <mergeCell ref="F163:F203"/>
    <mergeCell ref="I51:I55"/>
    <mergeCell ref="I56:I77"/>
    <mergeCell ref="D66:D70"/>
    <mergeCell ref="D51:D55"/>
    <mergeCell ref="D56:D60"/>
    <mergeCell ref="G113:G122"/>
    <mergeCell ref="C153:C162"/>
    <mergeCell ref="D108:D112"/>
    <mergeCell ref="D103:D107"/>
    <mergeCell ref="C123:C152"/>
    <mergeCell ref="F123:F152"/>
    <mergeCell ref="C98:C112"/>
    <mergeCell ref="D113:D117"/>
    <mergeCell ref="C13:C29"/>
    <mergeCell ref="D13:D15"/>
    <mergeCell ref="F13:F29"/>
    <mergeCell ref="A1:I1"/>
    <mergeCell ref="G3:G12"/>
    <mergeCell ref="H3:H12"/>
    <mergeCell ref="C3:C12"/>
    <mergeCell ref="D3:D4"/>
    <mergeCell ref="I30:I41"/>
    <mergeCell ref="I3:I12"/>
    <mergeCell ref="D5:D6"/>
    <mergeCell ref="I78:I81"/>
    <mergeCell ref="I82:I97"/>
    <mergeCell ref="C51:C55"/>
    <mergeCell ref="C56:C77"/>
    <mergeCell ref="F51:F55"/>
    <mergeCell ref="F56:F77"/>
    <mergeCell ref="G51:G55"/>
    <mergeCell ref="G56:G77"/>
    <mergeCell ref="H51:H55"/>
    <mergeCell ref="C78:C81"/>
    <mergeCell ref="C82:C97"/>
    <mergeCell ref="F78:F81"/>
    <mergeCell ref="F82:F97"/>
    <mergeCell ref="G78:G81"/>
    <mergeCell ref="G82:G97"/>
    <mergeCell ref="D94:D97"/>
    <mergeCell ref="H78:H81"/>
    <mergeCell ref="D71:D75"/>
    <mergeCell ref="D19:D21"/>
    <mergeCell ref="D22:D24"/>
    <mergeCell ref="D25:D27"/>
    <mergeCell ref="D28:D29"/>
    <mergeCell ref="I13:I29"/>
    <mergeCell ref="D61:D65"/>
    <mergeCell ref="G13:G29"/>
    <mergeCell ref="D16:D18"/>
    <mergeCell ref="D9:D10"/>
    <mergeCell ref="F42:F50"/>
    <mergeCell ref="G30:G41"/>
    <mergeCell ref="G42:G50"/>
    <mergeCell ref="H30:H41"/>
    <mergeCell ref="H42:H50"/>
    <mergeCell ref="D46:D49"/>
    <mergeCell ref="D30:D33"/>
    <mergeCell ref="D11:D12"/>
    <mergeCell ref="H13:H29"/>
    <mergeCell ref="F3:F12"/>
    <mergeCell ref="D7:D8"/>
    <mergeCell ref="F30:F41"/>
    <mergeCell ref="I42:I50"/>
    <mergeCell ref="D135:D140"/>
    <mergeCell ref="D141:D146"/>
    <mergeCell ref="D123:D128"/>
    <mergeCell ref="H123:H152"/>
    <mergeCell ref="H98:H112"/>
    <mergeCell ref="G123:G152"/>
    <mergeCell ref="D147:D152"/>
    <mergeCell ref="C30:C41"/>
    <mergeCell ref="C42:C50"/>
    <mergeCell ref="D82:D85"/>
    <mergeCell ref="D86:D89"/>
    <mergeCell ref="D78:D81"/>
    <mergeCell ref="D90:D93"/>
    <mergeCell ref="D76:D77"/>
    <mergeCell ref="D34:D37"/>
    <mergeCell ref="D38:D41"/>
    <mergeCell ref="D42:D45"/>
    <mergeCell ref="H82:H97"/>
    <mergeCell ref="I123:I152"/>
    <mergeCell ref="D183:D192"/>
    <mergeCell ref="H183:H188"/>
    <mergeCell ref="D204:D209"/>
    <mergeCell ref="D210:D215"/>
    <mergeCell ref="D228:D233"/>
    <mergeCell ref="D216:D221"/>
    <mergeCell ref="D222:D227"/>
    <mergeCell ref="D193:D202"/>
    <mergeCell ref="F204:F215"/>
    <mergeCell ref="F216:F233"/>
    <mergeCell ref="H153:H158"/>
    <mergeCell ref="I193:I199"/>
    <mergeCell ref="I200:I203"/>
    <mergeCell ref="H204:H207"/>
    <mergeCell ref="H210:H213"/>
    <mergeCell ref="H228:H231"/>
    <mergeCell ref="H216:H219"/>
    <mergeCell ref="H222:H225"/>
    <mergeCell ref="H193:H198"/>
    <mergeCell ref="D118:D122"/>
    <mergeCell ref="D98:D102"/>
    <mergeCell ref="D129:D134"/>
    <mergeCell ref="H234:H238"/>
    <mergeCell ref="D252:D260"/>
    <mergeCell ref="H252:H256"/>
    <mergeCell ref="G204:G215"/>
    <mergeCell ref="G216:G233"/>
    <mergeCell ref="I204:I215"/>
    <mergeCell ref="I216:I232"/>
    <mergeCell ref="C204:C215"/>
    <mergeCell ref="C216:C233"/>
    <mergeCell ref="C234:C274"/>
    <mergeCell ref="D285:D294"/>
    <mergeCell ref="H285:H288"/>
    <mergeCell ref="I285:I290"/>
    <mergeCell ref="I291:I293"/>
    <mergeCell ref="G275:G321"/>
    <mergeCell ref="I252:I258"/>
    <mergeCell ref="D261:D269"/>
    <mergeCell ref="H261:H265"/>
    <mergeCell ref="I261:I267"/>
    <mergeCell ref="D270:D273"/>
    <mergeCell ref="C275:C321"/>
    <mergeCell ref="D275:D284"/>
    <mergeCell ref="F275:F321"/>
    <mergeCell ref="D295:D304"/>
    <mergeCell ref="D315:D319"/>
    <mergeCell ref="I234:I240"/>
    <mergeCell ref="D243:D251"/>
    <mergeCell ref="H243:H247"/>
    <mergeCell ref="I243:I249"/>
    <mergeCell ref="D234:D242"/>
    <mergeCell ref="F234:F274"/>
    <mergeCell ref="G234:G274"/>
    <mergeCell ref="H275:H278"/>
    <mergeCell ref="H295:H298"/>
    <mergeCell ref="I300:I303"/>
    <mergeCell ref="D305:D314"/>
    <mergeCell ref="I295:I299"/>
    <mergeCell ref="H305:H307"/>
    <mergeCell ref="I305:I310"/>
    <mergeCell ref="I312:I313"/>
    <mergeCell ref="D320:D321"/>
    <mergeCell ref="I315:I316"/>
    <mergeCell ref="I275:I281"/>
    <mergeCell ref="I282:I283"/>
    <mergeCell ref="C350:C363"/>
    <mergeCell ref="D350:D353"/>
    <mergeCell ref="F350:F363"/>
    <mergeCell ref="G350:G363"/>
    <mergeCell ref="D358:D361"/>
    <mergeCell ref="D335:D340"/>
    <mergeCell ref="D346:D347"/>
    <mergeCell ref="D348:D349"/>
    <mergeCell ref="D354:D357"/>
    <mergeCell ref="I341:I344"/>
    <mergeCell ref="D341:D345"/>
    <mergeCell ref="I360:I361"/>
    <mergeCell ref="I322:I327"/>
    <mergeCell ref="I328:I334"/>
    <mergeCell ref="I335:I340"/>
    <mergeCell ref="I352:I353"/>
    <mergeCell ref="I354:I355"/>
    <mergeCell ref="I356:I357"/>
    <mergeCell ref="D328:D334"/>
    <mergeCell ref="D322:D327"/>
    <mergeCell ref="I350:I351"/>
    <mergeCell ref="I364:I366"/>
    <mergeCell ref="G375:G382"/>
    <mergeCell ref="D377:D378"/>
    <mergeCell ref="D379:D380"/>
    <mergeCell ref="D381:D382"/>
    <mergeCell ref="F367:F374"/>
    <mergeCell ref="G367:G374"/>
    <mergeCell ref="D369:D370"/>
    <mergeCell ref="D371:D372"/>
    <mergeCell ref="C375:C382"/>
    <mergeCell ref="D375:D376"/>
    <mergeCell ref="F375:F382"/>
    <mergeCell ref="C395:C410"/>
    <mergeCell ref="D395:D398"/>
    <mergeCell ref="F395:F410"/>
    <mergeCell ref="C364:C366"/>
    <mergeCell ref="F364:F366"/>
    <mergeCell ref="G364:G366"/>
    <mergeCell ref="D373:D374"/>
    <mergeCell ref="C367:C374"/>
    <mergeCell ref="D367:D368"/>
    <mergeCell ref="C383:C394"/>
    <mergeCell ref="G383:G394"/>
    <mergeCell ref="D386:D388"/>
    <mergeCell ref="D389:D391"/>
    <mergeCell ref="D392:D394"/>
    <mergeCell ref="D383:D385"/>
    <mergeCell ref="F383:F394"/>
    <mergeCell ref="G395:G410"/>
    <mergeCell ref="D399:D402"/>
    <mergeCell ref="D403:D406"/>
    <mergeCell ref="D407:D410"/>
  </mergeCells>
  <phoneticPr fontId="7" type="noConversion"/>
  <pageMargins left="0.39370078740157483" right="0.39370078740157483" top="0.39370078740157483" bottom="0.39370078740157483" header="0" footer="0"/>
  <pageSetup paperSize="9" scale="89" fitToHeight="0" orientation="portrait" r:id="rId1"/>
  <headerFooter alignWithMargins="0">
    <oddFooter>&amp;N페이지 중 &amp;P페이지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I9"/>
  <sheetViews>
    <sheetView workbookViewId="0">
      <selection activeCell="F10" sqref="F10"/>
    </sheetView>
  </sheetViews>
  <sheetFormatPr defaultColWidth="9" defaultRowHeight="17.399999999999999"/>
  <cols>
    <col min="1" max="1" width="16.8984375" style="590" customWidth="1"/>
    <col min="2" max="2" width="14" style="590" customWidth="1"/>
    <col min="3" max="6" width="10.59765625" style="511" customWidth="1"/>
    <col min="7" max="7" width="10.59765625" style="594" customWidth="1"/>
    <col min="8" max="9" width="10.59765625" style="511" customWidth="1"/>
    <col min="10" max="16384" width="9" style="590"/>
  </cols>
  <sheetData>
    <row r="1" spans="1:9" ht="30" customHeight="1" thickBot="1">
      <c r="A1" s="1618" t="s">
        <v>13385</v>
      </c>
      <c r="B1" s="1619"/>
      <c r="C1" s="1619"/>
      <c r="D1" s="1619"/>
      <c r="E1" s="1619"/>
      <c r="F1" s="1619"/>
      <c r="G1" s="1619"/>
      <c r="H1" s="1619"/>
      <c r="I1" s="1619"/>
    </row>
    <row r="2" spans="1:9" ht="24.9" customHeight="1" thickBot="1">
      <c r="A2" s="1159" t="s">
        <v>3088</v>
      </c>
      <c r="B2" s="1160" t="s">
        <v>9827</v>
      </c>
      <c r="C2" s="1173" t="s">
        <v>4810</v>
      </c>
      <c r="D2" s="1174" t="s">
        <v>3214</v>
      </c>
      <c r="E2" s="1174" t="s">
        <v>4812</v>
      </c>
      <c r="F2" s="1174" t="s">
        <v>3215</v>
      </c>
      <c r="G2" s="1174" t="s">
        <v>3216</v>
      </c>
      <c r="H2" s="1173" t="s">
        <v>4813</v>
      </c>
      <c r="I2" s="1161" t="s">
        <v>4814</v>
      </c>
    </row>
    <row r="3" spans="1:9" ht="25.5" customHeight="1">
      <c r="A3" s="1106" t="s">
        <v>1756</v>
      </c>
      <c r="B3" s="1171">
        <v>32500</v>
      </c>
      <c r="C3" s="1098">
        <v>3</v>
      </c>
      <c r="D3" s="1172">
        <v>16</v>
      </c>
      <c r="E3" s="1098">
        <v>2.2999999999999998</v>
      </c>
      <c r="F3" s="1098">
        <v>2.5</v>
      </c>
      <c r="G3" s="1098" t="s">
        <v>1770</v>
      </c>
      <c r="H3" s="1098">
        <v>80</v>
      </c>
      <c r="I3" s="1098">
        <v>6</v>
      </c>
    </row>
    <row r="4" spans="1:9" ht="25.5" customHeight="1">
      <c r="A4" s="415" t="s">
        <v>1757</v>
      </c>
      <c r="B4" s="853">
        <v>32500</v>
      </c>
      <c r="C4" s="491">
        <v>4</v>
      </c>
      <c r="D4" s="860">
        <v>20</v>
      </c>
      <c r="E4" s="491">
        <v>3.1</v>
      </c>
      <c r="F4" s="491">
        <v>3.3</v>
      </c>
      <c r="G4" s="491" t="s">
        <v>1770</v>
      </c>
      <c r="H4" s="491">
        <v>80</v>
      </c>
      <c r="I4" s="491">
        <v>6</v>
      </c>
    </row>
    <row r="5" spans="1:9" ht="25.5" customHeight="1">
      <c r="A5" s="415" t="s">
        <v>1758</v>
      </c>
      <c r="B5" s="853">
        <v>32500</v>
      </c>
      <c r="C5" s="491">
        <v>5</v>
      </c>
      <c r="D5" s="860">
        <v>25</v>
      </c>
      <c r="E5" s="491">
        <v>3.9</v>
      </c>
      <c r="F5" s="491">
        <v>4.0999999999999996</v>
      </c>
      <c r="G5" s="491" t="s">
        <v>1770</v>
      </c>
      <c r="H5" s="491">
        <v>80</v>
      </c>
      <c r="I5" s="491">
        <v>6</v>
      </c>
    </row>
    <row r="6" spans="1:9" ht="25.5" customHeight="1">
      <c r="A6" s="415" t="s">
        <v>1759</v>
      </c>
      <c r="B6" s="853">
        <v>32500</v>
      </c>
      <c r="C6" s="491">
        <v>6</v>
      </c>
      <c r="D6" s="860">
        <v>30</v>
      </c>
      <c r="E6" s="491">
        <v>4.9000000000000004</v>
      </c>
      <c r="F6" s="491">
        <v>4.7</v>
      </c>
      <c r="G6" s="491" t="s">
        <v>1770</v>
      </c>
      <c r="H6" s="491">
        <v>100</v>
      </c>
      <c r="I6" s="491">
        <v>6</v>
      </c>
    </row>
    <row r="7" spans="1:9" ht="25.5" customHeight="1">
      <c r="A7" s="415" t="s">
        <v>1760</v>
      </c>
      <c r="B7" s="853">
        <v>50100</v>
      </c>
      <c r="C7" s="491">
        <v>8</v>
      </c>
      <c r="D7" s="860">
        <v>35</v>
      </c>
      <c r="E7" s="491">
        <v>6.3</v>
      </c>
      <c r="F7" s="491">
        <v>6.5</v>
      </c>
      <c r="G7" s="491" t="s">
        <v>1770</v>
      </c>
      <c r="H7" s="491">
        <v>100</v>
      </c>
      <c r="I7" s="491">
        <v>8</v>
      </c>
    </row>
    <row r="8" spans="1:9" ht="25.5" customHeight="1">
      <c r="A8" s="415" t="s">
        <v>1761</v>
      </c>
      <c r="B8" s="853">
        <v>64500</v>
      </c>
      <c r="C8" s="491">
        <v>10</v>
      </c>
      <c r="D8" s="860">
        <v>40</v>
      </c>
      <c r="E8" s="491">
        <v>7.9</v>
      </c>
      <c r="F8" s="491">
        <v>8.1999999999999993</v>
      </c>
      <c r="G8" s="491" t="s">
        <v>1770</v>
      </c>
      <c r="H8" s="491">
        <v>100</v>
      </c>
      <c r="I8" s="491">
        <v>10</v>
      </c>
    </row>
    <row r="9" spans="1:9" ht="25.5" customHeight="1">
      <c r="A9" s="415" t="s">
        <v>1762</v>
      </c>
      <c r="B9" s="853">
        <v>85400</v>
      </c>
      <c r="C9" s="491">
        <v>12</v>
      </c>
      <c r="D9" s="860">
        <v>50</v>
      </c>
      <c r="E9" s="491">
        <v>9.5</v>
      </c>
      <c r="F9" s="491">
        <v>9.8000000000000007</v>
      </c>
      <c r="G9" s="491" t="s">
        <v>1770</v>
      </c>
      <c r="H9" s="491">
        <v>100</v>
      </c>
      <c r="I9" s="491">
        <v>12</v>
      </c>
    </row>
  </sheetData>
  <mergeCells count="1">
    <mergeCell ref="A1:I1"/>
  </mergeCells>
  <phoneticPr fontId="75" type="noConversion"/>
  <pageMargins left="0.75" right="0.75" top="1" bottom="1" header="0.5" footer="0.5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F12"/>
  <sheetViews>
    <sheetView zoomScaleNormal="100" workbookViewId="0">
      <selection activeCell="F13" sqref="F13"/>
    </sheetView>
  </sheetViews>
  <sheetFormatPr defaultColWidth="9" defaultRowHeight="16.5" customHeight="1"/>
  <cols>
    <col min="1" max="1" width="14.5" style="556" customWidth="1"/>
    <col min="2" max="2" width="13.3984375" style="556" customWidth="1"/>
    <col min="3" max="3" width="14.5" style="633" customWidth="1"/>
    <col min="4" max="4" width="14.5" style="637" customWidth="1"/>
    <col min="5" max="5" width="14.5" style="638" customWidth="1"/>
    <col min="6" max="6" width="14.5" style="639" customWidth="1"/>
    <col min="7" max="16384" width="9" style="556"/>
  </cols>
  <sheetData>
    <row r="1" spans="1:6" ht="30" customHeight="1">
      <c r="A1" s="1620" t="s">
        <v>13386</v>
      </c>
      <c r="B1" s="1620"/>
      <c r="C1" s="1620"/>
      <c r="D1" s="1620"/>
      <c r="E1" s="1620"/>
      <c r="F1" s="1620"/>
    </row>
    <row r="2" spans="1:6" s="557" customFormat="1" ht="21.75" customHeight="1" thickBot="1">
      <c r="A2" s="609"/>
      <c r="B2" s="609"/>
      <c r="C2" s="636"/>
      <c r="D2" s="636"/>
      <c r="E2" s="634"/>
      <c r="F2" s="635"/>
    </row>
    <row r="3" spans="1:6" ht="24.9" customHeight="1" thickBot="1">
      <c r="A3" s="1159" t="s">
        <v>1763</v>
      </c>
      <c r="B3" s="1274" t="s">
        <v>9828</v>
      </c>
      <c r="C3" s="1174" t="s">
        <v>1764</v>
      </c>
      <c r="D3" s="1175" t="s">
        <v>1765</v>
      </c>
      <c r="E3" s="1277" t="s">
        <v>1766</v>
      </c>
      <c r="F3" s="1161" t="s">
        <v>1767</v>
      </c>
    </row>
    <row r="4" spans="1:6" ht="23.25" customHeight="1">
      <c r="A4" s="607" t="s">
        <v>3217</v>
      </c>
      <c r="B4" s="1275">
        <v>24300</v>
      </c>
      <c r="C4" s="1105" t="s">
        <v>1768</v>
      </c>
      <c r="D4" s="1103" t="s">
        <v>3218</v>
      </c>
      <c r="E4" s="1278">
        <v>70</v>
      </c>
      <c r="F4" s="1101">
        <v>6</v>
      </c>
    </row>
    <row r="5" spans="1:6" ht="23.25" customHeight="1">
      <c r="A5" s="459" t="s">
        <v>3219</v>
      </c>
      <c r="B5" s="1276">
        <v>24300</v>
      </c>
      <c r="C5" s="583">
        <v>4</v>
      </c>
      <c r="D5" s="586" t="s">
        <v>3220</v>
      </c>
      <c r="E5" s="1279">
        <v>70</v>
      </c>
      <c r="F5" s="414">
        <v>6</v>
      </c>
    </row>
    <row r="6" spans="1:6" ht="23.25" customHeight="1">
      <c r="A6" s="459" t="s">
        <v>3221</v>
      </c>
      <c r="B6" s="1276">
        <v>26400</v>
      </c>
      <c r="C6" s="583">
        <v>5</v>
      </c>
      <c r="D6" s="586" t="s">
        <v>3222</v>
      </c>
      <c r="E6" s="1279">
        <v>90</v>
      </c>
      <c r="F6" s="414">
        <v>6</v>
      </c>
    </row>
    <row r="7" spans="1:6" ht="23.25" customHeight="1">
      <c r="A7" s="459" t="s">
        <v>3223</v>
      </c>
      <c r="B7" s="1276">
        <v>26400</v>
      </c>
      <c r="C7" s="583">
        <v>6</v>
      </c>
      <c r="D7" s="586" t="s">
        <v>9333</v>
      </c>
      <c r="E7" s="1279">
        <v>90</v>
      </c>
      <c r="F7" s="414">
        <v>6</v>
      </c>
    </row>
    <row r="8" spans="1:6" ht="23.25" customHeight="1">
      <c r="A8" s="459" t="s">
        <v>3224</v>
      </c>
      <c r="B8" s="1276">
        <v>42400</v>
      </c>
      <c r="C8" s="583">
        <v>8</v>
      </c>
      <c r="D8" s="586" t="s">
        <v>9334</v>
      </c>
      <c r="E8" s="1279">
        <v>100</v>
      </c>
      <c r="F8" s="414">
        <v>8</v>
      </c>
    </row>
    <row r="9" spans="1:6" ht="23.25" customHeight="1">
      <c r="A9" s="459" t="s">
        <v>3225</v>
      </c>
      <c r="B9" s="1276">
        <v>54600</v>
      </c>
      <c r="C9" s="583">
        <v>10</v>
      </c>
      <c r="D9" s="586" t="s">
        <v>9335</v>
      </c>
      <c r="E9" s="1279">
        <v>100</v>
      </c>
      <c r="F9" s="414">
        <v>10</v>
      </c>
    </row>
    <row r="10" spans="1:6" ht="23.25" customHeight="1">
      <c r="A10" s="459" t="s">
        <v>3226</v>
      </c>
      <c r="B10" s="1276">
        <v>75100</v>
      </c>
      <c r="C10" s="583">
        <v>12</v>
      </c>
      <c r="D10" s="586" t="s">
        <v>9336</v>
      </c>
      <c r="E10" s="1280">
        <v>110</v>
      </c>
      <c r="F10" s="414">
        <v>12</v>
      </c>
    </row>
    <row r="11" spans="1:6" ht="23.25" customHeight="1">
      <c r="A11" s="459" t="s">
        <v>3227</v>
      </c>
      <c r="B11" s="1276">
        <v>172500</v>
      </c>
      <c r="C11" s="583" t="s">
        <v>9337</v>
      </c>
      <c r="D11" s="586" t="s">
        <v>3228</v>
      </c>
      <c r="E11" s="1280">
        <v>150</v>
      </c>
      <c r="F11" s="414">
        <v>16</v>
      </c>
    </row>
    <row r="12" spans="1:6" ht="23.25" customHeight="1">
      <c r="A12" s="459" t="s">
        <v>3229</v>
      </c>
      <c r="B12" s="1276">
        <v>221600</v>
      </c>
      <c r="C12" s="583" t="s">
        <v>9333</v>
      </c>
      <c r="D12" s="586" t="s">
        <v>3230</v>
      </c>
      <c r="E12" s="1280">
        <v>150</v>
      </c>
      <c r="F12" s="414">
        <v>20</v>
      </c>
    </row>
  </sheetData>
  <mergeCells count="1">
    <mergeCell ref="A1:F1"/>
  </mergeCells>
  <phoneticPr fontId="7" type="noConversion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>
    <oddFooter>&amp;N페이지 중 &amp;P페이지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indexed="10"/>
  </sheetPr>
  <dimension ref="A1:F13"/>
  <sheetViews>
    <sheetView workbookViewId="0">
      <pane ySplit="2" topLeftCell="A3" activePane="bottomLeft" state="frozen"/>
      <selection activeCell="F44" sqref="F44:F49"/>
      <selection pane="bottomLeft" activeCell="E7" sqref="E7"/>
    </sheetView>
  </sheetViews>
  <sheetFormatPr defaultColWidth="9" defaultRowHeight="16.5" customHeight="1"/>
  <cols>
    <col min="1" max="1" width="15.3984375" style="556" customWidth="1"/>
    <col min="2" max="2" width="13.59765625" style="556" customWidth="1"/>
    <col min="3" max="3" width="11.3984375" style="633" customWidth="1"/>
    <col min="4" max="4" width="14.3984375" style="637" customWidth="1"/>
    <col min="5" max="5" width="13.3984375" style="638" customWidth="1"/>
    <col min="6" max="6" width="11.69921875" style="639" customWidth="1"/>
    <col min="7" max="7" width="3" style="556" customWidth="1"/>
    <col min="8" max="16384" width="9" style="556"/>
  </cols>
  <sheetData>
    <row r="1" spans="1:6" ht="36" customHeight="1">
      <c r="A1" s="1620" t="s">
        <v>13387</v>
      </c>
      <c r="B1" s="1620"/>
      <c r="C1" s="1620"/>
      <c r="D1" s="1620"/>
      <c r="E1" s="1620"/>
      <c r="F1" s="1620"/>
    </row>
    <row r="2" spans="1:6" s="557" customFormat="1" ht="21.75" customHeight="1" thickBot="1">
      <c r="A2" s="609"/>
      <c r="B2" s="609"/>
      <c r="C2" s="636"/>
      <c r="D2" s="636"/>
      <c r="E2" s="634"/>
      <c r="F2" s="635"/>
    </row>
    <row r="3" spans="1:6" s="425" customFormat="1" ht="27.75" customHeight="1" thickBot="1">
      <c r="A3" s="1164" t="s">
        <v>3231</v>
      </c>
      <c r="B3" s="1281" t="s">
        <v>2456</v>
      </c>
      <c r="C3" s="1174" t="s">
        <v>2565</v>
      </c>
      <c r="D3" s="1175" t="s">
        <v>2566</v>
      </c>
      <c r="E3" s="1277" t="s">
        <v>2567</v>
      </c>
      <c r="F3" s="1161" t="s">
        <v>2568</v>
      </c>
    </row>
    <row r="4" spans="1:6" ht="21.75" customHeight="1">
      <c r="A4" s="607" t="s">
        <v>3232</v>
      </c>
      <c r="B4" s="1275">
        <v>22600</v>
      </c>
      <c r="C4" s="1105">
        <v>1</v>
      </c>
      <c r="D4" s="1105">
        <v>1</v>
      </c>
      <c r="E4" s="1278">
        <v>50</v>
      </c>
      <c r="F4" s="1101">
        <v>6</v>
      </c>
    </row>
    <row r="5" spans="1:6" ht="21.75" customHeight="1">
      <c r="A5" s="459" t="s">
        <v>3233</v>
      </c>
      <c r="B5" s="1276">
        <v>22600</v>
      </c>
      <c r="C5" s="583">
        <v>1.5</v>
      </c>
      <c r="D5" s="583">
        <v>1.5</v>
      </c>
      <c r="E5" s="1279">
        <v>50</v>
      </c>
      <c r="F5" s="414">
        <v>6</v>
      </c>
    </row>
    <row r="6" spans="1:6" ht="21.75" customHeight="1">
      <c r="A6" s="459" t="s">
        <v>3234</v>
      </c>
      <c r="B6" s="1276">
        <v>22600</v>
      </c>
      <c r="C6" s="583">
        <v>2</v>
      </c>
      <c r="D6" s="583">
        <v>2</v>
      </c>
      <c r="E6" s="1279">
        <v>50</v>
      </c>
      <c r="F6" s="414">
        <v>6</v>
      </c>
    </row>
    <row r="7" spans="1:6" ht="21.75" customHeight="1">
      <c r="A7" s="459" t="s">
        <v>3235</v>
      </c>
      <c r="B7" s="1276">
        <v>24300</v>
      </c>
      <c r="C7" s="583" t="s">
        <v>6709</v>
      </c>
      <c r="D7" s="583" t="s">
        <v>6709</v>
      </c>
      <c r="E7" s="1279">
        <v>60</v>
      </c>
      <c r="F7" s="414">
        <v>6</v>
      </c>
    </row>
    <row r="8" spans="1:6" ht="21.75" customHeight="1">
      <c r="A8" s="459" t="s">
        <v>3236</v>
      </c>
      <c r="B8" s="1276">
        <v>24300</v>
      </c>
      <c r="C8" s="583">
        <v>4</v>
      </c>
      <c r="D8" s="583">
        <v>4</v>
      </c>
      <c r="E8" s="1279">
        <v>70</v>
      </c>
      <c r="F8" s="414">
        <v>6</v>
      </c>
    </row>
    <row r="9" spans="1:6" ht="21.75" customHeight="1">
      <c r="A9" s="459" t="s">
        <v>3237</v>
      </c>
      <c r="B9" s="1276">
        <v>26400</v>
      </c>
      <c r="C9" s="583">
        <v>5</v>
      </c>
      <c r="D9" s="583">
        <v>5</v>
      </c>
      <c r="E9" s="1279">
        <v>80</v>
      </c>
      <c r="F9" s="414">
        <v>6</v>
      </c>
    </row>
    <row r="10" spans="1:6" ht="21.75" customHeight="1">
      <c r="A10" s="459" t="s">
        <v>3238</v>
      </c>
      <c r="B10" s="1276">
        <v>26400</v>
      </c>
      <c r="C10" s="583">
        <v>6</v>
      </c>
      <c r="D10" s="583">
        <v>6</v>
      </c>
      <c r="E10" s="1279">
        <v>90</v>
      </c>
      <c r="F10" s="414">
        <v>6</v>
      </c>
    </row>
    <row r="11" spans="1:6" ht="21.75" customHeight="1">
      <c r="A11" s="459" t="s">
        <v>3239</v>
      </c>
      <c r="B11" s="1276">
        <v>42400</v>
      </c>
      <c r="C11" s="583">
        <v>8</v>
      </c>
      <c r="D11" s="583">
        <v>8</v>
      </c>
      <c r="E11" s="1279">
        <v>100</v>
      </c>
      <c r="F11" s="414">
        <v>8</v>
      </c>
    </row>
    <row r="12" spans="1:6" ht="21.75" customHeight="1">
      <c r="A12" s="459" t="s">
        <v>3240</v>
      </c>
      <c r="B12" s="1276">
        <v>54600</v>
      </c>
      <c r="C12" s="583">
        <v>10</v>
      </c>
      <c r="D12" s="583">
        <v>10</v>
      </c>
      <c r="E12" s="1279">
        <v>100</v>
      </c>
      <c r="F12" s="414">
        <v>10</v>
      </c>
    </row>
    <row r="13" spans="1:6" ht="21.75" customHeight="1">
      <c r="A13" s="459" t="s">
        <v>3241</v>
      </c>
      <c r="B13" s="1276">
        <v>75100</v>
      </c>
      <c r="C13" s="583">
        <v>12</v>
      </c>
      <c r="D13" s="583">
        <v>12</v>
      </c>
      <c r="E13" s="1280">
        <v>110</v>
      </c>
      <c r="F13" s="414">
        <v>12</v>
      </c>
    </row>
  </sheetData>
  <mergeCells count="1">
    <mergeCell ref="A1:F1"/>
  </mergeCells>
  <phoneticPr fontId="7" type="noConversion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>
    <oddFooter>&amp;N페이지 중 &amp;P페이지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</sheetPr>
  <dimension ref="A1:F13"/>
  <sheetViews>
    <sheetView zoomScaleNormal="100" workbookViewId="0">
      <selection activeCell="B22" sqref="B22"/>
    </sheetView>
  </sheetViews>
  <sheetFormatPr defaultColWidth="9" defaultRowHeight="16.5" customHeight="1"/>
  <cols>
    <col min="1" max="1" width="19.09765625" style="556" customWidth="1"/>
    <col min="2" max="2" width="15.69921875" style="556" customWidth="1"/>
    <col min="3" max="3" width="15.5" style="633" customWidth="1"/>
    <col min="4" max="4" width="15.5" style="637" customWidth="1"/>
    <col min="5" max="5" width="15.5" style="638" customWidth="1"/>
    <col min="6" max="6" width="15.5" style="639" customWidth="1"/>
    <col min="7" max="16384" width="9" style="556"/>
  </cols>
  <sheetData>
    <row r="1" spans="1:6" ht="30.75" customHeight="1">
      <c r="A1" s="1620" t="s">
        <v>13388</v>
      </c>
      <c r="B1" s="1620"/>
      <c r="C1" s="1620"/>
      <c r="D1" s="1620"/>
      <c r="E1" s="1620"/>
      <c r="F1" s="1620"/>
    </row>
    <row r="2" spans="1:6" s="557" customFormat="1" ht="21.75" customHeight="1" thickBot="1">
      <c r="A2" s="609"/>
      <c r="B2" s="609"/>
      <c r="C2" s="636"/>
      <c r="D2" s="636"/>
      <c r="E2" s="634"/>
      <c r="F2" s="635"/>
    </row>
    <row r="3" spans="1:6" ht="28.5" customHeight="1" thickBot="1">
      <c r="A3" s="1164" t="s">
        <v>3231</v>
      </c>
      <c r="B3" s="1165" t="s">
        <v>2456</v>
      </c>
      <c r="C3" s="1174" t="s">
        <v>3242</v>
      </c>
      <c r="D3" s="1175" t="s">
        <v>2566</v>
      </c>
      <c r="E3" s="1173" t="s">
        <v>2567</v>
      </c>
      <c r="F3" s="1161" t="s">
        <v>2568</v>
      </c>
    </row>
    <row r="4" spans="1:6" ht="21.75" customHeight="1">
      <c r="A4" s="1106" t="s">
        <v>3243</v>
      </c>
      <c r="B4" s="1275">
        <v>22600</v>
      </c>
      <c r="C4" s="1105">
        <v>1</v>
      </c>
      <c r="D4" s="1105">
        <v>1</v>
      </c>
      <c r="E4" s="1278">
        <v>50</v>
      </c>
      <c r="F4" s="1101">
        <v>6</v>
      </c>
    </row>
    <row r="5" spans="1:6" ht="21.75" customHeight="1">
      <c r="A5" s="415" t="s">
        <v>3244</v>
      </c>
      <c r="B5" s="1276">
        <v>22600</v>
      </c>
      <c r="C5" s="583">
        <v>1.5</v>
      </c>
      <c r="D5" s="583">
        <v>1.5</v>
      </c>
      <c r="E5" s="1279">
        <v>50</v>
      </c>
      <c r="F5" s="414">
        <v>6</v>
      </c>
    </row>
    <row r="6" spans="1:6" ht="21.75" customHeight="1">
      <c r="A6" s="415" t="s">
        <v>3245</v>
      </c>
      <c r="B6" s="1276">
        <v>22600</v>
      </c>
      <c r="C6" s="583">
        <v>2</v>
      </c>
      <c r="D6" s="583">
        <v>2</v>
      </c>
      <c r="E6" s="1279">
        <v>50</v>
      </c>
      <c r="F6" s="414">
        <v>6</v>
      </c>
    </row>
    <row r="7" spans="1:6" ht="21.75" customHeight="1">
      <c r="A7" s="415" t="s">
        <v>3246</v>
      </c>
      <c r="B7" s="1276">
        <v>24300</v>
      </c>
      <c r="C7" s="583" t="s">
        <v>6709</v>
      </c>
      <c r="D7" s="583" t="s">
        <v>6709</v>
      </c>
      <c r="E7" s="1279">
        <v>60</v>
      </c>
      <c r="F7" s="414">
        <v>6</v>
      </c>
    </row>
    <row r="8" spans="1:6" ht="21.75" customHeight="1">
      <c r="A8" s="415" t="s">
        <v>3247</v>
      </c>
      <c r="B8" s="1276">
        <v>24300</v>
      </c>
      <c r="C8" s="583">
        <v>4</v>
      </c>
      <c r="D8" s="583">
        <v>4</v>
      </c>
      <c r="E8" s="1279">
        <v>70</v>
      </c>
      <c r="F8" s="414">
        <v>6</v>
      </c>
    </row>
    <row r="9" spans="1:6" ht="21.75" customHeight="1">
      <c r="A9" s="415" t="s">
        <v>3248</v>
      </c>
      <c r="B9" s="1276">
        <v>26400</v>
      </c>
      <c r="C9" s="583">
        <v>5</v>
      </c>
      <c r="D9" s="583">
        <v>5</v>
      </c>
      <c r="E9" s="1279">
        <v>80</v>
      </c>
      <c r="F9" s="414">
        <v>6</v>
      </c>
    </row>
    <row r="10" spans="1:6" ht="21.75" customHeight="1">
      <c r="A10" s="415" t="s">
        <v>3249</v>
      </c>
      <c r="B10" s="1276">
        <v>26400</v>
      </c>
      <c r="C10" s="583">
        <v>6</v>
      </c>
      <c r="D10" s="583">
        <v>6</v>
      </c>
      <c r="E10" s="1279">
        <v>90</v>
      </c>
      <c r="F10" s="414">
        <v>6</v>
      </c>
    </row>
    <row r="11" spans="1:6" ht="21.75" customHeight="1">
      <c r="A11" s="415" t="s">
        <v>3250</v>
      </c>
      <c r="B11" s="1276">
        <v>42400</v>
      </c>
      <c r="C11" s="583">
        <v>8</v>
      </c>
      <c r="D11" s="583">
        <v>8</v>
      </c>
      <c r="E11" s="1279">
        <v>100</v>
      </c>
      <c r="F11" s="414">
        <v>8</v>
      </c>
    </row>
    <row r="12" spans="1:6" ht="21.75" customHeight="1">
      <c r="A12" s="415" t="s">
        <v>3251</v>
      </c>
      <c r="B12" s="1276">
        <v>54600</v>
      </c>
      <c r="C12" s="583">
        <v>10</v>
      </c>
      <c r="D12" s="583">
        <v>10</v>
      </c>
      <c r="E12" s="1279">
        <v>100</v>
      </c>
      <c r="F12" s="414">
        <v>10</v>
      </c>
    </row>
    <row r="13" spans="1:6" ht="21.75" customHeight="1">
      <c r="A13" s="415" t="s">
        <v>3252</v>
      </c>
      <c r="B13" s="1276">
        <v>75100</v>
      </c>
      <c r="C13" s="583">
        <v>12</v>
      </c>
      <c r="D13" s="583">
        <v>12</v>
      </c>
      <c r="E13" s="1280">
        <v>110</v>
      </c>
      <c r="F13" s="414">
        <v>12</v>
      </c>
    </row>
  </sheetData>
  <mergeCells count="1">
    <mergeCell ref="A1:F1"/>
  </mergeCells>
  <phoneticPr fontId="7" type="noConversion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>
    <oddFooter>&amp;N페이지 중 &amp;P페이지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12"/>
    <pageSetUpPr fitToPage="1"/>
  </sheetPr>
  <dimension ref="A1:I187"/>
  <sheetViews>
    <sheetView zoomScaleNormal="100" workbookViewId="0">
      <selection sqref="A1:H1"/>
    </sheetView>
  </sheetViews>
  <sheetFormatPr defaultColWidth="9" defaultRowHeight="16.5" customHeight="1"/>
  <cols>
    <col min="1" max="1" width="21.5" style="643" customWidth="1"/>
    <col min="2" max="2" width="12.19921875" style="643" customWidth="1"/>
    <col min="3" max="3" width="11.3984375" style="643" customWidth="1"/>
    <col min="4" max="4" width="11.3984375" style="556" customWidth="1"/>
    <col min="5" max="5" width="11.3984375" style="644" customWidth="1"/>
    <col min="6" max="6" width="11.3984375" style="645" customWidth="1"/>
    <col min="7" max="8" width="11.3984375" style="556" customWidth="1"/>
    <col min="9" max="16384" width="9" style="556"/>
  </cols>
  <sheetData>
    <row r="1" spans="1:8" ht="30" customHeight="1" thickBot="1">
      <c r="A1" s="1641" t="s">
        <v>13389</v>
      </c>
      <c r="B1" s="1641"/>
      <c r="C1" s="1641"/>
      <c r="D1" s="1641"/>
      <c r="E1" s="1641"/>
      <c r="F1" s="1641"/>
      <c r="G1" s="1641"/>
      <c r="H1" s="1641"/>
    </row>
    <row r="2" spans="1:8" s="425" customFormat="1" ht="24.9" customHeight="1" thickBot="1">
      <c r="A2" s="1159" t="s">
        <v>3088</v>
      </c>
      <c r="B2" s="1160" t="s">
        <v>9829</v>
      </c>
      <c r="C2" s="1173" t="s">
        <v>2565</v>
      </c>
      <c r="D2" s="1175" t="s">
        <v>3253</v>
      </c>
      <c r="E2" s="1174" t="s">
        <v>2566</v>
      </c>
      <c r="F2" s="1173" t="s">
        <v>2567</v>
      </c>
      <c r="G2" s="1177" t="s">
        <v>2568</v>
      </c>
      <c r="H2" s="1178" t="s">
        <v>2569</v>
      </c>
    </row>
    <row r="3" spans="1:8" s="425" customFormat="1" ht="14.25" customHeight="1">
      <c r="A3" s="607" t="s">
        <v>3254</v>
      </c>
      <c r="B3" s="1176">
        <v>30800</v>
      </c>
      <c r="C3" s="1577">
        <v>0.2</v>
      </c>
      <c r="D3" s="1103">
        <v>0.02</v>
      </c>
      <c r="E3" s="1580" t="s">
        <v>6697</v>
      </c>
      <c r="F3" s="1580" t="s">
        <v>3255</v>
      </c>
      <c r="G3" s="1580" t="s">
        <v>6712</v>
      </c>
      <c r="H3" s="1109"/>
    </row>
    <row r="4" spans="1:8" s="425" customFormat="1" ht="14.25" customHeight="1">
      <c r="A4" s="607" t="s">
        <v>3256</v>
      </c>
      <c r="B4" s="756">
        <v>30800</v>
      </c>
      <c r="C4" s="1581"/>
      <c r="D4" s="586">
        <v>0.05</v>
      </c>
      <c r="E4" s="1548"/>
      <c r="F4" s="1548"/>
      <c r="G4" s="1548"/>
      <c r="H4" s="640"/>
    </row>
    <row r="5" spans="1:8" ht="14.25" customHeight="1">
      <c r="A5" s="607" t="s">
        <v>3257</v>
      </c>
      <c r="B5" s="756">
        <v>26600</v>
      </c>
      <c r="C5" s="1621">
        <v>0.3</v>
      </c>
      <c r="D5" s="586" t="s">
        <v>3258</v>
      </c>
      <c r="E5" s="1548">
        <f>C5*2</f>
        <v>0.6</v>
      </c>
      <c r="F5" s="1581">
        <v>40</v>
      </c>
      <c r="G5" s="1622">
        <v>4</v>
      </c>
      <c r="H5" s="640"/>
    </row>
    <row r="6" spans="1:8" ht="14.25" customHeight="1">
      <c r="A6" s="607" t="s">
        <v>3259</v>
      </c>
      <c r="B6" s="756">
        <v>26600</v>
      </c>
      <c r="C6" s="1621"/>
      <c r="D6" s="583" t="s">
        <v>3260</v>
      </c>
      <c r="E6" s="1548"/>
      <c r="F6" s="1581"/>
      <c r="G6" s="1622"/>
      <c r="H6" s="640"/>
    </row>
    <row r="7" spans="1:8" ht="14.25" customHeight="1">
      <c r="A7" s="459" t="s">
        <v>3261</v>
      </c>
      <c r="B7" s="758">
        <v>26600</v>
      </c>
      <c r="C7" s="1621">
        <v>0.4</v>
      </c>
      <c r="D7" s="586">
        <v>0.05</v>
      </c>
      <c r="E7" s="1548">
        <f>C7*2</f>
        <v>0.8</v>
      </c>
      <c r="F7" s="1581">
        <v>40</v>
      </c>
      <c r="G7" s="1622">
        <v>4</v>
      </c>
      <c r="H7" s="640"/>
    </row>
    <row r="8" spans="1:8" ht="14.25" customHeight="1">
      <c r="A8" s="459" t="s">
        <v>3262</v>
      </c>
      <c r="B8" s="758">
        <v>26600</v>
      </c>
      <c r="C8" s="1621"/>
      <c r="D8" s="583" t="s">
        <v>2570</v>
      </c>
      <c r="E8" s="1548"/>
      <c r="F8" s="1581"/>
      <c r="G8" s="1622"/>
      <c r="H8" s="640"/>
    </row>
    <row r="9" spans="1:8" ht="14.25" customHeight="1">
      <c r="A9" s="459" t="s">
        <v>3263</v>
      </c>
      <c r="B9" s="758">
        <v>21700</v>
      </c>
      <c r="C9" s="1621">
        <v>0.5</v>
      </c>
      <c r="D9" s="586" t="s">
        <v>3260</v>
      </c>
      <c r="E9" s="1548" t="s">
        <v>6699</v>
      </c>
      <c r="F9" s="1581">
        <v>40</v>
      </c>
      <c r="G9" s="1581">
        <v>4</v>
      </c>
      <c r="H9" s="414"/>
    </row>
    <row r="10" spans="1:8" ht="14.25" customHeight="1">
      <c r="A10" s="459" t="s">
        <v>3264</v>
      </c>
      <c r="B10" s="758">
        <v>21700</v>
      </c>
      <c r="C10" s="1621"/>
      <c r="D10" s="583" t="s">
        <v>2570</v>
      </c>
      <c r="E10" s="1548"/>
      <c r="F10" s="1581"/>
      <c r="G10" s="1581"/>
      <c r="H10" s="414"/>
    </row>
    <row r="11" spans="1:8" ht="14.25" customHeight="1">
      <c r="A11" s="459" t="s">
        <v>3265</v>
      </c>
      <c r="B11" s="758">
        <v>21700</v>
      </c>
      <c r="C11" s="1621">
        <v>0.6</v>
      </c>
      <c r="D11" s="583" t="s">
        <v>3260</v>
      </c>
      <c r="E11" s="1548">
        <v>1.2</v>
      </c>
      <c r="F11" s="1581">
        <v>40</v>
      </c>
      <c r="G11" s="1581">
        <v>4</v>
      </c>
      <c r="H11" s="414"/>
    </row>
    <row r="12" spans="1:8" ht="14.25" customHeight="1">
      <c r="A12" s="459" t="s">
        <v>3266</v>
      </c>
      <c r="B12" s="758">
        <v>21700</v>
      </c>
      <c r="C12" s="1621"/>
      <c r="D12" s="583" t="s">
        <v>2570</v>
      </c>
      <c r="E12" s="1548"/>
      <c r="F12" s="1581"/>
      <c r="G12" s="1581"/>
      <c r="H12" s="414"/>
    </row>
    <row r="13" spans="1:8" ht="14.25" customHeight="1">
      <c r="A13" s="459" t="s">
        <v>1546</v>
      </c>
      <c r="B13" s="758">
        <v>21700</v>
      </c>
      <c r="C13" s="1621"/>
      <c r="D13" s="583" t="s">
        <v>6696</v>
      </c>
      <c r="E13" s="1548"/>
      <c r="F13" s="1581"/>
      <c r="G13" s="1581"/>
      <c r="H13" s="414"/>
    </row>
    <row r="14" spans="1:8" ht="14.25" customHeight="1">
      <c r="A14" s="459" t="s">
        <v>3267</v>
      </c>
      <c r="B14" s="758">
        <v>21700</v>
      </c>
      <c r="C14" s="1621">
        <v>0.7</v>
      </c>
      <c r="D14" s="583" t="s">
        <v>3260</v>
      </c>
      <c r="E14" s="1548">
        <v>1.4</v>
      </c>
      <c r="F14" s="1581">
        <v>40</v>
      </c>
      <c r="G14" s="1581">
        <v>4</v>
      </c>
      <c r="H14" s="414"/>
    </row>
    <row r="15" spans="1:8" ht="14.25" customHeight="1">
      <c r="A15" s="459" t="s">
        <v>3268</v>
      </c>
      <c r="B15" s="758">
        <v>21700</v>
      </c>
      <c r="C15" s="1621"/>
      <c r="D15" s="583" t="s">
        <v>2570</v>
      </c>
      <c r="E15" s="1548"/>
      <c r="F15" s="1581"/>
      <c r="G15" s="1581"/>
      <c r="H15" s="414"/>
    </row>
    <row r="16" spans="1:8" ht="14.25" customHeight="1">
      <c r="A16" s="459" t="s">
        <v>3269</v>
      </c>
      <c r="B16" s="758">
        <v>21700</v>
      </c>
      <c r="C16" s="1621"/>
      <c r="D16" s="583" t="s">
        <v>6696</v>
      </c>
      <c r="E16" s="1548"/>
      <c r="F16" s="1581"/>
      <c r="G16" s="1581"/>
      <c r="H16" s="414"/>
    </row>
    <row r="17" spans="1:8" ht="14.25" customHeight="1">
      <c r="A17" s="459" t="s">
        <v>3270</v>
      </c>
      <c r="B17" s="758">
        <v>21700</v>
      </c>
      <c r="C17" s="1621">
        <v>0.8</v>
      </c>
      <c r="D17" s="583" t="s">
        <v>3260</v>
      </c>
      <c r="E17" s="1548">
        <v>1.6</v>
      </c>
      <c r="F17" s="1581">
        <v>40</v>
      </c>
      <c r="G17" s="1581">
        <v>4</v>
      </c>
      <c r="H17" s="414"/>
    </row>
    <row r="18" spans="1:8" ht="14.25" customHeight="1">
      <c r="A18" s="459" t="s">
        <v>3271</v>
      </c>
      <c r="B18" s="758">
        <v>21700</v>
      </c>
      <c r="C18" s="1621"/>
      <c r="D18" s="583" t="s">
        <v>2570</v>
      </c>
      <c r="E18" s="1548"/>
      <c r="F18" s="1581"/>
      <c r="G18" s="1581"/>
      <c r="H18" s="414"/>
    </row>
    <row r="19" spans="1:8" ht="14.25" customHeight="1">
      <c r="A19" s="459" t="s">
        <v>3272</v>
      </c>
      <c r="B19" s="758">
        <v>21700</v>
      </c>
      <c r="C19" s="1621"/>
      <c r="D19" s="583" t="s">
        <v>6696</v>
      </c>
      <c r="E19" s="1548"/>
      <c r="F19" s="1581"/>
      <c r="G19" s="1581"/>
      <c r="H19" s="414"/>
    </row>
    <row r="20" spans="1:8" ht="14.25" customHeight="1">
      <c r="A20" s="459" t="s">
        <v>3273</v>
      </c>
      <c r="B20" s="758">
        <v>21700</v>
      </c>
      <c r="C20" s="1621">
        <v>0.9</v>
      </c>
      <c r="D20" s="583" t="s">
        <v>3260</v>
      </c>
      <c r="E20" s="1548">
        <v>1.8</v>
      </c>
      <c r="F20" s="1581">
        <v>40</v>
      </c>
      <c r="G20" s="1581">
        <v>4</v>
      </c>
      <c r="H20" s="414"/>
    </row>
    <row r="21" spans="1:8" ht="14.25" customHeight="1">
      <c r="A21" s="459" t="s">
        <v>3274</v>
      </c>
      <c r="B21" s="758">
        <v>21700</v>
      </c>
      <c r="C21" s="1621"/>
      <c r="D21" s="583" t="s">
        <v>2570</v>
      </c>
      <c r="E21" s="1548"/>
      <c r="F21" s="1581"/>
      <c r="G21" s="1581"/>
      <c r="H21" s="414"/>
    </row>
    <row r="22" spans="1:8" ht="14.25" customHeight="1">
      <c r="A22" s="459" t="s">
        <v>3275</v>
      </c>
      <c r="B22" s="758">
        <v>20500</v>
      </c>
      <c r="C22" s="1623">
        <v>1</v>
      </c>
      <c r="D22" s="583" t="s">
        <v>3260</v>
      </c>
      <c r="E22" s="1548" t="s">
        <v>6705</v>
      </c>
      <c r="F22" s="1581">
        <v>50</v>
      </c>
      <c r="G22" s="1581">
        <v>6</v>
      </c>
      <c r="H22" s="414"/>
    </row>
    <row r="23" spans="1:8" ht="14.25" customHeight="1">
      <c r="A23" s="459" t="s">
        <v>3276</v>
      </c>
      <c r="B23" s="758">
        <v>20500</v>
      </c>
      <c r="C23" s="1623"/>
      <c r="D23" s="641">
        <v>0.1</v>
      </c>
      <c r="E23" s="1548"/>
      <c r="F23" s="1581"/>
      <c r="G23" s="1581"/>
      <c r="H23" s="414"/>
    </row>
    <row r="24" spans="1:8" ht="14.25" customHeight="1">
      <c r="A24" s="459" t="s">
        <v>3277</v>
      </c>
      <c r="B24" s="758">
        <v>20500</v>
      </c>
      <c r="C24" s="1623"/>
      <c r="D24" s="641">
        <v>0.2</v>
      </c>
      <c r="E24" s="1548"/>
      <c r="F24" s="1581"/>
      <c r="G24" s="1581"/>
      <c r="H24" s="414"/>
    </row>
    <row r="25" spans="1:8" ht="14.25" customHeight="1">
      <c r="A25" s="459" t="s">
        <v>3278</v>
      </c>
      <c r="B25" s="758">
        <v>20500</v>
      </c>
      <c r="C25" s="1623"/>
      <c r="D25" s="641">
        <v>0.3</v>
      </c>
      <c r="E25" s="1548"/>
      <c r="F25" s="1581"/>
      <c r="G25" s="1581"/>
      <c r="H25" s="414"/>
    </row>
    <row r="26" spans="1:8" ht="14.25" customHeight="1">
      <c r="A26" s="459" t="s">
        <v>3279</v>
      </c>
      <c r="B26" s="758">
        <v>20500</v>
      </c>
      <c r="C26" s="1623">
        <v>1.2</v>
      </c>
      <c r="D26" s="583">
        <v>0.05</v>
      </c>
      <c r="E26" s="1548" t="s">
        <v>6709</v>
      </c>
      <c r="F26" s="1581">
        <v>50</v>
      </c>
      <c r="G26" s="1581">
        <v>6</v>
      </c>
      <c r="H26" s="414"/>
    </row>
    <row r="27" spans="1:8" ht="14.25" customHeight="1">
      <c r="A27" s="459" t="s">
        <v>3280</v>
      </c>
      <c r="B27" s="758">
        <v>20500</v>
      </c>
      <c r="C27" s="1623"/>
      <c r="D27" s="641">
        <v>0.1</v>
      </c>
      <c r="E27" s="1548"/>
      <c r="F27" s="1581"/>
      <c r="G27" s="1581"/>
      <c r="H27" s="414"/>
    </row>
    <row r="28" spans="1:8" ht="14.25" customHeight="1">
      <c r="A28" s="459" t="s">
        <v>3281</v>
      </c>
      <c r="B28" s="758">
        <v>20500</v>
      </c>
      <c r="C28" s="1623"/>
      <c r="D28" s="641">
        <v>0.2</v>
      </c>
      <c r="E28" s="1548"/>
      <c r="F28" s="1581"/>
      <c r="G28" s="1581"/>
      <c r="H28" s="414"/>
    </row>
    <row r="29" spans="1:8" ht="14.25" customHeight="1">
      <c r="A29" s="459" t="s">
        <v>3282</v>
      </c>
      <c r="B29" s="758">
        <v>20500</v>
      </c>
      <c r="C29" s="1623"/>
      <c r="D29" s="641">
        <v>0.3</v>
      </c>
      <c r="E29" s="1548"/>
      <c r="F29" s="1581"/>
      <c r="G29" s="1581"/>
      <c r="H29" s="414"/>
    </row>
    <row r="30" spans="1:8" ht="14.25" customHeight="1">
      <c r="A30" s="459" t="s">
        <v>3283</v>
      </c>
      <c r="B30" s="758">
        <v>20500</v>
      </c>
      <c r="C30" s="1623">
        <v>1.5</v>
      </c>
      <c r="D30" s="583">
        <v>0.05</v>
      </c>
      <c r="E30" s="1548" t="s">
        <v>6712</v>
      </c>
      <c r="F30" s="1581">
        <v>50</v>
      </c>
      <c r="G30" s="1581">
        <v>6</v>
      </c>
      <c r="H30" s="414"/>
    </row>
    <row r="31" spans="1:8" ht="14.25" customHeight="1">
      <c r="A31" s="459" t="s">
        <v>3284</v>
      </c>
      <c r="B31" s="758">
        <v>20500</v>
      </c>
      <c r="C31" s="1623"/>
      <c r="D31" s="641">
        <v>0.1</v>
      </c>
      <c r="E31" s="1548"/>
      <c r="F31" s="1581"/>
      <c r="G31" s="1581"/>
      <c r="H31" s="414"/>
    </row>
    <row r="32" spans="1:8" ht="14.25" customHeight="1">
      <c r="A32" s="459" t="s">
        <v>3285</v>
      </c>
      <c r="B32" s="758">
        <v>20500</v>
      </c>
      <c r="C32" s="1623"/>
      <c r="D32" s="641">
        <v>0.2</v>
      </c>
      <c r="E32" s="1548"/>
      <c r="F32" s="1581"/>
      <c r="G32" s="1581"/>
      <c r="H32" s="414"/>
    </row>
    <row r="33" spans="1:8" ht="14.25" customHeight="1">
      <c r="A33" s="459" t="s">
        <v>3286</v>
      </c>
      <c r="B33" s="758">
        <v>20500</v>
      </c>
      <c r="C33" s="1623"/>
      <c r="D33" s="641">
        <v>0.3</v>
      </c>
      <c r="E33" s="1548"/>
      <c r="F33" s="1581"/>
      <c r="G33" s="1581"/>
      <c r="H33" s="414"/>
    </row>
    <row r="34" spans="1:8" ht="14.25" customHeight="1">
      <c r="A34" s="459" t="s">
        <v>3287</v>
      </c>
      <c r="B34" s="758">
        <v>20500</v>
      </c>
      <c r="C34" s="1623"/>
      <c r="D34" s="641">
        <v>0.5</v>
      </c>
      <c r="E34" s="1548"/>
      <c r="F34" s="1581"/>
      <c r="G34" s="1581"/>
      <c r="H34" s="414"/>
    </row>
    <row r="35" spans="1:8" ht="14.25" customHeight="1">
      <c r="A35" s="459" t="s">
        <v>3288</v>
      </c>
      <c r="B35" s="758">
        <v>20500</v>
      </c>
      <c r="C35" s="1623">
        <v>2</v>
      </c>
      <c r="D35" s="641">
        <v>0.1</v>
      </c>
      <c r="E35" s="1548">
        <v>6</v>
      </c>
      <c r="F35" s="1581">
        <v>50</v>
      </c>
      <c r="G35" s="1581">
        <v>6</v>
      </c>
      <c r="H35" s="414"/>
    </row>
    <row r="36" spans="1:8" ht="14.25" customHeight="1">
      <c r="A36" s="459" t="s">
        <v>3289</v>
      </c>
      <c r="B36" s="758">
        <v>20500</v>
      </c>
      <c r="C36" s="1623"/>
      <c r="D36" s="641">
        <v>0.2</v>
      </c>
      <c r="E36" s="1548"/>
      <c r="F36" s="1581"/>
      <c r="G36" s="1581"/>
      <c r="H36" s="414"/>
    </row>
    <row r="37" spans="1:8" ht="14.25" customHeight="1">
      <c r="A37" s="459" t="s">
        <v>3290</v>
      </c>
      <c r="B37" s="758">
        <v>20500</v>
      </c>
      <c r="C37" s="1623"/>
      <c r="D37" s="641">
        <v>0.3</v>
      </c>
      <c r="E37" s="1548"/>
      <c r="F37" s="1581"/>
      <c r="G37" s="1581"/>
      <c r="H37" s="414"/>
    </row>
    <row r="38" spans="1:8" ht="14.25" customHeight="1">
      <c r="A38" s="459" t="s">
        <v>3291</v>
      </c>
      <c r="B38" s="758">
        <v>20500</v>
      </c>
      <c r="C38" s="1623"/>
      <c r="D38" s="641">
        <v>0.5</v>
      </c>
      <c r="E38" s="1548"/>
      <c r="F38" s="1581"/>
      <c r="G38" s="1581"/>
      <c r="H38" s="414"/>
    </row>
    <row r="39" spans="1:8" ht="14.25" customHeight="1">
      <c r="A39" s="459" t="s">
        <v>3292</v>
      </c>
      <c r="B39" s="758">
        <v>21300</v>
      </c>
      <c r="C39" s="1630">
        <v>2.5</v>
      </c>
      <c r="D39" s="641">
        <v>0.1</v>
      </c>
      <c r="E39" s="1548">
        <v>7</v>
      </c>
      <c r="F39" s="1581">
        <v>60</v>
      </c>
      <c r="G39" s="1581">
        <v>6</v>
      </c>
      <c r="H39" s="414"/>
    </row>
    <row r="40" spans="1:8" ht="14.25" customHeight="1">
      <c r="A40" s="459" t="s">
        <v>3293</v>
      </c>
      <c r="B40" s="758">
        <v>21300</v>
      </c>
      <c r="C40" s="1630"/>
      <c r="D40" s="641">
        <v>0.2</v>
      </c>
      <c r="E40" s="1548"/>
      <c r="F40" s="1581"/>
      <c r="G40" s="1581"/>
      <c r="H40" s="414"/>
    </row>
    <row r="41" spans="1:8" ht="14.25" customHeight="1">
      <c r="A41" s="459" t="s">
        <v>3294</v>
      </c>
      <c r="B41" s="758">
        <v>21300</v>
      </c>
      <c r="C41" s="1630"/>
      <c r="D41" s="641">
        <v>0.3</v>
      </c>
      <c r="E41" s="1548"/>
      <c r="F41" s="1581"/>
      <c r="G41" s="1581"/>
      <c r="H41" s="414"/>
    </row>
    <row r="42" spans="1:8" ht="14.25" customHeight="1">
      <c r="A42" s="459" t="s">
        <v>3295</v>
      </c>
      <c r="B42" s="758">
        <v>21300</v>
      </c>
      <c r="C42" s="1630"/>
      <c r="D42" s="641">
        <v>0.5</v>
      </c>
      <c r="E42" s="1548"/>
      <c r="F42" s="1581"/>
      <c r="G42" s="1581"/>
      <c r="H42" s="414"/>
    </row>
    <row r="43" spans="1:8" ht="14.25" customHeight="1">
      <c r="A43" s="459" t="s">
        <v>3296</v>
      </c>
      <c r="B43" s="758">
        <v>21300</v>
      </c>
      <c r="C43" s="1630">
        <v>3</v>
      </c>
      <c r="D43" s="641">
        <v>0.1</v>
      </c>
      <c r="E43" s="1548">
        <v>8</v>
      </c>
      <c r="F43" s="1581">
        <v>60</v>
      </c>
      <c r="G43" s="1581">
        <v>6</v>
      </c>
      <c r="H43" s="414"/>
    </row>
    <row r="44" spans="1:8" ht="14.25" customHeight="1">
      <c r="A44" s="581" t="s">
        <v>3297</v>
      </c>
      <c r="B44" s="757">
        <v>21300</v>
      </c>
      <c r="C44" s="1630"/>
      <c r="D44" s="641">
        <v>0.2</v>
      </c>
      <c r="E44" s="1548"/>
      <c r="F44" s="1581"/>
      <c r="G44" s="1581"/>
      <c r="H44" s="606"/>
    </row>
    <row r="45" spans="1:8" ht="14.25" customHeight="1">
      <c r="A45" s="581" t="s">
        <v>1547</v>
      </c>
      <c r="B45" s="757">
        <v>21300</v>
      </c>
      <c r="C45" s="1630"/>
      <c r="D45" s="641">
        <v>0.3</v>
      </c>
      <c r="E45" s="1548"/>
      <c r="F45" s="1581"/>
      <c r="G45" s="1581"/>
      <c r="H45" s="606"/>
    </row>
    <row r="46" spans="1:8" ht="14.25" customHeight="1">
      <c r="A46" s="581" t="s">
        <v>1548</v>
      </c>
      <c r="B46" s="757">
        <v>21300</v>
      </c>
      <c r="C46" s="1630"/>
      <c r="D46" s="641">
        <v>0.5</v>
      </c>
      <c r="E46" s="1548"/>
      <c r="F46" s="1581"/>
      <c r="G46" s="1581"/>
      <c r="H46" s="606"/>
    </row>
    <row r="47" spans="1:8" ht="14.25" customHeight="1">
      <c r="A47" s="459" t="s">
        <v>3298</v>
      </c>
      <c r="B47" s="758">
        <v>21300</v>
      </c>
      <c r="C47" s="1630"/>
      <c r="D47" s="641">
        <v>1</v>
      </c>
      <c r="E47" s="1548"/>
      <c r="F47" s="1581"/>
      <c r="G47" s="1581"/>
      <c r="H47" s="414"/>
    </row>
    <row r="48" spans="1:8" ht="14.25" customHeight="1">
      <c r="A48" s="459" t="s">
        <v>3299</v>
      </c>
      <c r="B48" s="758">
        <v>22100</v>
      </c>
      <c r="C48" s="1630">
        <v>3.5</v>
      </c>
      <c r="D48" s="641">
        <v>0.1</v>
      </c>
      <c r="E48" s="1548" t="s">
        <v>6718</v>
      </c>
      <c r="F48" s="1581">
        <v>70</v>
      </c>
      <c r="G48" s="1581">
        <v>6</v>
      </c>
      <c r="H48" s="414"/>
    </row>
    <row r="49" spans="1:8" ht="14.25" customHeight="1">
      <c r="A49" s="459" t="s">
        <v>1549</v>
      </c>
      <c r="B49" s="758">
        <v>22100</v>
      </c>
      <c r="C49" s="1630"/>
      <c r="D49" s="641">
        <v>0.2</v>
      </c>
      <c r="E49" s="1548"/>
      <c r="F49" s="1581"/>
      <c r="G49" s="1581"/>
      <c r="H49" s="414"/>
    </row>
    <row r="50" spans="1:8" ht="14.25" customHeight="1">
      <c r="A50" s="459" t="s">
        <v>1550</v>
      </c>
      <c r="B50" s="758">
        <v>22100</v>
      </c>
      <c r="C50" s="1630"/>
      <c r="D50" s="641">
        <v>0.3</v>
      </c>
      <c r="E50" s="1548"/>
      <c r="F50" s="1581"/>
      <c r="G50" s="1581"/>
      <c r="H50" s="414"/>
    </row>
    <row r="51" spans="1:8" ht="14.25" customHeight="1">
      <c r="A51" s="459" t="s">
        <v>3300</v>
      </c>
      <c r="B51" s="758">
        <v>22100</v>
      </c>
      <c r="C51" s="1630"/>
      <c r="D51" s="641">
        <v>0.5</v>
      </c>
      <c r="E51" s="1548"/>
      <c r="F51" s="1581"/>
      <c r="G51" s="1581"/>
      <c r="H51" s="414"/>
    </row>
    <row r="52" spans="1:8" ht="14.25" customHeight="1">
      <c r="A52" s="459" t="s">
        <v>3301</v>
      </c>
      <c r="B52" s="758">
        <v>21700</v>
      </c>
      <c r="C52" s="1632">
        <v>4</v>
      </c>
      <c r="D52" s="641">
        <v>0.1</v>
      </c>
      <c r="E52" s="1578" t="s">
        <v>6718</v>
      </c>
      <c r="F52" s="1581">
        <v>70</v>
      </c>
      <c r="G52" s="1575">
        <v>4</v>
      </c>
      <c r="H52" s="1575" t="s">
        <v>3302</v>
      </c>
    </row>
    <row r="53" spans="1:8" ht="14.25" customHeight="1">
      <c r="A53" s="459" t="s">
        <v>3303</v>
      </c>
      <c r="B53" s="758">
        <v>21700</v>
      </c>
      <c r="C53" s="1633"/>
      <c r="D53" s="641">
        <v>0.2</v>
      </c>
      <c r="E53" s="1579"/>
      <c r="F53" s="1581"/>
      <c r="G53" s="1576"/>
      <c r="H53" s="1576"/>
    </row>
    <row r="54" spans="1:8" ht="14.25" customHeight="1">
      <c r="A54" s="459" t="s">
        <v>3304</v>
      </c>
      <c r="B54" s="758">
        <v>21700</v>
      </c>
      <c r="C54" s="1633"/>
      <c r="D54" s="641">
        <v>0.3</v>
      </c>
      <c r="E54" s="1579"/>
      <c r="F54" s="1581"/>
      <c r="G54" s="1576"/>
      <c r="H54" s="1576"/>
    </row>
    <row r="55" spans="1:8" ht="14.25" customHeight="1">
      <c r="A55" s="459" t="s">
        <v>3305</v>
      </c>
      <c r="B55" s="758">
        <v>21700</v>
      </c>
      <c r="C55" s="1633"/>
      <c r="D55" s="641">
        <v>0.5</v>
      </c>
      <c r="E55" s="1579"/>
      <c r="F55" s="1581"/>
      <c r="G55" s="1576"/>
      <c r="H55" s="1576"/>
    </row>
    <row r="56" spans="1:8" ht="14.25" customHeight="1">
      <c r="A56" s="459" t="s">
        <v>3469</v>
      </c>
      <c r="B56" s="758">
        <v>21700</v>
      </c>
      <c r="C56" s="1633"/>
      <c r="D56" s="641">
        <v>1</v>
      </c>
      <c r="E56" s="1579"/>
      <c r="F56" s="1581"/>
      <c r="G56" s="1576"/>
      <c r="H56" s="1576"/>
    </row>
    <row r="57" spans="1:8" ht="14.25" customHeight="1">
      <c r="A57" s="713" t="s">
        <v>11902</v>
      </c>
      <c r="B57" s="1018">
        <v>24900</v>
      </c>
      <c r="C57" s="1633"/>
      <c r="D57" s="641">
        <v>0.1</v>
      </c>
      <c r="E57" s="1578" t="s">
        <v>9396</v>
      </c>
      <c r="F57" s="1581">
        <v>100</v>
      </c>
      <c r="G57" s="1575">
        <v>4</v>
      </c>
      <c r="H57" s="1576"/>
    </row>
    <row r="58" spans="1:8" ht="14.25" customHeight="1">
      <c r="A58" s="713" t="s">
        <v>11903</v>
      </c>
      <c r="B58" s="1018">
        <v>24900</v>
      </c>
      <c r="C58" s="1633"/>
      <c r="D58" s="641">
        <v>0.2</v>
      </c>
      <c r="E58" s="1579"/>
      <c r="F58" s="1581"/>
      <c r="G58" s="1576"/>
      <c r="H58" s="1576"/>
    </row>
    <row r="59" spans="1:8" ht="14.25" customHeight="1">
      <c r="A59" s="713" t="s">
        <v>11904</v>
      </c>
      <c r="B59" s="1018">
        <v>24900</v>
      </c>
      <c r="C59" s="1633"/>
      <c r="D59" s="641">
        <v>0.3</v>
      </c>
      <c r="E59" s="1579"/>
      <c r="F59" s="1581"/>
      <c r="G59" s="1576"/>
      <c r="H59" s="1576"/>
    </row>
    <row r="60" spans="1:8" ht="14.25" customHeight="1">
      <c r="A60" s="713" t="s">
        <v>11905</v>
      </c>
      <c r="B60" s="1018">
        <v>24900</v>
      </c>
      <c r="C60" s="1633"/>
      <c r="D60" s="641">
        <v>0.5</v>
      </c>
      <c r="E60" s="1579"/>
      <c r="F60" s="1581"/>
      <c r="G60" s="1576"/>
      <c r="H60" s="1576"/>
    </row>
    <row r="61" spans="1:8" ht="14.25" customHeight="1">
      <c r="A61" s="713" t="s">
        <v>11906</v>
      </c>
      <c r="B61" s="1018">
        <v>24900</v>
      </c>
      <c r="C61" s="1633"/>
      <c r="D61" s="641">
        <v>1</v>
      </c>
      <c r="E61" s="1579"/>
      <c r="F61" s="1581"/>
      <c r="G61" s="1576"/>
      <c r="H61" s="1577"/>
    </row>
    <row r="62" spans="1:8" ht="14.25" customHeight="1">
      <c r="A62" s="714" t="s">
        <v>3470</v>
      </c>
      <c r="B62" s="759">
        <v>22100</v>
      </c>
      <c r="C62" s="1633"/>
      <c r="D62" s="641">
        <v>0.1</v>
      </c>
      <c r="E62" s="1627" t="s">
        <v>6718</v>
      </c>
      <c r="F62" s="1631">
        <v>70</v>
      </c>
      <c r="G62" s="1631">
        <v>6</v>
      </c>
      <c r="H62" s="1624" t="s">
        <v>1200</v>
      </c>
    </row>
    <row r="63" spans="1:8" ht="14.25" customHeight="1">
      <c r="A63" s="714" t="s">
        <v>3471</v>
      </c>
      <c r="B63" s="759">
        <v>22100</v>
      </c>
      <c r="C63" s="1633"/>
      <c r="D63" s="641">
        <v>0.2</v>
      </c>
      <c r="E63" s="1628"/>
      <c r="F63" s="1631"/>
      <c r="G63" s="1631"/>
      <c r="H63" s="1625"/>
    </row>
    <row r="64" spans="1:8" ht="14.25" customHeight="1">
      <c r="A64" s="705" t="s">
        <v>3472</v>
      </c>
      <c r="B64" s="1019">
        <v>22100</v>
      </c>
      <c r="C64" s="1633"/>
      <c r="D64" s="641">
        <v>0.3</v>
      </c>
      <c r="E64" s="1628"/>
      <c r="F64" s="1631"/>
      <c r="G64" s="1631"/>
      <c r="H64" s="1625"/>
    </row>
    <row r="65" spans="1:8" ht="14.25" customHeight="1">
      <c r="A65" s="705" t="s">
        <v>1551</v>
      </c>
      <c r="B65" s="1019">
        <v>22100</v>
      </c>
      <c r="C65" s="1633"/>
      <c r="D65" s="641">
        <v>0.5</v>
      </c>
      <c r="E65" s="1628"/>
      <c r="F65" s="1631"/>
      <c r="G65" s="1631"/>
      <c r="H65" s="1625"/>
    </row>
    <row r="66" spans="1:8" ht="14.25" customHeight="1">
      <c r="A66" s="705" t="s">
        <v>1552</v>
      </c>
      <c r="B66" s="1020">
        <v>22100</v>
      </c>
      <c r="C66" s="1634"/>
      <c r="D66" s="641">
        <v>1</v>
      </c>
      <c r="E66" s="1629"/>
      <c r="F66" s="1631"/>
      <c r="G66" s="1631"/>
      <c r="H66" s="1626"/>
    </row>
    <row r="67" spans="1:8" ht="14.25" customHeight="1">
      <c r="A67" s="459" t="s">
        <v>3473</v>
      </c>
      <c r="B67" s="758">
        <v>23000</v>
      </c>
      <c r="C67" s="1630">
        <v>4.5</v>
      </c>
      <c r="D67" s="641">
        <v>0.1</v>
      </c>
      <c r="E67" s="1548" t="s">
        <v>3474</v>
      </c>
      <c r="F67" s="1581">
        <v>80</v>
      </c>
      <c r="G67" s="1581">
        <v>6</v>
      </c>
      <c r="H67" s="414"/>
    </row>
    <row r="68" spans="1:8" ht="14.25" customHeight="1">
      <c r="A68" s="459" t="s">
        <v>1423</v>
      </c>
      <c r="B68" s="758">
        <v>23000</v>
      </c>
      <c r="C68" s="1630"/>
      <c r="D68" s="641">
        <v>0.2</v>
      </c>
      <c r="E68" s="1548"/>
      <c r="F68" s="1581"/>
      <c r="G68" s="1581"/>
      <c r="H68" s="414"/>
    </row>
    <row r="69" spans="1:8" ht="14.25" customHeight="1">
      <c r="A69" s="459" t="s">
        <v>3475</v>
      </c>
      <c r="B69" s="758">
        <v>23000</v>
      </c>
      <c r="C69" s="1630"/>
      <c r="D69" s="641">
        <v>0.3</v>
      </c>
      <c r="E69" s="1548"/>
      <c r="F69" s="1581"/>
      <c r="G69" s="1581"/>
      <c r="H69" s="414"/>
    </row>
    <row r="70" spans="1:8" ht="14.25" customHeight="1">
      <c r="A70" s="459" t="s">
        <v>3476</v>
      </c>
      <c r="B70" s="758">
        <v>23000</v>
      </c>
      <c r="C70" s="1630"/>
      <c r="D70" s="641">
        <v>0.5</v>
      </c>
      <c r="E70" s="1548"/>
      <c r="F70" s="1581"/>
      <c r="G70" s="1581"/>
      <c r="H70" s="414"/>
    </row>
    <row r="71" spans="1:8" ht="14.25" customHeight="1">
      <c r="A71" s="459" t="s">
        <v>3477</v>
      </c>
      <c r="B71" s="758">
        <v>24000</v>
      </c>
      <c r="C71" s="1630">
        <v>5</v>
      </c>
      <c r="D71" s="641">
        <v>0.1</v>
      </c>
      <c r="E71" s="1548" t="s">
        <v>3478</v>
      </c>
      <c r="F71" s="1581">
        <v>90</v>
      </c>
      <c r="G71" s="1581">
        <v>6</v>
      </c>
      <c r="H71" s="414"/>
    </row>
    <row r="72" spans="1:8" ht="14.25" customHeight="1">
      <c r="A72" s="459" t="s">
        <v>1424</v>
      </c>
      <c r="B72" s="758">
        <v>24000</v>
      </c>
      <c r="C72" s="1630"/>
      <c r="D72" s="641">
        <v>0.2</v>
      </c>
      <c r="E72" s="1548"/>
      <c r="F72" s="1581"/>
      <c r="G72" s="1581"/>
      <c r="H72" s="414"/>
    </row>
    <row r="73" spans="1:8" ht="14.25" customHeight="1">
      <c r="A73" s="581" t="s">
        <v>1425</v>
      </c>
      <c r="B73" s="757">
        <v>24000</v>
      </c>
      <c r="C73" s="1630"/>
      <c r="D73" s="641">
        <v>0.3</v>
      </c>
      <c r="E73" s="1548"/>
      <c r="F73" s="1581"/>
      <c r="G73" s="1581"/>
      <c r="H73" s="606"/>
    </row>
    <row r="74" spans="1:8" ht="14.25" customHeight="1">
      <c r="A74" s="581" t="s">
        <v>1426</v>
      </c>
      <c r="B74" s="757">
        <v>24000</v>
      </c>
      <c r="C74" s="1630"/>
      <c r="D74" s="641">
        <v>0.5</v>
      </c>
      <c r="E74" s="1548"/>
      <c r="F74" s="1581"/>
      <c r="G74" s="1581"/>
      <c r="H74" s="606"/>
    </row>
    <row r="75" spans="1:8" ht="14.25" customHeight="1">
      <c r="A75" s="459" t="s">
        <v>3479</v>
      </c>
      <c r="B75" s="758">
        <v>24000</v>
      </c>
      <c r="C75" s="1630"/>
      <c r="D75" s="641">
        <v>1</v>
      </c>
      <c r="E75" s="1548"/>
      <c r="F75" s="1581"/>
      <c r="G75" s="1581"/>
      <c r="H75" s="414"/>
    </row>
    <row r="76" spans="1:8" ht="14.25" customHeight="1">
      <c r="A76" s="459" t="s">
        <v>3480</v>
      </c>
      <c r="B76" s="758">
        <v>24000</v>
      </c>
      <c r="C76" s="1630">
        <v>5.5</v>
      </c>
      <c r="D76" s="641">
        <v>0.1</v>
      </c>
      <c r="E76" s="1548" t="s">
        <v>3478</v>
      </c>
      <c r="F76" s="1581">
        <v>90</v>
      </c>
      <c r="G76" s="1581">
        <v>6</v>
      </c>
      <c r="H76" s="414"/>
    </row>
    <row r="77" spans="1:8" ht="14.25" customHeight="1">
      <c r="A77" s="459" t="s">
        <v>3481</v>
      </c>
      <c r="B77" s="758">
        <v>24000</v>
      </c>
      <c r="C77" s="1630"/>
      <c r="D77" s="641">
        <v>0.2</v>
      </c>
      <c r="E77" s="1548"/>
      <c r="F77" s="1581"/>
      <c r="G77" s="1581"/>
      <c r="H77" s="414"/>
    </row>
    <row r="78" spans="1:8" ht="14.25" customHeight="1">
      <c r="A78" s="459" t="s">
        <v>1427</v>
      </c>
      <c r="B78" s="758">
        <v>24000</v>
      </c>
      <c r="C78" s="1630"/>
      <c r="D78" s="641">
        <v>0.3</v>
      </c>
      <c r="E78" s="1548"/>
      <c r="F78" s="1581"/>
      <c r="G78" s="1581"/>
      <c r="H78" s="414"/>
    </row>
    <row r="79" spans="1:8" ht="14.25" customHeight="1">
      <c r="A79" s="459" t="s">
        <v>3482</v>
      </c>
      <c r="B79" s="758">
        <v>24000</v>
      </c>
      <c r="C79" s="1630"/>
      <c r="D79" s="641">
        <v>0.5</v>
      </c>
      <c r="E79" s="1548"/>
      <c r="F79" s="1581"/>
      <c r="G79" s="1581"/>
      <c r="H79" s="414"/>
    </row>
    <row r="80" spans="1:8" ht="14.25" customHeight="1">
      <c r="A80" s="459" t="s">
        <v>3483</v>
      </c>
      <c r="B80" s="758">
        <v>24000</v>
      </c>
      <c r="C80" s="1630"/>
      <c r="D80" s="641">
        <v>1</v>
      </c>
      <c r="E80" s="1548"/>
      <c r="F80" s="1581"/>
      <c r="G80" s="1581"/>
      <c r="H80" s="414"/>
    </row>
    <row r="81" spans="1:8" ht="14.25" customHeight="1">
      <c r="A81" s="459" t="s">
        <v>3738</v>
      </c>
      <c r="B81" s="758">
        <v>21300</v>
      </c>
      <c r="C81" s="1632">
        <v>6</v>
      </c>
      <c r="D81" s="641">
        <v>0.3</v>
      </c>
      <c r="E81" s="1548" t="s">
        <v>3484</v>
      </c>
      <c r="F81" s="1548" t="s">
        <v>141</v>
      </c>
      <c r="G81" s="1548" t="s">
        <v>5069</v>
      </c>
      <c r="H81" s="1638" t="s">
        <v>3485</v>
      </c>
    </row>
    <row r="82" spans="1:8" ht="14.25" customHeight="1">
      <c r="A82" s="459" t="s">
        <v>3739</v>
      </c>
      <c r="B82" s="758">
        <v>21300</v>
      </c>
      <c r="C82" s="1633"/>
      <c r="D82" s="641">
        <v>0.5</v>
      </c>
      <c r="E82" s="1548"/>
      <c r="F82" s="1548"/>
      <c r="G82" s="1548"/>
      <c r="H82" s="1638"/>
    </row>
    <row r="83" spans="1:8" ht="14.25" customHeight="1">
      <c r="A83" s="459" t="s">
        <v>3740</v>
      </c>
      <c r="B83" s="758">
        <v>21300</v>
      </c>
      <c r="C83" s="1633"/>
      <c r="D83" s="641">
        <v>1</v>
      </c>
      <c r="E83" s="1548"/>
      <c r="F83" s="1548"/>
      <c r="G83" s="1548"/>
      <c r="H83" s="1638"/>
    </row>
    <row r="84" spans="1:8" ht="14.25" customHeight="1">
      <c r="A84" s="714" t="s">
        <v>3486</v>
      </c>
      <c r="B84" s="759">
        <v>24000</v>
      </c>
      <c r="C84" s="1633"/>
      <c r="D84" s="715">
        <v>0.1</v>
      </c>
      <c r="E84" s="1640" t="s">
        <v>3484</v>
      </c>
      <c r="F84" s="1631">
        <v>90</v>
      </c>
      <c r="G84" s="1631">
        <v>6</v>
      </c>
      <c r="H84" s="1631" t="s">
        <v>3487</v>
      </c>
    </row>
    <row r="85" spans="1:8" ht="14.25" customHeight="1">
      <c r="A85" s="714" t="s">
        <v>1973</v>
      </c>
      <c r="B85" s="759">
        <v>24000</v>
      </c>
      <c r="C85" s="1633"/>
      <c r="D85" s="715">
        <v>0.2</v>
      </c>
      <c r="E85" s="1640"/>
      <c r="F85" s="1631"/>
      <c r="G85" s="1631"/>
      <c r="H85" s="1631"/>
    </row>
    <row r="86" spans="1:8" ht="14.25" customHeight="1">
      <c r="A86" s="714" t="s">
        <v>3488</v>
      </c>
      <c r="B86" s="759">
        <v>24000</v>
      </c>
      <c r="C86" s="1633"/>
      <c r="D86" s="715">
        <v>0.3</v>
      </c>
      <c r="E86" s="1640"/>
      <c r="F86" s="1631"/>
      <c r="G86" s="1631"/>
      <c r="H86" s="1631"/>
    </row>
    <row r="87" spans="1:8" ht="14.25" customHeight="1">
      <c r="A87" s="714" t="s">
        <v>3489</v>
      </c>
      <c r="B87" s="759">
        <v>24000</v>
      </c>
      <c r="C87" s="1633"/>
      <c r="D87" s="715">
        <v>0.5</v>
      </c>
      <c r="E87" s="1640"/>
      <c r="F87" s="1631"/>
      <c r="G87" s="1631"/>
      <c r="H87" s="1631"/>
    </row>
    <row r="88" spans="1:8" ht="14.25" customHeight="1">
      <c r="A88" s="714" t="s">
        <v>3490</v>
      </c>
      <c r="B88" s="759">
        <v>24000</v>
      </c>
      <c r="C88" s="1633"/>
      <c r="D88" s="715">
        <v>1</v>
      </c>
      <c r="E88" s="1640"/>
      <c r="F88" s="1631"/>
      <c r="G88" s="1631"/>
      <c r="H88" s="1631"/>
    </row>
    <row r="89" spans="1:8" ht="14.25" customHeight="1">
      <c r="A89" s="714" t="s">
        <v>3491</v>
      </c>
      <c r="B89" s="759">
        <v>24000</v>
      </c>
      <c r="C89" s="1633"/>
      <c r="D89" s="715">
        <v>1.5</v>
      </c>
      <c r="E89" s="1640"/>
      <c r="F89" s="1631"/>
      <c r="G89" s="1631"/>
      <c r="H89" s="1631"/>
    </row>
    <row r="90" spans="1:8" ht="14.25" customHeight="1">
      <c r="A90" s="714" t="s">
        <v>3492</v>
      </c>
      <c r="B90" s="759">
        <v>24000</v>
      </c>
      <c r="C90" s="1633"/>
      <c r="D90" s="715">
        <v>2</v>
      </c>
      <c r="E90" s="1640"/>
      <c r="F90" s="1631"/>
      <c r="G90" s="1631"/>
      <c r="H90" s="1631"/>
    </row>
    <row r="91" spans="1:8" ht="14.25" customHeight="1">
      <c r="A91" s="459" t="s">
        <v>3493</v>
      </c>
      <c r="B91" s="758">
        <v>28600</v>
      </c>
      <c r="C91" s="1633"/>
      <c r="D91" s="641">
        <v>0.5</v>
      </c>
      <c r="E91" s="1548" t="s">
        <v>3484</v>
      </c>
      <c r="F91" s="1581">
        <v>110</v>
      </c>
      <c r="G91" s="1581">
        <v>6</v>
      </c>
      <c r="H91" s="1638" t="s">
        <v>3494</v>
      </c>
    </row>
    <row r="92" spans="1:8" ht="14.25" customHeight="1">
      <c r="A92" s="459" t="s">
        <v>3495</v>
      </c>
      <c r="B92" s="758">
        <v>28600</v>
      </c>
      <c r="C92" s="1633"/>
      <c r="D92" s="641">
        <v>1</v>
      </c>
      <c r="E92" s="1548"/>
      <c r="F92" s="1581"/>
      <c r="G92" s="1581"/>
      <c r="H92" s="1638"/>
    </row>
    <row r="93" spans="1:8" ht="14.25" customHeight="1">
      <c r="A93" s="459" t="s">
        <v>3496</v>
      </c>
      <c r="B93" s="758">
        <v>30900</v>
      </c>
      <c r="C93" s="1633"/>
      <c r="D93" s="641">
        <v>0.5</v>
      </c>
      <c r="E93" s="1548"/>
      <c r="F93" s="1581">
        <v>130</v>
      </c>
      <c r="G93" s="1581"/>
      <c r="H93" s="1638"/>
    </row>
    <row r="94" spans="1:8" ht="14.25" customHeight="1">
      <c r="A94" s="459" t="s">
        <v>3497</v>
      </c>
      <c r="B94" s="758">
        <v>30900</v>
      </c>
      <c r="C94" s="1634"/>
      <c r="D94" s="641">
        <v>1</v>
      </c>
      <c r="E94" s="1548"/>
      <c r="F94" s="1581"/>
      <c r="G94" s="1581"/>
      <c r="H94" s="1638"/>
    </row>
    <row r="95" spans="1:8" ht="14.25" customHeight="1">
      <c r="A95" s="459" t="s">
        <v>3498</v>
      </c>
      <c r="B95" s="758">
        <v>37000</v>
      </c>
      <c r="C95" s="1630">
        <v>7</v>
      </c>
      <c r="D95" s="641">
        <v>0.1</v>
      </c>
      <c r="E95" s="1548" t="s">
        <v>2993</v>
      </c>
      <c r="F95" s="1581">
        <v>90</v>
      </c>
      <c r="G95" s="1581">
        <v>8</v>
      </c>
      <c r="H95" s="1581"/>
    </row>
    <row r="96" spans="1:8" ht="14.25" customHeight="1">
      <c r="A96" s="459" t="s">
        <v>1974</v>
      </c>
      <c r="B96" s="758">
        <v>37000</v>
      </c>
      <c r="C96" s="1630"/>
      <c r="D96" s="641">
        <v>0.2</v>
      </c>
      <c r="E96" s="1548"/>
      <c r="F96" s="1581"/>
      <c r="G96" s="1581"/>
      <c r="H96" s="1581"/>
    </row>
    <row r="97" spans="1:8" ht="14.25" customHeight="1">
      <c r="A97" s="459" t="s">
        <v>1975</v>
      </c>
      <c r="B97" s="758">
        <v>37000</v>
      </c>
      <c r="C97" s="1630"/>
      <c r="D97" s="641">
        <v>0.3</v>
      </c>
      <c r="E97" s="1548"/>
      <c r="F97" s="1581"/>
      <c r="G97" s="1581"/>
      <c r="H97" s="1581"/>
    </row>
    <row r="98" spans="1:8" ht="14.25" customHeight="1">
      <c r="A98" s="459" t="s">
        <v>3499</v>
      </c>
      <c r="B98" s="758">
        <v>37000</v>
      </c>
      <c r="C98" s="1630"/>
      <c r="D98" s="641">
        <v>0.5</v>
      </c>
      <c r="E98" s="1548"/>
      <c r="F98" s="1581"/>
      <c r="G98" s="1581"/>
      <c r="H98" s="1581"/>
    </row>
    <row r="99" spans="1:8" ht="14.25" customHeight="1">
      <c r="A99" s="459" t="s">
        <v>3500</v>
      </c>
      <c r="B99" s="758">
        <v>37000</v>
      </c>
      <c r="C99" s="1630"/>
      <c r="D99" s="641">
        <v>1</v>
      </c>
      <c r="E99" s="1548"/>
      <c r="F99" s="1581"/>
      <c r="G99" s="1581"/>
      <c r="H99" s="1581"/>
    </row>
    <row r="100" spans="1:8" ht="14.25" customHeight="1">
      <c r="A100" s="459" t="s">
        <v>3501</v>
      </c>
      <c r="B100" s="758">
        <v>37000</v>
      </c>
      <c r="C100" s="1630"/>
      <c r="D100" s="641">
        <v>2</v>
      </c>
      <c r="E100" s="1548"/>
      <c r="F100" s="1581"/>
      <c r="G100" s="1581"/>
      <c r="H100" s="1581"/>
    </row>
    <row r="101" spans="1:8" ht="14.25" customHeight="1">
      <c r="A101" s="459" t="s">
        <v>7629</v>
      </c>
      <c r="B101" s="758">
        <v>34200</v>
      </c>
      <c r="C101" s="1632">
        <v>8</v>
      </c>
      <c r="D101" s="641">
        <v>0.3</v>
      </c>
      <c r="E101" s="1578" t="s">
        <v>3502</v>
      </c>
      <c r="F101" s="1548" t="s">
        <v>3503</v>
      </c>
      <c r="G101" s="1578" t="s">
        <v>2949</v>
      </c>
      <c r="H101" s="1638" t="s">
        <v>3504</v>
      </c>
    </row>
    <row r="102" spans="1:8" ht="14.25" customHeight="1">
      <c r="A102" s="459" t="s">
        <v>7630</v>
      </c>
      <c r="B102" s="758">
        <v>34200</v>
      </c>
      <c r="C102" s="1633"/>
      <c r="D102" s="641">
        <v>0.5</v>
      </c>
      <c r="E102" s="1579"/>
      <c r="F102" s="1548"/>
      <c r="G102" s="1579"/>
      <c r="H102" s="1638"/>
    </row>
    <row r="103" spans="1:8" ht="14.25" customHeight="1">
      <c r="A103" s="459" t="s">
        <v>7631</v>
      </c>
      <c r="B103" s="758">
        <v>34200</v>
      </c>
      <c r="C103" s="1633"/>
      <c r="D103" s="641">
        <v>1</v>
      </c>
      <c r="E103" s="1580"/>
      <c r="F103" s="1548"/>
      <c r="G103" s="1580"/>
      <c r="H103" s="1638"/>
    </row>
    <row r="104" spans="1:8" ht="14.25" customHeight="1">
      <c r="A104" s="714" t="s">
        <v>3505</v>
      </c>
      <c r="B104" s="759">
        <v>38500</v>
      </c>
      <c r="C104" s="1633"/>
      <c r="D104" s="715">
        <v>0.1</v>
      </c>
      <c r="E104" s="1627" t="s">
        <v>3502</v>
      </c>
      <c r="F104" s="1624">
        <v>100</v>
      </c>
      <c r="G104" s="1624">
        <v>8</v>
      </c>
      <c r="H104" s="1624" t="s">
        <v>3506</v>
      </c>
    </row>
    <row r="105" spans="1:8" ht="14.25" customHeight="1">
      <c r="A105" s="714" t="s">
        <v>1976</v>
      </c>
      <c r="B105" s="759">
        <v>38500</v>
      </c>
      <c r="C105" s="1633"/>
      <c r="D105" s="715">
        <v>0.2</v>
      </c>
      <c r="E105" s="1628"/>
      <c r="F105" s="1625"/>
      <c r="G105" s="1625"/>
      <c r="H105" s="1625"/>
    </row>
    <row r="106" spans="1:8" ht="14.25" customHeight="1">
      <c r="A106" s="714" t="s">
        <v>3507</v>
      </c>
      <c r="B106" s="759">
        <v>38500</v>
      </c>
      <c r="C106" s="1633"/>
      <c r="D106" s="715">
        <v>0.3</v>
      </c>
      <c r="E106" s="1628"/>
      <c r="F106" s="1625"/>
      <c r="G106" s="1625"/>
      <c r="H106" s="1625"/>
    </row>
    <row r="107" spans="1:8" ht="14.25" customHeight="1">
      <c r="A107" s="714" t="s">
        <v>3508</v>
      </c>
      <c r="B107" s="759">
        <v>38500</v>
      </c>
      <c r="C107" s="1633"/>
      <c r="D107" s="715">
        <v>0.5</v>
      </c>
      <c r="E107" s="1628"/>
      <c r="F107" s="1625"/>
      <c r="G107" s="1625"/>
      <c r="H107" s="1625"/>
    </row>
    <row r="108" spans="1:8" ht="14.25" customHeight="1">
      <c r="A108" s="714" t="s">
        <v>3509</v>
      </c>
      <c r="B108" s="759">
        <v>38500</v>
      </c>
      <c r="C108" s="1633"/>
      <c r="D108" s="715">
        <v>1</v>
      </c>
      <c r="E108" s="1628"/>
      <c r="F108" s="1625"/>
      <c r="G108" s="1625"/>
      <c r="H108" s="1625"/>
    </row>
    <row r="109" spans="1:8" ht="14.25" customHeight="1">
      <c r="A109" s="714" t="s">
        <v>3510</v>
      </c>
      <c r="B109" s="759">
        <v>38500</v>
      </c>
      <c r="C109" s="1633"/>
      <c r="D109" s="715">
        <v>1.5</v>
      </c>
      <c r="E109" s="1628"/>
      <c r="F109" s="1625"/>
      <c r="G109" s="1625"/>
      <c r="H109" s="1625"/>
    </row>
    <row r="110" spans="1:8" ht="14.25" customHeight="1">
      <c r="A110" s="714" t="s">
        <v>3511</v>
      </c>
      <c r="B110" s="759">
        <v>38500</v>
      </c>
      <c r="C110" s="1633"/>
      <c r="D110" s="715">
        <v>2</v>
      </c>
      <c r="E110" s="1628"/>
      <c r="F110" s="1625"/>
      <c r="G110" s="1625"/>
      <c r="H110" s="1625"/>
    </row>
    <row r="111" spans="1:8" ht="14.25" customHeight="1">
      <c r="A111" s="714" t="s">
        <v>3512</v>
      </c>
      <c r="B111" s="759">
        <v>38500</v>
      </c>
      <c r="C111" s="1633"/>
      <c r="D111" s="715">
        <v>2.5</v>
      </c>
      <c r="E111" s="1628"/>
      <c r="F111" s="1625"/>
      <c r="G111" s="1625"/>
      <c r="H111" s="1625"/>
    </row>
    <row r="112" spans="1:8" ht="14.25" customHeight="1">
      <c r="A112" s="714" t="s">
        <v>3513</v>
      </c>
      <c r="B112" s="759">
        <v>38500</v>
      </c>
      <c r="C112" s="1633"/>
      <c r="D112" s="715">
        <v>3</v>
      </c>
      <c r="E112" s="1629"/>
      <c r="F112" s="1626"/>
      <c r="G112" s="1626"/>
      <c r="H112" s="1626"/>
    </row>
    <row r="113" spans="1:9" ht="14.25" customHeight="1">
      <c r="A113" s="459" t="s">
        <v>3514</v>
      </c>
      <c r="B113" s="758">
        <v>45700</v>
      </c>
      <c r="C113" s="1633"/>
      <c r="D113" s="641">
        <v>0.5</v>
      </c>
      <c r="E113" s="1578" t="s">
        <v>3502</v>
      </c>
      <c r="F113" s="1548" t="s">
        <v>3515</v>
      </c>
      <c r="G113" s="1578" t="s">
        <v>2949</v>
      </c>
      <c r="H113" s="1638" t="s">
        <v>3516</v>
      </c>
    </row>
    <row r="114" spans="1:9" ht="14.25" customHeight="1">
      <c r="A114" s="459" t="s">
        <v>3517</v>
      </c>
      <c r="B114" s="758">
        <v>45700</v>
      </c>
      <c r="C114" s="1633"/>
      <c r="D114" s="641">
        <v>1</v>
      </c>
      <c r="E114" s="1579"/>
      <c r="F114" s="1548"/>
      <c r="G114" s="1579"/>
      <c r="H114" s="1638"/>
    </row>
    <row r="115" spans="1:9" ht="14.25" customHeight="1">
      <c r="A115" s="1239" t="s">
        <v>12972</v>
      </c>
      <c r="B115" s="758">
        <v>51400</v>
      </c>
      <c r="C115" s="1633"/>
      <c r="D115" s="641">
        <v>0.5</v>
      </c>
      <c r="E115" s="1579"/>
      <c r="F115" s="1548" t="s">
        <v>3518</v>
      </c>
      <c r="G115" s="1579"/>
      <c r="H115" s="1638"/>
      <c r="I115" s="1240" t="s">
        <v>13050</v>
      </c>
    </row>
    <row r="116" spans="1:9" ht="14.25" customHeight="1">
      <c r="A116" s="459" t="s">
        <v>3519</v>
      </c>
      <c r="B116" s="758">
        <v>51400</v>
      </c>
      <c r="C116" s="1634"/>
      <c r="D116" s="641">
        <v>1</v>
      </c>
      <c r="E116" s="1580"/>
      <c r="F116" s="1548"/>
      <c r="G116" s="1580"/>
      <c r="H116" s="1638"/>
    </row>
    <row r="117" spans="1:9" ht="14.25" customHeight="1">
      <c r="A117" s="459" t="s">
        <v>7632</v>
      </c>
      <c r="B117" s="758">
        <v>45000</v>
      </c>
      <c r="C117" s="1630">
        <v>10</v>
      </c>
      <c r="D117" s="641">
        <v>0.3</v>
      </c>
      <c r="E117" s="1548" t="s">
        <v>3520</v>
      </c>
      <c r="F117" s="1548" t="s">
        <v>3521</v>
      </c>
      <c r="G117" s="1548" t="s">
        <v>2948</v>
      </c>
      <c r="H117" s="1638" t="s">
        <v>3504</v>
      </c>
    </row>
    <row r="118" spans="1:9" ht="14.25" customHeight="1">
      <c r="A118" s="459" t="s">
        <v>7633</v>
      </c>
      <c r="B118" s="758">
        <v>45000</v>
      </c>
      <c r="C118" s="1630"/>
      <c r="D118" s="641">
        <v>0.5</v>
      </c>
      <c r="E118" s="1548"/>
      <c r="F118" s="1548"/>
      <c r="G118" s="1548"/>
      <c r="H118" s="1638"/>
    </row>
    <row r="119" spans="1:9" ht="14.25" customHeight="1">
      <c r="A119" s="459" t="s">
        <v>7634</v>
      </c>
      <c r="B119" s="758">
        <v>45000</v>
      </c>
      <c r="C119" s="1630"/>
      <c r="D119" s="641">
        <v>1</v>
      </c>
      <c r="E119" s="1548"/>
      <c r="F119" s="1548"/>
      <c r="G119" s="1548"/>
      <c r="H119" s="1638"/>
    </row>
    <row r="120" spans="1:9" ht="14.25" customHeight="1">
      <c r="A120" s="714" t="s">
        <v>3522</v>
      </c>
      <c r="B120" s="759">
        <v>49600</v>
      </c>
      <c r="C120" s="1630"/>
      <c r="D120" s="641">
        <v>0.1</v>
      </c>
      <c r="E120" s="1640" t="s">
        <v>3523</v>
      </c>
      <c r="F120" s="1631">
        <v>100</v>
      </c>
      <c r="G120" s="1631">
        <v>10</v>
      </c>
      <c r="H120" s="1639" t="s">
        <v>3524</v>
      </c>
    </row>
    <row r="121" spans="1:9" ht="14.25" customHeight="1">
      <c r="A121" s="714" t="s">
        <v>1977</v>
      </c>
      <c r="B121" s="759">
        <v>49600</v>
      </c>
      <c r="C121" s="1630"/>
      <c r="D121" s="641">
        <v>0.2</v>
      </c>
      <c r="E121" s="1640"/>
      <c r="F121" s="1631"/>
      <c r="G121" s="1631"/>
      <c r="H121" s="1639"/>
    </row>
    <row r="122" spans="1:9" ht="14.25" customHeight="1">
      <c r="A122" s="714" t="s">
        <v>1978</v>
      </c>
      <c r="B122" s="759">
        <v>49600</v>
      </c>
      <c r="C122" s="1630"/>
      <c r="D122" s="641">
        <v>0.3</v>
      </c>
      <c r="E122" s="1640"/>
      <c r="F122" s="1631"/>
      <c r="G122" s="1631"/>
      <c r="H122" s="1639"/>
    </row>
    <row r="123" spans="1:9" ht="14.25" customHeight="1">
      <c r="A123" s="714" t="s">
        <v>3525</v>
      </c>
      <c r="B123" s="759">
        <v>49600</v>
      </c>
      <c r="C123" s="1630"/>
      <c r="D123" s="641">
        <v>0.5</v>
      </c>
      <c r="E123" s="1640"/>
      <c r="F123" s="1631"/>
      <c r="G123" s="1631"/>
      <c r="H123" s="1639"/>
    </row>
    <row r="124" spans="1:9" ht="14.25" customHeight="1">
      <c r="A124" s="714" t="s">
        <v>3526</v>
      </c>
      <c r="B124" s="759">
        <v>49600</v>
      </c>
      <c r="C124" s="1630"/>
      <c r="D124" s="641">
        <v>1</v>
      </c>
      <c r="E124" s="1640"/>
      <c r="F124" s="1631"/>
      <c r="G124" s="1631"/>
      <c r="H124" s="1639"/>
    </row>
    <row r="125" spans="1:9" ht="14.25" customHeight="1">
      <c r="A125" s="714" t="s">
        <v>3527</v>
      </c>
      <c r="B125" s="759">
        <v>49600</v>
      </c>
      <c r="C125" s="1630"/>
      <c r="D125" s="641">
        <v>1.5</v>
      </c>
      <c r="E125" s="1640"/>
      <c r="F125" s="1631"/>
      <c r="G125" s="1631"/>
      <c r="H125" s="1639"/>
    </row>
    <row r="126" spans="1:9" ht="14.25" customHeight="1">
      <c r="A126" s="714" t="s">
        <v>1979</v>
      </c>
      <c r="B126" s="759">
        <v>49600</v>
      </c>
      <c r="C126" s="1630"/>
      <c r="D126" s="641">
        <v>2</v>
      </c>
      <c r="E126" s="1640"/>
      <c r="F126" s="1631"/>
      <c r="G126" s="1631"/>
      <c r="H126" s="1639"/>
    </row>
    <row r="127" spans="1:9" ht="14.25" customHeight="1">
      <c r="A127" s="714" t="s">
        <v>3528</v>
      </c>
      <c r="B127" s="759">
        <v>49600</v>
      </c>
      <c r="C127" s="1630"/>
      <c r="D127" s="641">
        <v>2.5</v>
      </c>
      <c r="E127" s="1640"/>
      <c r="F127" s="1631"/>
      <c r="G127" s="1631"/>
      <c r="H127" s="1639"/>
    </row>
    <row r="128" spans="1:9" ht="14.25" customHeight="1">
      <c r="A128" s="714" t="s">
        <v>3529</v>
      </c>
      <c r="B128" s="759">
        <v>49600</v>
      </c>
      <c r="C128" s="1630"/>
      <c r="D128" s="641">
        <v>3</v>
      </c>
      <c r="E128" s="1640"/>
      <c r="F128" s="1631"/>
      <c r="G128" s="1631"/>
      <c r="H128" s="1639"/>
    </row>
    <row r="129" spans="1:8" ht="14.25" customHeight="1">
      <c r="A129" s="714" t="s">
        <v>3530</v>
      </c>
      <c r="B129" s="759">
        <v>49600</v>
      </c>
      <c r="C129" s="1630"/>
      <c r="D129" s="641">
        <v>4</v>
      </c>
      <c r="E129" s="1640"/>
      <c r="F129" s="1631"/>
      <c r="G129" s="1631"/>
      <c r="H129" s="1639"/>
    </row>
    <row r="130" spans="1:8" ht="15.9" customHeight="1">
      <c r="A130" s="459" t="s">
        <v>3531</v>
      </c>
      <c r="B130" s="758">
        <v>59000</v>
      </c>
      <c r="C130" s="1630">
        <v>10</v>
      </c>
      <c r="D130" s="641">
        <v>0.5</v>
      </c>
      <c r="E130" s="1548" t="s">
        <v>3523</v>
      </c>
      <c r="F130" s="1548" t="s">
        <v>3532</v>
      </c>
      <c r="G130" s="1548" t="s">
        <v>3533</v>
      </c>
      <c r="H130" s="1638" t="s">
        <v>3534</v>
      </c>
    </row>
    <row r="131" spans="1:8" ht="15.9" customHeight="1">
      <c r="A131" s="459" t="s">
        <v>3535</v>
      </c>
      <c r="B131" s="758">
        <v>59000</v>
      </c>
      <c r="C131" s="1630"/>
      <c r="D131" s="641">
        <v>1</v>
      </c>
      <c r="E131" s="1548"/>
      <c r="F131" s="1548"/>
      <c r="G131" s="1548"/>
      <c r="H131" s="1638"/>
    </row>
    <row r="132" spans="1:8" ht="15.9" customHeight="1">
      <c r="A132" s="459" t="s">
        <v>3536</v>
      </c>
      <c r="B132" s="758">
        <v>66300</v>
      </c>
      <c r="C132" s="1630"/>
      <c r="D132" s="641">
        <v>0.5</v>
      </c>
      <c r="E132" s="1548"/>
      <c r="F132" s="1548" t="s">
        <v>3537</v>
      </c>
      <c r="G132" s="1548"/>
      <c r="H132" s="1638"/>
    </row>
    <row r="133" spans="1:8" ht="15.9" customHeight="1">
      <c r="A133" s="459" t="s">
        <v>3538</v>
      </c>
      <c r="B133" s="758">
        <v>66300</v>
      </c>
      <c r="C133" s="1630"/>
      <c r="D133" s="641">
        <v>1</v>
      </c>
      <c r="E133" s="1548"/>
      <c r="F133" s="1548"/>
      <c r="G133" s="1548"/>
      <c r="H133" s="1638"/>
    </row>
    <row r="134" spans="1:8" ht="15.9" customHeight="1">
      <c r="A134" s="459" t="s">
        <v>3539</v>
      </c>
      <c r="B134" s="758">
        <v>68300</v>
      </c>
      <c r="C134" s="1630">
        <v>11</v>
      </c>
      <c r="D134" s="641">
        <v>0.2</v>
      </c>
      <c r="E134" s="1548" t="s">
        <v>3523</v>
      </c>
      <c r="F134" s="1581">
        <v>110</v>
      </c>
      <c r="G134" s="1581">
        <v>12</v>
      </c>
      <c r="H134" s="1581"/>
    </row>
    <row r="135" spans="1:8" ht="15.9" customHeight="1">
      <c r="A135" s="459" t="s">
        <v>1980</v>
      </c>
      <c r="B135" s="758">
        <v>68300</v>
      </c>
      <c r="C135" s="1630"/>
      <c r="D135" s="641">
        <v>0.3</v>
      </c>
      <c r="E135" s="1548"/>
      <c r="F135" s="1581"/>
      <c r="G135" s="1581"/>
      <c r="H135" s="1581"/>
    </row>
    <row r="136" spans="1:8" ht="15.9" customHeight="1">
      <c r="A136" s="459" t="s">
        <v>3540</v>
      </c>
      <c r="B136" s="758">
        <v>68300</v>
      </c>
      <c r="C136" s="1630"/>
      <c r="D136" s="641">
        <v>0.5</v>
      </c>
      <c r="E136" s="1548"/>
      <c r="F136" s="1581"/>
      <c r="G136" s="1581"/>
      <c r="H136" s="1581"/>
    </row>
    <row r="137" spans="1:8" ht="15.9" customHeight="1">
      <c r="A137" s="459" t="s">
        <v>3541</v>
      </c>
      <c r="B137" s="758">
        <v>68300</v>
      </c>
      <c r="C137" s="1630"/>
      <c r="D137" s="641">
        <v>1</v>
      </c>
      <c r="E137" s="1548"/>
      <c r="F137" s="1581"/>
      <c r="G137" s="1581"/>
      <c r="H137" s="1581"/>
    </row>
    <row r="138" spans="1:8" ht="15.9" customHeight="1">
      <c r="A138" s="459" t="s">
        <v>3542</v>
      </c>
      <c r="B138" s="758">
        <v>68300</v>
      </c>
      <c r="C138" s="1630"/>
      <c r="D138" s="641">
        <v>2</v>
      </c>
      <c r="E138" s="1548"/>
      <c r="F138" s="1581"/>
      <c r="G138" s="1581"/>
      <c r="H138" s="1581"/>
    </row>
    <row r="139" spans="1:8" ht="15.9" customHeight="1">
      <c r="A139" s="459" t="s">
        <v>7635</v>
      </c>
      <c r="B139" s="758">
        <v>60800</v>
      </c>
      <c r="C139" s="1632">
        <v>12</v>
      </c>
      <c r="D139" s="641">
        <v>0.3</v>
      </c>
      <c r="E139" s="1548" t="s">
        <v>3543</v>
      </c>
      <c r="F139" s="1548" t="s">
        <v>3187</v>
      </c>
      <c r="G139" s="1548" t="s">
        <v>3544</v>
      </c>
      <c r="H139" s="1638" t="s">
        <v>3545</v>
      </c>
    </row>
    <row r="140" spans="1:8" ht="15.9" customHeight="1">
      <c r="A140" s="459" t="s">
        <v>7636</v>
      </c>
      <c r="B140" s="758">
        <v>60800</v>
      </c>
      <c r="C140" s="1633"/>
      <c r="D140" s="641">
        <v>0.5</v>
      </c>
      <c r="E140" s="1548"/>
      <c r="F140" s="1548"/>
      <c r="G140" s="1548"/>
      <c r="H140" s="1638"/>
    </row>
    <row r="141" spans="1:8" ht="15.9" customHeight="1">
      <c r="A141" s="459" t="s">
        <v>7637</v>
      </c>
      <c r="B141" s="758">
        <v>60800</v>
      </c>
      <c r="C141" s="1633"/>
      <c r="D141" s="641">
        <v>1</v>
      </c>
      <c r="E141" s="1548"/>
      <c r="F141" s="1548"/>
      <c r="G141" s="1548"/>
      <c r="H141" s="1638"/>
    </row>
    <row r="142" spans="1:8" ht="15.9" customHeight="1">
      <c r="A142" s="714" t="s">
        <v>3546</v>
      </c>
      <c r="B142" s="759">
        <v>68300</v>
      </c>
      <c r="C142" s="1633"/>
      <c r="D142" s="715">
        <v>0.1</v>
      </c>
      <c r="E142" s="1640" t="s">
        <v>3543</v>
      </c>
      <c r="F142" s="1631">
        <v>110</v>
      </c>
      <c r="G142" s="1631">
        <v>12</v>
      </c>
      <c r="H142" s="1631" t="s">
        <v>3524</v>
      </c>
    </row>
    <row r="143" spans="1:8" ht="15.9" customHeight="1">
      <c r="A143" s="714" t="s">
        <v>3547</v>
      </c>
      <c r="B143" s="759">
        <v>68300</v>
      </c>
      <c r="C143" s="1633"/>
      <c r="D143" s="715">
        <v>0.2</v>
      </c>
      <c r="E143" s="1640"/>
      <c r="F143" s="1631"/>
      <c r="G143" s="1631"/>
      <c r="H143" s="1631"/>
    </row>
    <row r="144" spans="1:8" ht="15.9" customHeight="1">
      <c r="A144" s="714" t="s">
        <v>1981</v>
      </c>
      <c r="B144" s="759">
        <v>68300</v>
      </c>
      <c r="C144" s="1633"/>
      <c r="D144" s="715">
        <v>0.3</v>
      </c>
      <c r="E144" s="1640"/>
      <c r="F144" s="1631"/>
      <c r="G144" s="1631"/>
      <c r="H144" s="1631"/>
    </row>
    <row r="145" spans="1:8" ht="15.9" customHeight="1">
      <c r="A145" s="714" t="s">
        <v>3548</v>
      </c>
      <c r="B145" s="759">
        <v>68300</v>
      </c>
      <c r="C145" s="1633"/>
      <c r="D145" s="715">
        <v>0.5</v>
      </c>
      <c r="E145" s="1640"/>
      <c r="F145" s="1631"/>
      <c r="G145" s="1631"/>
      <c r="H145" s="1631"/>
    </row>
    <row r="146" spans="1:8" ht="15.9" customHeight="1">
      <c r="A146" s="714" t="s">
        <v>3549</v>
      </c>
      <c r="B146" s="759">
        <v>68300</v>
      </c>
      <c r="C146" s="1633"/>
      <c r="D146" s="715">
        <v>1</v>
      </c>
      <c r="E146" s="1640"/>
      <c r="F146" s="1631"/>
      <c r="G146" s="1631"/>
      <c r="H146" s="1631"/>
    </row>
    <row r="147" spans="1:8" ht="15.9" customHeight="1">
      <c r="A147" s="714" t="s">
        <v>3550</v>
      </c>
      <c r="B147" s="759">
        <v>68300</v>
      </c>
      <c r="C147" s="1633"/>
      <c r="D147" s="715">
        <v>1.5</v>
      </c>
      <c r="E147" s="1640"/>
      <c r="F147" s="1631"/>
      <c r="G147" s="1631"/>
      <c r="H147" s="1631"/>
    </row>
    <row r="148" spans="1:8" ht="15.9" customHeight="1">
      <c r="A148" s="714" t="s">
        <v>3551</v>
      </c>
      <c r="B148" s="759">
        <v>68300</v>
      </c>
      <c r="C148" s="1633"/>
      <c r="D148" s="715">
        <v>2</v>
      </c>
      <c r="E148" s="1640"/>
      <c r="F148" s="1631"/>
      <c r="G148" s="1631"/>
      <c r="H148" s="1631"/>
    </row>
    <row r="149" spans="1:8" ht="15.9" customHeight="1">
      <c r="A149" s="714" t="s">
        <v>3552</v>
      </c>
      <c r="B149" s="759">
        <v>68300</v>
      </c>
      <c r="C149" s="1633"/>
      <c r="D149" s="715">
        <v>2.5</v>
      </c>
      <c r="E149" s="1640"/>
      <c r="F149" s="1631"/>
      <c r="G149" s="1631"/>
      <c r="H149" s="1631"/>
    </row>
    <row r="150" spans="1:8" ht="15.9" customHeight="1">
      <c r="A150" s="714" t="s">
        <v>3553</v>
      </c>
      <c r="B150" s="759">
        <v>68300</v>
      </c>
      <c r="C150" s="1633"/>
      <c r="D150" s="716">
        <v>3</v>
      </c>
      <c r="E150" s="1640"/>
      <c r="F150" s="1631"/>
      <c r="G150" s="1631"/>
      <c r="H150" s="1631"/>
    </row>
    <row r="151" spans="1:8" ht="15.9" customHeight="1">
      <c r="A151" s="714" t="s">
        <v>3554</v>
      </c>
      <c r="B151" s="759">
        <v>68300</v>
      </c>
      <c r="C151" s="1633"/>
      <c r="D151" s="716">
        <v>4</v>
      </c>
      <c r="E151" s="1640"/>
      <c r="F151" s="1631"/>
      <c r="G151" s="1631"/>
      <c r="H151" s="1631"/>
    </row>
    <row r="152" spans="1:8" ht="15.9" customHeight="1">
      <c r="A152" s="714" t="s">
        <v>3555</v>
      </c>
      <c r="B152" s="759">
        <v>68300</v>
      </c>
      <c r="C152" s="1633"/>
      <c r="D152" s="716">
        <v>5</v>
      </c>
      <c r="E152" s="1640"/>
      <c r="F152" s="1631"/>
      <c r="G152" s="1631"/>
      <c r="H152" s="1631"/>
    </row>
    <row r="153" spans="1:8" ht="15.9" customHeight="1">
      <c r="A153" s="459" t="s">
        <v>3556</v>
      </c>
      <c r="B153" s="758">
        <v>73800</v>
      </c>
      <c r="C153" s="1633"/>
      <c r="D153" s="642">
        <v>0.5</v>
      </c>
      <c r="E153" s="1548" t="s">
        <v>1654</v>
      </c>
      <c r="F153" s="1548" t="s">
        <v>3557</v>
      </c>
      <c r="G153" s="1548" t="s">
        <v>1659</v>
      </c>
      <c r="H153" s="1638" t="s">
        <v>3494</v>
      </c>
    </row>
    <row r="154" spans="1:8" ht="15.9" customHeight="1">
      <c r="A154" s="459" t="s">
        <v>3558</v>
      </c>
      <c r="B154" s="758">
        <v>73800</v>
      </c>
      <c r="C154" s="1633"/>
      <c r="D154" s="642">
        <v>1</v>
      </c>
      <c r="E154" s="1548"/>
      <c r="F154" s="1548"/>
      <c r="G154" s="1548"/>
      <c r="H154" s="1638"/>
    </row>
    <row r="155" spans="1:8" ht="15.9" customHeight="1">
      <c r="A155" s="459" t="s">
        <v>3559</v>
      </c>
      <c r="B155" s="758">
        <v>83800</v>
      </c>
      <c r="C155" s="1633"/>
      <c r="D155" s="642">
        <v>0.5</v>
      </c>
      <c r="E155" s="1548"/>
      <c r="F155" s="1548" t="s">
        <v>3560</v>
      </c>
      <c r="G155" s="1548"/>
      <c r="H155" s="1638"/>
    </row>
    <row r="156" spans="1:8" ht="15.9" customHeight="1">
      <c r="A156" s="459" t="s">
        <v>3561</v>
      </c>
      <c r="B156" s="758">
        <v>83800</v>
      </c>
      <c r="C156" s="1634"/>
      <c r="D156" s="642">
        <v>1</v>
      </c>
      <c r="E156" s="1548"/>
      <c r="F156" s="1548"/>
      <c r="G156" s="1548"/>
      <c r="H156" s="1638"/>
    </row>
    <row r="157" spans="1:8" ht="15.9" customHeight="1">
      <c r="A157" s="459" t="s">
        <v>3562</v>
      </c>
      <c r="B157" s="758">
        <v>139400</v>
      </c>
      <c r="C157" s="1632">
        <v>14</v>
      </c>
      <c r="D157" s="642">
        <v>0.5</v>
      </c>
      <c r="E157" s="1578" t="s">
        <v>3563</v>
      </c>
      <c r="F157" s="1578" t="s">
        <v>3518</v>
      </c>
      <c r="G157" s="1578" t="s">
        <v>3564</v>
      </c>
      <c r="H157" s="1635"/>
    </row>
    <row r="158" spans="1:8" ht="15.9" customHeight="1">
      <c r="A158" s="459" t="s">
        <v>3565</v>
      </c>
      <c r="B158" s="758">
        <v>139400</v>
      </c>
      <c r="C158" s="1633"/>
      <c r="D158" s="642">
        <v>1</v>
      </c>
      <c r="E158" s="1579"/>
      <c r="F158" s="1579"/>
      <c r="G158" s="1579"/>
      <c r="H158" s="1636"/>
    </row>
    <row r="159" spans="1:8" ht="15.9" customHeight="1">
      <c r="A159" s="459" t="s">
        <v>3566</v>
      </c>
      <c r="B159" s="758">
        <v>139400</v>
      </c>
      <c r="C159" s="1634"/>
      <c r="D159" s="642">
        <v>2</v>
      </c>
      <c r="E159" s="1580"/>
      <c r="F159" s="1580"/>
      <c r="G159" s="1580"/>
      <c r="H159" s="1637"/>
    </row>
    <row r="160" spans="1:8" ht="15.9" customHeight="1">
      <c r="A160" s="459" t="s">
        <v>3567</v>
      </c>
      <c r="B160" s="758">
        <v>164300</v>
      </c>
      <c r="C160" s="1630">
        <v>16</v>
      </c>
      <c r="D160" s="642">
        <v>0.5</v>
      </c>
      <c r="E160" s="1548" t="s">
        <v>3568</v>
      </c>
      <c r="F160" s="1581">
        <v>150</v>
      </c>
      <c r="G160" s="1581">
        <v>16</v>
      </c>
      <c r="H160" s="1581"/>
    </row>
    <row r="161" spans="1:8" ht="15.9" customHeight="1">
      <c r="A161" s="459" t="s">
        <v>3569</v>
      </c>
      <c r="B161" s="758">
        <v>164300</v>
      </c>
      <c r="C161" s="1630"/>
      <c r="D161" s="642">
        <v>1</v>
      </c>
      <c r="E161" s="1548"/>
      <c r="F161" s="1581"/>
      <c r="G161" s="1581"/>
      <c r="H161" s="1581"/>
    </row>
    <row r="162" spans="1:8" ht="15.9" customHeight="1">
      <c r="A162" s="459" t="s">
        <v>3570</v>
      </c>
      <c r="B162" s="758">
        <v>164300</v>
      </c>
      <c r="C162" s="1630"/>
      <c r="D162" s="642">
        <v>1.5</v>
      </c>
      <c r="E162" s="1548"/>
      <c r="F162" s="1581"/>
      <c r="G162" s="1581"/>
      <c r="H162" s="1581"/>
    </row>
    <row r="163" spans="1:8" ht="15.9" customHeight="1">
      <c r="A163" s="459" t="s">
        <v>3571</v>
      </c>
      <c r="B163" s="758">
        <v>164300</v>
      </c>
      <c r="C163" s="1630"/>
      <c r="D163" s="642">
        <v>2</v>
      </c>
      <c r="E163" s="1548"/>
      <c r="F163" s="1581"/>
      <c r="G163" s="1581"/>
      <c r="H163" s="1581"/>
    </row>
    <row r="164" spans="1:8" ht="15.9" customHeight="1">
      <c r="A164" s="459" t="s">
        <v>3572</v>
      </c>
      <c r="B164" s="758">
        <v>211000</v>
      </c>
      <c r="C164" s="1630">
        <v>20</v>
      </c>
      <c r="D164" s="642">
        <v>0.5</v>
      </c>
      <c r="E164" s="1548" t="s">
        <v>3573</v>
      </c>
      <c r="F164" s="1581">
        <v>150</v>
      </c>
      <c r="G164" s="1581">
        <v>20</v>
      </c>
      <c r="H164" s="1581"/>
    </row>
    <row r="165" spans="1:8" ht="15.9" customHeight="1">
      <c r="A165" s="459" t="s">
        <v>3574</v>
      </c>
      <c r="B165" s="758">
        <v>211000</v>
      </c>
      <c r="C165" s="1630"/>
      <c r="D165" s="642">
        <v>1</v>
      </c>
      <c r="E165" s="1548"/>
      <c r="F165" s="1581"/>
      <c r="G165" s="1581"/>
      <c r="H165" s="1581"/>
    </row>
    <row r="166" spans="1:8" ht="15.9" customHeight="1">
      <c r="A166" s="459" t="s">
        <v>3575</v>
      </c>
      <c r="B166" s="758">
        <v>211000</v>
      </c>
      <c r="C166" s="1630"/>
      <c r="D166" s="642">
        <v>1.5</v>
      </c>
      <c r="E166" s="1548"/>
      <c r="F166" s="1581"/>
      <c r="G166" s="1581"/>
      <c r="H166" s="1581"/>
    </row>
    <row r="167" spans="1:8" ht="15.9" customHeight="1">
      <c r="A167" s="459" t="s">
        <v>3576</v>
      </c>
      <c r="B167" s="758">
        <v>211000</v>
      </c>
      <c r="C167" s="1630"/>
      <c r="D167" s="642">
        <v>2</v>
      </c>
      <c r="E167" s="1548"/>
      <c r="F167" s="1581"/>
      <c r="G167" s="1581"/>
      <c r="H167" s="1581"/>
    </row>
    <row r="168" spans="1:8" ht="15.9" customHeight="1">
      <c r="C168" s="556"/>
      <c r="D168" s="644"/>
      <c r="E168" s="645"/>
      <c r="F168" s="556"/>
    </row>
    <row r="169" spans="1:8" ht="16.5" customHeight="1">
      <c r="C169" s="556"/>
      <c r="D169" s="644"/>
      <c r="E169" s="645"/>
      <c r="F169" s="556"/>
    </row>
    <row r="170" spans="1:8" ht="16.5" customHeight="1">
      <c r="C170" s="556"/>
      <c r="D170" s="644"/>
      <c r="E170" s="645"/>
      <c r="F170" s="556"/>
    </row>
    <row r="171" spans="1:8" ht="16.5" customHeight="1">
      <c r="C171" s="556"/>
      <c r="D171" s="644"/>
      <c r="E171" s="645"/>
      <c r="F171" s="556"/>
    </row>
    <row r="172" spans="1:8" ht="16.5" customHeight="1">
      <c r="C172" s="556"/>
      <c r="D172" s="644"/>
      <c r="E172" s="645"/>
      <c r="F172" s="556"/>
    </row>
    <row r="173" spans="1:8" ht="16.5" customHeight="1">
      <c r="C173" s="556"/>
      <c r="D173" s="644"/>
      <c r="E173" s="645"/>
      <c r="F173" s="556"/>
    </row>
    <row r="174" spans="1:8" ht="16.5" customHeight="1">
      <c r="C174" s="556"/>
      <c r="D174" s="644"/>
      <c r="E174" s="645"/>
      <c r="F174" s="556"/>
    </row>
    <row r="175" spans="1:8" ht="16.5" customHeight="1">
      <c r="C175" s="556"/>
      <c r="D175" s="644"/>
      <c r="E175" s="645"/>
      <c r="F175" s="556"/>
    </row>
    <row r="176" spans="1:8" ht="16.5" customHeight="1">
      <c r="C176" s="556"/>
      <c r="D176" s="644"/>
      <c r="E176" s="645"/>
      <c r="F176" s="556"/>
    </row>
    <row r="177" spans="3:6" ht="16.5" customHeight="1">
      <c r="C177" s="556"/>
      <c r="D177" s="644"/>
      <c r="E177" s="645"/>
      <c r="F177" s="556"/>
    </row>
    <row r="178" spans="3:6" ht="16.5" customHeight="1">
      <c r="C178" s="556"/>
      <c r="D178" s="644"/>
      <c r="E178" s="645"/>
      <c r="F178" s="556"/>
    </row>
    <row r="179" spans="3:6" ht="16.5" customHeight="1">
      <c r="C179" s="556"/>
      <c r="D179" s="644"/>
      <c r="E179" s="645"/>
      <c r="F179" s="556"/>
    </row>
    <row r="180" spans="3:6" ht="16.5" customHeight="1">
      <c r="C180" s="556"/>
      <c r="D180" s="644"/>
      <c r="E180" s="645"/>
      <c r="F180" s="556"/>
    </row>
    <row r="181" spans="3:6" ht="16.5" customHeight="1">
      <c r="C181" s="556"/>
      <c r="D181" s="644"/>
      <c r="E181" s="645"/>
      <c r="F181" s="556"/>
    </row>
    <row r="182" spans="3:6" ht="16.5" customHeight="1">
      <c r="C182" s="556"/>
      <c r="D182" s="644"/>
      <c r="E182" s="645"/>
      <c r="F182" s="556"/>
    </row>
    <row r="183" spans="3:6" ht="16.5" customHeight="1">
      <c r="C183" s="556"/>
      <c r="D183" s="644"/>
      <c r="E183" s="645"/>
      <c r="F183" s="556"/>
    </row>
    <row r="184" spans="3:6" ht="16.5" customHeight="1">
      <c r="C184" s="556"/>
      <c r="D184" s="644"/>
      <c r="E184" s="645"/>
      <c r="F184" s="556"/>
    </row>
    <row r="185" spans="3:6" ht="16.5" customHeight="1">
      <c r="C185" s="556"/>
      <c r="D185" s="644"/>
      <c r="E185" s="645"/>
      <c r="F185" s="556"/>
    </row>
    <row r="186" spans="3:6" ht="16.5" customHeight="1">
      <c r="C186" s="556"/>
      <c r="D186" s="644"/>
      <c r="E186" s="645"/>
      <c r="F186" s="556"/>
    </row>
    <row r="187" spans="3:6" ht="16.5" customHeight="1">
      <c r="C187" s="556"/>
      <c r="D187" s="644"/>
      <c r="E187" s="645"/>
      <c r="F187" s="556"/>
    </row>
  </sheetData>
  <mergeCells count="167">
    <mergeCell ref="A1:H1"/>
    <mergeCell ref="C117:C129"/>
    <mergeCell ref="C130:C133"/>
    <mergeCell ref="E153:E156"/>
    <mergeCell ref="C95:C100"/>
    <mergeCell ref="E95:E100"/>
    <mergeCell ref="F95:F100"/>
    <mergeCell ref="C52:C66"/>
    <mergeCell ref="E57:E61"/>
    <mergeCell ref="F57:F61"/>
    <mergeCell ref="E130:E133"/>
    <mergeCell ref="F130:F131"/>
    <mergeCell ref="G84:G90"/>
    <mergeCell ref="F91:F92"/>
    <mergeCell ref="E120:E129"/>
    <mergeCell ref="C76:C80"/>
    <mergeCell ref="E76:E80"/>
    <mergeCell ref="H81:H83"/>
    <mergeCell ref="H84:H90"/>
    <mergeCell ref="H91:H94"/>
    <mergeCell ref="F93:F94"/>
    <mergeCell ref="E84:E90"/>
    <mergeCell ref="H95:H100"/>
    <mergeCell ref="E91:E94"/>
    <mergeCell ref="H164:H167"/>
    <mergeCell ref="C164:C167"/>
    <mergeCell ref="E164:E167"/>
    <mergeCell ref="F164:F167"/>
    <mergeCell ref="G164:G167"/>
    <mergeCell ref="E160:E163"/>
    <mergeCell ref="H130:H133"/>
    <mergeCell ref="F132:F133"/>
    <mergeCell ref="G130:G133"/>
    <mergeCell ref="G157:G159"/>
    <mergeCell ref="F157:F159"/>
    <mergeCell ref="F153:F154"/>
    <mergeCell ref="F155:F156"/>
    <mergeCell ref="G153:G156"/>
    <mergeCell ref="C134:C138"/>
    <mergeCell ref="E134:E138"/>
    <mergeCell ref="E142:E152"/>
    <mergeCell ref="F134:F138"/>
    <mergeCell ref="H134:H138"/>
    <mergeCell ref="G134:G138"/>
    <mergeCell ref="H142:H152"/>
    <mergeCell ref="G139:G141"/>
    <mergeCell ref="H139:H141"/>
    <mergeCell ref="F139:F141"/>
    <mergeCell ref="F160:F163"/>
    <mergeCell ref="H160:H163"/>
    <mergeCell ref="G160:G163"/>
    <mergeCell ref="C160:C163"/>
    <mergeCell ref="H101:H103"/>
    <mergeCell ref="H113:H116"/>
    <mergeCell ref="F115:F116"/>
    <mergeCell ref="E113:E116"/>
    <mergeCell ref="F113:F114"/>
    <mergeCell ref="C157:C159"/>
    <mergeCell ref="C139:C156"/>
    <mergeCell ref="G142:G152"/>
    <mergeCell ref="F142:F152"/>
    <mergeCell ref="E139:E141"/>
    <mergeCell ref="H117:H119"/>
    <mergeCell ref="E117:E119"/>
    <mergeCell ref="G113:G116"/>
    <mergeCell ref="F120:F129"/>
    <mergeCell ref="F104:F112"/>
    <mergeCell ref="G117:G119"/>
    <mergeCell ref="F117:F119"/>
    <mergeCell ref="H120:H129"/>
    <mergeCell ref="G120:G129"/>
    <mergeCell ref="C101:C116"/>
    <mergeCell ref="G91:G94"/>
    <mergeCell ref="G95:G100"/>
    <mergeCell ref="C81:C94"/>
    <mergeCell ref="C71:C75"/>
    <mergeCell ref="E71:E75"/>
    <mergeCell ref="F71:F75"/>
    <mergeCell ref="G71:G75"/>
    <mergeCell ref="E157:E159"/>
    <mergeCell ref="H157:H159"/>
    <mergeCell ref="H153:H156"/>
    <mergeCell ref="H104:H112"/>
    <mergeCell ref="E101:E103"/>
    <mergeCell ref="F101:F103"/>
    <mergeCell ref="G101:G103"/>
    <mergeCell ref="G104:G112"/>
    <mergeCell ref="E104:E112"/>
    <mergeCell ref="F84:F90"/>
    <mergeCell ref="E81:E83"/>
    <mergeCell ref="F81:F83"/>
    <mergeCell ref="G81:G83"/>
    <mergeCell ref="E52:E56"/>
    <mergeCell ref="F52:F56"/>
    <mergeCell ref="G52:G56"/>
    <mergeCell ref="C67:C70"/>
    <mergeCell ref="E67:E70"/>
    <mergeCell ref="F67:F70"/>
    <mergeCell ref="G67:G70"/>
    <mergeCell ref="F76:F80"/>
    <mergeCell ref="G76:G80"/>
    <mergeCell ref="H62:H66"/>
    <mergeCell ref="E62:E66"/>
    <mergeCell ref="C48:C51"/>
    <mergeCell ref="E48:E51"/>
    <mergeCell ref="F48:F51"/>
    <mergeCell ref="G48:G51"/>
    <mergeCell ref="C43:C47"/>
    <mergeCell ref="E43:E47"/>
    <mergeCell ref="F43:F47"/>
    <mergeCell ref="G43:G47"/>
    <mergeCell ref="G57:G61"/>
    <mergeCell ref="F62:F66"/>
    <mergeCell ref="G62:G66"/>
    <mergeCell ref="G26:G29"/>
    <mergeCell ref="C20:C21"/>
    <mergeCell ref="E20:E21"/>
    <mergeCell ref="F20:F21"/>
    <mergeCell ref="G20:G21"/>
    <mergeCell ref="C22:C25"/>
    <mergeCell ref="E22:E25"/>
    <mergeCell ref="F22:F25"/>
    <mergeCell ref="H52:H61"/>
    <mergeCell ref="G22:G25"/>
    <mergeCell ref="C39:C42"/>
    <mergeCell ref="E39:E42"/>
    <mergeCell ref="F39:F42"/>
    <mergeCell ref="G39:G42"/>
    <mergeCell ref="C35:C38"/>
    <mergeCell ref="E35:E38"/>
    <mergeCell ref="F35:F38"/>
    <mergeCell ref="G35:G38"/>
    <mergeCell ref="G30:G34"/>
    <mergeCell ref="C26:C29"/>
    <mergeCell ref="E26:E29"/>
    <mergeCell ref="C11:C13"/>
    <mergeCell ref="E11:E13"/>
    <mergeCell ref="C17:C19"/>
    <mergeCell ref="E17:E19"/>
    <mergeCell ref="C14:C16"/>
    <mergeCell ref="E14:E16"/>
    <mergeCell ref="C30:C34"/>
    <mergeCell ref="E30:E34"/>
    <mergeCell ref="F30:F34"/>
    <mergeCell ref="F26:F29"/>
    <mergeCell ref="G17:G19"/>
    <mergeCell ref="F11:F13"/>
    <mergeCell ref="G11:G13"/>
    <mergeCell ref="F14:F16"/>
    <mergeCell ref="G14:G16"/>
    <mergeCell ref="F17:F19"/>
    <mergeCell ref="F9:F10"/>
    <mergeCell ref="G9:G10"/>
    <mergeCell ref="F7:F8"/>
    <mergeCell ref="G3:G4"/>
    <mergeCell ref="E3:E4"/>
    <mergeCell ref="C9:C10"/>
    <mergeCell ref="E9:E10"/>
    <mergeCell ref="C3:C4"/>
    <mergeCell ref="G7:G8"/>
    <mergeCell ref="C7:C8"/>
    <mergeCell ref="C5:C6"/>
    <mergeCell ref="E5:E6"/>
    <mergeCell ref="E7:E8"/>
    <mergeCell ref="F5:F6"/>
    <mergeCell ref="G5:G6"/>
    <mergeCell ref="F3:F4"/>
  </mergeCells>
  <phoneticPr fontId="65" type="noConversion"/>
  <pageMargins left="0.39370078740157483" right="0.39370078740157483" top="0.39370078740157483" bottom="0.19685039370078741" header="0" footer="0"/>
  <pageSetup paperSize="9" scale="80" fitToHeight="0" orientation="portrait" horizontalDpi="300" verticalDpi="300" r:id="rId1"/>
  <headerFooter alignWithMargins="0">
    <oddFooter>&amp;N페이지 중 &amp;P페이지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rgb="FF0000FF"/>
    <pageSetUpPr fitToPage="1"/>
  </sheetPr>
  <dimension ref="A1:I1081"/>
  <sheetViews>
    <sheetView topLeftCell="A421" zoomScaleNormal="100" workbookViewId="0">
      <selection activeCell="B433" sqref="B433"/>
    </sheetView>
  </sheetViews>
  <sheetFormatPr defaultColWidth="9" defaultRowHeight="16.5" customHeight="1"/>
  <cols>
    <col min="1" max="1" width="19.09765625" style="553" customWidth="1"/>
    <col min="2" max="2" width="14.3984375" style="553" customWidth="1"/>
    <col min="3" max="3" width="9.09765625" style="651" customWidth="1"/>
    <col min="4" max="5" width="10.3984375" style="645" customWidth="1"/>
    <col min="6" max="6" width="8.69921875" style="645" customWidth="1"/>
    <col min="7" max="7" width="9" style="645" customWidth="1"/>
    <col min="8" max="8" width="8.69921875" style="555" customWidth="1"/>
    <col min="9" max="9" width="14.69921875" style="555" customWidth="1"/>
    <col min="10" max="10" width="2.8984375" style="556" customWidth="1"/>
    <col min="11" max="16384" width="9" style="556"/>
  </cols>
  <sheetData>
    <row r="1" spans="1:9" s="646" customFormat="1" ht="30" customHeight="1" thickBot="1">
      <c r="A1" s="1620" t="s">
        <v>13390</v>
      </c>
      <c r="B1" s="1620"/>
      <c r="C1" s="1620"/>
      <c r="D1" s="1620"/>
      <c r="E1" s="1620"/>
      <c r="F1" s="1620"/>
      <c r="G1" s="1620"/>
      <c r="H1" s="1620"/>
      <c r="I1" s="1620"/>
    </row>
    <row r="2" spans="1:9" s="604" customFormat="1" ht="24.9" customHeight="1" thickBot="1">
      <c r="A2" s="1164" t="s">
        <v>3231</v>
      </c>
      <c r="B2" s="1165" t="s">
        <v>2456</v>
      </c>
      <c r="C2" s="1174" t="s">
        <v>2565</v>
      </c>
      <c r="D2" s="1174" t="s">
        <v>3253</v>
      </c>
      <c r="E2" s="1174" t="s">
        <v>3577</v>
      </c>
      <c r="F2" s="1174" t="s">
        <v>2566</v>
      </c>
      <c r="G2" s="1173" t="s">
        <v>2567</v>
      </c>
      <c r="H2" s="1177" t="s">
        <v>2568</v>
      </c>
      <c r="I2" s="1178" t="s">
        <v>2569</v>
      </c>
    </row>
    <row r="3" spans="1:9" ht="14.1" customHeight="1">
      <c r="A3" s="1179" t="s">
        <v>3579</v>
      </c>
      <c r="B3" s="1180">
        <v>34600</v>
      </c>
      <c r="C3" s="1579">
        <v>0.2</v>
      </c>
      <c r="D3" s="1579" t="s">
        <v>3258</v>
      </c>
      <c r="E3" s="1103">
        <v>0.5</v>
      </c>
      <c r="F3" s="1579" t="s">
        <v>1202</v>
      </c>
      <c r="G3" s="1576">
        <v>40</v>
      </c>
      <c r="H3" s="1648">
        <v>4</v>
      </c>
      <c r="I3" s="1109"/>
    </row>
    <row r="4" spans="1:9" ht="14.1" customHeight="1">
      <c r="A4" s="601" t="s">
        <v>3580</v>
      </c>
      <c r="B4" s="760">
        <v>34600</v>
      </c>
      <c r="C4" s="1579"/>
      <c r="D4" s="1489"/>
      <c r="E4" s="586">
        <v>1</v>
      </c>
      <c r="F4" s="1579"/>
      <c r="G4" s="1576"/>
      <c r="H4" s="1648"/>
      <c r="I4" s="640"/>
    </row>
    <row r="5" spans="1:9" ht="14.1" customHeight="1">
      <c r="A5" s="601" t="s">
        <v>3581</v>
      </c>
      <c r="B5" s="760">
        <v>34600</v>
      </c>
      <c r="C5" s="1579"/>
      <c r="D5" s="1489"/>
      <c r="E5" s="586" t="s">
        <v>1203</v>
      </c>
      <c r="F5" s="1579"/>
      <c r="G5" s="1576"/>
      <c r="H5" s="1648"/>
      <c r="I5" s="640"/>
    </row>
    <row r="6" spans="1:9" ht="14.1" customHeight="1">
      <c r="A6" s="601" t="s">
        <v>5730</v>
      </c>
      <c r="B6" s="760">
        <v>34600</v>
      </c>
      <c r="C6" s="1579"/>
      <c r="D6" s="1486"/>
      <c r="E6" s="586">
        <v>2</v>
      </c>
      <c r="F6" s="1579"/>
      <c r="G6" s="1576"/>
      <c r="H6" s="1648"/>
      <c r="I6" s="640"/>
    </row>
    <row r="7" spans="1:9" ht="14.1" customHeight="1">
      <c r="A7" s="601" t="s">
        <v>5731</v>
      </c>
      <c r="B7" s="760">
        <v>34600</v>
      </c>
      <c r="C7" s="1579"/>
      <c r="D7" s="1578" t="s">
        <v>3260</v>
      </c>
      <c r="E7" s="586">
        <v>0.5</v>
      </c>
      <c r="F7" s="1579"/>
      <c r="G7" s="1576"/>
      <c r="H7" s="1648"/>
      <c r="I7" s="640"/>
    </row>
    <row r="8" spans="1:9" ht="14.1" customHeight="1">
      <c r="A8" s="601" t="s">
        <v>7649</v>
      </c>
      <c r="B8" s="760">
        <v>34600</v>
      </c>
      <c r="C8" s="1579"/>
      <c r="D8" s="1489"/>
      <c r="E8" s="586">
        <v>1</v>
      </c>
      <c r="F8" s="1579"/>
      <c r="G8" s="1576"/>
      <c r="H8" s="1648"/>
      <c r="I8" s="640"/>
    </row>
    <row r="9" spans="1:9" ht="14.1" customHeight="1">
      <c r="A9" s="601" t="s">
        <v>7650</v>
      </c>
      <c r="B9" s="760">
        <v>34600</v>
      </c>
      <c r="C9" s="1579"/>
      <c r="D9" s="1489"/>
      <c r="E9" s="586" t="s">
        <v>1203</v>
      </c>
      <c r="F9" s="1579"/>
      <c r="G9" s="1576"/>
      <c r="H9" s="1648"/>
      <c r="I9" s="640"/>
    </row>
    <row r="10" spans="1:9" ht="14.1" customHeight="1">
      <c r="A10" s="601" t="s">
        <v>7651</v>
      </c>
      <c r="B10" s="760">
        <v>34600</v>
      </c>
      <c r="C10" s="1580"/>
      <c r="D10" s="1486"/>
      <c r="E10" s="586">
        <v>2</v>
      </c>
      <c r="F10" s="1580"/>
      <c r="G10" s="1577"/>
      <c r="H10" s="1649"/>
      <c r="I10" s="640"/>
    </row>
    <row r="11" spans="1:9" ht="14.1" customHeight="1">
      <c r="A11" s="601" t="s">
        <v>7652</v>
      </c>
      <c r="B11" s="760">
        <v>30300</v>
      </c>
      <c r="C11" s="1578">
        <v>0.3</v>
      </c>
      <c r="D11" s="1578" t="s">
        <v>3258</v>
      </c>
      <c r="E11" s="586">
        <v>1</v>
      </c>
      <c r="F11" s="1578" t="s">
        <v>1204</v>
      </c>
      <c r="G11" s="1575">
        <v>40</v>
      </c>
      <c r="H11" s="1647">
        <v>4</v>
      </c>
      <c r="I11" s="640"/>
    </row>
    <row r="12" spans="1:9" ht="14.1" customHeight="1">
      <c r="A12" s="601" t="s">
        <v>7653</v>
      </c>
      <c r="B12" s="760">
        <v>30300</v>
      </c>
      <c r="C12" s="1579"/>
      <c r="D12" s="1579"/>
      <c r="E12" s="586">
        <v>2</v>
      </c>
      <c r="F12" s="1579"/>
      <c r="G12" s="1576"/>
      <c r="H12" s="1648"/>
      <c r="I12" s="640"/>
    </row>
    <row r="13" spans="1:9" ht="14.1" customHeight="1">
      <c r="A13" s="601" t="s">
        <v>7654</v>
      </c>
      <c r="B13" s="760">
        <v>30300</v>
      </c>
      <c r="C13" s="1579"/>
      <c r="D13" s="1580"/>
      <c r="E13" s="586">
        <v>3</v>
      </c>
      <c r="F13" s="1579"/>
      <c r="G13" s="1576"/>
      <c r="H13" s="1648"/>
      <c r="I13" s="640"/>
    </row>
    <row r="14" spans="1:9" ht="14.1" customHeight="1">
      <c r="A14" s="601" t="s">
        <v>7655</v>
      </c>
      <c r="B14" s="760">
        <v>30300</v>
      </c>
      <c r="C14" s="1579"/>
      <c r="D14" s="1578" t="s">
        <v>3260</v>
      </c>
      <c r="E14" s="586">
        <v>1</v>
      </c>
      <c r="F14" s="1579"/>
      <c r="G14" s="1576"/>
      <c r="H14" s="1648"/>
      <c r="I14" s="640"/>
    </row>
    <row r="15" spans="1:9" ht="14.1" customHeight="1">
      <c r="A15" s="601" t="s">
        <v>7656</v>
      </c>
      <c r="B15" s="760">
        <v>30300</v>
      </c>
      <c r="C15" s="1579"/>
      <c r="D15" s="1579"/>
      <c r="E15" s="586">
        <v>2</v>
      </c>
      <c r="F15" s="1579"/>
      <c r="G15" s="1576"/>
      <c r="H15" s="1648"/>
      <c r="I15" s="640"/>
    </row>
    <row r="16" spans="1:9" ht="14.1" customHeight="1">
      <c r="A16" s="601" t="s">
        <v>7657</v>
      </c>
      <c r="B16" s="760">
        <v>30300</v>
      </c>
      <c r="C16" s="1580"/>
      <c r="D16" s="1580"/>
      <c r="E16" s="586">
        <v>3</v>
      </c>
      <c r="F16" s="1580"/>
      <c r="G16" s="1577"/>
      <c r="H16" s="1649"/>
      <c r="I16" s="640"/>
    </row>
    <row r="17" spans="1:9" ht="14.1" customHeight="1">
      <c r="A17" s="601" t="s">
        <v>7658</v>
      </c>
      <c r="B17" s="760">
        <v>30300</v>
      </c>
      <c r="C17" s="1578">
        <v>0.4</v>
      </c>
      <c r="D17" s="1578" t="s">
        <v>3260</v>
      </c>
      <c r="E17" s="586">
        <v>1</v>
      </c>
      <c r="F17" s="1578" t="s">
        <v>1205</v>
      </c>
      <c r="G17" s="1575">
        <v>40</v>
      </c>
      <c r="H17" s="1575">
        <v>4</v>
      </c>
      <c r="I17" s="414"/>
    </row>
    <row r="18" spans="1:9" ht="14.1" customHeight="1">
      <c r="A18" s="601" t="s">
        <v>7659</v>
      </c>
      <c r="B18" s="760">
        <v>30300</v>
      </c>
      <c r="C18" s="1645"/>
      <c r="D18" s="1489"/>
      <c r="E18" s="586">
        <v>1.5</v>
      </c>
      <c r="F18" s="1489"/>
      <c r="G18" s="1576"/>
      <c r="H18" s="1576"/>
      <c r="I18" s="414"/>
    </row>
    <row r="19" spans="1:9" ht="14.1" customHeight="1">
      <c r="A19" s="601" t="s">
        <v>7660</v>
      </c>
      <c r="B19" s="760">
        <v>30300</v>
      </c>
      <c r="C19" s="1645"/>
      <c r="D19" s="1489"/>
      <c r="E19" s="586" t="s">
        <v>6707</v>
      </c>
      <c r="F19" s="1489"/>
      <c r="G19" s="1576"/>
      <c r="H19" s="1576"/>
      <c r="I19" s="414"/>
    </row>
    <row r="20" spans="1:9" ht="14.1" customHeight="1">
      <c r="A20" s="601" t="s">
        <v>7661</v>
      </c>
      <c r="B20" s="760">
        <v>30300</v>
      </c>
      <c r="C20" s="1645"/>
      <c r="D20" s="1489"/>
      <c r="E20" s="586">
        <v>2.5</v>
      </c>
      <c r="F20" s="1489"/>
      <c r="G20" s="1576"/>
      <c r="H20" s="1576"/>
      <c r="I20" s="414"/>
    </row>
    <row r="21" spans="1:9" ht="14.1" customHeight="1">
      <c r="A21" s="601" t="s">
        <v>7662</v>
      </c>
      <c r="B21" s="760">
        <v>30300</v>
      </c>
      <c r="C21" s="1645"/>
      <c r="D21" s="1489"/>
      <c r="E21" s="586">
        <v>3</v>
      </c>
      <c r="F21" s="1489"/>
      <c r="G21" s="1576"/>
      <c r="H21" s="1576"/>
      <c r="I21" s="414"/>
    </row>
    <row r="22" spans="1:9" ht="14.1" customHeight="1">
      <c r="A22" s="601" t="s">
        <v>7663</v>
      </c>
      <c r="B22" s="760">
        <v>30300</v>
      </c>
      <c r="C22" s="1645"/>
      <c r="D22" s="1486"/>
      <c r="E22" s="586">
        <v>4</v>
      </c>
      <c r="F22" s="1489"/>
      <c r="G22" s="1576"/>
      <c r="H22" s="1576"/>
      <c r="I22" s="414"/>
    </row>
    <row r="23" spans="1:9" ht="14.1" customHeight="1">
      <c r="A23" s="601" t="s">
        <v>7664</v>
      </c>
      <c r="B23" s="760">
        <v>30300</v>
      </c>
      <c r="C23" s="1645"/>
      <c r="D23" s="1592">
        <v>0.1</v>
      </c>
      <c r="E23" s="586">
        <v>1</v>
      </c>
      <c r="F23" s="1489"/>
      <c r="G23" s="1576"/>
      <c r="H23" s="1576"/>
      <c r="I23" s="414"/>
    </row>
    <row r="24" spans="1:9" ht="14.1" customHeight="1">
      <c r="A24" s="601" t="s">
        <v>7665</v>
      </c>
      <c r="B24" s="760">
        <v>30300</v>
      </c>
      <c r="C24" s="1645"/>
      <c r="D24" s="1489"/>
      <c r="E24" s="586">
        <v>1.5</v>
      </c>
      <c r="F24" s="1489"/>
      <c r="G24" s="1576"/>
      <c r="H24" s="1576"/>
      <c r="I24" s="414"/>
    </row>
    <row r="25" spans="1:9" ht="14.1" customHeight="1">
      <c r="A25" s="601" t="s">
        <v>7666</v>
      </c>
      <c r="B25" s="760">
        <v>30300</v>
      </c>
      <c r="C25" s="1645"/>
      <c r="D25" s="1489"/>
      <c r="E25" s="586" t="s">
        <v>6707</v>
      </c>
      <c r="F25" s="1489"/>
      <c r="G25" s="1576"/>
      <c r="H25" s="1576"/>
      <c r="I25" s="414"/>
    </row>
    <row r="26" spans="1:9" ht="14.1" customHeight="1">
      <c r="A26" s="601" t="s">
        <v>7667</v>
      </c>
      <c r="B26" s="760">
        <v>30300</v>
      </c>
      <c r="C26" s="1645"/>
      <c r="D26" s="1489"/>
      <c r="E26" s="586">
        <v>2.5</v>
      </c>
      <c r="F26" s="1489"/>
      <c r="G26" s="1576"/>
      <c r="H26" s="1576"/>
      <c r="I26" s="414"/>
    </row>
    <row r="27" spans="1:9" ht="14.1" customHeight="1">
      <c r="A27" s="601" t="s">
        <v>7668</v>
      </c>
      <c r="B27" s="760">
        <v>30300</v>
      </c>
      <c r="C27" s="1645"/>
      <c r="D27" s="1489"/>
      <c r="E27" s="586">
        <v>3</v>
      </c>
      <c r="F27" s="1489"/>
      <c r="G27" s="1576"/>
      <c r="H27" s="1576"/>
      <c r="I27" s="414"/>
    </row>
    <row r="28" spans="1:9" ht="14.1" customHeight="1">
      <c r="A28" s="601" t="s">
        <v>7669</v>
      </c>
      <c r="B28" s="760">
        <v>30300</v>
      </c>
      <c r="C28" s="1646"/>
      <c r="D28" s="1486"/>
      <c r="E28" s="586">
        <v>4</v>
      </c>
      <c r="F28" s="1486"/>
      <c r="G28" s="1577"/>
      <c r="H28" s="1577"/>
      <c r="I28" s="414"/>
    </row>
    <row r="29" spans="1:9" ht="14.1" customHeight="1">
      <c r="A29" s="601" t="s">
        <v>7670</v>
      </c>
      <c r="B29" s="760">
        <v>25200</v>
      </c>
      <c r="C29" s="1578">
        <v>0.5</v>
      </c>
      <c r="D29" s="1592">
        <v>0.05</v>
      </c>
      <c r="E29" s="586">
        <v>1</v>
      </c>
      <c r="F29" s="1578">
        <v>0.7</v>
      </c>
      <c r="G29" s="1575">
        <v>45</v>
      </c>
      <c r="H29" s="1575">
        <v>4</v>
      </c>
      <c r="I29" s="414"/>
    </row>
    <row r="30" spans="1:9" ht="14.1" customHeight="1">
      <c r="A30" s="601" t="s">
        <v>7671</v>
      </c>
      <c r="B30" s="760">
        <v>25200</v>
      </c>
      <c r="C30" s="1579"/>
      <c r="D30" s="1593"/>
      <c r="E30" s="586">
        <v>1.5</v>
      </c>
      <c r="F30" s="1579"/>
      <c r="G30" s="1576"/>
      <c r="H30" s="1576"/>
      <c r="I30" s="414"/>
    </row>
    <row r="31" spans="1:9" ht="14.1" customHeight="1">
      <c r="A31" s="601" t="s">
        <v>7672</v>
      </c>
      <c r="B31" s="760">
        <v>25200</v>
      </c>
      <c r="C31" s="1579"/>
      <c r="D31" s="1593"/>
      <c r="E31" s="586" t="s">
        <v>6707</v>
      </c>
      <c r="F31" s="1579"/>
      <c r="G31" s="1576"/>
      <c r="H31" s="1576"/>
      <c r="I31" s="414"/>
    </row>
    <row r="32" spans="1:9" ht="14.1" customHeight="1">
      <c r="A32" s="601" t="s">
        <v>7673</v>
      </c>
      <c r="B32" s="760">
        <v>25200</v>
      </c>
      <c r="C32" s="1579"/>
      <c r="D32" s="1593"/>
      <c r="E32" s="586">
        <v>2.5</v>
      </c>
      <c r="F32" s="1579"/>
      <c r="G32" s="1576"/>
      <c r="H32" s="1576"/>
      <c r="I32" s="414"/>
    </row>
    <row r="33" spans="1:9" ht="14.1" customHeight="1">
      <c r="A33" s="601" t="s">
        <v>7674</v>
      </c>
      <c r="B33" s="760">
        <v>25200</v>
      </c>
      <c r="C33" s="1579"/>
      <c r="D33" s="1593"/>
      <c r="E33" s="586">
        <v>3</v>
      </c>
      <c r="F33" s="1579"/>
      <c r="G33" s="1576"/>
      <c r="H33" s="1576"/>
      <c r="I33" s="414"/>
    </row>
    <row r="34" spans="1:9" ht="14.1" customHeight="1">
      <c r="A34" s="601" t="s">
        <v>7675</v>
      </c>
      <c r="B34" s="760">
        <v>25200</v>
      </c>
      <c r="C34" s="1579"/>
      <c r="D34" s="1593"/>
      <c r="E34" s="586">
        <v>4</v>
      </c>
      <c r="F34" s="1579"/>
      <c r="G34" s="1576"/>
      <c r="H34" s="1576"/>
      <c r="I34" s="414"/>
    </row>
    <row r="35" spans="1:9" ht="14.1" customHeight="1">
      <c r="A35" s="601" t="s">
        <v>7676</v>
      </c>
      <c r="B35" s="760">
        <v>25200</v>
      </c>
      <c r="C35" s="1579"/>
      <c r="D35" s="1593"/>
      <c r="E35" s="586" t="s">
        <v>6713</v>
      </c>
      <c r="F35" s="1579"/>
      <c r="G35" s="1576"/>
      <c r="H35" s="1576"/>
      <c r="I35" s="414"/>
    </row>
    <row r="36" spans="1:9" ht="14.1" customHeight="1">
      <c r="A36" s="601" t="s">
        <v>7677</v>
      </c>
      <c r="B36" s="760">
        <v>25200</v>
      </c>
      <c r="C36" s="1579"/>
      <c r="D36" s="1594"/>
      <c r="E36" s="586" t="s">
        <v>6715</v>
      </c>
      <c r="F36" s="1579"/>
      <c r="G36" s="1576"/>
      <c r="H36" s="1576"/>
      <c r="I36" s="414"/>
    </row>
    <row r="37" spans="1:9" ht="14.1" customHeight="1">
      <c r="A37" s="601" t="s">
        <v>7678</v>
      </c>
      <c r="B37" s="760">
        <v>25200</v>
      </c>
      <c r="C37" s="1579"/>
      <c r="D37" s="1592" t="s">
        <v>2570</v>
      </c>
      <c r="E37" s="586">
        <v>1</v>
      </c>
      <c r="F37" s="1579"/>
      <c r="G37" s="1576"/>
      <c r="H37" s="1576"/>
      <c r="I37" s="414"/>
    </row>
    <row r="38" spans="1:9" ht="14.1" customHeight="1">
      <c r="A38" s="601" t="s">
        <v>7679</v>
      </c>
      <c r="B38" s="760">
        <v>25200</v>
      </c>
      <c r="C38" s="1579"/>
      <c r="D38" s="1593"/>
      <c r="E38" s="586">
        <v>1.5</v>
      </c>
      <c r="F38" s="1579"/>
      <c r="G38" s="1576"/>
      <c r="H38" s="1576"/>
      <c r="I38" s="414"/>
    </row>
    <row r="39" spans="1:9" ht="14.1" customHeight="1">
      <c r="A39" s="601" t="s">
        <v>7680</v>
      </c>
      <c r="B39" s="760">
        <v>25200</v>
      </c>
      <c r="C39" s="1579"/>
      <c r="D39" s="1593"/>
      <c r="E39" s="586" t="s">
        <v>6707</v>
      </c>
      <c r="F39" s="1579"/>
      <c r="G39" s="1576"/>
      <c r="H39" s="1576"/>
      <c r="I39" s="414"/>
    </row>
    <row r="40" spans="1:9" ht="14.1" customHeight="1">
      <c r="A40" s="601" t="s">
        <v>7681</v>
      </c>
      <c r="B40" s="760">
        <v>25200</v>
      </c>
      <c r="C40" s="1579"/>
      <c r="D40" s="1593"/>
      <c r="E40" s="586">
        <v>2.5</v>
      </c>
      <c r="F40" s="1579"/>
      <c r="G40" s="1576"/>
      <c r="H40" s="1576"/>
      <c r="I40" s="414"/>
    </row>
    <row r="41" spans="1:9" ht="14.1" customHeight="1">
      <c r="A41" s="601" t="s">
        <v>7682</v>
      </c>
      <c r="B41" s="760">
        <v>25200</v>
      </c>
      <c r="C41" s="1579"/>
      <c r="D41" s="1593"/>
      <c r="E41" s="586">
        <v>3</v>
      </c>
      <c r="F41" s="1579"/>
      <c r="G41" s="1576"/>
      <c r="H41" s="1576"/>
      <c r="I41" s="414"/>
    </row>
    <row r="42" spans="1:9" ht="14.1" customHeight="1">
      <c r="A42" s="601" t="s">
        <v>7683</v>
      </c>
      <c r="B42" s="760">
        <v>25200</v>
      </c>
      <c r="C42" s="1579"/>
      <c r="D42" s="1593"/>
      <c r="E42" s="586">
        <v>4</v>
      </c>
      <c r="F42" s="1579"/>
      <c r="G42" s="1576"/>
      <c r="H42" s="1576"/>
      <c r="I42" s="414"/>
    </row>
    <row r="43" spans="1:9" ht="14.1" customHeight="1">
      <c r="A43" s="601" t="s">
        <v>7684</v>
      </c>
      <c r="B43" s="760">
        <v>25200</v>
      </c>
      <c r="C43" s="1579"/>
      <c r="D43" s="1593"/>
      <c r="E43" s="586" t="s">
        <v>6713</v>
      </c>
      <c r="F43" s="1579"/>
      <c r="G43" s="1576"/>
      <c r="H43" s="1576"/>
      <c r="I43" s="414"/>
    </row>
    <row r="44" spans="1:9" ht="14.1" customHeight="1">
      <c r="A44" s="601" t="s">
        <v>7685</v>
      </c>
      <c r="B44" s="760">
        <v>25200</v>
      </c>
      <c r="C44" s="1580"/>
      <c r="D44" s="1594"/>
      <c r="E44" s="586" t="s">
        <v>6715</v>
      </c>
      <c r="F44" s="1580"/>
      <c r="G44" s="1577"/>
      <c r="H44" s="1577"/>
      <c r="I44" s="414"/>
    </row>
    <row r="45" spans="1:9" ht="14.1" customHeight="1">
      <c r="A45" s="601" t="s">
        <v>7686</v>
      </c>
      <c r="B45" s="760">
        <v>25200</v>
      </c>
      <c r="C45" s="1578">
        <v>0.6</v>
      </c>
      <c r="D45" s="1592">
        <v>0.05</v>
      </c>
      <c r="E45" s="586">
        <v>2</v>
      </c>
      <c r="F45" s="1592">
        <v>0.9</v>
      </c>
      <c r="G45" s="1575">
        <v>45</v>
      </c>
      <c r="H45" s="1575">
        <v>4</v>
      </c>
      <c r="I45" s="414"/>
    </row>
    <row r="46" spans="1:9" ht="14.1" customHeight="1">
      <c r="A46" s="601" t="s">
        <v>7687</v>
      </c>
      <c r="B46" s="760">
        <v>25200</v>
      </c>
      <c r="C46" s="1579"/>
      <c r="D46" s="1593"/>
      <c r="E46" s="586" t="s">
        <v>6709</v>
      </c>
      <c r="F46" s="1593"/>
      <c r="G46" s="1576"/>
      <c r="H46" s="1576"/>
      <c r="I46" s="414"/>
    </row>
    <row r="47" spans="1:9" ht="14.1" customHeight="1">
      <c r="A47" s="601" t="s">
        <v>7688</v>
      </c>
      <c r="B47" s="760">
        <v>25200</v>
      </c>
      <c r="C47" s="1579"/>
      <c r="D47" s="1593"/>
      <c r="E47" s="586">
        <v>4</v>
      </c>
      <c r="F47" s="1593"/>
      <c r="G47" s="1576"/>
      <c r="H47" s="1576"/>
      <c r="I47" s="414"/>
    </row>
    <row r="48" spans="1:9" ht="14.1" customHeight="1">
      <c r="A48" s="601" t="s">
        <v>7689</v>
      </c>
      <c r="B48" s="760">
        <v>25200</v>
      </c>
      <c r="C48" s="1579"/>
      <c r="D48" s="1593"/>
      <c r="E48" s="586">
        <v>6</v>
      </c>
      <c r="F48" s="1593"/>
      <c r="G48" s="1576"/>
      <c r="H48" s="1576"/>
      <c r="I48" s="414"/>
    </row>
    <row r="49" spans="1:9" ht="14.1" customHeight="1">
      <c r="A49" s="601" t="s">
        <v>7690</v>
      </c>
      <c r="B49" s="760">
        <v>25200</v>
      </c>
      <c r="C49" s="1579"/>
      <c r="D49" s="1593"/>
      <c r="E49" s="586">
        <v>8</v>
      </c>
      <c r="F49" s="1593"/>
      <c r="G49" s="1576"/>
      <c r="H49" s="1576"/>
      <c r="I49" s="414"/>
    </row>
    <row r="50" spans="1:9" ht="14.1" customHeight="1">
      <c r="A50" s="601" t="s">
        <v>7691</v>
      </c>
      <c r="B50" s="760">
        <v>25200</v>
      </c>
      <c r="C50" s="1579"/>
      <c r="D50" s="1594"/>
      <c r="E50" s="586">
        <v>10</v>
      </c>
      <c r="F50" s="1593"/>
      <c r="G50" s="1576"/>
      <c r="H50" s="1576"/>
      <c r="I50" s="414"/>
    </row>
    <row r="51" spans="1:9" ht="14.1" customHeight="1">
      <c r="A51" s="601" t="s">
        <v>7692</v>
      </c>
      <c r="B51" s="760">
        <v>25200</v>
      </c>
      <c r="C51" s="1579"/>
      <c r="D51" s="1592">
        <v>0.1</v>
      </c>
      <c r="E51" s="586">
        <v>2</v>
      </c>
      <c r="F51" s="1593"/>
      <c r="G51" s="1576"/>
      <c r="H51" s="1576"/>
      <c r="I51" s="414"/>
    </row>
    <row r="52" spans="1:9" ht="14.1" customHeight="1">
      <c r="A52" s="601" t="s">
        <v>7693</v>
      </c>
      <c r="B52" s="760">
        <v>25200</v>
      </c>
      <c r="C52" s="1579"/>
      <c r="D52" s="1593"/>
      <c r="E52" s="586" t="s">
        <v>6709</v>
      </c>
      <c r="F52" s="1593"/>
      <c r="G52" s="1576"/>
      <c r="H52" s="1576"/>
      <c r="I52" s="414"/>
    </row>
    <row r="53" spans="1:9" ht="14.1" customHeight="1">
      <c r="A53" s="601" t="s">
        <v>7694</v>
      </c>
      <c r="B53" s="760">
        <v>25200</v>
      </c>
      <c r="C53" s="1579"/>
      <c r="D53" s="1593"/>
      <c r="E53" s="586">
        <v>4</v>
      </c>
      <c r="F53" s="1593"/>
      <c r="G53" s="1576"/>
      <c r="H53" s="1576"/>
      <c r="I53" s="414"/>
    </row>
    <row r="54" spans="1:9" ht="14.1" customHeight="1">
      <c r="A54" s="601" t="s">
        <v>7695</v>
      </c>
      <c r="B54" s="760">
        <v>25200</v>
      </c>
      <c r="C54" s="1579"/>
      <c r="D54" s="1593"/>
      <c r="E54" s="586">
        <v>6</v>
      </c>
      <c r="F54" s="1593"/>
      <c r="G54" s="1576"/>
      <c r="H54" s="1576"/>
      <c r="I54" s="414"/>
    </row>
    <row r="55" spans="1:9" ht="14.1" customHeight="1">
      <c r="A55" s="601" t="s">
        <v>7696</v>
      </c>
      <c r="B55" s="760">
        <v>25200</v>
      </c>
      <c r="C55" s="1579"/>
      <c r="D55" s="1593"/>
      <c r="E55" s="586">
        <v>8</v>
      </c>
      <c r="F55" s="1593"/>
      <c r="G55" s="1576"/>
      <c r="H55" s="1576"/>
      <c r="I55" s="414"/>
    </row>
    <row r="56" spans="1:9" ht="14.1" customHeight="1">
      <c r="A56" s="601" t="s">
        <v>7697</v>
      </c>
      <c r="B56" s="760">
        <v>25200</v>
      </c>
      <c r="C56" s="1579"/>
      <c r="D56" s="1594"/>
      <c r="E56" s="586">
        <v>10</v>
      </c>
      <c r="F56" s="1593"/>
      <c r="G56" s="1576"/>
      <c r="H56" s="1576"/>
      <c r="I56" s="414"/>
    </row>
    <row r="57" spans="1:9" ht="14.1" customHeight="1">
      <c r="A57" s="601" t="s">
        <v>7698</v>
      </c>
      <c r="B57" s="760">
        <v>25200</v>
      </c>
      <c r="C57" s="1579"/>
      <c r="D57" s="1592">
        <v>0.2</v>
      </c>
      <c r="E57" s="586">
        <v>2</v>
      </c>
      <c r="F57" s="1593"/>
      <c r="G57" s="1576"/>
      <c r="H57" s="1576"/>
      <c r="I57" s="414"/>
    </row>
    <row r="58" spans="1:9" ht="14.1" customHeight="1">
      <c r="A58" s="601" t="s">
        <v>7699</v>
      </c>
      <c r="B58" s="760">
        <v>25200</v>
      </c>
      <c r="C58" s="1579"/>
      <c r="D58" s="1593"/>
      <c r="E58" s="586" t="s">
        <v>6709</v>
      </c>
      <c r="F58" s="1593"/>
      <c r="G58" s="1576"/>
      <c r="H58" s="1576"/>
      <c r="I58" s="414"/>
    </row>
    <row r="59" spans="1:9" ht="14.1" customHeight="1">
      <c r="A59" s="601" t="s">
        <v>7700</v>
      </c>
      <c r="B59" s="760">
        <v>25200</v>
      </c>
      <c r="C59" s="1579"/>
      <c r="D59" s="1593"/>
      <c r="E59" s="586">
        <v>4</v>
      </c>
      <c r="F59" s="1593"/>
      <c r="G59" s="1576"/>
      <c r="H59" s="1576"/>
      <c r="I59" s="414"/>
    </row>
    <row r="60" spans="1:9" ht="14.1" customHeight="1">
      <c r="A60" s="601" t="s">
        <v>7701</v>
      </c>
      <c r="B60" s="760">
        <v>25200</v>
      </c>
      <c r="C60" s="1579"/>
      <c r="D60" s="1593"/>
      <c r="E60" s="586">
        <v>6</v>
      </c>
      <c r="F60" s="1593"/>
      <c r="G60" s="1576"/>
      <c r="H60" s="1576"/>
      <c r="I60" s="414"/>
    </row>
    <row r="61" spans="1:9" ht="14.1" customHeight="1">
      <c r="A61" s="601" t="s">
        <v>7702</v>
      </c>
      <c r="B61" s="760">
        <v>25200</v>
      </c>
      <c r="C61" s="1579"/>
      <c r="D61" s="1593"/>
      <c r="E61" s="586">
        <v>8</v>
      </c>
      <c r="F61" s="1593"/>
      <c r="G61" s="1576"/>
      <c r="H61" s="1576"/>
      <c r="I61" s="414"/>
    </row>
    <row r="62" spans="1:9" ht="14.1" customHeight="1">
      <c r="A62" s="601" t="s">
        <v>7703</v>
      </c>
      <c r="B62" s="760">
        <v>25200</v>
      </c>
      <c r="C62" s="1580"/>
      <c r="D62" s="1594"/>
      <c r="E62" s="586">
        <v>10</v>
      </c>
      <c r="F62" s="1594"/>
      <c r="G62" s="1577"/>
      <c r="H62" s="1577"/>
      <c r="I62" s="414"/>
    </row>
    <row r="63" spans="1:9" ht="14.1" customHeight="1">
      <c r="A63" s="601" t="s">
        <v>7704</v>
      </c>
      <c r="B63" s="760">
        <v>25200</v>
      </c>
      <c r="C63" s="1578">
        <v>0.7</v>
      </c>
      <c r="D63" s="1592" t="s">
        <v>3260</v>
      </c>
      <c r="E63" s="586">
        <v>2</v>
      </c>
      <c r="F63" s="1592" t="s">
        <v>1206</v>
      </c>
      <c r="G63" s="1589">
        <v>45</v>
      </c>
      <c r="H63" s="1589">
        <v>4</v>
      </c>
      <c r="I63" s="415"/>
    </row>
    <row r="64" spans="1:9" ht="14.1" customHeight="1">
      <c r="A64" s="601" t="s">
        <v>7705</v>
      </c>
      <c r="B64" s="760">
        <v>25200</v>
      </c>
      <c r="C64" s="1579"/>
      <c r="D64" s="1593"/>
      <c r="E64" s="586">
        <v>4</v>
      </c>
      <c r="F64" s="1489"/>
      <c r="G64" s="1590"/>
      <c r="H64" s="1590"/>
      <c r="I64" s="415"/>
    </row>
    <row r="65" spans="1:9" ht="14.1" customHeight="1">
      <c r="A65" s="601" t="s">
        <v>7706</v>
      </c>
      <c r="B65" s="760">
        <v>25200</v>
      </c>
      <c r="C65" s="1579"/>
      <c r="D65" s="1593"/>
      <c r="E65" s="586">
        <v>6</v>
      </c>
      <c r="F65" s="1489"/>
      <c r="G65" s="1590"/>
      <c r="H65" s="1590"/>
      <c r="I65" s="415"/>
    </row>
    <row r="66" spans="1:9" ht="14.1" customHeight="1">
      <c r="A66" s="601" t="s">
        <v>7707</v>
      </c>
      <c r="B66" s="760">
        <v>25200</v>
      </c>
      <c r="C66" s="1579"/>
      <c r="D66" s="1593"/>
      <c r="E66" s="586">
        <v>8</v>
      </c>
      <c r="F66" s="1489"/>
      <c r="G66" s="1590"/>
      <c r="H66" s="1590"/>
      <c r="I66" s="415"/>
    </row>
    <row r="67" spans="1:9" ht="14.1" customHeight="1">
      <c r="A67" s="601" t="s">
        <v>7708</v>
      </c>
      <c r="B67" s="760">
        <v>25200</v>
      </c>
      <c r="C67" s="1579"/>
      <c r="D67" s="1594"/>
      <c r="E67" s="586">
        <v>10</v>
      </c>
      <c r="F67" s="1489"/>
      <c r="G67" s="1590"/>
      <c r="H67" s="1590"/>
      <c r="I67" s="415"/>
    </row>
    <row r="68" spans="1:9" ht="14.1" customHeight="1">
      <c r="A68" s="601" t="s">
        <v>7709</v>
      </c>
      <c r="B68" s="760">
        <v>25200</v>
      </c>
      <c r="C68" s="1579"/>
      <c r="D68" s="1592" t="s">
        <v>2570</v>
      </c>
      <c r="E68" s="586">
        <v>2</v>
      </c>
      <c r="F68" s="1489"/>
      <c r="G68" s="1590"/>
      <c r="H68" s="1590"/>
      <c r="I68" s="415"/>
    </row>
    <row r="69" spans="1:9" ht="14.1" customHeight="1">
      <c r="A69" s="601" t="s">
        <v>7710</v>
      </c>
      <c r="B69" s="760">
        <v>25200</v>
      </c>
      <c r="C69" s="1579"/>
      <c r="D69" s="1593"/>
      <c r="E69" s="586">
        <v>4</v>
      </c>
      <c r="F69" s="1489"/>
      <c r="G69" s="1590"/>
      <c r="H69" s="1590"/>
      <c r="I69" s="415"/>
    </row>
    <row r="70" spans="1:9" ht="14.1" customHeight="1">
      <c r="A70" s="601" t="s">
        <v>7711</v>
      </c>
      <c r="B70" s="760">
        <v>25200</v>
      </c>
      <c r="C70" s="1579"/>
      <c r="D70" s="1593"/>
      <c r="E70" s="586">
        <v>6</v>
      </c>
      <c r="F70" s="1489"/>
      <c r="G70" s="1590"/>
      <c r="H70" s="1590"/>
      <c r="I70" s="415"/>
    </row>
    <row r="71" spans="1:9" ht="14.1" customHeight="1">
      <c r="A71" s="601" t="s">
        <v>7712</v>
      </c>
      <c r="B71" s="760">
        <v>25200</v>
      </c>
      <c r="C71" s="1579"/>
      <c r="D71" s="1593"/>
      <c r="E71" s="586">
        <v>8</v>
      </c>
      <c r="F71" s="1489"/>
      <c r="G71" s="1590"/>
      <c r="H71" s="1590"/>
      <c r="I71" s="415"/>
    </row>
    <row r="72" spans="1:9" ht="14.1" customHeight="1">
      <c r="A72" s="601" t="s">
        <v>7713</v>
      </c>
      <c r="B72" s="760">
        <v>25200</v>
      </c>
      <c r="C72" s="1579"/>
      <c r="D72" s="1594"/>
      <c r="E72" s="586">
        <v>10</v>
      </c>
      <c r="F72" s="1489"/>
      <c r="G72" s="1590"/>
      <c r="H72" s="1590"/>
      <c r="I72" s="415"/>
    </row>
    <row r="73" spans="1:9" ht="14.1" customHeight="1">
      <c r="A73" s="601" t="s">
        <v>7714</v>
      </c>
      <c r="B73" s="760">
        <v>25200</v>
      </c>
      <c r="C73" s="1579"/>
      <c r="D73" s="1592">
        <v>0.2</v>
      </c>
      <c r="E73" s="586">
        <v>2</v>
      </c>
      <c r="F73" s="1489"/>
      <c r="G73" s="1590"/>
      <c r="H73" s="1590"/>
      <c r="I73" s="415"/>
    </row>
    <row r="74" spans="1:9" ht="14.1" customHeight="1">
      <c r="A74" s="601" t="s">
        <v>7715</v>
      </c>
      <c r="B74" s="760">
        <v>25200</v>
      </c>
      <c r="C74" s="1579"/>
      <c r="D74" s="1593"/>
      <c r="E74" s="586">
        <v>4</v>
      </c>
      <c r="F74" s="1489"/>
      <c r="G74" s="1590"/>
      <c r="H74" s="1590"/>
      <c r="I74" s="415"/>
    </row>
    <row r="75" spans="1:9" ht="14.1" customHeight="1">
      <c r="A75" s="601" t="s">
        <v>7716</v>
      </c>
      <c r="B75" s="760">
        <v>25200</v>
      </c>
      <c r="C75" s="1579"/>
      <c r="D75" s="1593"/>
      <c r="E75" s="586">
        <v>6</v>
      </c>
      <c r="F75" s="1489"/>
      <c r="G75" s="1590"/>
      <c r="H75" s="1590"/>
      <c r="I75" s="415"/>
    </row>
    <row r="76" spans="1:9" ht="14.1" customHeight="1">
      <c r="A76" s="601" t="s">
        <v>7717</v>
      </c>
      <c r="B76" s="760">
        <v>25200</v>
      </c>
      <c r="C76" s="1579"/>
      <c r="D76" s="1593"/>
      <c r="E76" s="586">
        <v>8</v>
      </c>
      <c r="F76" s="1489"/>
      <c r="G76" s="1590"/>
      <c r="H76" s="1590"/>
      <c r="I76" s="415"/>
    </row>
    <row r="77" spans="1:9" ht="14.1" customHeight="1">
      <c r="A77" s="601" t="s">
        <v>7718</v>
      </c>
      <c r="B77" s="760">
        <v>25200</v>
      </c>
      <c r="C77" s="1580"/>
      <c r="D77" s="1594"/>
      <c r="E77" s="586">
        <v>10</v>
      </c>
      <c r="F77" s="1486"/>
      <c r="G77" s="1591"/>
      <c r="H77" s="1591"/>
      <c r="I77" s="415"/>
    </row>
    <row r="78" spans="1:9" ht="14.1" customHeight="1">
      <c r="A78" s="601" t="s">
        <v>7719</v>
      </c>
      <c r="B78" s="760">
        <v>25200</v>
      </c>
      <c r="C78" s="1578">
        <v>0.8</v>
      </c>
      <c r="D78" s="1592">
        <v>0.05</v>
      </c>
      <c r="E78" s="586">
        <v>2</v>
      </c>
      <c r="F78" s="1592">
        <v>1.2</v>
      </c>
      <c r="G78" s="1575">
        <v>45</v>
      </c>
      <c r="H78" s="1575">
        <v>4</v>
      </c>
      <c r="I78" s="414"/>
    </row>
    <row r="79" spans="1:9" ht="14.1" customHeight="1">
      <c r="A79" s="601" t="s">
        <v>7720</v>
      </c>
      <c r="B79" s="760">
        <v>25200</v>
      </c>
      <c r="C79" s="1579"/>
      <c r="D79" s="1593"/>
      <c r="E79" s="586" t="s">
        <v>6709</v>
      </c>
      <c r="F79" s="1593"/>
      <c r="G79" s="1576"/>
      <c r="H79" s="1576"/>
      <c r="I79" s="414"/>
    </row>
    <row r="80" spans="1:9" ht="14.1" customHeight="1">
      <c r="A80" s="601" t="s">
        <v>7721</v>
      </c>
      <c r="B80" s="760">
        <v>25200</v>
      </c>
      <c r="C80" s="1579"/>
      <c r="D80" s="1593"/>
      <c r="E80" s="586">
        <v>4</v>
      </c>
      <c r="F80" s="1593"/>
      <c r="G80" s="1576"/>
      <c r="H80" s="1576"/>
      <c r="I80" s="414"/>
    </row>
    <row r="81" spans="1:9" ht="14.1" customHeight="1">
      <c r="A81" s="601" t="s">
        <v>7722</v>
      </c>
      <c r="B81" s="760">
        <v>25200</v>
      </c>
      <c r="C81" s="1579"/>
      <c r="D81" s="1593"/>
      <c r="E81" s="586">
        <v>6</v>
      </c>
      <c r="F81" s="1593"/>
      <c r="G81" s="1576"/>
      <c r="H81" s="1576"/>
      <c r="I81" s="414"/>
    </row>
    <row r="82" spans="1:9" ht="14.1" customHeight="1">
      <c r="A82" s="601" t="s">
        <v>7723</v>
      </c>
      <c r="B82" s="760">
        <v>25200</v>
      </c>
      <c r="C82" s="1579"/>
      <c r="D82" s="1593"/>
      <c r="E82" s="586">
        <v>8</v>
      </c>
      <c r="F82" s="1593"/>
      <c r="G82" s="1576"/>
      <c r="H82" s="1576"/>
      <c r="I82" s="414"/>
    </row>
    <row r="83" spans="1:9" ht="14.1" customHeight="1">
      <c r="A83" s="601" t="s">
        <v>7724</v>
      </c>
      <c r="B83" s="760">
        <v>25200</v>
      </c>
      <c r="C83" s="1579"/>
      <c r="D83" s="1594"/>
      <c r="E83" s="586">
        <v>10</v>
      </c>
      <c r="F83" s="1593"/>
      <c r="G83" s="1576"/>
      <c r="H83" s="1576"/>
      <c r="I83" s="414"/>
    </row>
    <row r="84" spans="1:9" ht="14.1" customHeight="1">
      <c r="A84" s="601" t="s">
        <v>7725</v>
      </c>
      <c r="B84" s="760">
        <v>25200</v>
      </c>
      <c r="C84" s="1579"/>
      <c r="D84" s="1592">
        <v>0.1</v>
      </c>
      <c r="E84" s="586">
        <v>2</v>
      </c>
      <c r="F84" s="1593"/>
      <c r="G84" s="1576"/>
      <c r="H84" s="1576"/>
      <c r="I84" s="414"/>
    </row>
    <row r="85" spans="1:9" ht="14.1" customHeight="1">
      <c r="A85" s="601" t="s">
        <v>7726</v>
      </c>
      <c r="B85" s="760">
        <v>25200</v>
      </c>
      <c r="C85" s="1579"/>
      <c r="D85" s="1593"/>
      <c r="E85" s="586" t="s">
        <v>6709</v>
      </c>
      <c r="F85" s="1593"/>
      <c r="G85" s="1576"/>
      <c r="H85" s="1576"/>
      <c r="I85" s="414"/>
    </row>
    <row r="86" spans="1:9" ht="14.1" customHeight="1">
      <c r="A86" s="601" t="s">
        <v>7727</v>
      </c>
      <c r="B86" s="760">
        <v>25200</v>
      </c>
      <c r="C86" s="1579"/>
      <c r="D86" s="1593"/>
      <c r="E86" s="586">
        <v>4</v>
      </c>
      <c r="F86" s="1593"/>
      <c r="G86" s="1576"/>
      <c r="H86" s="1576"/>
      <c r="I86" s="414"/>
    </row>
    <row r="87" spans="1:9" ht="14.1" customHeight="1">
      <c r="A87" s="601" t="s">
        <v>7728</v>
      </c>
      <c r="B87" s="760">
        <v>25200</v>
      </c>
      <c r="C87" s="1579"/>
      <c r="D87" s="1593"/>
      <c r="E87" s="586">
        <v>6</v>
      </c>
      <c r="F87" s="1593"/>
      <c r="G87" s="1576"/>
      <c r="H87" s="1576"/>
      <c r="I87" s="414"/>
    </row>
    <row r="88" spans="1:9" ht="14.1" customHeight="1">
      <c r="A88" s="601" t="s">
        <v>7729</v>
      </c>
      <c r="B88" s="760">
        <v>25200</v>
      </c>
      <c r="C88" s="1579"/>
      <c r="D88" s="1593"/>
      <c r="E88" s="586">
        <v>8</v>
      </c>
      <c r="F88" s="1593"/>
      <c r="G88" s="1576"/>
      <c r="H88" s="1576"/>
      <c r="I88" s="414"/>
    </row>
    <row r="89" spans="1:9" ht="14.1" customHeight="1">
      <c r="A89" s="601" t="s">
        <v>7730</v>
      </c>
      <c r="B89" s="760">
        <v>25200</v>
      </c>
      <c r="C89" s="1579"/>
      <c r="D89" s="1594"/>
      <c r="E89" s="586">
        <v>10</v>
      </c>
      <c r="F89" s="1593"/>
      <c r="G89" s="1576"/>
      <c r="H89" s="1576"/>
      <c r="I89" s="414"/>
    </row>
    <row r="90" spans="1:9" ht="14.1" customHeight="1">
      <c r="A90" s="601" t="s">
        <v>7731</v>
      </c>
      <c r="B90" s="760">
        <v>25200</v>
      </c>
      <c r="C90" s="1579"/>
      <c r="D90" s="1592">
        <v>0.2</v>
      </c>
      <c r="E90" s="586">
        <v>2</v>
      </c>
      <c r="F90" s="1593"/>
      <c r="G90" s="1576"/>
      <c r="H90" s="1576"/>
      <c r="I90" s="414"/>
    </row>
    <row r="91" spans="1:9" ht="14.1" customHeight="1">
      <c r="A91" s="601" t="s">
        <v>7732</v>
      </c>
      <c r="B91" s="760">
        <v>25200</v>
      </c>
      <c r="C91" s="1579"/>
      <c r="D91" s="1593"/>
      <c r="E91" s="586" t="s">
        <v>6709</v>
      </c>
      <c r="F91" s="1593"/>
      <c r="G91" s="1576"/>
      <c r="H91" s="1576"/>
      <c r="I91" s="414"/>
    </row>
    <row r="92" spans="1:9" ht="14.1" customHeight="1">
      <c r="A92" s="601" t="s">
        <v>7733</v>
      </c>
      <c r="B92" s="760">
        <v>25200</v>
      </c>
      <c r="C92" s="1579"/>
      <c r="D92" s="1593"/>
      <c r="E92" s="586">
        <v>4</v>
      </c>
      <c r="F92" s="1593"/>
      <c r="G92" s="1576"/>
      <c r="H92" s="1576"/>
      <c r="I92" s="414"/>
    </row>
    <row r="93" spans="1:9" ht="14.1" customHeight="1">
      <c r="A93" s="601" t="s">
        <v>7734</v>
      </c>
      <c r="B93" s="760">
        <v>25200</v>
      </c>
      <c r="C93" s="1579"/>
      <c r="D93" s="1593"/>
      <c r="E93" s="586">
        <v>6</v>
      </c>
      <c r="F93" s="1593"/>
      <c r="G93" s="1576"/>
      <c r="H93" s="1576"/>
      <c r="I93" s="414"/>
    </row>
    <row r="94" spans="1:9" ht="14.1" customHeight="1">
      <c r="A94" s="601" t="s">
        <v>7735</v>
      </c>
      <c r="B94" s="760">
        <v>25200</v>
      </c>
      <c r="C94" s="1579"/>
      <c r="D94" s="1593"/>
      <c r="E94" s="586">
        <v>8</v>
      </c>
      <c r="F94" s="1593"/>
      <c r="G94" s="1576"/>
      <c r="H94" s="1576"/>
      <c r="I94" s="414"/>
    </row>
    <row r="95" spans="1:9" ht="14.1" customHeight="1">
      <c r="A95" s="601" t="s">
        <v>7736</v>
      </c>
      <c r="B95" s="760">
        <v>25200</v>
      </c>
      <c r="C95" s="1580"/>
      <c r="D95" s="1594"/>
      <c r="E95" s="586">
        <v>10</v>
      </c>
      <c r="F95" s="1594"/>
      <c r="G95" s="1577"/>
      <c r="H95" s="1577"/>
      <c r="I95" s="414"/>
    </row>
    <row r="96" spans="1:9" ht="14.1" customHeight="1">
      <c r="A96" s="601" t="s">
        <v>7737</v>
      </c>
      <c r="B96" s="760">
        <v>22100</v>
      </c>
      <c r="C96" s="1548">
        <v>1</v>
      </c>
      <c r="D96" s="1642">
        <v>0.05</v>
      </c>
      <c r="E96" s="586">
        <v>3</v>
      </c>
      <c r="F96" s="1548">
        <v>1.5</v>
      </c>
      <c r="G96" s="1638">
        <v>50</v>
      </c>
      <c r="H96" s="1638">
        <v>4</v>
      </c>
      <c r="I96" s="415"/>
    </row>
    <row r="97" spans="1:9" ht="14.1" customHeight="1">
      <c r="A97" s="601" t="s">
        <v>7738</v>
      </c>
      <c r="B97" s="760">
        <v>22100</v>
      </c>
      <c r="C97" s="1548"/>
      <c r="D97" s="1642"/>
      <c r="E97" s="586">
        <v>4</v>
      </c>
      <c r="F97" s="1548"/>
      <c r="G97" s="1638"/>
      <c r="H97" s="1638"/>
      <c r="I97" s="415"/>
    </row>
    <row r="98" spans="1:9" ht="14.1" customHeight="1">
      <c r="A98" s="601" t="s">
        <v>7739</v>
      </c>
      <c r="B98" s="760">
        <v>22100</v>
      </c>
      <c r="C98" s="1548"/>
      <c r="D98" s="1642"/>
      <c r="E98" s="586">
        <v>6</v>
      </c>
      <c r="F98" s="1548"/>
      <c r="G98" s="1638"/>
      <c r="H98" s="1638"/>
      <c r="I98" s="415"/>
    </row>
    <row r="99" spans="1:9" ht="14.1" customHeight="1">
      <c r="A99" s="601" t="s">
        <v>7740</v>
      </c>
      <c r="B99" s="760">
        <v>22100</v>
      </c>
      <c r="C99" s="1548"/>
      <c r="D99" s="1642"/>
      <c r="E99" s="586">
        <v>8</v>
      </c>
      <c r="F99" s="1548"/>
      <c r="G99" s="1638"/>
      <c r="H99" s="1638"/>
      <c r="I99" s="415"/>
    </row>
    <row r="100" spans="1:9" ht="14.1" customHeight="1">
      <c r="A100" s="601" t="s">
        <v>7741</v>
      </c>
      <c r="B100" s="760">
        <v>22100</v>
      </c>
      <c r="C100" s="1548"/>
      <c r="D100" s="1642"/>
      <c r="E100" s="586">
        <v>10</v>
      </c>
      <c r="F100" s="1548"/>
      <c r="G100" s="1638"/>
      <c r="H100" s="1638"/>
      <c r="I100" s="415"/>
    </row>
    <row r="101" spans="1:9" ht="14.1" customHeight="1">
      <c r="A101" s="601" t="s">
        <v>7742</v>
      </c>
      <c r="B101" s="760">
        <v>22100</v>
      </c>
      <c r="C101" s="1548"/>
      <c r="D101" s="1642"/>
      <c r="E101" s="586">
        <v>12</v>
      </c>
      <c r="F101" s="1548"/>
      <c r="G101" s="1638"/>
      <c r="H101" s="1638"/>
      <c r="I101" s="415"/>
    </row>
    <row r="102" spans="1:9" ht="14.1" customHeight="1">
      <c r="A102" s="601" t="s">
        <v>7743</v>
      </c>
      <c r="B102" s="760">
        <v>22100</v>
      </c>
      <c r="C102" s="1548"/>
      <c r="D102" s="1642"/>
      <c r="E102" s="586">
        <v>14</v>
      </c>
      <c r="F102" s="1548"/>
      <c r="G102" s="1638"/>
      <c r="H102" s="1638"/>
      <c r="I102" s="415"/>
    </row>
    <row r="103" spans="1:9" ht="14.1" customHeight="1">
      <c r="A103" s="601" t="s">
        <v>7744</v>
      </c>
      <c r="B103" s="760">
        <v>22100</v>
      </c>
      <c r="C103" s="1548"/>
      <c r="D103" s="1642"/>
      <c r="E103" s="586">
        <v>16</v>
      </c>
      <c r="F103" s="1548"/>
      <c r="G103" s="1638"/>
      <c r="H103" s="1638"/>
      <c r="I103" s="415"/>
    </row>
    <row r="104" spans="1:9" ht="14.1" customHeight="1">
      <c r="A104" s="601" t="s">
        <v>7745</v>
      </c>
      <c r="B104" s="760">
        <v>22100</v>
      </c>
      <c r="C104" s="1548"/>
      <c r="D104" s="1642"/>
      <c r="E104" s="586">
        <v>20</v>
      </c>
      <c r="F104" s="1548"/>
      <c r="G104" s="1638"/>
      <c r="H104" s="1638"/>
      <c r="I104" s="415"/>
    </row>
    <row r="105" spans="1:9" ht="14.1" customHeight="1">
      <c r="A105" s="601" t="s">
        <v>7746</v>
      </c>
      <c r="B105" s="760">
        <v>22100</v>
      </c>
      <c r="C105" s="1548"/>
      <c r="D105" s="1642">
        <v>0.1</v>
      </c>
      <c r="E105" s="586">
        <v>3</v>
      </c>
      <c r="F105" s="1548"/>
      <c r="G105" s="1638"/>
      <c r="H105" s="1638"/>
      <c r="I105" s="415"/>
    </row>
    <row r="106" spans="1:9" ht="14.1" customHeight="1">
      <c r="A106" s="601" t="s">
        <v>7747</v>
      </c>
      <c r="B106" s="760">
        <v>22100</v>
      </c>
      <c r="C106" s="1548"/>
      <c r="D106" s="1642"/>
      <c r="E106" s="583">
        <v>4</v>
      </c>
      <c r="F106" s="1548"/>
      <c r="G106" s="1638"/>
      <c r="H106" s="1638"/>
      <c r="I106" s="415"/>
    </row>
    <row r="107" spans="1:9" ht="14.1" customHeight="1">
      <c r="A107" s="601" t="s">
        <v>7748</v>
      </c>
      <c r="B107" s="760">
        <v>22100</v>
      </c>
      <c r="C107" s="1548"/>
      <c r="D107" s="1642"/>
      <c r="E107" s="586">
        <v>6</v>
      </c>
      <c r="F107" s="1548"/>
      <c r="G107" s="1638"/>
      <c r="H107" s="1638"/>
      <c r="I107" s="415"/>
    </row>
    <row r="108" spans="1:9" ht="14.1" customHeight="1">
      <c r="A108" s="601" t="s">
        <v>7749</v>
      </c>
      <c r="B108" s="760">
        <v>22100</v>
      </c>
      <c r="C108" s="1548"/>
      <c r="D108" s="1642"/>
      <c r="E108" s="586">
        <v>8</v>
      </c>
      <c r="F108" s="1548"/>
      <c r="G108" s="1638"/>
      <c r="H108" s="1638"/>
      <c r="I108" s="415"/>
    </row>
    <row r="109" spans="1:9" ht="14.1" customHeight="1">
      <c r="A109" s="601" t="s">
        <v>7750</v>
      </c>
      <c r="B109" s="760">
        <v>22100</v>
      </c>
      <c r="C109" s="1548"/>
      <c r="D109" s="1642"/>
      <c r="E109" s="586">
        <v>10</v>
      </c>
      <c r="F109" s="1548"/>
      <c r="G109" s="1638"/>
      <c r="H109" s="1638"/>
      <c r="I109" s="415"/>
    </row>
    <row r="110" spans="1:9" ht="14.1" customHeight="1">
      <c r="A110" s="601" t="s">
        <v>7751</v>
      </c>
      <c r="B110" s="760">
        <v>22100</v>
      </c>
      <c r="C110" s="1548"/>
      <c r="D110" s="1642"/>
      <c r="E110" s="586">
        <v>12</v>
      </c>
      <c r="F110" s="1548"/>
      <c r="G110" s="1638"/>
      <c r="H110" s="1638"/>
      <c r="I110" s="415"/>
    </row>
    <row r="111" spans="1:9" ht="14.1" customHeight="1">
      <c r="A111" s="601" t="s">
        <v>7752</v>
      </c>
      <c r="B111" s="760">
        <v>22100</v>
      </c>
      <c r="C111" s="1548"/>
      <c r="D111" s="1642"/>
      <c r="E111" s="586">
        <v>14</v>
      </c>
      <c r="F111" s="1548"/>
      <c r="G111" s="1638"/>
      <c r="H111" s="1638"/>
      <c r="I111" s="415"/>
    </row>
    <row r="112" spans="1:9" ht="14.1" customHeight="1">
      <c r="A112" s="601" t="s">
        <v>7753</v>
      </c>
      <c r="B112" s="760">
        <v>22100</v>
      </c>
      <c r="C112" s="1548"/>
      <c r="D112" s="1642"/>
      <c r="E112" s="586">
        <v>16</v>
      </c>
      <c r="F112" s="1548"/>
      <c r="G112" s="1638"/>
      <c r="H112" s="1638"/>
      <c r="I112" s="415"/>
    </row>
    <row r="113" spans="1:9" ht="14.1" customHeight="1">
      <c r="A113" s="601" t="s">
        <v>7754</v>
      </c>
      <c r="B113" s="760">
        <v>22100</v>
      </c>
      <c r="C113" s="1548"/>
      <c r="D113" s="1642"/>
      <c r="E113" s="586">
        <v>20</v>
      </c>
      <c r="F113" s="1548"/>
      <c r="G113" s="1638"/>
      <c r="H113" s="1638"/>
      <c r="I113" s="415"/>
    </row>
    <row r="114" spans="1:9" ht="14.1" customHeight="1">
      <c r="A114" s="601" t="s">
        <v>7755</v>
      </c>
      <c r="B114" s="760">
        <v>22100</v>
      </c>
      <c r="C114" s="1548"/>
      <c r="D114" s="1642">
        <v>0.2</v>
      </c>
      <c r="E114" s="586">
        <v>3</v>
      </c>
      <c r="F114" s="1548"/>
      <c r="G114" s="1638"/>
      <c r="H114" s="1638"/>
      <c r="I114" s="415"/>
    </row>
    <row r="115" spans="1:9" ht="14.1" customHeight="1">
      <c r="A115" s="601" t="s">
        <v>7756</v>
      </c>
      <c r="B115" s="760">
        <v>22100</v>
      </c>
      <c r="C115" s="1548"/>
      <c r="D115" s="1642"/>
      <c r="E115" s="586">
        <v>4</v>
      </c>
      <c r="F115" s="1548"/>
      <c r="G115" s="1638"/>
      <c r="H115" s="1638"/>
      <c r="I115" s="415"/>
    </row>
    <row r="116" spans="1:9" ht="14.1" customHeight="1">
      <c r="A116" s="601" t="s">
        <v>7757</v>
      </c>
      <c r="B116" s="760">
        <v>22100</v>
      </c>
      <c r="C116" s="1548"/>
      <c r="D116" s="1642"/>
      <c r="E116" s="586">
        <v>6</v>
      </c>
      <c r="F116" s="1548"/>
      <c r="G116" s="1638"/>
      <c r="H116" s="1638"/>
      <c r="I116" s="415"/>
    </row>
    <row r="117" spans="1:9" ht="14.1" customHeight="1">
      <c r="A117" s="601" t="s">
        <v>7758</v>
      </c>
      <c r="B117" s="760">
        <v>22100</v>
      </c>
      <c r="C117" s="1548"/>
      <c r="D117" s="1642"/>
      <c r="E117" s="586">
        <v>8</v>
      </c>
      <c r="F117" s="1548"/>
      <c r="G117" s="1638"/>
      <c r="H117" s="1638"/>
      <c r="I117" s="415"/>
    </row>
    <row r="118" spans="1:9" ht="14.1" customHeight="1">
      <c r="A118" s="601" t="s">
        <v>7759</v>
      </c>
      <c r="B118" s="760">
        <v>22100</v>
      </c>
      <c r="C118" s="1548"/>
      <c r="D118" s="1642"/>
      <c r="E118" s="586">
        <v>10</v>
      </c>
      <c r="F118" s="1548"/>
      <c r="G118" s="1638"/>
      <c r="H118" s="1638"/>
      <c r="I118" s="415"/>
    </row>
    <row r="119" spans="1:9" ht="14.1" customHeight="1">
      <c r="A119" s="601" t="s">
        <v>7760</v>
      </c>
      <c r="B119" s="760">
        <v>22100</v>
      </c>
      <c r="C119" s="1548"/>
      <c r="D119" s="1642"/>
      <c r="E119" s="586">
        <v>12</v>
      </c>
      <c r="F119" s="1548"/>
      <c r="G119" s="1638"/>
      <c r="H119" s="1638"/>
      <c r="I119" s="415"/>
    </row>
    <row r="120" spans="1:9" ht="14.1" customHeight="1">
      <c r="A120" s="601" t="s">
        <v>7761</v>
      </c>
      <c r="B120" s="760">
        <v>22100</v>
      </c>
      <c r="C120" s="1548"/>
      <c r="D120" s="1642"/>
      <c r="E120" s="586">
        <v>14</v>
      </c>
      <c r="F120" s="1548"/>
      <c r="G120" s="1638"/>
      <c r="H120" s="1638"/>
      <c r="I120" s="415"/>
    </row>
    <row r="121" spans="1:9" ht="14.1" customHeight="1">
      <c r="A121" s="601" t="s">
        <v>7762</v>
      </c>
      <c r="B121" s="760">
        <v>22100</v>
      </c>
      <c r="C121" s="1548"/>
      <c r="D121" s="1642"/>
      <c r="E121" s="586">
        <v>16</v>
      </c>
      <c r="F121" s="1548"/>
      <c r="G121" s="1638"/>
      <c r="H121" s="1638"/>
      <c r="I121" s="415"/>
    </row>
    <row r="122" spans="1:9" ht="14.1" customHeight="1">
      <c r="A122" s="601" t="s">
        <v>7763</v>
      </c>
      <c r="B122" s="760">
        <v>22100</v>
      </c>
      <c r="C122" s="1548"/>
      <c r="D122" s="1642"/>
      <c r="E122" s="586">
        <v>20</v>
      </c>
      <c r="F122" s="1548"/>
      <c r="G122" s="1638"/>
      <c r="H122" s="1638"/>
      <c r="I122" s="415"/>
    </row>
    <row r="123" spans="1:9" ht="13.95" customHeight="1">
      <c r="A123" s="601" t="s">
        <v>7764</v>
      </c>
      <c r="B123" s="760">
        <v>22100</v>
      </c>
      <c r="C123" s="1548" t="s">
        <v>13391</v>
      </c>
      <c r="D123" s="1642">
        <v>0.3</v>
      </c>
      <c r="E123" s="586">
        <v>3</v>
      </c>
      <c r="F123" s="1548" t="s">
        <v>1203</v>
      </c>
      <c r="G123" s="1638">
        <v>50</v>
      </c>
      <c r="H123" s="1638">
        <v>4</v>
      </c>
      <c r="I123" s="415"/>
    </row>
    <row r="124" spans="1:9" ht="13.95" customHeight="1">
      <c r="A124" s="601" t="s">
        <v>7765</v>
      </c>
      <c r="B124" s="760">
        <v>22100</v>
      </c>
      <c r="C124" s="1548"/>
      <c r="D124" s="1642"/>
      <c r="E124" s="586">
        <v>4</v>
      </c>
      <c r="F124" s="1548"/>
      <c r="G124" s="1638"/>
      <c r="H124" s="1638"/>
      <c r="I124" s="415"/>
    </row>
    <row r="125" spans="1:9" ht="13.95" customHeight="1">
      <c r="A125" s="601" t="s">
        <v>7766</v>
      </c>
      <c r="B125" s="760">
        <v>22100</v>
      </c>
      <c r="C125" s="1548"/>
      <c r="D125" s="1642"/>
      <c r="E125" s="586">
        <v>6</v>
      </c>
      <c r="F125" s="1548"/>
      <c r="G125" s="1638"/>
      <c r="H125" s="1638"/>
      <c r="I125" s="415"/>
    </row>
    <row r="126" spans="1:9" ht="13.95" customHeight="1">
      <c r="A126" s="601" t="s">
        <v>7767</v>
      </c>
      <c r="B126" s="760">
        <v>22100</v>
      </c>
      <c r="C126" s="1548"/>
      <c r="D126" s="1642"/>
      <c r="E126" s="586">
        <v>8</v>
      </c>
      <c r="F126" s="1548"/>
      <c r="G126" s="1638"/>
      <c r="H126" s="1638"/>
      <c r="I126" s="415"/>
    </row>
    <row r="127" spans="1:9" ht="13.95" customHeight="1">
      <c r="A127" s="601" t="s">
        <v>7768</v>
      </c>
      <c r="B127" s="760">
        <v>22100</v>
      </c>
      <c r="C127" s="1548"/>
      <c r="D127" s="1642"/>
      <c r="E127" s="586">
        <v>10</v>
      </c>
      <c r="F127" s="1548"/>
      <c r="G127" s="1638"/>
      <c r="H127" s="1638"/>
      <c r="I127" s="415"/>
    </row>
    <row r="128" spans="1:9" ht="13.95" customHeight="1">
      <c r="A128" s="601" t="s">
        <v>7769</v>
      </c>
      <c r="B128" s="760">
        <v>22100</v>
      </c>
      <c r="C128" s="1548"/>
      <c r="D128" s="1642"/>
      <c r="E128" s="586">
        <v>12</v>
      </c>
      <c r="F128" s="1548"/>
      <c r="G128" s="1638"/>
      <c r="H128" s="1638"/>
      <c r="I128" s="415"/>
    </row>
    <row r="129" spans="1:9" ht="13.95" customHeight="1">
      <c r="A129" s="601" t="s">
        <v>7770</v>
      </c>
      <c r="B129" s="760">
        <v>22100</v>
      </c>
      <c r="C129" s="1548"/>
      <c r="D129" s="1642"/>
      <c r="E129" s="586">
        <v>14</v>
      </c>
      <c r="F129" s="1548"/>
      <c r="G129" s="1638"/>
      <c r="H129" s="1638"/>
      <c r="I129" s="415"/>
    </row>
    <row r="130" spans="1:9" ht="13.95" customHeight="1">
      <c r="A130" s="601" t="s">
        <v>7771</v>
      </c>
      <c r="B130" s="760">
        <v>22100</v>
      </c>
      <c r="C130" s="1548"/>
      <c r="D130" s="1642"/>
      <c r="E130" s="586">
        <v>16</v>
      </c>
      <c r="F130" s="1548"/>
      <c r="G130" s="1638"/>
      <c r="H130" s="1638"/>
      <c r="I130" s="415"/>
    </row>
    <row r="131" spans="1:9" ht="13.95" customHeight="1">
      <c r="A131" s="601" t="s">
        <v>7772</v>
      </c>
      <c r="B131" s="760">
        <v>22100</v>
      </c>
      <c r="C131" s="1548"/>
      <c r="D131" s="1642"/>
      <c r="E131" s="586">
        <v>20</v>
      </c>
      <c r="F131" s="1548"/>
      <c r="G131" s="1638"/>
      <c r="H131" s="1638"/>
      <c r="I131" s="415"/>
    </row>
    <row r="132" spans="1:9" ht="13.95" customHeight="1">
      <c r="A132" s="601" t="s">
        <v>7773</v>
      </c>
      <c r="B132" s="760">
        <v>22100</v>
      </c>
      <c r="C132" s="1578">
        <v>1.2</v>
      </c>
      <c r="D132" s="1592" t="s">
        <v>3260</v>
      </c>
      <c r="E132" s="586">
        <v>3</v>
      </c>
      <c r="F132" s="1578">
        <v>1.8</v>
      </c>
      <c r="G132" s="1589">
        <v>50</v>
      </c>
      <c r="H132" s="1589">
        <v>4</v>
      </c>
      <c r="I132" s="415"/>
    </row>
    <row r="133" spans="1:9" ht="13.95" customHeight="1">
      <c r="A133" s="601" t="s">
        <v>7774</v>
      </c>
      <c r="B133" s="760">
        <v>22100</v>
      </c>
      <c r="C133" s="1579"/>
      <c r="D133" s="1593"/>
      <c r="E133" s="583">
        <v>4</v>
      </c>
      <c r="F133" s="1579"/>
      <c r="G133" s="1590"/>
      <c r="H133" s="1590"/>
      <c r="I133" s="415"/>
    </row>
    <row r="134" spans="1:9" ht="13.95" customHeight="1">
      <c r="A134" s="601" t="s">
        <v>7775</v>
      </c>
      <c r="B134" s="760">
        <v>22100</v>
      </c>
      <c r="C134" s="1579"/>
      <c r="D134" s="1593"/>
      <c r="E134" s="586">
        <v>6</v>
      </c>
      <c r="F134" s="1579"/>
      <c r="G134" s="1590"/>
      <c r="H134" s="1590"/>
      <c r="I134" s="415"/>
    </row>
    <row r="135" spans="1:9" ht="13.95" customHeight="1">
      <c r="A135" s="601" t="s">
        <v>7776</v>
      </c>
      <c r="B135" s="760">
        <v>22100</v>
      </c>
      <c r="C135" s="1579"/>
      <c r="D135" s="1593"/>
      <c r="E135" s="586">
        <v>8</v>
      </c>
      <c r="F135" s="1579"/>
      <c r="G135" s="1590"/>
      <c r="H135" s="1590"/>
      <c r="I135" s="415"/>
    </row>
    <row r="136" spans="1:9" ht="13.95" customHeight="1">
      <c r="A136" s="601" t="s">
        <v>7777</v>
      </c>
      <c r="B136" s="760">
        <v>22100</v>
      </c>
      <c r="C136" s="1579"/>
      <c r="D136" s="1593"/>
      <c r="E136" s="586">
        <v>10</v>
      </c>
      <c r="F136" s="1579"/>
      <c r="G136" s="1590"/>
      <c r="H136" s="1590"/>
      <c r="I136" s="415"/>
    </row>
    <row r="137" spans="1:9" ht="13.95" customHeight="1">
      <c r="A137" s="601" t="s">
        <v>7778</v>
      </c>
      <c r="B137" s="760">
        <v>22100</v>
      </c>
      <c r="C137" s="1579"/>
      <c r="D137" s="1593"/>
      <c r="E137" s="586" t="s">
        <v>6722</v>
      </c>
      <c r="F137" s="1579"/>
      <c r="G137" s="1590"/>
      <c r="H137" s="1590"/>
      <c r="I137" s="415"/>
    </row>
    <row r="138" spans="1:9" ht="13.95" customHeight="1">
      <c r="A138" s="601" t="s">
        <v>7779</v>
      </c>
      <c r="B138" s="760">
        <v>22100</v>
      </c>
      <c r="C138" s="1579"/>
      <c r="D138" s="1593"/>
      <c r="E138" s="586" t="s">
        <v>1197</v>
      </c>
      <c r="F138" s="1579"/>
      <c r="G138" s="1590"/>
      <c r="H138" s="1590"/>
      <c r="I138" s="415"/>
    </row>
    <row r="139" spans="1:9" ht="13.95" customHeight="1">
      <c r="A139" s="601" t="s">
        <v>7780</v>
      </c>
      <c r="B139" s="760">
        <v>22100</v>
      </c>
      <c r="C139" s="1579"/>
      <c r="D139" s="1594"/>
      <c r="E139" s="586" t="s">
        <v>1207</v>
      </c>
      <c r="F139" s="1579"/>
      <c r="G139" s="1590"/>
      <c r="H139" s="1590"/>
      <c r="I139" s="415"/>
    </row>
    <row r="140" spans="1:9" ht="13.95" customHeight="1">
      <c r="A140" s="601" t="s">
        <v>7781</v>
      </c>
      <c r="B140" s="760">
        <v>22100</v>
      </c>
      <c r="C140" s="1579"/>
      <c r="D140" s="1592">
        <v>0.1</v>
      </c>
      <c r="E140" s="586">
        <v>3</v>
      </c>
      <c r="F140" s="1579"/>
      <c r="G140" s="1590"/>
      <c r="H140" s="1590"/>
      <c r="I140" s="415"/>
    </row>
    <row r="141" spans="1:9" ht="13.95" customHeight="1">
      <c r="A141" s="601" t="s">
        <v>7782</v>
      </c>
      <c r="B141" s="760">
        <v>22100</v>
      </c>
      <c r="C141" s="1579"/>
      <c r="D141" s="1593"/>
      <c r="E141" s="583">
        <v>4</v>
      </c>
      <c r="F141" s="1579"/>
      <c r="G141" s="1590"/>
      <c r="H141" s="1590"/>
      <c r="I141" s="415"/>
    </row>
    <row r="142" spans="1:9" ht="13.95" customHeight="1">
      <c r="A142" s="601" t="s">
        <v>7783</v>
      </c>
      <c r="B142" s="760">
        <v>22100</v>
      </c>
      <c r="C142" s="1579"/>
      <c r="D142" s="1593"/>
      <c r="E142" s="586">
        <v>6</v>
      </c>
      <c r="F142" s="1579"/>
      <c r="G142" s="1590"/>
      <c r="H142" s="1590"/>
      <c r="I142" s="415"/>
    </row>
    <row r="143" spans="1:9" ht="13.95" customHeight="1">
      <c r="A143" s="601" t="s">
        <v>7784</v>
      </c>
      <c r="B143" s="760">
        <v>22100</v>
      </c>
      <c r="C143" s="1579"/>
      <c r="D143" s="1593"/>
      <c r="E143" s="586">
        <v>8</v>
      </c>
      <c r="F143" s="1579"/>
      <c r="G143" s="1590"/>
      <c r="H143" s="1590"/>
      <c r="I143" s="415"/>
    </row>
    <row r="144" spans="1:9" ht="13.95" customHeight="1">
      <c r="A144" s="601" t="s">
        <v>7785</v>
      </c>
      <c r="B144" s="760">
        <v>22100</v>
      </c>
      <c r="C144" s="1579"/>
      <c r="D144" s="1593"/>
      <c r="E144" s="586">
        <v>10</v>
      </c>
      <c r="F144" s="1579"/>
      <c r="G144" s="1590"/>
      <c r="H144" s="1590"/>
      <c r="I144" s="415"/>
    </row>
    <row r="145" spans="1:9" ht="13.95" customHeight="1">
      <c r="A145" s="601" t="s">
        <v>7786</v>
      </c>
      <c r="B145" s="760">
        <v>22100</v>
      </c>
      <c r="C145" s="1579"/>
      <c r="D145" s="1593"/>
      <c r="E145" s="586" t="s">
        <v>6722</v>
      </c>
      <c r="F145" s="1579"/>
      <c r="G145" s="1590"/>
      <c r="H145" s="1590"/>
      <c r="I145" s="415"/>
    </row>
    <row r="146" spans="1:9" ht="13.95" customHeight="1">
      <c r="A146" s="601" t="s">
        <v>7787</v>
      </c>
      <c r="B146" s="760">
        <v>22100</v>
      </c>
      <c r="C146" s="1579"/>
      <c r="D146" s="1593"/>
      <c r="E146" s="586" t="s">
        <v>1197</v>
      </c>
      <c r="F146" s="1579"/>
      <c r="G146" s="1590"/>
      <c r="H146" s="1590"/>
      <c r="I146" s="415"/>
    </row>
    <row r="147" spans="1:9" ht="13.95" customHeight="1">
      <c r="A147" s="601" t="s">
        <v>7788</v>
      </c>
      <c r="B147" s="760">
        <v>22100</v>
      </c>
      <c r="C147" s="1579"/>
      <c r="D147" s="1594"/>
      <c r="E147" s="586" t="s">
        <v>1207</v>
      </c>
      <c r="F147" s="1579"/>
      <c r="G147" s="1590"/>
      <c r="H147" s="1590"/>
      <c r="I147" s="415"/>
    </row>
    <row r="148" spans="1:9" ht="13.95" customHeight="1">
      <c r="A148" s="601" t="s">
        <v>7789</v>
      </c>
      <c r="B148" s="760">
        <v>22100</v>
      </c>
      <c r="C148" s="1579"/>
      <c r="D148" s="1592">
        <v>0.2</v>
      </c>
      <c r="E148" s="586">
        <v>3</v>
      </c>
      <c r="F148" s="1579"/>
      <c r="G148" s="1590"/>
      <c r="H148" s="1590"/>
      <c r="I148" s="415"/>
    </row>
    <row r="149" spans="1:9" ht="13.95" customHeight="1">
      <c r="A149" s="601" t="s">
        <v>7790</v>
      </c>
      <c r="B149" s="760">
        <v>22100</v>
      </c>
      <c r="C149" s="1579"/>
      <c r="D149" s="1593"/>
      <c r="E149" s="586">
        <v>4</v>
      </c>
      <c r="F149" s="1579"/>
      <c r="G149" s="1590"/>
      <c r="H149" s="1590"/>
      <c r="I149" s="415"/>
    </row>
    <row r="150" spans="1:9" ht="13.95" customHeight="1">
      <c r="A150" s="601" t="s">
        <v>7791</v>
      </c>
      <c r="B150" s="760">
        <v>22100</v>
      </c>
      <c r="C150" s="1579"/>
      <c r="D150" s="1593"/>
      <c r="E150" s="586">
        <v>6</v>
      </c>
      <c r="F150" s="1579"/>
      <c r="G150" s="1590"/>
      <c r="H150" s="1590"/>
      <c r="I150" s="415"/>
    </row>
    <row r="151" spans="1:9" ht="13.95" customHeight="1">
      <c r="A151" s="601" t="s">
        <v>7792</v>
      </c>
      <c r="B151" s="760">
        <v>22100</v>
      </c>
      <c r="C151" s="1579"/>
      <c r="D151" s="1593"/>
      <c r="E151" s="586">
        <v>8</v>
      </c>
      <c r="F151" s="1579"/>
      <c r="G151" s="1590"/>
      <c r="H151" s="1590"/>
      <c r="I151" s="415"/>
    </row>
    <row r="152" spans="1:9" ht="13.95" customHeight="1">
      <c r="A152" s="601" t="s">
        <v>7793</v>
      </c>
      <c r="B152" s="760">
        <v>22100</v>
      </c>
      <c r="C152" s="1579"/>
      <c r="D152" s="1593"/>
      <c r="E152" s="586">
        <v>10</v>
      </c>
      <c r="F152" s="1579"/>
      <c r="G152" s="1590"/>
      <c r="H152" s="1590"/>
      <c r="I152" s="415"/>
    </row>
    <row r="153" spans="1:9" ht="13.95" customHeight="1">
      <c r="A153" s="601" t="s">
        <v>7794</v>
      </c>
      <c r="B153" s="760">
        <v>22100</v>
      </c>
      <c r="C153" s="1579"/>
      <c r="D153" s="1593"/>
      <c r="E153" s="586" t="s">
        <v>1208</v>
      </c>
      <c r="F153" s="1579"/>
      <c r="G153" s="1590"/>
      <c r="H153" s="1590"/>
      <c r="I153" s="415"/>
    </row>
    <row r="154" spans="1:9" ht="13.95" customHeight="1">
      <c r="A154" s="601" t="s">
        <v>7795</v>
      </c>
      <c r="B154" s="760">
        <v>22100</v>
      </c>
      <c r="C154" s="1579"/>
      <c r="D154" s="1593"/>
      <c r="E154" s="586" t="s">
        <v>1197</v>
      </c>
      <c r="F154" s="1579"/>
      <c r="G154" s="1590"/>
      <c r="H154" s="1590"/>
      <c r="I154" s="415"/>
    </row>
    <row r="155" spans="1:9" ht="13.95" customHeight="1">
      <c r="A155" s="601" t="s">
        <v>7796</v>
      </c>
      <c r="B155" s="760">
        <v>22100</v>
      </c>
      <c r="C155" s="1579"/>
      <c r="D155" s="1594"/>
      <c r="E155" s="586" t="s">
        <v>1207</v>
      </c>
      <c r="F155" s="1579"/>
      <c r="G155" s="1590"/>
      <c r="H155" s="1590"/>
      <c r="I155" s="415"/>
    </row>
    <row r="156" spans="1:9" ht="13.95" customHeight="1">
      <c r="A156" s="601" t="s">
        <v>7797</v>
      </c>
      <c r="B156" s="760">
        <v>22100</v>
      </c>
      <c r="C156" s="1579"/>
      <c r="D156" s="1592">
        <v>0.3</v>
      </c>
      <c r="E156" s="586">
        <v>3</v>
      </c>
      <c r="F156" s="1579"/>
      <c r="G156" s="1590"/>
      <c r="H156" s="1590"/>
      <c r="I156" s="415"/>
    </row>
    <row r="157" spans="1:9" ht="13.95" customHeight="1">
      <c r="A157" s="601" t="s">
        <v>7798</v>
      </c>
      <c r="B157" s="760">
        <v>22100</v>
      </c>
      <c r="C157" s="1579"/>
      <c r="D157" s="1593"/>
      <c r="E157" s="586">
        <v>4</v>
      </c>
      <c r="F157" s="1579"/>
      <c r="G157" s="1590"/>
      <c r="H157" s="1590"/>
      <c r="I157" s="415"/>
    </row>
    <row r="158" spans="1:9" ht="13.95" customHeight="1">
      <c r="A158" s="601" t="s">
        <v>7799</v>
      </c>
      <c r="B158" s="760">
        <v>22100</v>
      </c>
      <c r="C158" s="1579"/>
      <c r="D158" s="1593"/>
      <c r="E158" s="586">
        <v>6</v>
      </c>
      <c r="F158" s="1579"/>
      <c r="G158" s="1590"/>
      <c r="H158" s="1590"/>
      <c r="I158" s="415"/>
    </row>
    <row r="159" spans="1:9" ht="13.95" customHeight="1">
      <c r="A159" s="601" t="s">
        <v>7800</v>
      </c>
      <c r="B159" s="760">
        <v>22100</v>
      </c>
      <c r="C159" s="1579"/>
      <c r="D159" s="1593"/>
      <c r="E159" s="586">
        <v>8</v>
      </c>
      <c r="F159" s="1579"/>
      <c r="G159" s="1590"/>
      <c r="H159" s="1590"/>
      <c r="I159" s="415"/>
    </row>
    <row r="160" spans="1:9" ht="13.95" customHeight="1">
      <c r="A160" s="601" t="s">
        <v>7801</v>
      </c>
      <c r="B160" s="760">
        <v>22100</v>
      </c>
      <c r="C160" s="1579"/>
      <c r="D160" s="1593"/>
      <c r="E160" s="586">
        <v>10</v>
      </c>
      <c r="F160" s="1579"/>
      <c r="G160" s="1590"/>
      <c r="H160" s="1590"/>
      <c r="I160" s="415"/>
    </row>
    <row r="161" spans="1:9" ht="13.95" customHeight="1">
      <c r="A161" s="601" t="s">
        <v>7802</v>
      </c>
      <c r="B161" s="760">
        <v>22100</v>
      </c>
      <c r="C161" s="1579"/>
      <c r="D161" s="1593"/>
      <c r="E161" s="586" t="s">
        <v>1208</v>
      </c>
      <c r="F161" s="1579"/>
      <c r="G161" s="1590"/>
      <c r="H161" s="1590"/>
      <c r="I161" s="415"/>
    </row>
    <row r="162" spans="1:9" ht="13.95" customHeight="1">
      <c r="A162" s="601" t="s">
        <v>7803</v>
      </c>
      <c r="B162" s="760">
        <v>22100</v>
      </c>
      <c r="C162" s="1579"/>
      <c r="D162" s="1593"/>
      <c r="E162" s="586" t="s">
        <v>1197</v>
      </c>
      <c r="F162" s="1579"/>
      <c r="G162" s="1590"/>
      <c r="H162" s="1590"/>
      <c r="I162" s="415"/>
    </row>
    <row r="163" spans="1:9" ht="13.95" customHeight="1">
      <c r="A163" s="601" t="s">
        <v>7804</v>
      </c>
      <c r="B163" s="760">
        <v>22100</v>
      </c>
      <c r="C163" s="1580"/>
      <c r="D163" s="1594"/>
      <c r="E163" s="586" t="s">
        <v>1207</v>
      </c>
      <c r="F163" s="1580"/>
      <c r="G163" s="1591"/>
      <c r="H163" s="1591"/>
      <c r="I163" s="415"/>
    </row>
    <row r="164" spans="1:9" ht="13.95" customHeight="1">
      <c r="A164" s="601" t="s">
        <v>7805</v>
      </c>
      <c r="B164" s="760">
        <v>22100</v>
      </c>
      <c r="C164" s="1548">
        <v>1.5</v>
      </c>
      <c r="D164" s="1642">
        <v>0.05</v>
      </c>
      <c r="E164" s="586">
        <v>4</v>
      </c>
      <c r="F164" s="1548">
        <v>2.2999999999999998</v>
      </c>
      <c r="G164" s="1581">
        <v>50</v>
      </c>
      <c r="H164" s="1581">
        <v>4</v>
      </c>
      <c r="I164" s="414"/>
    </row>
    <row r="165" spans="1:9" ht="13.95" customHeight="1">
      <c r="A165" s="601" t="s">
        <v>7806</v>
      </c>
      <c r="B165" s="760">
        <v>22100</v>
      </c>
      <c r="C165" s="1548"/>
      <c r="D165" s="1487"/>
      <c r="E165" s="586">
        <v>6</v>
      </c>
      <c r="F165" s="1548"/>
      <c r="G165" s="1581"/>
      <c r="H165" s="1581"/>
      <c r="I165" s="414"/>
    </row>
    <row r="166" spans="1:9" ht="13.95" customHeight="1">
      <c r="A166" s="601" t="s">
        <v>7807</v>
      </c>
      <c r="B166" s="760">
        <v>22100</v>
      </c>
      <c r="C166" s="1548"/>
      <c r="D166" s="1487"/>
      <c r="E166" s="586">
        <v>8</v>
      </c>
      <c r="F166" s="1548"/>
      <c r="G166" s="1581"/>
      <c r="H166" s="1581"/>
      <c r="I166" s="414"/>
    </row>
    <row r="167" spans="1:9" ht="13.95" customHeight="1">
      <c r="A167" s="601" t="s">
        <v>7808</v>
      </c>
      <c r="B167" s="760">
        <v>22100</v>
      </c>
      <c r="C167" s="1548"/>
      <c r="D167" s="1487"/>
      <c r="E167" s="586">
        <v>10</v>
      </c>
      <c r="F167" s="1548"/>
      <c r="G167" s="1581"/>
      <c r="H167" s="1581"/>
      <c r="I167" s="414"/>
    </row>
    <row r="168" spans="1:9" ht="13.95" customHeight="1">
      <c r="A168" s="601" t="s">
        <v>7809</v>
      </c>
      <c r="B168" s="760">
        <v>22100</v>
      </c>
      <c r="C168" s="1548"/>
      <c r="D168" s="1487"/>
      <c r="E168" s="586">
        <v>12</v>
      </c>
      <c r="F168" s="1548"/>
      <c r="G168" s="1581"/>
      <c r="H168" s="1581"/>
      <c r="I168" s="414"/>
    </row>
    <row r="169" spans="1:9" ht="13.95" customHeight="1">
      <c r="A169" s="601" t="s">
        <v>7810</v>
      </c>
      <c r="B169" s="760">
        <v>22100</v>
      </c>
      <c r="C169" s="1548"/>
      <c r="D169" s="1487"/>
      <c r="E169" s="586">
        <v>14</v>
      </c>
      <c r="F169" s="1548"/>
      <c r="G169" s="1581"/>
      <c r="H169" s="1581"/>
      <c r="I169" s="414"/>
    </row>
    <row r="170" spans="1:9" ht="13.95" customHeight="1">
      <c r="A170" s="601" t="s">
        <v>7811</v>
      </c>
      <c r="B170" s="760">
        <v>22100</v>
      </c>
      <c r="C170" s="1548"/>
      <c r="D170" s="1487"/>
      <c r="E170" s="586">
        <v>16</v>
      </c>
      <c r="F170" s="1548"/>
      <c r="G170" s="1581"/>
      <c r="H170" s="1581"/>
      <c r="I170" s="414"/>
    </row>
    <row r="171" spans="1:9" ht="13.95" customHeight="1">
      <c r="A171" s="601" t="s">
        <v>7812</v>
      </c>
      <c r="B171" s="760">
        <v>22100</v>
      </c>
      <c r="C171" s="1548"/>
      <c r="D171" s="1487"/>
      <c r="E171" s="586">
        <v>20</v>
      </c>
      <c r="F171" s="1548"/>
      <c r="G171" s="1581"/>
      <c r="H171" s="1581"/>
      <c r="I171" s="414"/>
    </row>
    <row r="172" spans="1:9" ht="13.95" customHeight="1">
      <c r="A172" s="601" t="s">
        <v>5779</v>
      </c>
      <c r="B172" s="760">
        <v>23000</v>
      </c>
      <c r="C172" s="1548"/>
      <c r="D172" s="1487"/>
      <c r="E172" s="586" t="s">
        <v>6730</v>
      </c>
      <c r="F172" s="1548"/>
      <c r="G172" s="1581">
        <v>60</v>
      </c>
      <c r="H172" s="1581"/>
      <c r="I172" s="414"/>
    </row>
    <row r="173" spans="1:9" ht="13.95" customHeight="1">
      <c r="A173" s="601" t="s">
        <v>5780</v>
      </c>
      <c r="B173" s="760">
        <v>23000</v>
      </c>
      <c r="C173" s="1548"/>
      <c r="D173" s="1487"/>
      <c r="E173" s="586" t="s">
        <v>1209</v>
      </c>
      <c r="F173" s="1548"/>
      <c r="G173" s="1581"/>
      <c r="H173" s="1581"/>
      <c r="I173" s="414"/>
    </row>
    <row r="174" spans="1:9" ht="13.95" customHeight="1">
      <c r="A174" s="601" t="s">
        <v>5781</v>
      </c>
      <c r="B174" s="760">
        <v>22100</v>
      </c>
      <c r="C174" s="1548"/>
      <c r="D174" s="1642">
        <v>0.1</v>
      </c>
      <c r="E174" s="586">
        <v>4</v>
      </c>
      <c r="F174" s="1548"/>
      <c r="G174" s="1581">
        <v>50</v>
      </c>
      <c r="H174" s="1581"/>
      <c r="I174" s="414"/>
    </row>
    <row r="175" spans="1:9" ht="13.95" customHeight="1">
      <c r="A175" s="601" t="s">
        <v>5782</v>
      </c>
      <c r="B175" s="760">
        <v>22100</v>
      </c>
      <c r="C175" s="1548"/>
      <c r="D175" s="1487"/>
      <c r="E175" s="586">
        <v>6</v>
      </c>
      <c r="F175" s="1548"/>
      <c r="G175" s="1581"/>
      <c r="H175" s="1581"/>
      <c r="I175" s="414"/>
    </row>
    <row r="176" spans="1:9" ht="13.95" customHeight="1">
      <c r="A176" s="601" t="s">
        <v>5783</v>
      </c>
      <c r="B176" s="760">
        <v>22100</v>
      </c>
      <c r="C176" s="1548"/>
      <c r="D176" s="1487"/>
      <c r="E176" s="586">
        <v>8</v>
      </c>
      <c r="F176" s="1548"/>
      <c r="G176" s="1581"/>
      <c r="H176" s="1581"/>
      <c r="I176" s="414"/>
    </row>
    <row r="177" spans="1:9" ht="13.95" customHeight="1">
      <c r="A177" s="601" t="s">
        <v>5784</v>
      </c>
      <c r="B177" s="760">
        <v>22100</v>
      </c>
      <c r="C177" s="1548"/>
      <c r="D177" s="1487"/>
      <c r="E177" s="586">
        <v>10</v>
      </c>
      <c r="F177" s="1548"/>
      <c r="G177" s="1581"/>
      <c r="H177" s="1581"/>
      <c r="I177" s="414"/>
    </row>
    <row r="178" spans="1:9" ht="13.95" customHeight="1">
      <c r="A178" s="601" t="s">
        <v>5785</v>
      </c>
      <c r="B178" s="760">
        <v>22100</v>
      </c>
      <c r="C178" s="1548"/>
      <c r="D178" s="1487"/>
      <c r="E178" s="586">
        <v>12</v>
      </c>
      <c r="F178" s="1548"/>
      <c r="G178" s="1581"/>
      <c r="H178" s="1581"/>
      <c r="I178" s="414"/>
    </row>
    <row r="179" spans="1:9" ht="13.95" customHeight="1">
      <c r="A179" s="601" t="s">
        <v>5786</v>
      </c>
      <c r="B179" s="760">
        <v>22100</v>
      </c>
      <c r="C179" s="1548"/>
      <c r="D179" s="1487"/>
      <c r="E179" s="586">
        <v>14</v>
      </c>
      <c r="F179" s="1548"/>
      <c r="G179" s="1581"/>
      <c r="H179" s="1581"/>
      <c r="I179" s="414"/>
    </row>
    <row r="180" spans="1:9" ht="13.95" customHeight="1">
      <c r="A180" s="601" t="s">
        <v>5787</v>
      </c>
      <c r="B180" s="760">
        <v>22100</v>
      </c>
      <c r="C180" s="1548"/>
      <c r="D180" s="1487"/>
      <c r="E180" s="586">
        <v>16</v>
      </c>
      <c r="F180" s="1548"/>
      <c r="G180" s="1581"/>
      <c r="H180" s="1581"/>
      <c r="I180" s="414"/>
    </row>
    <row r="181" spans="1:9" ht="13.95" customHeight="1">
      <c r="A181" s="601" t="s">
        <v>5788</v>
      </c>
      <c r="B181" s="760">
        <v>22100</v>
      </c>
      <c r="C181" s="1548"/>
      <c r="D181" s="1487"/>
      <c r="E181" s="586">
        <v>20</v>
      </c>
      <c r="F181" s="1548"/>
      <c r="G181" s="1581"/>
      <c r="H181" s="1581"/>
      <c r="I181" s="414"/>
    </row>
    <row r="182" spans="1:9" ht="13.95" customHeight="1">
      <c r="A182" s="601" t="s">
        <v>5789</v>
      </c>
      <c r="B182" s="760">
        <v>23000</v>
      </c>
      <c r="C182" s="1548"/>
      <c r="D182" s="1487"/>
      <c r="E182" s="586" t="s">
        <v>6730</v>
      </c>
      <c r="F182" s="1548"/>
      <c r="G182" s="1581">
        <v>60</v>
      </c>
      <c r="H182" s="1581"/>
      <c r="I182" s="414"/>
    </row>
    <row r="183" spans="1:9" ht="13.95" customHeight="1">
      <c r="A183" s="601" t="s">
        <v>5790</v>
      </c>
      <c r="B183" s="760">
        <v>23000</v>
      </c>
      <c r="C183" s="1548"/>
      <c r="D183" s="1487"/>
      <c r="E183" s="586" t="s">
        <v>1209</v>
      </c>
      <c r="F183" s="1548"/>
      <c r="G183" s="1581"/>
      <c r="H183" s="1581"/>
      <c r="I183" s="414"/>
    </row>
    <row r="184" spans="1:9" ht="14.1" customHeight="1">
      <c r="A184" s="601" t="s">
        <v>5791</v>
      </c>
      <c r="B184" s="760">
        <v>22100</v>
      </c>
      <c r="C184" s="1548" t="s">
        <v>1203</v>
      </c>
      <c r="D184" s="1642">
        <v>0.2</v>
      </c>
      <c r="E184" s="586">
        <v>4</v>
      </c>
      <c r="F184" s="1548" t="s">
        <v>13392</v>
      </c>
      <c r="G184" s="1581">
        <v>50</v>
      </c>
      <c r="H184" s="1581">
        <v>4</v>
      </c>
      <c r="I184" s="414"/>
    </row>
    <row r="185" spans="1:9" ht="14.1" customHeight="1">
      <c r="A185" s="601" t="s">
        <v>5792</v>
      </c>
      <c r="B185" s="760">
        <v>22100</v>
      </c>
      <c r="C185" s="1548"/>
      <c r="D185" s="1487"/>
      <c r="E185" s="586">
        <v>6</v>
      </c>
      <c r="F185" s="1548"/>
      <c r="G185" s="1581"/>
      <c r="H185" s="1581"/>
      <c r="I185" s="414"/>
    </row>
    <row r="186" spans="1:9" ht="14.1" customHeight="1">
      <c r="A186" s="601" t="s">
        <v>5793</v>
      </c>
      <c r="B186" s="760">
        <v>22100</v>
      </c>
      <c r="C186" s="1548"/>
      <c r="D186" s="1487"/>
      <c r="E186" s="586">
        <v>8</v>
      </c>
      <c r="F186" s="1548"/>
      <c r="G186" s="1581"/>
      <c r="H186" s="1581"/>
      <c r="I186" s="414"/>
    </row>
    <row r="187" spans="1:9" ht="14.1" customHeight="1">
      <c r="A187" s="601" t="s">
        <v>5794</v>
      </c>
      <c r="B187" s="760">
        <v>22100</v>
      </c>
      <c r="C187" s="1548"/>
      <c r="D187" s="1487"/>
      <c r="E187" s="586">
        <v>10</v>
      </c>
      <c r="F187" s="1548"/>
      <c r="G187" s="1581"/>
      <c r="H187" s="1581"/>
      <c r="I187" s="414"/>
    </row>
    <row r="188" spans="1:9" ht="14.1" customHeight="1">
      <c r="A188" s="601" t="s">
        <v>5795</v>
      </c>
      <c r="B188" s="760">
        <v>22100</v>
      </c>
      <c r="C188" s="1548"/>
      <c r="D188" s="1487"/>
      <c r="E188" s="586">
        <v>12</v>
      </c>
      <c r="F188" s="1548"/>
      <c r="G188" s="1581"/>
      <c r="H188" s="1581"/>
      <c r="I188" s="414"/>
    </row>
    <row r="189" spans="1:9" ht="14.1" customHeight="1">
      <c r="A189" s="601" t="s">
        <v>5796</v>
      </c>
      <c r="B189" s="760">
        <v>22100</v>
      </c>
      <c r="C189" s="1548"/>
      <c r="D189" s="1487"/>
      <c r="E189" s="586">
        <v>14</v>
      </c>
      <c r="F189" s="1548"/>
      <c r="G189" s="1581"/>
      <c r="H189" s="1581"/>
      <c r="I189" s="414"/>
    </row>
    <row r="190" spans="1:9" ht="14.1" customHeight="1">
      <c r="A190" s="601" t="s">
        <v>5797</v>
      </c>
      <c r="B190" s="760">
        <v>22100</v>
      </c>
      <c r="C190" s="1548"/>
      <c r="D190" s="1487"/>
      <c r="E190" s="586">
        <v>16</v>
      </c>
      <c r="F190" s="1548"/>
      <c r="G190" s="1581"/>
      <c r="H190" s="1581"/>
      <c r="I190" s="414"/>
    </row>
    <row r="191" spans="1:9" ht="14.1" customHeight="1">
      <c r="A191" s="601" t="s">
        <v>5798</v>
      </c>
      <c r="B191" s="760">
        <v>22100</v>
      </c>
      <c r="C191" s="1548"/>
      <c r="D191" s="1487"/>
      <c r="E191" s="586">
        <v>20</v>
      </c>
      <c r="F191" s="1548"/>
      <c r="G191" s="1581"/>
      <c r="H191" s="1581"/>
      <c r="I191" s="414"/>
    </row>
    <row r="192" spans="1:9" ht="14.1" customHeight="1">
      <c r="A192" s="601" t="s">
        <v>5799</v>
      </c>
      <c r="B192" s="760">
        <v>23000</v>
      </c>
      <c r="C192" s="1548"/>
      <c r="D192" s="1487"/>
      <c r="E192" s="586" t="s">
        <v>6730</v>
      </c>
      <c r="F192" s="1548"/>
      <c r="G192" s="1581">
        <v>60</v>
      </c>
      <c r="H192" s="1581"/>
      <c r="I192" s="414"/>
    </row>
    <row r="193" spans="1:9" ht="14.1" customHeight="1">
      <c r="A193" s="601" t="s">
        <v>5800</v>
      </c>
      <c r="B193" s="760">
        <v>23000</v>
      </c>
      <c r="C193" s="1548"/>
      <c r="D193" s="1487"/>
      <c r="E193" s="586" t="s">
        <v>1209</v>
      </c>
      <c r="F193" s="1548"/>
      <c r="G193" s="1581"/>
      <c r="H193" s="1581"/>
      <c r="I193" s="414"/>
    </row>
    <row r="194" spans="1:9" ht="14.1" customHeight="1">
      <c r="A194" s="601" t="s">
        <v>5801</v>
      </c>
      <c r="B194" s="760">
        <v>22100</v>
      </c>
      <c r="C194" s="1548"/>
      <c r="D194" s="1642">
        <v>0.3</v>
      </c>
      <c r="E194" s="586">
        <v>4</v>
      </c>
      <c r="F194" s="1548"/>
      <c r="G194" s="1581">
        <v>50</v>
      </c>
      <c r="H194" s="1581"/>
      <c r="I194" s="414"/>
    </row>
    <row r="195" spans="1:9" ht="14.1" customHeight="1">
      <c r="A195" s="601" t="s">
        <v>5802</v>
      </c>
      <c r="B195" s="760">
        <v>22100</v>
      </c>
      <c r="C195" s="1548"/>
      <c r="D195" s="1642"/>
      <c r="E195" s="586">
        <v>6</v>
      </c>
      <c r="F195" s="1548"/>
      <c r="G195" s="1581"/>
      <c r="H195" s="1581"/>
      <c r="I195" s="414"/>
    </row>
    <row r="196" spans="1:9" ht="14.1" customHeight="1">
      <c r="A196" s="601" t="s">
        <v>5803</v>
      </c>
      <c r="B196" s="760">
        <v>22100</v>
      </c>
      <c r="C196" s="1548"/>
      <c r="D196" s="1642"/>
      <c r="E196" s="586">
        <v>8</v>
      </c>
      <c r="F196" s="1548"/>
      <c r="G196" s="1581"/>
      <c r="H196" s="1581"/>
      <c r="I196" s="414"/>
    </row>
    <row r="197" spans="1:9" ht="14.1" customHeight="1">
      <c r="A197" s="601" t="s">
        <v>5804</v>
      </c>
      <c r="B197" s="760">
        <v>22100</v>
      </c>
      <c r="C197" s="1548"/>
      <c r="D197" s="1642"/>
      <c r="E197" s="586">
        <v>10</v>
      </c>
      <c r="F197" s="1548"/>
      <c r="G197" s="1581"/>
      <c r="H197" s="1581"/>
      <c r="I197" s="414"/>
    </row>
    <row r="198" spans="1:9" ht="14.1" customHeight="1">
      <c r="A198" s="601" t="s">
        <v>5805</v>
      </c>
      <c r="B198" s="760">
        <v>22100</v>
      </c>
      <c r="C198" s="1548"/>
      <c r="D198" s="1642"/>
      <c r="E198" s="586">
        <v>12</v>
      </c>
      <c r="F198" s="1548"/>
      <c r="G198" s="1581"/>
      <c r="H198" s="1581"/>
      <c r="I198" s="414"/>
    </row>
    <row r="199" spans="1:9" ht="14.1" customHeight="1">
      <c r="A199" s="601" t="s">
        <v>5806</v>
      </c>
      <c r="B199" s="760">
        <v>22100</v>
      </c>
      <c r="C199" s="1548"/>
      <c r="D199" s="1642"/>
      <c r="E199" s="586">
        <v>14</v>
      </c>
      <c r="F199" s="1548"/>
      <c r="G199" s="1581"/>
      <c r="H199" s="1581"/>
      <c r="I199" s="414"/>
    </row>
    <row r="200" spans="1:9" ht="14.1" customHeight="1">
      <c r="A200" s="601" t="s">
        <v>5807</v>
      </c>
      <c r="B200" s="760">
        <v>22100</v>
      </c>
      <c r="C200" s="1548"/>
      <c r="D200" s="1642"/>
      <c r="E200" s="586">
        <v>16</v>
      </c>
      <c r="F200" s="1548"/>
      <c r="G200" s="1581"/>
      <c r="H200" s="1581"/>
      <c r="I200" s="414"/>
    </row>
    <row r="201" spans="1:9" ht="14.1" customHeight="1">
      <c r="A201" s="601" t="s">
        <v>5808</v>
      </c>
      <c r="B201" s="760">
        <v>22100</v>
      </c>
      <c r="C201" s="1548"/>
      <c r="D201" s="1642"/>
      <c r="E201" s="586">
        <v>20</v>
      </c>
      <c r="F201" s="1548"/>
      <c r="G201" s="1581"/>
      <c r="H201" s="1581"/>
      <c r="I201" s="414"/>
    </row>
    <row r="202" spans="1:9" ht="14.1" customHeight="1">
      <c r="A202" s="601" t="s">
        <v>5809</v>
      </c>
      <c r="B202" s="760">
        <v>23000</v>
      </c>
      <c r="C202" s="1548"/>
      <c r="D202" s="1642"/>
      <c r="E202" s="586" t="s">
        <v>1210</v>
      </c>
      <c r="F202" s="1548"/>
      <c r="G202" s="1581">
        <v>60</v>
      </c>
      <c r="H202" s="1581"/>
      <c r="I202" s="414"/>
    </row>
    <row r="203" spans="1:9" ht="14.1" customHeight="1">
      <c r="A203" s="601" t="s">
        <v>5810</v>
      </c>
      <c r="B203" s="760">
        <v>23000</v>
      </c>
      <c r="C203" s="1548"/>
      <c r="D203" s="1642"/>
      <c r="E203" s="586" t="s">
        <v>1209</v>
      </c>
      <c r="F203" s="1548"/>
      <c r="G203" s="1581"/>
      <c r="H203" s="1581"/>
      <c r="I203" s="414"/>
    </row>
    <row r="204" spans="1:9" ht="14.1" customHeight="1">
      <c r="A204" s="982" t="s">
        <v>11027</v>
      </c>
      <c r="B204" s="760">
        <v>22100</v>
      </c>
      <c r="C204" s="1548"/>
      <c r="D204" s="1642">
        <v>0.5</v>
      </c>
      <c r="E204" s="586">
        <v>4</v>
      </c>
      <c r="F204" s="1548"/>
      <c r="G204" s="1581">
        <v>50</v>
      </c>
      <c r="H204" s="1581"/>
      <c r="I204" s="414"/>
    </row>
    <row r="205" spans="1:9" ht="14.1" customHeight="1">
      <c r="A205" s="982" t="s">
        <v>11018</v>
      </c>
      <c r="B205" s="760">
        <v>22100</v>
      </c>
      <c r="C205" s="1548"/>
      <c r="D205" s="1642"/>
      <c r="E205" s="586">
        <v>6</v>
      </c>
      <c r="F205" s="1548"/>
      <c r="G205" s="1581"/>
      <c r="H205" s="1581"/>
      <c r="I205" s="414"/>
    </row>
    <row r="206" spans="1:9" ht="14.1" customHeight="1">
      <c r="A206" s="982" t="s">
        <v>11019</v>
      </c>
      <c r="B206" s="760">
        <v>22100</v>
      </c>
      <c r="C206" s="1548"/>
      <c r="D206" s="1642"/>
      <c r="E206" s="586">
        <v>8</v>
      </c>
      <c r="F206" s="1548"/>
      <c r="G206" s="1581"/>
      <c r="H206" s="1581"/>
      <c r="I206" s="414"/>
    </row>
    <row r="207" spans="1:9" ht="14.1" customHeight="1">
      <c r="A207" s="982" t="s">
        <v>11020</v>
      </c>
      <c r="B207" s="760">
        <v>22100</v>
      </c>
      <c r="C207" s="1548"/>
      <c r="D207" s="1642"/>
      <c r="E207" s="586">
        <v>10</v>
      </c>
      <c r="F207" s="1548"/>
      <c r="G207" s="1581"/>
      <c r="H207" s="1581"/>
      <c r="I207" s="414"/>
    </row>
    <row r="208" spans="1:9" ht="14.1" customHeight="1">
      <c r="A208" s="982" t="s">
        <v>11021</v>
      </c>
      <c r="B208" s="760">
        <v>22100</v>
      </c>
      <c r="C208" s="1548"/>
      <c r="D208" s="1642"/>
      <c r="E208" s="586">
        <v>12</v>
      </c>
      <c r="F208" s="1548"/>
      <c r="G208" s="1581"/>
      <c r="H208" s="1581"/>
      <c r="I208" s="414"/>
    </row>
    <row r="209" spans="1:9" ht="14.1" customHeight="1">
      <c r="A209" s="982" t="s">
        <v>11022</v>
      </c>
      <c r="B209" s="760">
        <v>22100</v>
      </c>
      <c r="C209" s="1548"/>
      <c r="D209" s="1642"/>
      <c r="E209" s="586">
        <v>14</v>
      </c>
      <c r="F209" s="1548"/>
      <c r="G209" s="1581"/>
      <c r="H209" s="1581"/>
      <c r="I209" s="414"/>
    </row>
    <row r="210" spans="1:9" ht="14.1" customHeight="1">
      <c r="A210" s="982" t="s">
        <v>11023</v>
      </c>
      <c r="B210" s="760">
        <v>22100</v>
      </c>
      <c r="C210" s="1548"/>
      <c r="D210" s="1642"/>
      <c r="E210" s="586">
        <v>16</v>
      </c>
      <c r="F210" s="1548"/>
      <c r="G210" s="1581"/>
      <c r="H210" s="1581"/>
      <c r="I210" s="414"/>
    </row>
    <row r="211" spans="1:9" ht="14.1" customHeight="1">
      <c r="A211" s="982" t="s">
        <v>11024</v>
      </c>
      <c r="B211" s="760">
        <v>22100</v>
      </c>
      <c r="C211" s="1548"/>
      <c r="D211" s="1642"/>
      <c r="E211" s="586">
        <v>20</v>
      </c>
      <c r="F211" s="1548"/>
      <c r="G211" s="1581"/>
      <c r="H211" s="1581"/>
      <c r="I211" s="414"/>
    </row>
    <row r="212" spans="1:9" ht="14.1" customHeight="1">
      <c r="A212" s="982" t="s">
        <v>11025</v>
      </c>
      <c r="B212" s="760">
        <v>23000</v>
      </c>
      <c r="C212" s="1548"/>
      <c r="D212" s="1642"/>
      <c r="E212" s="586" t="s">
        <v>1210</v>
      </c>
      <c r="F212" s="1548"/>
      <c r="G212" s="1581">
        <v>60</v>
      </c>
      <c r="H212" s="1581"/>
      <c r="I212" s="414"/>
    </row>
    <row r="213" spans="1:9" ht="14.1" customHeight="1">
      <c r="A213" s="982" t="s">
        <v>11026</v>
      </c>
      <c r="B213" s="760">
        <v>23000</v>
      </c>
      <c r="C213" s="1548"/>
      <c r="D213" s="1642"/>
      <c r="E213" s="586" t="s">
        <v>1209</v>
      </c>
      <c r="F213" s="1548"/>
      <c r="G213" s="1581"/>
      <c r="H213" s="1581"/>
      <c r="I213" s="414"/>
    </row>
    <row r="214" spans="1:9" ht="14.1" customHeight="1">
      <c r="A214" s="601" t="s">
        <v>5811</v>
      </c>
      <c r="B214" s="760">
        <v>22100</v>
      </c>
      <c r="C214" s="1548">
        <v>2</v>
      </c>
      <c r="D214" s="1642">
        <v>0.1</v>
      </c>
      <c r="E214" s="586">
        <v>6</v>
      </c>
      <c r="F214" s="1548">
        <v>3</v>
      </c>
      <c r="G214" s="1581">
        <v>50</v>
      </c>
      <c r="H214" s="1581">
        <v>4</v>
      </c>
      <c r="I214" s="414"/>
    </row>
    <row r="215" spans="1:9" ht="14.1" customHeight="1">
      <c r="A215" s="601" t="s">
        <v>5812</v>
      </c>
      <c r="B215" s="760">
        <v>22100</v>
      </c>
      <c r="C215" s="1548"/>
      <c r="D215" s="1487"/>
      <c r="E215" s="586">
        <v>8</v>
      </c>
      <c r="F215" s="1548"/>
      <c r="G215" s="1581"/>
      <c r="H215" s="1581"/>
      <c r="I215" s="491"/>
    </row>
    <row r="216" spans="1:9" ht="14.1" customHeight="1">
      <c r="A216" s="601" t="s">
        <v>5813</v>
      </c>
      <c r="B216" s="760">
        <v>22100</v>
      </c>
      <c r="C216" s="1548"/>
      <c r="D216" s="1487"/>
      <c r="E216" s="586">
        <v>10</v>
      </c>
      <c r="F216" s="1548"/>
      <c r="G216" s="1581"/>
      <c r="H216" s="1581"/>
      <c r="I216" s="491"/>
    </row>
    <row r="217" spans="1:9" ht="14.1" customHeight="1">
      <c r="A217" s="601" t="s">
        <v>5814</v>
      </c>
      <c r="B217" s="760">
        <v>22100</v>
      </c>
      <c r="C217" s="1548"/>
      <c r="D217" s="1487"/>
      <c r="E217" s="586">
        <v>12</v>
      </c>
      <c r="F217" s="1548"/>
      <c r="G217" s="1581"/>
      <c r="H217" s="1581"/>
      <c r="I217" s="491"/>
    </row>
    <row r="218" spans="1:9" ht="14.1" customHeight="1">
      <c r="A218" s="601" t="s">
        <v>5815</v>
      </c>
      <c r="B218" s="760">
        <v>22100</v>
      </c>
      <c r="C218" s="1548"/>
      <c r="D218" s="1487"/>
      <c r="E218" s="586">
        <v>14</v>
      </c>
      <c r="F218" s="1548"/>
      <c r="G218" s="1581"/>
      <c r="H218" s="1581"/>
      <c r="I218" s="491"/>
    </row>
    <row r="219" spans="1:9" ht="14.1" customHeight="1">
      <c r="A219" s="601" t="s">
        <v>5816</v>
      </c>
      <c r="B219" s="760">
        <v>22100</v>
      </c>
      <c r="C219" s="1548"/>
      <c r="D219" s="1487"/>
      <c r="E219" s="586">
        <v>16</v>
      </c>
      <c r="F219" s="1548"/>
      <c r="G219" s="1581"/>
      <c r="H219" s="1581"/>
      <c r="I219" s="491"/>
    </row>
    <row r="220" spans="1:9" ht="14.1" customHeight="1">
      <c r="A220" s="601" t="s">
        <v>5817</v>
      </c>
      <c r="B220" s="760">
        <v>22100</v>
      </c>
      <c r="C220" s="1548"/>
      <c r="D220" s="1487"/>
      <c r="E220" s="586">
        <v>20</v>
      </c>
      <c r="F220" s="1548"/>
      <c r="G220" s="1581"/>
      <c r="H220" s="1581"/>
      <c r="I220" s="491"/>
    </row>
    <row r="221" spans="1:9" ht="14.1" customHeight="1">
      <c r="A221" s="601" t="s">
        <v>5818</v>
      </c>
      <c r="B221" s="760">
        <v>23000</v>
      </c>
      <c r="C221" s="1548"/>
      <c r="D221" s="1487"/>
      <c r="E221" s="586" t="s">
        <v>1210</v>
      </c>
      <c r="F221" s="1548"/>
      <c r="G221" s="1638">
        <v>60</v>
      </c>
      <c r="H221" s="1581"/>
      <c r="I221" s="491"/>
    </row>
    <row r="222" spans="1:9" ht="14.1" customHeight="1">
      <c r="A222" s="601" t="s">
        <v>5819</v>
      </c>
      <c r="B222" s="760">
        <v>23000</v>
      </c>
      <c r="C222" s="1548"/>
      <c r="D222" s="1487"/>
      <c r="E222" s="586" t="s">
        <v>1209</v>
      </c>
      <c r="F222" s="1548"/>
      <c r="G222" s="1638"/>
      <c r="H222" s="1581"/>
      <c r="I222" s="491"/>
    </row>
    <row r="223" spans="1:9" ht="14.1" customHeight="1">
      <c r="A223" s="601" t="s">
        <v>5820</v>
      </c>
      <c r="B223" s="760">
        <v>23000</v>
      </c>
      <c r="C223" s="1548"/>
      <c r="D223" s="1487"/>
      <c r="E223" s="586" t="s">
        <v>6742</v>
      </c>
      <c r="F223" s="1548"/>
      <c r="G223" s="415">
        <v>70</v>
      </c>
      <c r="H223" s="1581"/>
      <c r="I223" s="491"/>
    </row>
    <row r="224" spans="1:9" ht="14.1" customHeight="1">
      <c r="A224" s="601" t="s">
        <v>5821</v>
      </c>
      <c r="B224" s="760">
        <v>22100</v>
      </c>
      <c r="C224" s="1548"/>
      <c r="D224" s="1642">
        <v>0.2</v>
      </c>
      <c r="E224" s="583">
        <v>6</v>
      </c>
      <c r="F224" s="1548"/>
      <c r="G224" s="1581">
        <v>50</v>
      </c>
      <c r="H224" s="1581"/>
      <c r="I224" s="491"/>
    </row>
    <row r="225" spans="1:9" ht="14.1" customHeight="1">
      <c r="A225" s="601" t="s">
        <v>5822</v>
      </c>
      <c r="B225" s="760">
        <v>22100</v>
      </c>
      <c r="C225" s="1548"/>
      <c r="D225" s="1487"/>
      <c r="E225" s="586">
        <v>8</v>
      </c>
      <c r="F225" s="1548"/>
      <c r="G225" s="1581"/>
      <c r="H225" s="1581"/>
      <c r="I225" s="491"/>
    </row>
    <row r="226" spans="1:9" ht="14.1" customHeight="1">
      <c r="A226" s="601" t="s">
        <v>5823</v>
      </c>
      <c r="B226" s="760">
        <v>22100</v>
      </c>
      <c r="C226" s="1548"/>
      <c r="D226" s="1487"/>
      <c r="E226" s="586">
        <v>10</v>
      </c>
      <c r="F226" s="1548"/>
      <c r="G226" s="1581"/>
      <c r="H226" s="1581"/>
      <c r="I226" s="491"/>
    </row>
    <row r="227" spans="1:9" ht="14.1" customHeight="1">
      <c r="A227" s="601" t="s">
        <v>5824</v>
      </c>
      <c r="B227" s="760">
        <v>22100</v>
      </c>
      <c r="C227" s="1548"/>
      <c r="D227" s="1487"/>
      <c r="E227" s="586">
        <v>12</v>
      </c>
      <c r="F227" s="1548"/>
      <c r="G227" s="1581"/>
      <c r="H227" s="1581"/>
      <c r="I227" s="491"/>
    </row>
    <row r="228" spans="1:9" ht="14.1" customHeight="1">
      <c r="A228" s="601" t="s">
        <v>5825</v>
      </c>
      <c r="B228" s="760">
        <v>22100</v>
      </c>
      <c r="C228" s="1548"/>
      <c r="D228" s="1487"/>
      <c r="E228" s="586">
        <v>14</v>
      </c>
      <c r="F228" s="1548"/>
      <c r="G228" s="1581"/>
      <c r="H228" s="1581"/>
      <c r="I228" s="491"/>
    </row>
    <row r="229" spans="1:9" ht="14.1" customHeight="1">
      <c r="A229" s="601" t="s">
        <v>5826</v>
      </c>
      <c r="B229" s="760">
        <v>22100</v>
      </c>
      <c r="C229" s="1548"/>
      <c r="D229" s="1487"/>
      <c r="E229" s="586">
        <v>16</v>
      </c>
      <c r="F229" s="1548"/>
      <c r="G229" s="1581"/>
      <c r="H229" s="1581"/>
      <c r="I229" s="491"/>
    </row>
    <row r="230" spans="1:9" ht="14.1" customHeight="1">
      <c r="A230" s="601" t="s">
        <v>5827</v>
      </c>
      <c r="B230" s="760">
        <v>22100</v>
      </c>
      <c r="C230" s="1548"/>
      <c r="D230" s="1487"/>
      <c r="E230" s="586">
        <v>20</v>
      </c>
      <c r="F230" s="1548"/>
      <c r="G230" s="1581"/>
      <c r="H230" s="1581"/>
      <c r="I230" s="491"/>
    </row>
    <row r="231" spans="1:9" ht="14.1" customHeight="1">
      <c r="A231" s="601" t="s">
        <v>5828</v>
      </c>
      <c r="B231" s="760">
        <v>23000</v>
      </c>
      <c r="C231" s="1548"/>
      <c r="D231" s="1487"/>
      <c r="E231" s="586" t="s">
        <v>1210</v>
      </c>
      <c r="F231" s="1548"/>
      <c r="G231" s="1638">
        <v>60</v>
      </c>
      <c r="H231" s="1581"/>
      <c r="I231" s="491"/>
    </row>
    <row r="232" spans="1:9" ht="14.1" customHeight="1">
      <c r="A232" s="601" t="s">
        <v>5829</v>
      </c>
      <c r="B232" s="760">
        <v>23000</v>
      </c>
      <c r="C232" s="1548"/>
      <c r="D232" s="1487"/>
      <c r="E232" s="586" t="s">
        <v>1209</v>
      </c>
      <c r="F232" s="1548"/>
      <c r="G232" s="1638"/>
      <c r="H232" s="1581"/>
      <c r="I232" s="491"/>
    </row>
    <row r="233" spans="1:9" ht="14.1" customHeight="1">
      <c r="A233" s="601" t="s">
        <v>5830</v>
      </c>
      <c r="B233" s="760">
        <v>25700</v>
      </c>
      <c r="C233" s="1548"/>
      <c r="D233" s="1487"/>
      <c r="E233" s="586" t="s">
        <v>6742</v>
      </c>
      <c r="F233" s="1548"/>
      <c r="G233" s="415">
        <v>70</v>
      </c>
      <c r="H233" s="1581"/>
      <c r="I233" s="491"/>
    </row>
    <row r="234" spans="1:9" ht="14.1" customHeight="1">
      <c r="A234" s="601" t="s">
        <v>5831</v>
      </c>
      <c r="B234" s="760">
        <v>22100</v>
      </c>
      <c r="C234" s="1548"/>
      <c r="D234" s="1642">
        <v>0.3</v>
      </c>
      <c r="E234" s="586">
        <v>6</v>
      </c>
      <c r="F234" s="1548"/>
      <c r="G234" s="1581">
        <v>50</v>
      </c>
      <c r="H234" s="1581"/>
      <c r="I234" s="491"/>
    </row>
    <row r="235" spans="1:9" ht="14.1" customHeight="1">
      <c r="A235" s="601" t="s">
        <v>5832</v>
      </c>
      <c r="B235" s="760">
        <v>22100</v>
      </c>
      <c r="C235" s="1548"/>
      <c r="D235" s="1487"/>
      <c r="E235" s="586">
        <v>8</v>
      </c>
      <c r="F235" s="1548"/>
      <c r="G235" s="1581"/>
      <c r="H235" s="1581"/>
      <c r="I235" s="491"/>
    </row>
    <row r="236" spans="1:9" ht="14.1" customHeight="1">
      <c r="A236" s="601" t="s">
        <v>5833</v>
      </c>
      <c r="B236" s="760">
        <v>22100</v>
      </c>
      <c r="C236" s="1548"/>
      <c r="D236" s="1487"/>
      <c r="E236" s="586">
        <v>10</v>
      </c>
      <c r="F236" s="1548"/>
      <c r="G236" s="1581"/>
      <c r="H236" s="1581"/>
      <c r="I236" s="491"/>
    </row>
    <row r="237" spans="1:9" ht="14.1" customHeight="1">
      <c r="A237" s="601" t="s">
        <v>5834</v>
      </c>
      <c r="B237" s="760">
        <v>22100</v>
      </c>
      <c r="C237" s="1548"/>
      <c r="D237" s="1487"/>
      <c r="E237" s="586">
        <v>12</v>
      </c>
      <c r="F237" s="1548"/>
      <c r="G237" s="1581"/>
      <c r="H237" s="1581"/>
      <c r="I237" s="491"/>
    </row>
    <row r="238" spans="1:9" ht="14.1" customHeight="1">
      <c r="A238" s="601" t="s">
        <v>5835</v>
      </c>
      <c r="B238" s="760">
        <v>22100</v>
      </c>
      <c r="C238" s="1548"/>
      <c r="D238" s="1487"/>
      <c r="E238" s="586">
        <v>14</v>
      </c>
      <c r="F238" s="1548"/>
      <c r="G238" s="1581"/>
      <c r="H238" s="1581"/>
      <c r="I238" s="491"/>
    </row>
    <row r="239" spans="1:9" ht="14.1" customHeight="1">
      <c r="A239" s="601" t="s">
        <v>5836</v>
      </c>
      <c r="B239" s="760">
        <v>22100</v>
      </c>
      <c r="C239" s="1548"/>
      <c r="D239" s="1487"/>
      <c r="E239" s="586">
        <v>16</v>
      </c>
      <c r="F239" s="1548"/>
      <c r="G239" s="1581"/>
      <c r="H239" s="1581"/>
      <c r="I239" s="491"/>
    </row>
    <row r="240" spans="1:9" ht="14.1" customHeight="1">
      <c r="A240" s="601" t="s">
        <v>5837</v>
      </c>
      <c r="B240" s="760">
        <v>22100</v>
      </c>
      <c r="C240" s="1548"/>
      <c r="D240" s="1487"/>
      <c r="E240" s="586">
        <v>20</v>
      </c>
      <c r="F240" s="1548"/>
      <c r="G240" s="1581"/>
      <c r="H240" s="1581"/>
      <c r="I240" s="491"/>
    </row>
    <row r="241" spans="1:9" ht="14.1" customHeight="1">
      <c r="A241" s="601" t="s">
        <v>5838</v>
      </c>
      <c r="B241" s="760">
        <v>23000</v>
      </c>
      <c r="C241" s="1548"/>
      <c r="D241" s="1487"/>
      <c r="E241" s="586" t="s">
        <v>1210</v>
      </c>
      <c r="F241" s="1548"/>
      <c r="G241" s="1638">
        <v>60</v>
      </c>
      <c r="H241" s="1581"/>
      <c r="I241" s="491"/>
    </row>
    <row r="242" spans="1:9" ht="14.1" customHeight="1">
      <c r="A242" s="601" t="s">
        <v>5839</v>
      </c>
      <c r="B242" s="760">
        <v>23000</v>
      </c>
      <c r="C242" s="1548"/>
      <c r="D242" s="1487"/>
      <c r="E242" s="586" t="s">
        <v>1209</v>
      </c>
      <c r="F242" s="1548"/>
      <c r="G242" s="1638"/>
      <c r="H242" s="1581"/>
      <c r="I242" s="491"/>
    </row>
    <row r="243" spans="1:9" ht="14.1" customHeight="1">
      <c r="A243" s="601" t="s">
        <v>5840</v>
      </c>
      <c r="B243" s="760">
        <v>25700</v>
      </c>
      <c r="C243" s="1548"/>
      <c r="D243" s="1487"/>
      <c r="E243" s="586" t="s">
        <v>6742</v>
      </c>
      <c r="F243" s="1548"/>
      <c r="G243" s="415">
        <v>70</v>
      </c>
      <c r="H243" s="1581"/>
      <c r="I243" s="491"/>
    </row>
    <row r="244" spans="1:9" ht="13.95" customHeight="1">
      <c r="A244" s="601" t="s">
        <v>5841</v>
      </c>
      <c r="B244" s="760">
        <v>22100</v>
      </c>
      <c r="C244" s="1548" t="s">
        <v>13393</v>
      </c>
      <c r="D244" s="1642">
        <v>0.5</v>
      </c>
      <c r="E244" s="586">
        <v>6</v>
      </c>
      <c r="F244" s="1487">
        <v>3</v>
      </c>
      <c r="G244" s="1581">
        <v>50</v>
      </c>
      <c r="H244" s="1487">
        <v>4</v>
      </c>
      <c r="I244" s="491"/>
    </row>
    <row r="245" spans="1:9" ht="13.95" customHeight="1">
      <c r="A245" s="601" t="s">
        <v>5842</v>
      </c>
      <c r="B245" s="760">
        <v>22100</v>
      </c>
      <c r="C245" s="1548"/>
      <c r="D245" s="1487"/>
      <c r="E245" s="586">
        <v>8</v>
      </c>
      <c r="F245" s="1487"/>
      <c r="G245" s="1581"/>
      <c r="H245" s="1487"/>
      <c r="I245" s="491"/>
    </row>
    <row r="246" spans="1:9" ht="13.95" customHeight="1">
      <c r="A246" s="601" t="s">
        <v>5843</v>
      </c>
      <c r="B246" s="760">
        <v>22100</v>
      </c>
      <c r="C246" s="1548"/>
      <c r="D246" s="1487"/>
      <c r="E246" s="586">
        <v>10</v>
      </c>
      <c r="F246" s="1487"/>
      <c r="G246" s="1581"/>
      <c r="H246" s="1487"/>
      <c r="I246" s="491"/>
    </row>
    <row r="247" spans="1:9" ht="13.95" customHeight="1">
      <c r="A247" s="601" t="s">
        <v>5844</v>
      </c>
      <c r="B247" s="760">
        <v>22100</v>
      </c>
      <c r="C247" s="1548"/>
      <c r="D247" s="1487"/>
      <c r="E247" s="586">
        <v>12</v>
      </c>
      <c r="F247" s="1487"/>
      <c r="G247" s="1581"/>
      <c r="H247" s="1487"/>
      <c r="I247" s="491"/>
    </row>
    <row r="248" spans="1:9" ht="13.95" customHeight="1">
      <c r="A248" s="601" t="s">
        <v>5845</v>
      </c>
      <c r="B248" s="760">
        <v>22100</v>
      </c>
      <c r="C248" s="1548"/>
      <c r="D248" s="1487"/>
      <c r="E248" s="586">
        <v>14</v>
      </c>
      <c r="F248" s="1487"/>
      <c r="G248" s="1581"/>
      <c r="H248" s="1487"/>
      <c r="I248" s="491"/>
    </row>
    <row r="249" spans="1:9" ht="13.95" customHeight="1">
      <c r="A249" s="601" t="s">
        <v>5846</v>
      </c>
      <c r="B249" s="760">
        <v>22100</v>
      </c>
      <c r="C249" s="1548"/>
      <c r="D249" s="1487"/>
      <c r="E249" s="586">
        <v>16</v>
      </c>
      <c r="F249" s="1487"/>
      <c r="G249" s="1581"/>
      <c r="H249" s="1487"/>
      <c r="I249" s="491"/>
    </row>
    <row r="250" spans="1:9" ht="13.95" customHeight="1">
      <c r="A250" s="601" t="s">
        <v>5847</v>
      </c>
      <c r="B250" s="760">
        <v>22100</v>
      </c>
      <c r="C250" s="1548"/>
      <c r="D250" s="1487"/>
      <c r="E250" s="586">
        <v>20</v>
      </c>
      <c r="F250" s="1487"/>
      <c r="G250" s="1581"/>
      <c r="H250" s="1487"/>
      <c r="I250" s="491"/>
    </row>
    <row r="251" spans="1:9" ht="13.95" customHeight="1">
      <c r="A251" s="601" t="s">
        <v>5848</v>
      </c>
      <c r="B251" s="760">
        <v>23000</v>
      </c>
      <c r="C251" s="1548"/>
      <c r="D251" s="1487"/>
      <c r="E251" s="586" t="s">
        <v>1210</v>
      </c>
      <c r="F251" s="1487"/>
      <c r="G251" s="1638">
        <v>60</v>
      </c>
      <c r="H251" s="1487"/>
      <c r="I251" s="491"/>
    </row>
    <row r="252" spans="1:9" ht="13.95" customHeight="1">
      <c r="A252" s="601" t="s">
        <v>5849</v>
      </c>
      <c r="B252" s="760">
        <v>23000</v>
      </c>
      <c r="C252" s="1548"/>
      <c r="D252" s="1487"/>
      <c r="E252" s="586" t="s">
        <v>1209</v>
      </c>
      <c r="F252" s="1487"/>
      <c r="G252" s="1638"/>
      <c r="H252" s="1487"/>
      <c r="I252" s="491"/>
    </row>
    <row r="253" spans="1:9" ht="13.95" customHeight="1">
      <c r="A253" s="601" t="s">
        <v>5850</v>
      </c>
      <c r="B253" s="760">
        <v>25700</v>
      </c>
      <c r="C253" s="1548"/>
      <c r="D253" s="1487"/>
      <c r="E253" s="586" t="s">
        <v>6742</v>
      </c>
      <c r="F253" s="1487"/>
      <c r="G253" s="415">
        <v>70</v>
      </c>
      <c r="H253" s="1487"/>
      <c r="I253" s="491"/>
    </row>
    <row r="254" spans="1:9" ht="13.95" customHeight="1">
      <c r="A254" s="601" t="s">
        <v>5851</v>
      </c>
      <c r="B254" s="760">
        <v>22100</v>
      </c>
      <c r="C254" s="1578">
        <v>2.5</v>
      </c>
      <c r="D254" s="1592">
        <v>0.1</v>
      </c>
      <c r="E254" s="586">
        <v>8</v>
      </c>
      <c r="F254" s="1578" t="s">
        <v>6712</v>
      </c>
      <c r="G254" s="1575">
        <v>50</v>
      </c>
      <c r="H254" s="1575">
        <v>4</v>
      </c>
      <c r="I254" s="414"/>
    </row>
    <row r="255" spans="1:9" ht="13.95" customHeight="1">
      <c r="A255" s="601" t="s">
        <v>5852</v>
      </c>
      <c r="B255" s="760">
        <v>22100</v>
      </c>
      <c r="C255" s="1579"/>
      <c r="D255" s="1593"/>
      <c r="E255" s="586">
        <v>10</v>
      </c>
      <c r="F255" s="1579"/>
      <c r="G255" s="1576"/>
      <c r="H255" s="1576"/>
      <c r="I255" s="414"/>
    </row>
    <row r="256" spans="1:9" ht="13.95" customHeight="1">
      <c r="A256" s="601" t="s">
        <v>5853</v>
      </c>
      <c r="B256" s="760">
        <v>22100</v>
      </c>
      <c r="C256" s="1579"/>
      <c r="D256" s="1593"/>
      <c r="E256" s="586">
        <v>12</v>
      </c>
      <c r="F256" s="1579"/>
      <c r="G256" s="1576"/>
      <c r="H256" s="1576"/>
      <c r="I256" s="414"/>
    </row>
    <row r="257" spans="1:9" ht="13.95" customHeight="1">
      <c r="A257" s="601" t="s">
        <v>5854</v>
      </c>
      <c r="B257" s="760">
        <v>22100</v>
      </c>
      <c r="C257" s="1579"/>
      <c r="D257" s="1593"/>
      <c r="E257" s="586">
        <v>14</v>
      </c>
      <c r="F257" s="1579"/>
      <c r="G257" s="1576"/>
      <c r="H257" s="1576"/>
      <c r="I257" s="414"/>
    </row>
    <row r="258" spans="1:9" ht="13.95" customHeight="1">
      <c r="A258" s="601" t="s">
        <v>5855</v>
      </c>
      <c r="B258" s="760">
        <v>22100</v>
      </c>
      <c r="C258" s="1579"/>
      <c r="D258" s="1593"/>
      <c r="E258" s="586">
        <v>16</v>
      </c>
      <c r="F258" s="1579"/>
      <c r="G258" s="1576"/>
      <c r="H258" s="1576"/>
      <c r="I258" s="414"/>
    </row>
    <row r="259" spans="1:9" ht="13.95" customHeight="1">
      <c r="A259" s="601" t="s">
        <v>5856</v>
      </c>
      <c r="B259" s="760">
        <v>22100</v>
      </c>
      <c r="C259" s="1579"/>
      <c r="D259" s="1593"/>
      <c r="E259" s="586">
        <v>20</v>
      </c>
      <c r="F259" s="1579"/>
      <c r="G259" s="1577"/>
      <c r="H259" s="1576"/>
      <c r="I259" s="414"/>
    </row>
    <row r="260" spans="1:9" ht="13.95" customHeight="1">
      <c r="A260" s="601" t="s">
        <v>5857</v>
      </c>
      <c r="B260" s="760">
        <v>23000</v>
      </c>
      <c r="C260" s="1579"/>
      <c r="D260" s="1593"/>
      <c r="E260" s="586" t="s">
        <v>5858</v>
      </c>
      <c r="F260" s="1579"/>
      <c r="G260" s="414">
        <v>60</v>
      </c>
      <c r="H260" s="1576"/>
      <c r="I260" s="414"/>
    </row>
    <row r="261" spans="1:9" ht="13.95" customHeight="1">
      <c r="A261" s="601" t="s">
        <v>5859</v>
      </c>
      <c r="B261" s="760">
        <v>25700</v>
      </c>
      <c r="C261" s="1579"/>
      <c r="D261" s="1594"/>
      <c r="E261" s="586" t="s">
        <v>6742</v>
      </c>
      <c r="F261" s="1579"/>
      <c r="G261" s="460">
        <v>70</v>
      </c>
      <c r="H261" s="1576"/>
      <c r="I261" s="414"/>
    </row>
    <row r="262" spans="1:9" ht="13.95" customHeight="1">
      <c r="A262" s="601" t="s">
        <v>5860</v>
      </c>
      <c r="B262" s="760">
        <v>22100</v>
      </c>
      <c r="C262" s="1579"/>
      <c r="D262" s="1592">
        <v>0.2</v>
      </c>
      <c r="E262" s="586">
        <v>8</v>
      </c>
      <c r="F262" s="1579"/>
      <c r="G262" s="1575">
        <v>50</v>
      </c>
      <c r="H262" s="1576"/>
      <c r="I262" s="414"/>
    </row>
    <row r="263" spans="1:9" ht="13.95" customHeight="1">
      <c r="A263" s="601" t="s">
        <v>5861</v>
      </c>
      <c r="B263" s="760">
        <v>22100</v>
      </c>
      <c r="C263" s="1579"/>
      <c r="D263" s="1593"/>
      <c r="E263" s="586">
        <v>10</v>
      </c>
      <c r="F263" s="1579"/>
      <c r="G263" s="1576"/>
      <c r="H263" s="1576"/>
      <c r="I263" s="414"/>
    </row>
    <row r="264" spans="1:9" ht="13.95" customHeight="1">
      <c r="A264" s="601" t="s">
        <v>5862</v>
      </c>
      <c r="B264" s="760">
        <v>22100</v>
      </c>
      <c r="C264" s="1579"/>
      <c r="D264" s="1593"/>
      <c r="E264" s="586">
        <v>12</v>
      </c>
      <c r="F264" s="1579"/>
      <c r="G264" s="1576"/>
      <c r="H264" s="1576"/>
      <c r="I264" s="414"/>
    </row>
    <row r="265" spans="1:9" ht="13.95" customHeight="1">
      <c r="A265" s="601" t="s">
        <v>5863</v>
      </c>
      <c r="B265" s="760">
        <v>22100</v>
      </c>
      <c r="C265" s="1579"/>
      <c r="D265" s="1593"/>
      <c r="E265" s="586">
        <v>14</v>
      </c>
      <c r="F265" s="1579"/>
      <c r="G265" s="1576"/>
      <c r="H265" s="1576"/>
      <c r="I265" s="414"/>
    </row>
    <row r="266" spans="1:9" ht="13.95" customHeight="1">
      <c r="A266" s="601" t="s">
        <v>5864</v>
      </c>
      <c r="B266" s="760">
        <v>22100</v>
      </c>
      <c r="C266" s="1579"/>
      <c r="D266" s="1593"/>
      <c r="E266" s="586">
        <v>16</v>
      </c>
      <c r="F266" s="1579"/>
      <c r="G266" s="1576"/>
      <c r="H266" s="1576"/>
      <c r="I266" s="414"/>
    </row>
    <row r="267" spans="1:9" ht="13.95" customHeight="1">
      <c r="A267" s="601" t="s">
        <v>5865</v>
      </c>
      <c r="B267" s="760">
        <v>22100</v>
      </c>
      <c r="C267" s="1579"/>
      <c r="D267" s="1593"/>
      <c r="E267" s="586">
        <v>20</v>
      </c>
      <c r="F267" s="1579"/>
      <c r="G267" s="1577"/>
      <c r="H267" s="1576"/>
      <c r="I267" s="414"/>
    </row>
    <row r="268" spans="1:9" ht="13.95" customHeight="1">
      <c r="A268" s="601" t="s">
        <v>5866</v>
      </c>
      <c r="B268" s="760">
        <v>23000</v>
      </c>
      <c r="C268" s="1579"/>
      <c r="D268" s="1593"/>
      <c r="E268" s="586" t="s">
        <v>5858</v>
      </c>
      <c r="F268" s="1579"/>
      <c r="G268" s="414">
        <v>60</v>
      </c>
      <c r="H268" s="1576"/>
      <c r="I268" s="414"/>
    </row>
    <row r="269" spans="1:9" ht="13.95" customHeight="1">
      <c r="A269" s="601" t="s">
        <v>5867</v>
      </c>
      <c r="B269" s="760">
        <v>25700</v>
      </c>
      <c r="C269" s="1579"/>
      <c r="D269" s="1594"/>
      <c r="E269" s="586" t="s">
        <v>6742</v>
      </c>
      <c r="F269" s="1579"/>
      <c r="G269" s="460">
        <v>70</v>
      </c>
      <c r="H269" s="1576"/>
      <c r="I269" s="414"/>
    </row>
    <row r="270" spans="1:9" ht="13.95" customHeight="1">
      <c r="A270" s="601" t="s">
        <v>5868</v>
      </c>
      <c r="B270" s="760">
        <v>22100</v>
      </c>
      <c r="C270" s="1579"/>
      <c r="D270" s="1592">
        <v>0.3</v>
      </c>
      <c r="E270" s="586">
        <v>8</v>
      </c>
      <c r="F270" s="1579"/>
      <c r="G270" s="1575">
        <v>50</v>
      </c>
      <c r="H270" s="1576"/>
      <c r="I270" s="414"/>
    </row>
    <row r="271" spans="1:9" ht="13.95" customHeight="1">
      <c r="A271" s="601" t="s">
        <v>5869</v>
      </c>
      <c r="B271" s="760">
        <v>22100</v>
      </c>
      <c r="C271" s="1579"/>
      <c r="D271" s="1593"/>
      <c r="E271" s="586">
        <v>10</v>
      </c>
      <c r="F271" s="1579"/>
      <c r="G271" s="1576"/>
      <c r="H271" s="1576"/>
      <c r="I271" s="414"/>
    </row>
    <row r="272" spans="1:9" ht="13.95" customHeight="1">
      <c r="A272" s="601" t="s">
        <v>5870</v>
      </c>
      <c r="B272" s="760">
        <v>22100</v>
      </c>
      <c r="C272" s="1579"/>
      <c r="D272" s="1593"/>
      <c r="E272" s="586">
        <v>12</v>
      </c>
      <c r="F272" s="1579"/>
      <c r="G272" s="1576"/>
      <c r="H272" s="1576"/>
      <c r="I272" s="414"/>
    </row>
    <row r="273" spans="1:9" ht="13.95" customHeight="1">
      <c r="A273" s="601" t="s">
        <v>5871</v>
      </c>
      <c r="B273" s="760">
        <v>22100</v>
      </c>
      <c r="C273" s="1579"/>
      <c r="D273" s="1593"/>
      <c r="E273" s="586">
        <v>14</v>
      </c>
      <c r="F273" s="1579"/>
      <c r="G273" s="1576"/>
      <c r="H273" s="1576"/>
      <c r="I273" s="414"/>
    </row>
    <row r="274" spans="1:9" ht="13.95" customHeight="1">
      <c r="A274" s="601" t="s">
        <v>5872</v>
      </c>
      <c r="B274" s="760">
        <v>22100</v>
      </c>
      <c r="C274" s="1579"/>
      <c r="D274" s="1593"/>
      <c r="E274" s="586">
        <v>16</v>
      </c>
      <c r="F274" s="1579"/>
      <c r="G274" s="1576"/>
      <c r="H274" s="1576"/>
      <c r="I274" s="414"/>
    </row>
    <row r="275" spans="1:9" ht="13.95" customHeight="1">
      <c r="A275" s="601" t="s">
        <v>5873</v>
      </c>
      <c r="B275" s="760">
        <v>22100</v>
      </c>
      <c r="C275" s="1579"/>
      <c r="D275" s="1593"/>
      <c r="E275" s="586">
        <v>20</v>
      </c>
      <c r="F275" s="1579"/>
      <c r="G275" s="1577"/>
      <c r="H275" s="1576"/>
      <c r="I275" s="414"/>
    </row>
    <row r="276" spans="1:9" ht="13.95" customHeight="1">
      <c r="A276" s="601" t="s">
        <v>5874</v>
      </c>
      <c r="B276" s="760">
        <v>23000</v>
      </c>
      <c r="C276" s="1579"/>
      <c r="D276" s="1593"/>
      <c r="E276" s="586" t="s">
        <v>1209</v>
      </c>
      <c r="F276" s="1579"/>
      <c r="G276" s="414">
        <v>60</v>
      </c>
      <c r="H276" s="1576"/>
      <c r="I276" s="414"/>
    </row>
    <row r="277" spans="1:9" ht="13.95" customHeight="1">
      <c r="A277" s="601" t="s">
        <v>5875</v>
      </c>
      <c r="B277" s="760">
        <v>25700</v>
      </c>
      <c r="C277" s="1579"/>
      <c r="D277" s="1594"/>
      <c r="E277" s="586" t="s">
        <v>1211</v>
      </c>
      <c r="F277" s="1579"/>
      <c r="G277" s="460">
        <v>70</v>
      </c>
      <c r="H277" s="1576"/>
      <c r="I277" s="414"/>
    </row>
    <row r="278" spans="1:9" ht="13.95" customHeight="1">
      <c r="A278" s="601" t="s">
        <v>5876</v>
      </c>
      <c r="B278" s="760">
        <v>22100</v>
      </c>
      <c r="C278" s="1579"/>
      <c r="D278" s="1592">
        <v>0.5</v>
      </c>
      <c r="E278" s="586">
        <v>8</v>
      </c>
      <c r="F278" s="1579"/>
      <c r="G278" s="1575">
        <v>50</v>
      </c>
      <c r="H278" s="1576"/>
      <c r="I278" s="414"/>
    </row>
    <row r="279" spans="1:9" ht="13.95" customHeight="1">
      <c r="A279" s="601" t="s">
        <v>3773</v>
      </c>
      <c r="B279" s="760">
        <v>22100</v>
      </c>
      <c r="C279" s="1579"/>
      <c r="D279" s="1593"/>
      <c r="E279" s="586">
        <v>10</v>
      </c>
      <c r="F279" s="1579"/>
      <c r="G279" s="1576"/>
      <c r="H279" s="1576"/>
      <c r="I279" s="414"/>
    </row>
    <row r="280" spans="1:9" ht="13.95" customHeight="1">
      <c r="A280" s="601" t="s">
        <v>3774</v>
      </c>
      <c r="B280" s="760">
        <v>22100</v>
      </c>
      <c r="C280" s="1579"/>
      <c r="D280" s="1593"/>
      <c r="E280" s="586">
        <v>12</v>
      </c>
      <c r="F280" s="1579"/>
      <c r="G280" s="1576"/>
      <c r="H280" s="1576"/>
      <c r="I280" s="414"/>
    </row>
    <row r="281" spans="1:9" ht="13.95" customHeight="1">
      <c r="A281" s="601" t="s">
        <v>3775</v>
      </c>
      <c r="B281" s="760">
        <v>22100</v>
      </c>
      <c r="C281" s="1579"/>
      <c r="D281" s="1593"/>
      <c r="E281" s="586">
        <v>14</v>
      </c>
      <c r="F281" s="1579"/>
      <c r="G281" s="1576"/>
      <c r="H281" s="1576"/>
      <c r="I281" s="414"/>
    </row>
    <row r="282" spans="1:9" ht="13.95" customHeight="1">
      <c r="A282" s="601" t="s">
        <v>3776</v>
      </c>
      <c r="B282" s="760">
        <v>22100</v>
      </c>
      <c r="C282" s="1579"/>
      <c r="D282" s="1593"/>
      <c r="E282" s="586">
        <v>16</v>
      </c>
      <c r="F282" s="1579"/>
      <c r="G282" s="1576"/>
      <c r="H282" s="1576"/>
      <c r="I282" s="414"/>
    </row>
    <row r="283" spans="1:9" ht="13.95" customHeight="1">
      <c r="A283" s="601" t="s">
        <v>3777</v>
      </c>
      <c r="B283" s="760">
        <v>22100</v>
      </c>
      <c r="C283" s="1579"/>
      <c r="D283" s="1593"/>
      <c r="E283" s="586">
        <v>20</v>
      </c>
      <c r="F283" s="1579"/>
      <c r="G283" s="1577"/>
      <c r="H283" s="1576"/>
      <c r="I283" s="414"/>
    </row>
    <row r="284" spans="1:9" ht="13.95" customHeight="1">
      <c r="A284" s="601" t="s">
        <v>3778</v>
      </c>
      <c r="B284" s="760">
        <v>23000</v>
      </c>
      <c r="C284" s="1579"/>
      <c r="D284" s="1593"/>
      <c r="E284" s="586" t="s">
        <v>1209</v>
      </c>
      <c r="F284" s="1579"/>
      <c r="G284" s="414">
        <v>60</v>
      </c>
      <c r="H284" s="1576"/>
      <c r="I284" s="414"/>
    </row>
    <row r="285" spans="1:9" ht="13.95" customHeight="1">
      <c r="A285" s="601" t="s">
        <v>3779</v>
      </c>
      <c r="B285" s="760">
        <v>25700</v>
      </c>
      <c r="C285" s="1580"/>
      <c r="D285" s="1594"/>
      <c r="E285" s="586" t="s">
        <v>1211</v>
      </c>
      <c r="F285" s="1580"/>
      <c r="G285" s="460">
        <v>70</v>
      </c>
      <c r="H285" s="1577"/>
      <c r="I285" s="414"/>
    </row>
    <row r="286" spans="1:9" ht="13.95" customHeight="1">
      <c r="A286" s="601" t="s">
        <v>3780</v>
      </c>
      <c r="B286" s="760">
        <v>25000</v>
      </c>
      <c r="C286" s="1642">
        <v>3</v>
      </c>
      <c r="D286" s="1642">
        <v>0.1</v>
      </c>
      <c r="E286" s="586">
        <v>8</v>
      </c>
      <c r="F286" s="1548">
        <v>4.5</v>
      </c>
      <c r="G286" s="1638">
        <v>50</v>
      </c>
      <c r="H286" s="1644">
        <v>6</v>
      </c>
      <c r="I286" s="647"/>
    </row>
    <row r="287" spans="1:9" ht="13.95" customHeight="1">
      <c r="A287" s="601" t="s">
        <v>3781</v>
      </c>
      <c r="B287" s="760">
        <v>25000</v>
      </c>
      <c r="C287" s="1642"/>
      <c r="D287" s="1642"/>
      <c r="E287" s="586">
        <v>10</v>
      </c>
      <c r="F287" s="1548"/>
      <c r="G287" s="1638"/>
      <c r="H287" s="1644"/>
      <c r="I287" s="491"/>
    </row>
    <row r="288" spans="1:9" ht="13.95" customHeight="1">
      <c r="A288" s="601" t="s">
        <v>3782</v>
      </c>
      <c r="B288" s="760">
        <v>25000</v>
      </c>
      <c r="C288" s="1642"/>
      <c r="D288" s="1642"/>
      <c r="E288" s="586">
        <v>12</v>
      </c>
      <c r="F288" s="1548"/>
      <c r="G288" s="1638"/>
      <c r="H288" s="1644"/>
      <c r="I288" s="491"/>
    </row>
    <row r="289" spans="1:9" ht="13.95" customHeight="1">
      <c r="A289" s="601" t="s">
        <v>3783</v>
      </c>
      <c r="B289" s="760">
        <v>25800</v>
      </c>
      <c r="C289" s="1642"/>
      <c r="D289" s="1642"/>
      <c r="E289" s="586">
        <v>14</v>
      </c>
      <c r="F289" s="1548"/>
      <c r="G289" s="1638">
        <v>60</v>
      </c>
      <c r="H289" s="1644"/>
      <c r="I289" s="491"/>
    </row>
    <row r="290" spans="1:9" ht="13.95" customHeight="1">
      <c r="A290" s="601" t="s">
        <v>3784</v>
      </c>
      <c r="B290" s="760">
        <v>25800</v>
      </c>
      <c r="C290" s="1642"/>
      <c r="D290" s="1642"/>
      <c r="E290" s="586">
        <v>16</v>
      </c>
      <c r="F290" s="1548"/>
      <c r="G290" s="1638"/>
      <c r="H290" s="1644"/>
      <c r="I290" s="491"/>
    </row>
    <row r="291" spans="1:9" ht="13.95" customHeight="1">
      <c r="A291" s="601" t="s">
        <v>3785</v>
      </c>
      <c r="B291" s="760">
        <v>25800</v>
      </c>
      <c r="C291" s="1642"/>
      <c r="D291" s="1642"/>
      <c r="E291" s="586">
        <v>20</v>
      </c>
      <c r="F291" s="1548"/>
      <c r="G291" s="1638"/>
      <c r="H291" s="1644"/>
      <c r="I291" s="491"/>
    </row>
    <row r="292" spans="1:9" ht="13.95" customHeight="1">
      <c r="A292" s="601" t="s">
        <v>3786</v>
      </c>
      <c r="B292" s="760">
        <v>26200</v>
      </c>
      <c r="C292" s="1642"/>
      <c r="D292" s="1642"/>
      <c r="E292" s="586" t="s">
        <v>1209</v>
      </c>
      <c r="F292" s="1548"/>
      <c r="G292" s="415">
        <v>65</v>
      </c>
      <c r="H292" s="1644"/>
      <c r="I292" s="491"/>
    </row>
    <row r="293" spans="1:9" ht="13.95" customHeight="1">
      <c r="A293" s="601" t="s">
        <v>3787</v>
      </c>
      <c r="B293" s="760">
        <v>30600</v>
      </c>
      <c r="C293" s="1642"/>
      <c r="D293" s="1642"/>
      <c r="E293" s="586" t="s">
        <v>1211</v>
      </c>
      <c r="F293" s="1548"/>
      <c r="G293" s="1638">
        <v>70</v>
      </c>
      <c r="H293" s="1644"/>
      <c r="I293" s="491"/>
    </row>
    <row r="294" spans="1:9" ht="13.95" customHeight="1">
      <c r="A294" s="601" t="s">
        <v>3788</v>
      </c>
      <c r="B294" s="760">
        <v>30600</v>
      </c>
      <c r="C294" s="1642"/>
      <c r="D294" s="1642"/>
      <c r="E294" s="586" t="s">
        <v>1212</v>
      </c>
      <c r="F294" s="1548"/>
      <c r="G294" s="1638"/>
      <c r="H294" s="1644"/>
      <c r="I294" s="491"/>
    </row>
    <row r="295" spans="1:9" ht="13.95" customHeight="1">
      <c r="A295" s="601" t="s">
        <v>3789</v>
      </c>
      <c r="B295" s="760">
        <v>34300</v>
      </c>
      <c r="C295" s="1642"/>
      <c r="D295" s="1642"/>
      <c r="E295" s="586" t="s">
        <v>1213</v>
      </c>
      <c r="F295" s="1548"/>
      <c r="G295" s="415">
        <v>80</v>
      </c>
      <c r="H295" s="1644"/>
      <c r="I295" s="491"/>
    </row>
    <row r="296" spans="1:9" ht="13.95" customHeight="1">
      <c r="A296" s="601" t="s">
        <v>3790</v>
      </c>
      <c r="B296" s="760">
        <v>25000</v>
      </c>
      <c r="C296" s="1642"/>
      <c r="D296" s="1548">
        <v>0.2</v>
      </c>
      <c r="E296" s="586">
        <v>8</v>
      </c>
      <c r="F296" s="1548"/>
      <c r="G296" s="1638">
        <v>50</v>
      </c>
      <c r="H296" s="1644"/>
      <c r="I296" s="491"/>
    </row>
    <row r="297" spans="1:9" ht="13.95" customHeight="1">
      <c r="A297" s="601" t="s">
        <v>3791</v>
      </c>
      <c r="B297" s="760">
        <v>25000</v>
      </c>
      <c r="C297" s="1642"/>
      <c r="D297" s="1487"/>
      <c r="E297" s="586">
        <v>10</v>
      </c>
      <c r="F297" s="1548"/>
      <c r="G297" s="1638"/>
      <c r="H297" s="1644"/>
      <c r="I297" s="491"/>
    </row>
    <row r="298" spans="1:9" ht="13.95" customHeight="1">
      <c r="A298" s="601" t="s">
        <v>3792</v>
      </c>
      <c r="B298" s="760">
        <v>25000</v>
      </c>
      <c r="C298" s="1642"/>
      <c r="D298" s="1487"/>
      <c r="E298" s="586">
        <v>12</v>
      </c>
      <c r="F298" s="1548"/>
      <c r="G298" s="1638"/>
      <c r="H298" s="1644"/>
      <c r="I298" s="491"/>
    </row>
    <row r="299" spans="1:9" ht="13.95" customHeight="1">
      <c r="A299" s="601" t="s">
        <v>3793</v>
      </c>
      <c r="B299" s="760">
        <v>25800</v>
      </c>
      <c r="C299" s="1642"/>
      <c r="D299" s="1487"/>
      <c r="E299" s="586">
        <v>14</v>
      </c>
      <c r="F299" s="1548"/>
      <c r="G299" s="1638">
        <v>60</v>
      </c>
      <c r="H299" s="1644"/>
      <c r="I299" s="491"/>
    </row>
    <row r="300" spans="1:9" ht="13.95" customHeight="1">
      <c r="A300" s="601" t="s">
        <v>3794</v>
      </c>
      <c r="B300" s="760">
        <v>25800</v>
      </c>
      <c r="C300" s="1642"/>
      <c r="D300" s="1487"/>
      <c r="E300" s="586">
        <v>16</v>
      </c>
      <c r="F300" s="1548"/>
      <c r="G300" s="1638"/>
      <c r="H300" s="1644"/>
      <c r="I300" s="491"/>
    </row>
    <row r="301" spans="1:9" ht="13.95" customHeight="1">
      <c r="A301" s="601" t="s">
        <v>3795</v>
      </c>
      <c r="B301" s="760">
        <v>25800</v>
      </c>
      <c r="C301" s="1642"/>
      <c r="D301" s="1487"/>
      <c r="E301" s="586">
        <v>20</v>
      </c>
      <c r="F301" s="1548"/>
      <c r="G301" s="1638"/>
      <c r="H301" s="1644"/>
      <c r="I301" s="491"/>
    </row>
    <row r="302" spans="1:9" ht="13.95" customHeight="1">
      <c r="A302" s="601" t="s">
        <v>3796</v>
      </c>
      <c r="B302" s="760">
        <v>26200</v>
      </c>
      <c r="C302" s="1642"/>
      <c r="D302" s="1487"/>
      <c r="E302" s="586" t="s">
        <v>1209</v>
      </c>
      <c r="F302" s="1548"/>
      <c r="G302" s="415">
        <v>65</v>
      </c>
      <c r="H302" s="1644"/>
      <c r="I302" s="491"/>
    </row>
    <row r="303" spans="1:9" ht="13.95" customHeight="1">
      <c r="A303" s="601" t="s">
        <v>3797</v>
      </c>
      <c r="B303" s="760">
        <v>30600</v>
      </c>
      <c r="C303" s="1642"/>
      <c r="D303" s="1487"/>
      <c r="E303" s="586" t="s">
        <v>6742</v>
      </c>
      <c r="F303" s="1548"/>
      <c r="G303" s="1638">
        <v>70</v>
      </c>
      <c r="H303" s="1644"/>
      <c r="I303" s="491"/>
    </row>
    <row r="304" spans="1:9" ht="13.95" customHeight="1">
      <c r="A304" s="601" t="s">
        <v>3798</v>
      </c>
      <c r="B304" s="760">
        <v>30600</v>
      </c>
      <c r="C304" s="1642"/>
      <c r="D304" s="1487"/>
      <c r="E304" s="586" t="s">
        <v>3799</v>
      </c>
      <c r="F304" s="1548"/>
      <c r="G304" s="1638"/>
      <c r="H304" s="1644"/>
      <c r="I304" s="491"/>
    </row>
    <row r="305" spans="1:9" ht="13.95" customHeight="1">
      <c r="A305" s="601" t="s">
        <v>3800</v>
      </c>
      <c r="B305" s="760">
        <v>34300</v>
      </c>
      <c r="C305" s="1642"/>
      <c r="D305" s="1487"/>
      <c r="E305" s="586" t="s">
        <v>3255</v>
      </c>
      <c r="F305" s="1548"/>
      <c r="G305" s="415">
        <v>80</v>
      </c>
      <c r="H305" s="1644"/>
      <c r="I305" s="491"/>
    </row>
    <row r="306" spans="1:9" ht="14.4" customHeight="1">
      <c r="A306" s="601" t="s">
        <v>3801</v>
      </c>
      <c r="B306" s="760">
        <v>25000</v>
      </c>
      <c r="C306" s="1650" t="s">
        <v>13394</v>
      </c>
      <c r="D306" s="1548">
        <v>0.3</v>
      </c>
      <c r="E306" s="586">
        <v>8</v>
      </c>
      <c r="F306" s="1487">
        <v>4.5</v>
      </c>
      <c r="G306" s="1638">
        <v>50</v>
      </c>
      <c r="H306" s="1487">
        <v>6</v>
      </c>
      <c r="I306" s="491"/>
    </row>
    <row r="307" spans="1:9" ht="14.4" customHeight="1">
      <c r="A307" s="601" t="s">
        <v>3802</v>
      </c>
      <c r="B307" s="760">
        <v>25000</v>
      </c>
      <c r="C307" s="1650"/>
      <c r="D307" s="1487"/>
      <c r="E307" s="586">
        <v>10</v>
      </c>
      <c r="F307" s="1487"/>
      <c r="G307" s="1638"/>
      <c r="H307" s="1487"/>
      <c r="I307" s="491"/>
    </row>
    <row r="308" spans="1:9" ht="14.4" customHeight="1">
      <c r="A308" s="601" t="s">
        <v>3803</v>
      </c>
      <c r="B308" s="760">
        <v>25000</v>
      </c>
      <c r="C308" s="1650"/>
      <c r="D308" s="1487"/>
      <c r="E308" s="586">
        <v>12</v>
      </c>
      <c r="F308" s="1487"/>
      <c r="G308" s="1638"/>
      <c r="H308" s="1487"/>
      <c r="I308" s="491"/>
    </row>
    <row r="309" spans="1:9" ht="14.4" customHeight="1">
      <c r="A309" s="601" t="s">
        <v>3804</v>
      </c>
      <c r="B309" s="760">
        <v>25800</v>
      </c>
      <c r="C309" s="1650"/>
      <c r="D309" s="1487"/>
      <c r="E309" s="586">
        <v>14</v>
      </c>
      <c r="F309" s="1487"/>
      <c r="G309" s="1638">
        <v>60</v>
      </c>
      <c r="H309" s="1487"/>
      <c r="I309" s="491"/>
    </row>
    <row r="310" spans="1:9" ht="14.4" customHeight="1">
      <c r="A310" s="601" t="s">
        <v>3805</v>
      </c>
      <c r="B310" s="760">
        <v>25800</v>
      </c>
      <c r="C310" s="1650"/>
      <c r="D310" s="1487"/>
      <c r="E310" s="586">
        <v>16</v>
      </c>
      <c r="F310" s="1487"/>
      <c r="G310" s="1638"/>
      <c r="H310" s="1487"/>
      <c r="I310" s="491"/>
    </row>
    <row r="311" spans="1:9" ht="14.4" customHeight="1">
      <c r="A311" s="601" t="s">
        <v>3806</v>
      </c>
      <c r="B311" s="760">
        <v>25800</v>
      </c>
      <c r="C311" s="1650"/>
      <c r="D311" s="1487"/>
      <c r="E311" s="586">
        <v>20</v>
      </c>
      <c r="F311" s="1487"/>
      <c r="G311" s="1638"/>
      <c r="H311" s="1487"/>
      <c r="I311" s="491"/>
    </row>
    <row r="312" spans="1:9" ht="14.4" customHeight="1">
      <c r="A312" s="601" t="s">
        <v>3807</v>
      </c>
      <c r="B312" s="760">
        <v>26200</v>
      </c>
      <c r="C312" s="1650"/>
      <c r="D312" s="1487"/>
      <c r="E312" s="586" t="s">
        <v>1209</v>
      </c>
      <c r="F312" s="1487"/>
      <c r="G312" s="415">
        <v>65</v>
      </c>
      <c r="H312" s="1487"/>
      <c r="I312" s="491"/>
    </row>
    <row r="313" spans="1:9" ht="14.4" customHeight="1">
      <c r="A313" s="601" t="s">
        <v>3808</v>
      </c>
      <c r="B313" s="760">
        <v>30600</v>
      </c>
      <c r="C313" s="1650"/>
      <c r="D313" s="1487"/>
      <c r="E313" s="586" t="s">
        <v>6742</v>
      </c>
      <c r="F313" s="1487"/>
      <c r="G313" s="1638">
        <v>70</v>
      </c>
      <c r="H313" s="1487"/>
      <c r="I313" s="491"/>
    </row>
    <row r="314" spans="1:9" ht="14.4" customHeight="1">
      <c r="A314" s="601" t="s">
        <v>3809</v>
      </c>
      <c r="B314" s="760">
        <v>30600</v>
      </c>
      <c r="C314" s="1650"/>
      <c r="D314" s="1487"/>
      <c r="E314" s="586" t="s">
        <v>3799</v>
      </c>
      <c r="F314" s="1487"/>
      <c r="G314" s="1638"/>
      <c r="H314" s="1487"/>
      <c r="I314" s="491"/>
    </row>
    <row r="315" spans="1:9" ht="14.4" customHeight="1">
      <c r="A315" s="601" t="s">
        <v>3810</v>
      </c>
      <c r="B315" s="760">
        <v>34300</v>
      </c>
      <c r="C315" s="1650"/>
      <c r="D315" s="1487"/>
      <c r="E315" s="586" t="s">
        <v>3255</v>
      </c>
      <c r="F315" s="1487"/>
      <c r="G315" s="415">
        <v>80</v>
      </c>
      <c r="H315" s="1487"/>
      <c r="I315" s="491"/>
    </row>
    <row r="316" spans="1:9" ht="14.4" customHeight="1">
      <c r="A316" s="601" t="s">
        <v>3811</v>
      </c>
      <c r="B316" s="760">
        <v>25000</v>
      </c>
      <c r="C316" s="1650"/>
      <c r="D316" s="1642">
        <v>0.5</v>
      </c>
      <c r="E316" s="586">
        <v>8</v>
      </c>
      <c r="F316" s="1487"/>
      <c r="G316" s="1638">
        <v>50</v>
      </c>
      <c r="H316" s="1487"/>
      <c r="I316" s="491"/>
    </row>
    <row r="317" spans="1:9" ht="14.4" customHeight="1">
      <c r="A317" s="601" t="s">
        <v>3812</v>
      </c>
      <c r="B317" s="760">
        <v>25000</v>
      </c>
      <c r="C317" s="1650"/>
      <c r="D317" s="1487"/>
      <c r="E317" s="586">
        <v>10</v>
      </c>
      <c r="F317" s="1487"/>
      <c r="G317" s="1638"/>
      <c r="H317" s="1487"/>
      <c r="I317" s="491"/>
    </row>
    <row r="318" spans="1:9" ht="14.4" customHeight="1">
      <c r="A318" s="601" t="s">
        <v>3813</v>
      </c>
      <c r="B318" s="760">
        <v>25000</v>
      </c>
      <c r="C318" s="1650"/>
      <c r="D318" s="1487"/>
      <c r="E318" s="586">
        <v>12</v>
      </c>
      <c r="F318" s="1487"/>
      <c r="G318" s="1638"/>
      <c r="H318" s="1487"/>
      <c r="I318" s="491"/>
    </row>
    <row r="319" spans="1:9" ht="14.4" customHeight="1">
      <c r="A319" s="601" t="s">
        <v>3814</v>
      </c>
      <c r="B319" s="760">
        <v>25800</v>
      </c>
      <c r="C319" s="1650"/>
      <c r="D319" s="1487"/>
      <c r="E319" s="586">
        <v>14</v>
      </c>
      <c r="F319" s="1487"/>
      <c r="G319" s="1638">
        <v>60</v>
      </c>
      <c r="H319" s="1487"/>
      <c r="I319" s="491"/>
    </row>
    <row r="320" spans="1:9" ht="14.4" customHeight="1">
      <c r="A320" s="601" t="s">
        <v>3815</v>
      </c>
      <c r="B320" s="760">
        <v>25800</v>
      </c>
      <c r="C320" s="1650"/>
      <c r="D320" s="1487"/>
      <c r="E320" s="586">
        <v>16</v>
      </c>
      <c r="F320" s="1487"/>
      <c r="G320" s="1638"/>
      <c r="H320" s="1487"/>
      <c r="I320" s="491"/>
    </row>
    <row r="321" spans="1:9" ht="14.4" customHeight="1">
      <c r="A321" s="601" t="s">
        <v>3816</v>
      </c>
      <c r="B321" s="760">
        <v>25800</v>
      </c>
      <c r="C321" s="1650"/>
      <c r="D321" s="1487"/>
      <c r="E321" s="586">
        <v>20</v>
      </c>
      <c r="F321" s="1487"/>
      <c r="G321" s="1638"/>
      <c r="H321" s="1487"/>
      <c r="I321" s="491"/>
    </row>
    <row r="322" spans="1:9" ht="14.4" customHeight="1">
      <c r="A322" s="601" t="s">
        <v>3817</v>
      </c>
      <c r="B322" s="760">
        <v>26200</v>
      </c>
      <c r="C322" s="1650"/>
      <c r="D322" s="1487"/>
      <c r="E322" s="586" t="s">
        <v>1209</v>
      </c>
      <c r="F322" s="1487"/>
      <c r="G322" s="415">
        <v>65</v>
      </c>
      <c r="H322" s="1487"/>
      <c r="I322" s="491"/>
    </row>
    <row r="323" spans="1:9" ht="14.4" customHeight="1">
      <c r="A323" s="601" t="s">
        <v>3818</v>
      </c>
      <c r="B323" s="760">
        <v>30600</v>
      </c>
      <c r="C323" s="1650"/>
      <c r="D323" s="1487"/>
      <c r="E323" s="586" t="s">
        <v>6742</v>
      </c>
      <c r="F323" s="1487"/>
      <c r="G323" s="1638">
        <v>70</v>
      </c>
      <c r="H323" s="1487"/>
      <c r="I323" s="491"/>
    </row>
    <row r="324" spans="1:9" ht="14.4" customHeight="1">
      <c r="A324" s="601" t="s">
        <v>3819</v>
      </c>
      <c r="B324" s="760">
        <v>30600</v>
      </c>
      <c r="C324" s="1650"/>
      <c r="D324" s="1487"/>
      <c r="E324" s="586" t="s">
        <v>3799</v>
      </c>
      <c r="F324" s="1487"/>
      <c r="G324" s="1638"/>
      <c r="H324" s="1487"/>
      <c r="I324" s="491"/>
    </row>
    <row r="325" spans="1:9" ht="14.4" customHeight="1">
      <c r="A325" s="601" t="s">
        <v>3820</v>
      </c>
      <c r="B325" s="760">
        <v>34300</v>
      </c>
      <c r="C325" s="1650"/>
      <c r="D325" s="1487"/>
      <c r="E325" s="586" t="s">
        <v>3255</v>
      </c>
      <c r="F325" s="1487"/>
      <c r="G325" s="415">
        <v>80</v>
      </c>
      <c r="H325" s="1487"/>
      <c r="I325" s="491"/>
    </row>
    <row r="326" spans="1:9" ht="14.4" customHeight="1">
      <c r="A326" s="601" t="s">
        <v>3821</v>
      </c>
      <c r="B326" s="760">
        <v>25000</v>
      </c>
      <c r="C326" s="1650"/>
      <c r="D326" s="1642" t="s">
        <v>6699</v>
      </c>
      <c r="E326" s="586">
        <v>8</v>
      </c>
      <c r="F326" s="1487"/>
      <c r="G326" s="1638">
        <v>50</v>
      </c>
      <c r="H326" s="1487"/>
      <c r="I326" s="491"/>
    </row>
    <row r="327" spans="1:9" ht="14.4" customHeight="1">
      <c r="A327" s="601" t="s">
        <v>3822</v>
      </c>
      <c r="B327" s="760">
        <v>25000</v>
      </c>
      <c r="C327" s="1650"/>
      <c r="D327" s="1487"/>
      <c r="E327" s="586">
        <v>10</v>
      </c>
      <c r="F327" s="1487"/>
      <c r="G327" s="1638"/>
      <c r="H327" s="1487"/>
      <c r="I327" s="491"/>
    </row>
    <row r="328" spans="1:9" ht="14.4" customHeight="1">
      <c r="A328" s="601" t="s">
        <v>3823</v>
      </c>
      <c r="B328" s="760">
        <v>25000</v>
      </c>
      <c r="C328" s="1650"/>
      <c r="D328" s="1487"/>
      <c r="E328" s="586">
        <v>12</v>
      </c>
      <c r="F328" s="1487"/>
      <c r="G328" s="1638"/>
      <c r="H328" s="1487"/>
      <c r="I328" s="491"/>
    </row>
    <row r="329" spans="1:9" ht="14.4" customHeight="1">
      <c r="A329" s="601" t="s">
        <v>3824</v>
      </c>
      <c r="B329" s="760">
        <v>25800</v>
      </c>
      <c r="C329" s="1650"/>
      <c r="D329" s="1487"/>
      <c r="E329" s="586">
        <v>14</v>
      </c>
      <c r="F329" s="1487"/>
      <c r="G329" s="1638">
        <v>60</v>
      </c>
      <c r="H329" s="1487"/>
      <c r="I329" s="491"/>
    </row>
    <row r="330" spans="1:9" ht="14.4" customHeight="1">
      <c r="A330" s="601" t="s">
        <v>3825</v>
      </c>
      <c r="B330" s="760">
        <v>25800</v>
      </c>
      <c r="C330" s="1650"/>
      <c r="D330" s="1487"/>
      <c r="E330" s="586">
        <v>16</v>
      </c>
      <c r="F330" s="1487"/>
      <c r="G330" s="1638"/>
      <c r="H330" s="1487"/>
      <c r="I330" s="491"/>
    </row>
    <row r="331" spans="1:9" ht="14.4" customHeight="1">
      <c r="A331" s="601" t="s">
        <v>3826</v>
      </c>
      <c r="B331" s="760">
        <v>25800</v>
      </c>
      <c r="C331" s="1650"/>
      <c r="D331" s="1487"/>
      <c r="E331" s="586">
        <v>20</v>
      </c>
      <c r="F331" s="1487"/>
      <c r="G331" s="1638"/>
      <c r="H331" s="1487"/>
      <c r="I331" s="491"/>
    </row>
    <row r="332" spans="1:9" ht="14.4" customHeight="1">
      <c r="A332" s="601" t="s">
        <v>3827</v>
      </c>
      <c r="B332" s="760">
        <v>26200</v>
      </c>
      <c r="C332" s="1650"/>
      <c r="D332" s="1487"/>
      <c r="E332" s="586" t="s">
        <v>1209</v>
      </c>
      <c r="F332" s="1487"/>
      <c r="G332" s="415">
        <v>65</v>
      </c>
      <c r="H332" s="1487"/>
      <c r="I332" s="491"/>
    </row>
    <row r="333" spans="1:9" ht="14.4" customHeight="1">
      <c r="A333" s="601" t="s">
        <v>3828</v>
      </c>
      <c r="B333" s="760">
        <v>30600</v>
      </c>
      <c r="C333" s="1650"/>
      <c r="D333" s="1487"/>
      <c r="E333" s="586" t="s">
        <v>6742</v>
      </c>
      <c r="F333" s="1487"/>
      <c r="G333" s="1638">
        <v>70</v>
      </c>
      <c r="H333" s="1487"/>
      <c r="I333" s="491"/>
    </row>
    <row r="334" spans="1:9" ht="14.4" customHeight="1">
      <c r="A334" s="601" t="s">
        <v>3829</v>
      </c>
      <c r="B334" s="760">
        <v>30600</v>
      </c>
      <c r="C334" s="1650"/>
      <c r="D334" s="1487"/>
      <c r="E334" s="586" t="s">
        <v>3799</v>
      </c>
      <c r="F334" s="1487"/>
      <c r="G334" s="1638"/>
      <c r="H334" s="1487"/>
      <c r="I334" s="491"/>
    </row>
    <row r="335" spans="1:9" ht="14.4" customHeight="1">
      <c r="A335" s="601" t="s">
        <v>3830</v>
      </c>
      <c r="B335" s="760">
        <v>34300</v>
      </c>
      <c r="C335" s="1650"/>
      <c r="D335" s="1487"/>
      <c r="E335" s="586" t="s">
        <v>3255</v>
      </c>
      <c r="F335" s="1487"/>
      <c r="G335" s="415">
        <v>80</v>
      </c>
      <c r="H335" s="1487"/>
      <c r="I335" s="491"/>
    </row>
    <row r="336" spans="1:9" ht="14.4" customHeight="1">
      <c r="A336" s="601" t="s">
        <v>3831</v>
      </c>
      <c r="B336" s="760">
        <v>25000</v>
      </c>
      <c r="C336" s="1642">
        <v>4</v>
      </c>
      <c r="D336" s="1642">
        <v>0.1</v>
      </c>
      <c r="E336" s="586">
        <v>10</v>
      </c>
      <c r="F336" s="1548">
        <v>6</v>
      </c>
      <c r="G336" s="1581">
        <v>50</v>
      </c>
      <c r="H336" s="1644">
        <v>6</v>
      </c>
      <c r="I336" s="647"/>
    </row>
    <row r="337" spans="1:9" ht="14.4" customHeight="1">
      <c r="A337" s="601" t="s">
        <v>3832</v>
      </c>
      <c r="B337" s="760">
        <v>25000</v>
      </c>
      <c r="C337" s="1642"/>
      <c r="D337" s="1487"/>
      <c r="E337" s="586">
        <v>12</v>
      </c>
      <c r="F337" s="1548"/>
      <c r="G337" s="1581"/>
      <c r="H337" s="1644"/>
      <c r="I337" s="491"/>
    </row>
    <row r="338" spans="1:9" ht="14.4" customHeight="1">
      <c r="A338" s="601" t="s">
        <v>3833</v>
      </c>
      <c r="B338" s="760">
        <v>25800</v>
      </c>
      <c r="C338" s="1642"/>
      <c r="D338" s="1487"/>
      <c r="E338" s="586">
        <v>14</v>
      </c>
      <c r="F338" s="1548"/>
      <c r="G338" s="1638">
        <v>60</v>
      </c>
      <c r="H338" s="1644"/>
      <c r="I338" s="491"/>
    </row>
    <row r="339" spans="1:9" ht="14.4" customHeight="1">
      <c r="A339" s="601" t="s">
        <v>3834</v>
      </c>
      <c r="B339" s="760">
        <v>25800</v>
      </c>
      <c r="C339" s="1642"/>
      <c r="D339" s="1487"/>
      <c r="E339" s="586">
        <v>16</v>
      </c>
      <c r="F339" s="1548"/>
      <c r="G339" s="1638"/>
      <c r="H339" s="1644"/>
      <c r="I339" s="491"/>
    </row>
    <row r="340" spans="1:9" ht="14.4" customHeight="1">
      <c r="A340" s="601" t="s">
        <v>3835</v>
      </c>
      <c r="B340" s="760">
        <v>25800</v>
      </c>
      <c r="C340" s="1642"/>
      <c r="D340" s="1487"/>
      <c r="E340" s="586">
        <v>20</v>
      </c>
      <c r="F340" s="1548"/>
      <c r="G340" s="1638"/>
      <c r="H340" s="1644"/>
      <c r="I340" s="491"/>
    </row>
    <row r="341" spans="1:9" ht="14.4" customHeight="1">
      <c r="A341" s="601" t="s">
        <v>3836</v>
      </c>
      <c r="B341" s="760">
        <v>26200</v>
      </c>
      <c r="C341" s="1642"/>
      <c r="D341" s="1487"/>
      <c r="E341" s="586" t="s">
        <v>1209</v>
      </c>
      <c r="F341" s="1548"/>
      <c r="G341" s="415">
        <v>65</v>
      </c>
      <c r="H341" s="1644"/>
      <c r="I341" s="491"/>
    </row>
    <row r="342" spans="1:9" ht="14.4" customHeight="1">
      <c r="A342" s="601" t="s">
        <v>3837</v>
      </c>
      <c r="B342" s="760">
        <v>30600</v>
      </c>
      <c r="C342" s="1642"/>
      <c r="D342" s="1487"/>
      <c r="E342" s="586">
        <v>30</v>
      </c>
      <c r="F342" s="1548"/>
      <c r="G342" s="1638">
        <v>70</v>
      </c>
      <c r="H342" s="1644"/>
      <c r="I342" s="491"/>
    </row>
    <row r="343" spans="1:9" ht="14.4" customHeight="1">
      <c r="A343" s="601" t="s">
        <v>3838</v>
      </c>
      <c r="B343" s="760">
        <v>30600</v>
      </c>
      <c r="C343" s="1642"/>
      <c r="D343" s="1487"/>
      <c r="E343" s="586" t="s">
        <v>3799</v>
      </c>
      <c r="F343" s="1548"/>
      <c r="G343" s="1638"/>
      <c r="H343" s="1644"/>
      <c r="I343" s="491"/>
    </row>
    <row r="344" spans="1:9" ht="14.4" customHeight="1">
      <c r="A344" s="601" t="s">
        <v>3839</v>
      </c>
      <c r="B344" s="760">
        <v>34300</v>
      </c>
      <c r="C344" s="1642"/>
      <c r="D344" s="1487"/>
      <c r="E344" s="586" t="s">
        <v>3255</v>
      </c>
      <c r="F344" s="1548"/>
      <c r="G344" s="414">
        <v>80</v>
      </c>
      <c r="H344" s="1644"/>
      <c r="I344" s="491"/>
    </row>
    <row r="345" spans="1:9" ht="14.4" customHeight="1">
      <c r="A345" s="601" t="s">
        <v>3840</v>
      </c>
      <c r="B345" s="760">
        <v>37200</v>
      </c>
      <c r="C345" s="1642"/>
      <c r="D345" s="1487"/>
      <c r="E345" s="586" t="s">
        <v>3841</v>
      </c>
      <c r="F345" s="1548"/>
      <c r="G345" s="414">
        <v>90</v>
      </c>
      <c r="H345" s="1644"/>
      <c r="I345" s="491"/>
    </row>
    <row r="346" spans="1:9" ht="14.4" customHeight="1">
      <c r="A346" s="601" t="s">
        <v>7984</v>
      </c>
      <c r="B346" s="760">
        <v>41100</v>
      </c>
      <c r="C346" s="1642"/>
      <c r="D346" s="1487"/>
      <c r="E346" s="586" t="s">
        <v>6744</v>
      </c>
      <c r="F346" s="1548"/>
      <c r="G346" s="414">
        <v>100</v>
      </c>
      <c r="H346" s="1644"/>
      <c r="I346" s="491"/>
    </row>
    <row r="347" spans="1:9" ht="14.4" customHeight="1">
      <c r="A347" s="601" t="s">
        <v>7985</v>
      </c>
      <c r="B347" s="760">
        <v>25000</v>
      </c>
      <c r="C347" s="1642"/>
      <c r="D347" s="1642">
        <v>0.2</v>
      </c>
      <c r="E347" s="586">
        <v>10</v>
      </c>
      <c r="F347" s="1548"/>
      <c r="G347" s="1581">
        <v>50</v>
      </c>
      <c r="H347" s="1644"/>
      <c r="I347" s="491"/>
    </row>
    <row r="348" spans="1:9" ht="14.4" customHeight="1">
      <c r="A348" s="601" t="s">
        <v>7986</v>
      </c>
      <c r="B348" s="760">
        <v>25000</v>
      </c>
      <c r="C348" s="1642"/>
      <c r="D348" s="1487"/>
      <c r="E348" s="586">
        <v>12</v>
      </c>
      <c r="F348" s="1548"/>
      <c r="G348" s="1581"/>
      <c r="H348" s="1644"/>
      <c r="I348" s="491"/>
    </row>
    <row r="349" spans="1:9" ht="14.4" customHeight="1">
      <c r="A349" s="601" t="s">
        <v>7987</v>
      </c>
      <c r="B349" s="760">
        <v>25800</v>
      </c>
      <c r="C349" s="1642"/>
      <c r="D349" s="1487"/>
      <c r="E349" s="586">
        <v>14</v>
      </c>
      <c r="F349" s="1548"/>
      <c r="G349" s="1638">
        <v>60</v>
      </c>
      <c r="H349" s="1644"/>
      <c r="I349" s="491"/>
    </row>
    <row r="350" spans="1:9" ht="14.4" customHeight="1">
      <c r="A350" s="601" t="s">
        <v>7988</v>
      </c>
      <c r="B350" s="760">
        <v>25800</v>
      </c>
      <c r="C350" s="1642"/>
      <c r="D350" s="1487"/>
      <c r="E350" s="586">
        <v>16</v>
      </c>
      <c r="F350" s="1548"/>
      <c r="G350" s="1638"/>
      <c r="H350" s="1644"/>
      <c r="I350" s="491"/>
    </row>
    <row r="351" spans="1:9" ht="14.4" customHeight="1">
      <c r="A351" s="601" t="s">
        <v>7989</v>
      </c>
      <c r="B351" s="760">
        <v>25800</v>
      </c>
      <c r="C351" s="1642"/>
      <c r="D351" s="1487"/>
      <c r="E351" s="586">
        <v>20</v>
      </c>
      <c r="F351" s="1548"/>
      <c r="G351" s="1638"/>
      <c r="H351" s="1644"/>
      <c r="I351" s="491"/>
    </row>
    <row r="352" spans="1:9" ht="14.4" customHeight="1">
      <c r="A352" s="601" t="s">
        <v>6080</v>
      </c>
      <c r="B352" s="760">
        <v>26200</v>
      </c>
      <c r="C352" s="1642"/>
      <c r="D352" s="1487"/>
      <c r="E352" s="586" t="s">
        <v>1209</v>
      </c>
      <c r="F352" s="1548"/>
      <c r="G352" s="415">
        <v>65</v>
      </c>
      <c r="H352" s="1644"/>
      <c r="I352" s="491"/>
    </row>
    <row r="353" spans="1:9" ht="14.4" customHeight="1">
      <c r="A353" s="601" t="s">
        <v>6081</v>
      </c>
      <c r="B353" s="760">
        <v>30600</v>
      </c>
      <c r="C353" s="1642"/>
      <c r="D353" s="1487"/>
      <c r="E353" s="586">
        <v>30</v>
      </c>
      <c r="F353" s="1548"/>
      <c r="G353" s="1638">
        <v>70</v>
      </c>
      <c r="H353" s="1644"/>
      <c r="I353" s="491"/>
    </row>
    <row r="354" spans="1:9" ht="14.4" customHeight="1">
      <c r="A354" s="601" t="s">
        <v>6082</v>
      </c>
      <c r="B354" s="760">
        <v>30600</v>
      </c>
      <c r="C354" s="1642"/>
      <c r="D354" s="1487"/>
      <c r="E354" s="586" t="s">
        <v>3799</v>
      </c>
      <c r="F354" s="1548"/>
      <c r="G354" s="1638"/>
      <c r="H354" s="1644"/>
      <c r="I354" s="491"/>
    </row>
    <row r="355" spans="1:9" ht="14.4" customHeight="1">
      <c r="A355" s="601" t="s">
        <v>6083</v>
      </c>
      <c r="B355" s="760">
        <v>34300</v>
      </c>
      <c r="C355" s="1642"/>
      <c r="D355" s="1487"/>
      <c r="E355" s="586" t="s">
        <v>3255</v>
      </c>
      <c r="F355" s="1548"/>
      <c r="G355" s="414">
        <v>80</v>
      </c>
      <c r="H355" s="1644"/>
      <c r="I355" s="491"/>
    </row>
    <row r="356" spans="1:9" ht="14.4" customHeight="1">
      <c r="A356" s="601" t="s">
        <v>6084</v>
      </c>
      <c r="B356" s="760">
        <v>37200</v>
      </c>
      <c r="C356" s="1642"/>
      <c r="D356" s="1487"/>
      <c r="E356" s="586" t="s">
        <v>3841</v>
      </c>
      <c r="F356" s="1548"/>
      <c r="G356" s="414">
        <v>90</v>
      </c>
      <c r="H356" s="1644"/>
      <c r="I356" s="491"/>
    </row>
    <row r="357" spans="1:9" ht="14.4" customHeight="1">
      <c r="A357" s="601" t="s">
        <v>6085</v>
      </c>
      <c r="B357" s="760">
        <v>41100</v>
      </c>
      <c r="C357" s="1642"/>
      <c r="D357" s="1487"/>
      <c r="E357" s="586" t="s">
        <v>6744</v>
      </c>
      <c r="F357" s="1548"/>
      <c r="G357" s="414">
        <v>100</v>
      </c>
      <c r="H357" s="1644"/>
      <c r="I357" s="491"/>
    </row>
    <row r="358" spans="1:9" ht="14.1" customHeight="1">
      <c r="A358" s="601" t="s">
        <v>6086</v>
      </c>
      <c r="B358" s="760">
        <v>25000</v>
      </c>
      <c r="C358" s="1650" t="s">
        <v>13395</v>
      </c>
      <c r="D358" s="1548">
        <v>0.3</v>
      </c>
      <c r="E358" s="586">
        <v>10</v>
      </c>
      <c r="F358" s="1487">
        <v>6</v>
      </c>
      <c r="G358" s="1581">
        <v>50</v>
      </c>
      <c r="H358" s="1487">
        <v>6</v>
      </c>
      <c r="I358" s="491"/>
    </row>
    <row r="359" spans="1:9" ht="14.1" customHeight="1">
      <c r="A359" s="601" t="s">
        <v>6087</v>
      </c>
      <c r="B359" s="760">
        <v>25000</v>
      </c>
      <c r="C359" s="1650"/>
      <c r="D359" s="1487"/>
      <c r="E359" s="583">
        <v>12</v>
      </c>
      <c r="F359" s="1487"/>
      <c r="G359" s="1581"/>
      <c r="H359" s="1487"/>
      <c r="I359" s="491"/>
    </row>
    <row r="360" spans="1:9" ht="14.1" customHeight="1">
      <c r="A360" s="601" t="s">
        <v>6088</v>
      </c>
      <c r="B360" s="760">
        <v>25800</v>
      </c>
      <c r="C360" s="1650"/>
      <c r="D360" s="1487"/>
      <c r="E360" s="583">
        <v>14</v>
      </c>
      <c r="F360" s="1487"/>
      <c r="G360" s="1638">
        <v>60</v>
      </c>
      <c r="H360" s="1487"/>
      <c r="I360" s="491"/>
    </row>
    <row r="361" spans="1:9" ht="14.1" customHeight="1">
      <c r="A361" s="601" t="s">
        <v>6089</v>
      </c>
      <c r="B361" s="760">
        <v>25800</v>
      </c>
      <c r="C361" s="1650"/>
      <c r="D361" s="1487"/>
      <c r="E361" s="586">
        <v>16</v>
      </c>
      <c r="F361" s="1487"/>
      <c r="G361" s="1638"/>
      <c r="H361" s="1487"/>
      <c r="I361" s="491"/>
    </row>
    <row r="362" spans="1:9" ht="14.1" customHeight="1">
      <c r="A362" s="601" t="s">
        <v>6090</v>
      </c>
      <c r="B362" s="760">
        <v>25800</v>
      </c>
      <c r="C362" s="1650"/>
      <c r="D362" s="1487"/>
      <c r="E362" s="586">
        <v>20</v>
      </c>
      <c r="F362" s="1487"/>
      <c r="G362" s="1638"/>
      <c r="H362" s="1487"/>
      <c r="I362" s="491"/>
    </row>
    <row r="363" spans="1:9" ht="14.1" customHeight="1">
      <c r="A363" s="601" t="s">
        <v>6091</v>
      </c>
      <c r="B363" s="760">
        <v>26200</v>
      </c>
      <c r="C363" s="1650"/>
      <c r="D363" s="1487"/>
      <c r="E363" s="586" t="s">
        <v>1209</v>
      </c>
      <c r="F363" s="1487"/>
      <c r="G363" s="415">
        <v>65</v>
      </c>
      <c r="H363" s="1487"/>
      <c r="I363" s="491"/>
    </row>
    <row r="364" spans="1:9" ht="14.1" customHeight="1">
      <c r="A364" s="601" t="s">
        <v>6092</v>
      </c>
      <c r="B364" s="760">
        <v>30600</v>
      </c>
      <c r="C364" s="1650"/>
      <c r="D364" s="1487"/>
      <c r="E364" s="586">
        <v>30</v>
      </c>
      <c r="F364" s="1487"/>
      <c r="G364" s="1638">
        <v>70</v>
      </c>
      <c r="H364" s="1487"/>
      <c r="I364" s="491"/>
    </row>
    <row r="365" spans="1:9" ht="14.1" customHeight="1">
      <c r="A365" s="601" t="s">
        <v>6093</v>
      </c>
      <c r="B365" s="760">
        <v>30600</v>
      </c>
      <c r="C365" s="1650"/>
      <c r="D365" s="1487"/>
      <c r="E365" s="586" t="s">
        <v>3799</v>
      </c>
      <c r="F365" s="1487"/>
      <c r="G365" s="1638"/>
      <c r="H365" s="1487"/>
      <c r="I365" s="491"/>
    </row>
    <row r="366" spans="1:9" ht="14.1" customHeight="1">
      <c r="A366" s="601" t="s">
        <v>6094</v>
      </c>
      <c r="B366" s="760">
        <v>34300</v>
      </c>
      <c r="C366" s="1650"/>
      <c r="D366" s="1487"/>
      <c r="E366" s="586" t="s">
        <v>3255</v>
      </c>
      <c r="F366" s="1487"/>
      <c r="G366" s="414">
        <v>80</v>
      </c>
      <c r="H366" s="1487"/>
      <c r="I366" s="491"/>
    </row>
    <row r="367" spans="1:9" ht="14.1" customHeight="1">
      <c r="A367" s="601" t="s">
        <v>7990</v>
      </c>
      <c r="B367" s="760">
        <v>37200</v>
      </c>
      <c r="C367" s="1650"/>
      <c r="D367" s="1487"/>
      <c r="E367" s="586" t="s">
        <v>3841</v>
      </c>
      <c r="F367" s="1487"/>
      <c r="G367" s="414">
        <v>90</v>
      </c>
      <c r="H367" s="1487"/>
      <c r="I367" s="491"/>
    </row>
    <row r="368" spans="1:9" ht="14.1" customHeight="1">
      <c r="A368" s="601" t="s">
        <v>7991</v>
      </c>
      <c r="B368" s="760">
        <v>41100</v>
      </c>
      <c r="C368" s="1650"/>
      <c r="D368" s="1487"/>
      <c r="E368" s="586" t="s">
        <v>6744</v>
      </c>
      <c r="F368" s="1487"/>
      <c r="G368" s="414">
        <v>100</v>
      </c>
      <c r="H368" s="1487"/>
      <c r="I368" s="491"/>
    </row>
    <row r="369" spans="1:9" ht="14.1" customHeight="1">
      <c r="A369" s="601" t="s">
        <v>7992</v>
      </c>
      <c r="B369" s="760">
        <v>25000</v>
      </c>
      <c r="C369" s="1650"/>
      <c r="D369" s="1642">
        <v>0.5</v>
      </c>
      <c r="E369" s="586">
        <v>10</v>
      </c>
      <c r="F369" s="1487"/>
      <c r="G369" s="1581">
        <v>50</v>
      </c>
      <c r="H369" s="1487"/>
      <c r="I369" s="491"/>
    </row>
    <row r="370" spans="1:9" ht="14.1" customHeight="1">
      <c r="A370" s="601" t="s">
        <v>7993</v>
      </c>
      <c r="B370" s="760">
        <v>25000</v>
      </c>
      <c r="C370" s="1650"/>
      <c r="D370" s="1487"/>
      <c r="E370" s="586">
        <v>12</v>
      </c>
      <c r="F370" s="1487"/>
      <c r="G370" s="1581"/>
      <c r="H370" s="1487"/>
      <c r="I370" s="491"/>
    </row>
    <row r="371" spans="1:9" ht="14.1" customHeight="1">
      <c r="A371" s="601" t="s">
        <v>7994</v>
      </c>
      <c r="B371" s="760">
        <v>25800</v>
      </c>
      <c r="C371" s="1650"/>
      <c r="D371" s="1487"/>
      <c r="E371" s="586">
        <v>14</v>
      </c>
      <c r="F371" s="1487"/>
      <c r="G371" s="1638">
        <v>60</v>
      </c>
      <c r="H371" s="1487"/>
      <c r="I371" s="491"/>
    </row>
    <row r="372" spans="1:9" ht="14.1" customHeight="1">
      <c r="A372" s="601" t="s">
        <v>7995</v>
      </c>
      <c r="B372" s="760">
        <v>25800</v>
      </c>
      <c r="C372" s="1650"/>
      <c r="D372" s="1487"/>
      <c r="E372" s="586">
        <v>16</v>
      </c>
      <c r="F372" s="1487"/>
      <c r="G372" s="1638"/>
      <c r="H372" s="1487"/>
      <c r="I372" s="491"/>
    </row>
    <row r="373" spans="1:9" ht="14.1" customHeight="1">
      <c r="A373" s="601" t="s">
        <v>7996</v>
      </c>
      <c r="B373" s="760">
        <v>25800</v>
      </c>
      <c r="C373" s="1650"/>
      <c r="D373" s="1487"/>
      <c r="E373" s="586">
        <v>20</v>
      </c>
      <c r="F373" s="1487"/>
      <c r="G373" s="1638"/>
      <c r="H373" s="1487"/>
      <c r="I373" s="491"/>
    </row>
    <row r="374" spans="1:9" ht="14.1" customHeight="1">
      <c r="A374" s="601" t="s">
        <v>7997</v>
      </c>
      <c r="B374" s="760">
        <v>26200</v>
      </c>
      <c r="C374" s="1650"/>
      <c r="D374" s="1487"/>
      <c r="E374" s="586" t="s">
        <v>1209</v>
      </c>
      <c r="F374" s="1487"/>
      <c r="G374" s="415">
        <v>65</v>
      </c>
      <c r="H374" s="1487"/>
      <c r="I374" s="491"/>
    </row>
    <row r="375" spans="1:9" ht="14.1" customHeight="1">
      <c r="A375" s="601" t="s">
        <v>7998</v>
      </c>
      <c r="B375" s="760">
        <v>30600</v>
      </c>
      <c r="C375" s="1650"/>
      <c r="D375" s="1487"/>
      <c r="E375" s="586">
        <v>30</v>
      </c>
      <c r="F375" s="1487"/>
      <c r="G375" s="1638">
        <v>70</v>
      </c>
      <c r="H375" s="1487"/>
      <c r="I375" s="491"/>
    </row>
    <row r="376" spans="1:9" ht="14.1" customHeight="1">
      <c r="A376" s="601" t="s">
        <v>7999</v>
      </c>
      <c r="B376" s="760">
        <v>30600</v>
      </c>
      <c r="C376" s="1650"/>
      <c r="D376" s="1487"/>
      <c r="E376" s="586" t="s">
        <v>3799</v>
      </c>
      <c r="F376" s="1487"/>
      <c r="G376" s="1638"/>
      <c r="H376" s="1487"/>
      <c r="I376" s="491"/>
    </row>
    <row r="377" spans="1:9" ht="14.1" customHeight="1">
      <c r="A377" s="601" t="s">
        <v>8000</v>
      </c>
      <c r="B377" s="760">
        <v>34300</v>
      </c>
      <c r="C377" s="1650"/>
      <c r="D377" s="1487"/>
      <c r="E377" s="586" t="s">
        <v>3255</v>
      </c>
      <c r="F377" s="1487"/>
      <c r="G377" s="414">
        <v>80</v>
      </c>
      <c r="H377" s="1487"/>
      <c r="I377" s="491"/>
    </row>
    <row r="378" spans="1:9" ht="14.1" customHeight="1">
      <c r="A378" s="601" t="s">
        <v>8001</v>
      </c>
      <c r="B378" s="760">
        <v>37200</v>
      </c>
      <c r="C378" s="1650"/>
      <c r="D378" s="1487"/>
      <c r="E378" s="586" t="s">
        <v>3841</v>
      </c>
      <c r="F378" s="1487"/>
      <c r="G378" s="414">
        <v>90</v>
      </c>
      <c r="H378" s="1487"/>
      <c r="I378" s="491"/>
    </row>
    <row r="379" spans="1:9" ht="14.1" customHeight="1">
      <c r="A379" s="601" t="s">
        <v>8002</v>
      </c>
      <c r="B379" s="760">
        <v>41100</v>
      </c>
      <c r="C379" s="1650"/>
      <c r="D379" s="1487"/>
      <c r="E379" s="586" t="s">
        <v>6744</v>
      </c>
      <c r="F379" s="1487"/>
      <c r="G379" s="414">
        <v>100</v>
      </c>
      <c r="H379" s="1487"/>
      <c r="I379" s="491"/>
    </row>
    <row r="380" spans="1:9" ht="14.1" customHeight="1">
      <c r="A380" s="601" t="s">
        <v>8003</v>
      </c>
      <c r="B380" s="760">
        <v>25000</v>
      </c>
      <c r="C380" s="1650"/>
      <c r="D380" s="1642" t="s">
        <v>6699</v>
      </c>
      <c r="E380" s="586">
        <v>10</v>
      </c>
      <c r="F380" s="1487"/>
      <c r="G380" s="1581">
        <v>50</v>
      </c>
      <c r="H380" s="1487"/>
      <c r="I380" s="491"/>
    </row>
    <row r="381" spans="1:9" ht="14.1" customHeight="1">
      <c r="A381" s="601" t="s">
        <v>8004</v>
      </c>
      <c r="B381" s="760">
        <v>25000</v>
      </c>
      <c r="C381" s="1650"/>
      <c r="D381" s="1487"/>
      <c r="E381" s="586">
        <v>12</v>
      </c>
      <c r="F381" s="1487"/>
      <c r="G381" s="1581"/>
      <c r="H381" s="1487"/>
      <c r="I381" s="491"/>
    </row>
    <row r="382" spans="1:9" ht="14.1" customHeight="1">
      <c r="A382" s="601" t="s">
        <v>8005</v>
      </c>
      <c r="B382" s="760">
        <v>25800</v>
      </c>
      <c r="C382" s="1650"/>
      <c r="D382" s="1487"/>
      <c r="E382" s="586">
        <v>14</v>
      </c>
      <c r="F382" s="1487"/>
      <c r="G382" s="1638">
        <v>60</v>
      </c>
      <c r="H382" s="1487"/>
      <c r="I382" s="491"/>
    </row>
    <row r="383" spans="1:9" ht="14.1" customHeight="1">
      <c r="A383" s="601" t="s">
        <v>8006</v>
      </c>
      <c r="B383" s="760">
        <v>25800</v>
      </c>
      <c r="C383" s="1650"/>
      <c r="D383" s="1487"/>
      <c r="E383" s="586">
        <v>16</v>
      </c>
      <c r="F383" s="1487"/>
      <c r="G383" s="1638"/>
      <c r="H383" s="1487"/>
      <c r="I383" s="491"/>
    </row>
    <row r="384" spans="1:9" ht="14.1" customHeight="1">
      <c r="A384" s="601" t="s">
        <v>8007</v>
      </c>
      <c r="B384" s="760">
        <v>25800</v>
      </c>
      <c r="C384" s="1650"/>
      <c r="D384" s="1487"/>
      <c r="E384" s="586">
        <v>20</v>
      </c>
      <c r="F384" s="1487"/>
      <c r="G384" s="1638"/>
      <c r="H384" s="1487"/>
      <c r="I384" s="491"/>
    </row>
    <row r="385" spans="1:9" ht="14.1" customHeight="1">
      <c r="A385" s="601" t="s">
        <v>8008</v>
      </c>
      <c r="B385" s="760">
        <v>26200</v>
      </c>
      <c r="C385" s="1650"/>
      <c r="D385" s="1487"/>
      <c r="E385" s="586" t="s">
        <v>1209</v>
      </c>
      <c r="F385" s="1487"/>
      <c r="G385" s="415">
        <v>65</v>
      </c>
      <c r="H385" s="1487"/>
      <c r="I385" s="491"/>
    </row>
    <row r="386" spans="1:9" ht="14.1" customHeight="1">
      <c r="A386" s="601" t="s">
        <v>8009</v>
      </c>
      <c r="B386" s="760">
        <v>30600</v>
      </c>
      <c r="C386" s="1650"/>
      <c r="D386" s="1487"/>
      <c r="E386" s="586">
        <v>30</v>
      </c>
      <c r="F386" s="1487"/>
      <c r="G386" s="1638">
        <v>70</v>
      </c>
      <c r="H386" s="1487"/>
      <c r="I386" s="491"/>
    </row>
    <row r="387" spans="1:9" ht="14.1" customHeight="1">
      <c r="A387" s="601" t="s">
        <v>8010</v>
      </c>
      <c r="B387" s="760">
        <v>30600</v>
      </c>
      <c r="C387" s="1650"/>
      <c r="D387" s="1487"/>
      <c r="E387" s="586" t="s">
        <v>3799</v>
      </c>
      <c r="F387" s="1487"/>
      <c r="G387" s="1638"/>
      <c r="H387" s="1487"/>
      <c r="I387" s="491"/>
    </row>
    <row r="388" spans="1:9" ht="14.1" customHeight="1">
      <c r="A388" s="601" t="s">
        <v>8011</v>
      </c>
      <c r="B388" s="760">
        <v>34300</v>
      </c>
      <c r="C388" s="1650"/>
      <c r="D388" s="1487"/>
      <c r="E388" s="586" t="s">
        <v>3255</v>
      </c>
      <c r="F388" s="1487"/>
      <c r="G388" s="414">
        <v>80</v>
      </c>
      <c r="H388" s="1487"/>
      <c r="I388" s="491"/>
    </row>
    <row r="389" spans="1:9" ht="14.1" customHeight="1">
      <c r="A389" s="601" t="s">
        <v>8012</v>
      </c>
      <c r="B389" s="760">
        <v>37200</v>
      </c>
      <c r="C389" s="1650"/>
      <c r="D389" s="1487"/>
      <c r="E389" s="586" t="s">
        <v>3841</v>
      </c>
      <c r="F389" s="1487"/>
      <c r="G389" s="414">
        <v>90</v>
      </c>
      <c r="H389" s="1487"/>
      <c r="I389" s="491"/>
    </row>
    <row r="390" spans="1:9" ht="14.1" customHeight="1">
      <c r="A390" s="601" t="s">
        <v>6095</v>
      </c>
      <c r="B390" s="760">
        <v>41100</v>
      </c>
      <c r="C390" s="1650"/>
      <c r="D390" s="1487"/>
      <c r="E390" s="586" t="s">
        <v>6744</v>
      </c>
      <c r="F390" s="1487"/>
      <c r="G390" s="414">
        <v>100</v>
      </c>
      <c r="H390" s="1487"/>
      <c r="I390" s="491"/>
    </row>
    <row r="391" spans="1:9" ht="14.1" customHeight="1">
      <c r="A391" s="601" t="s">
        <v>7470</v>
      </c>
      <c r="B391" s="760">
        <v>25800</v>
      </c>
      <c r="C391" s="1642">
        <v>5</v>
      </c>
      <c r="D391" s="583">
        <v>0.1</v>
      </c>
      <c r="E391" s="1548" t="s">
        <v>6727</v>
      </c>
      <c r="F391" s="1548" t="s">
        <v>6716</v>
      </c>
      <c r="G391" s="1581">
        <v>60</v>
      </c>
      <c r="H391" s="1644">
        <v>6</v>
      </c>
      <c r="I391" s="1651"/>
    </row>
    <row r="392" spans="1:9" ht="14.1" customHeight="1">
      <c r="A392" s="601" t="s">
        <v>7471</v>
      </c>
      <c r="B392" s="760">
        <v>25800</v>
      </c>
      <c r="C392" s="1642"/>
      <c r="D392" s="583">
        <v>0.2</v>
      </c>
      <c r="E392" s="1548"/>
      <c r="F392" s="1548"/>
      <c r="G392" s="1581"/>
      <c r="H392" s="1644"/>
      <c r="I392" s="1652"/>
    </row>
    <row r="393" spans="1:9" ht="14.1" customHeight="1">
      <c r="A393" s="601" t="s">
        <v>7472</v>
      </c>
      <c r="B393" s="760">
        <v>25800</v>
      </c>
      <c r="C393" s="1642"/>
      <c r="D393" s="583">
        <v>0.3</v>
      </c>
      <c r="E393" s="1548"/>
      <c r="F393" s="1548"/>
      <c r="G393" s="1581"/>
      <c r="H393" s="1644"/>
      <c r="I393" s="1652"/>
    </row>
    <row r="394" spans="1:9" ht="14.1" customHeight="1">
      <c r="A394" s="601" t="s">
        <v>7473</v>
      </c>
      <c r="B394" s="760">
        <v>25800</v>
      </c>
      <c r="C394" s="1642"/>
      <c r="D394" s="583">
        <v>0.5</v>
      </c>
      <c r="E394" s="1548"/>
      <c r="F394" s="1548"/>
      <c r="G394" s="1581"/>
      <c r="H394" s="1644"/>
      <c r="I394" s="1652"/>
    </row>
    <row r="395" spans="1:9" ht="14.1" customHeight="1">
      <c r="A395" s="601" t="s">
        <v>7474</v>
      </c>
      <c r="B395" s="760">
        <v>25800</v>
      </c>
      <c r="C395" s="1642"/>
      <c r="D395" s="583" t="s">
        <v>6699</v>
      </c>
      <c r="E395" s="1548"/>
      <c r="F395" s="1548"/>
      <c r="G395" s="1581"/>
      <c r="H395" s="1644"/>
      <c r="I395" s="1652"/>
    </row>
    <row r="396" spans="1:9" ht="14.1" customHeight="1">
      <c r="A396" s="601" t="s">
        <v>7475</v>
      </c>
      <c r="B396" s="760">
        <v>25800</v>
      </c>
      <c r="C396" s="1642"/>
      <c r="D396" s="583">
        <v>1.5</v>
      </c>
      <c r="E396" s="1548"/>
      <c r="F396" s="1548"/>
      <c r="G396" s="1581"/>
      <c r="H396" s="1644"/>
      <c r="I396" s="1652"/>
    </row>
    <row r="397" spans="1:9" ht="14.1" customHeight="1">
      <c r="A397" s="601" t="s">
        <v>7476</v>
      </c>
      <c r="B397" s="760">
        <v>25800</v>
      </c>
      <c r="C397" s="1642"/>
      <c r="D397" s="586" t="s">
        <v>6096</v>
      </c>
      <c r="E397" s="1548"/>
      <c r="F397" s="1548"/>
      <c r="G397" s="1581"/>
      <c r="H397" s="1644"/>
      <c r="I397" s="1653"/>
    </row>
    <row r="398" spans="1:9" ht="14.1" customHeight="1">
      <c r="A398" s="601" t="s">
        <v>7477</v>
      </c>
      <c r="B398" s="760">
        <v>25800</v>
      </c>
      <c r="C398" s="1592">
        <v>6</v>
      </c>
      <c r="D398" s="583">
        <v>0.1</v>
      </c>
      <c r="E398" s="1642" t="s">
        <v>6097</v>
      </c>
      <c r="F398" s="1548">
        <v>9</v>
      </c>
      <c r="G398" s="1581">
        <v>60</v>
      </c>
      <c r="H398" s="1644">
        <v>6</v>
      </c>
      <c r="I398" s="1644" t="s">
        <v>1201</v>
      </c>
    </row>
    <row r="399" spans="1:9" ht="14.1" customHeight="1">
      <c r="A399" s="601" t="s">
        <v>7478</v>
      </c>
      <c r="B399" s="760">
        <v>25800</v>
      </c>
      <c r="C399" s="1593"/>
      <c r="D399" s="583">
        <v>0.2</v>
      </c>
      <c r="E399" s="1642"/>
      <c r="F399" s="1548"/>
      <c r="G399" s="1581"/>
      <c r="H399" s="1644"/>
      <c r="I399" s="1644"/>
    </row>
    <row r="400" spans="1:9" ht="14.1" customHeight="1">
      <c r="A400" s="601" t="s">
        <v>7479</v>
      </c>
      <c r="B400" s="760">
        <v>25800</v>
      </c>
      <c r="C400" s="1593"/>
      <c r="D400" s="583">
        <v>0.3</v>
      </c>
      <c r="E400" s="1642"/>
      <c r="F400" s="1548"/>
      <c r="G400" s="1581"/>
      <c r="H400" s="1644"/>
      <c r="I400" s="1644"/>
    </row>
    <row r="401" spans="1:9" ht="14.1" customHeight="1">
      <c r="A401" s="601" t="s">
        <v>7480</v>
      </c>
      <c r="B401" s="760">
        <v>25800</v>
      </c>
      <c r="C401" s="1593"/>
      <c r="D401" s="583">
        <v>0.5</v>
      </c>
      <c r="E401" s="1642"/>
      <c r="F401" s="1548"/>
      <c r="G401" s="1581"/>
      <c r="H401" s="1644"/>
      <c r="I401" s="1644"/>
    </row>
    <row r="402" spans="1:9" ht="14.1" customHeight="1">
      <c r="A402" s="601" t="s">
        <v>7481</v>
      </c>
      <c r="B402" s="760">
        <v>25800</v>
      </c>
      <c r="C402" s="1593"/>
      <c r="D402" s="583" t="s">
        <v>6699</v>
      </c>
      <c r="E402" s="1642"/>
      <c r="F402" s="1548"/>
      <c r="G402" s="1581"/>
      <c r="H402" s="1644"/>
      <c r="I402" s="1644"/>
    </row>
    <row r="403" spans="1:9" ht="14.1" customHeight="1">
      <c r="A403" s="601" t="s">
        <v>7482</v>
      </c>
      <c r="B403" s="760">
        <v>25800</v>
      </c>
      <c r="C403" s="1593"/>
      <c r="D403" s="583">
        <v>1.5</v>
      </c>
      <c r="E403" s="1642"/>
      <c r="F403" s="1548"/>
      <c r="G403" s="1581"/>
      <c r="H403" s="1644"/>
      <c r="I403" s="1644"/>
    </row>
    <row r="404" spans="1:9" ht="14.1" customHeight="1">
      <c r="A404" s="648" t="s">
        <v>7483</v>
      </c>
      <c r="B404" s="760">
        <v>25800</v>
      </c>
      <c r="C404" s="1593"/>
      <c r="D404" s="586" t="s">
        <v>6096</v>
      </c>
      <c r="E404" s="1642"/>
      <c r="F404" s="1548"/>
      <c r="G404" s="1581"/>
      <c r="H404" s="1644"/>
      <c r="I404" s="1644"/>
    </row>
    <row r="405" spans="1:9" ht="14.1" customHeight="1">
      <c r="A405" s="648" t="s">
        <v>7638</v>
      </c>
      <c r="B405" s="760">
        <v>29500</v>
      </c>
      <c r="C405" s="1593"/>
      <c r="D405" s="586" t="s">
        <v>6694</v>
      </c>
      <c r="E405" s="1642" t="s">
        <v>6742</v>
      </c>
      <c r="F405" s="1548" t="s">
        <v>6727</v>
      </c>
      <c r="G405" s="1581">
        <v>90</v>
      </c>
      <c r="H405" s="1644">
        <v>6</v>
      </c>
      <c r="I405" s="1638" t="s">
        <v>6706</v>
      </c>
    </row>
    <row r="406" spans="1:9" ht="14.1" customHeight="1">
      <c r="A406" s="601" t="s">
        <v>7639</v>
      </c>
      <c r="B406" s="760">
        <v>29500</v>
      </c>
      <c r="C406" s="1593"/>
      <c r="D406" s="586" t="s">
        <v>6698</v>
      </c>
      <c r="E406" s="1642"/>
      <c r="F406" s="1548"/>
      <c r="G406" s="1581"/>
      <c r="H406" s="1644"/>
      <c r="I406" s="1638"/>
    </row>
    <row r="407" spans="1:9" ht="14.1" customHeight="1">
      <c r="A407" s="601" t="s">
        <v>7640</v>
      </c>
      <c r="B407" s="760">
        <v>29500</v>
      </c>
      <c r="C407" s="1594"/>
      <c r="D407" s="586" t="s">
        <v>6699</v>
      </c>
      <c r="E407" s="1642"/>
      <c r="F407" s="1548"/>
      <c r="G407" s="1581"/>
      <c r="H407" s="1644"/>
      <c r="I407" s="1638"/>
    </row>
    <row r="408" spans="1:9" ht="14.1" customHeight="1">
      <c r="A408" s="601" t="s">
        <v>5555</v>
      </c>
      <c r="B408" s="760">
        <v>40000</v>
      </c>
      <c r="C408" s="1578">
        <v>8</v>
      </c>
      <c r="D408" s="586">
        <v>0.1</v>
      </c>
      <c r="E408" s="1642" t="s">
        <v>6098</v>
      </c>
      <c r="F408" s="1642">
        <v>12</v>
      </c>
      <c r="G408" s="1581">
        <v>70</v>
      </c>
      <c r="H408" s="1581">
        <v>8</v>
      </c>
      <c r="I408" s="1581" t="s">
        <v>1201</v>
      </c>
    </row>
    <row r="409" spans="1:9" ht="14.1" customHeight="1">
      <c r="A409" s="601" t="s">
        <v>5556</v>
      </c>
      <c r="B409" s="760">
        <v>40000</v>
      </c>
      <c r="C409" s="1579"/>
      <c r="D409" s="586">
        <v>0.2</v>
      </c>
      <c r="E409" s="1642"/>
      <c r="F409" s="1642"/>
      <c r="G409" s="1581"/>
      <c r="H409" s="1581"/>
      <c r="I409" s="1581"/>
    </row>
    <row r="410" spans="1:9" ht="14.1" customHeight="1">
      <c r="A410" s="601" t="s">
        <v>5557</v>
      </c>
      <c r="B410" s="760">
        <v>40000</v>
      </c>
      <c r="C410" s="1579"/>
      <c r="D410" s="583">
        <v>0.3</v>
      </c>
      <c r="E410" s="1642"/>
      <c r="F410" s="1642"/>
      <c r="G410" s="1581"/>
      <c r="H410" s="1581"/>
      <c r="I410" s="1581"/>
    </row>
    <row r="411" spans="1:9" ht="14.1" customHeight="1">
      <c r="A411" s="601" t="s">
        <v>5558</v>
      </c>
      <c r="B411" s="760">
        <v>40000</v>
      </c>
      <c r="C411" s="1579"/>
      <c r="D411" s="583">
        <v>0.5</v>
      </c>
      <c r="E411" s="1642"/>
      <c r="F411" s="1642"/>
      <c r="G411" s="1581"/>
      <c r="H411" s="1581"/>
      <c r="I411" s="1581"/>
    </row>
    <row r="412" spans="1:9" ht="14.1" customHeight="1">
      <c r="A412" s="601" t="s">
        <v>5559</v>
      </c>
      <c r="B412" s="760">
        <v>40000</v>
      </c>
      <c r="C412" s="1579"/>
      <c r="D412" s="583" t="s">
        <v>6699</v>
      </c>
      <c r="E412" s="1642"/>
      <c r="F412" s="1642"/>
      <c r="G412" s="1581"/>
      <c r="H412" s="1581"/>
      <c r="I412" s="1581"/>
    </row>
    <row r="413" spans="1:9" ht="14.1" customHeight="1">
      <c r="A413" s="601" t="s">
        <v>5560</v>
      </c>
      <c r="B413" s="760">
        <v>40000</v>
      </c>
      <c r="C413" s="1579"/>
      <c r="D413" s="583">
        <v>1.5</v>
      </c>
      <c r="E413" s="1642"/>
      <c r="F413" s="1642"/>
      <c r="G413" s="1581"/>
      <c r="H413" s="1581"/>
      <c r="I413" s="1581"/>
    </row>
    <row r="414" spans="1:9" ht="14.1" customHeight="1">
      <c r="A414" s="601" t="s">
        <v>5561</v>
      </c>
      <c r="B414" s="760">
        <v>40000</v>
      </c>
      <c r="C414" s="1579"/>
      <c r="D414" s="583" t="s">
        <v>6096</v>
      </c>
      <c r="E414" s="1642"/>
      <c r="F414" s="1642"/>
      <c r="G414" s="1581"/>
      <c r="H414" s="1581"/>
      <c r="I414" s="1581"/>
    </row>
    <row r="415" spans="1:9" ht="14.1" customHeight="1">
      <c r="A415" s="601" t="s">
        <v>5562</v>
      </c>
      <c r="B415" s="760">
        <v>44500</v>
      </c>
      <c r="C415" s="1579"/>
      <c r="D415" s="583" t="s">
        <v>6694</v>
      </c>
      <c r="E415" s="1592" t="s">
        <v>3799</v>
      </c>
      <c r="F415" s="1592" t="s">
        <v>6097</v>
      </c>
      <c r="G415" s="1592" t="s">
        <v>6099</v>
      </c>
      <c r="H415" s="1592" t="s">
        <v>6716</v>
      </c>
      <c r="I415" s="1638" t="s">
        <v>6706</v>
      </c>
    </row>
    <row r="416" spans="1:9" ht="14.1" customHeight="1">
      <c r="A416" s="601" t="s">
        <v>5563</v>
      </c>
      <c r="B416" s="760">
        <v>44500</v>
      </c>
      <c r="C416" s="1579"/>
      <c r="D416" s="583" t="s">
        <v>6698</v>
      </c>
      <c r="E416" s="1593"/>
      <c r="F416" s="1593"/>
      <c r="G416" s="1593"/>
      <c r="H416" s="1593"/>
      <c r="I416" s="1638"/>
    </row>
    <row r="417" spans="1:9" ht="14.1" customHeight="1">
      <c r="A417" s="601" t="s">
        <v>5564</v>
      </c>
      <c r="B417" s="760">
        <v>44500</v>
      </c>
      <c r="C417" s="1580"/>
      <c r="D417" s="583" t="s">
        <v>6699</v>
      </c>
      <c r="E417" s="1594"/>
      <c r="F417" s="1594"/>
      <c r="G417" s="1594"/>
      <c r="H417" s="1594"/>
      <c r="I417" s="1638"/>
    </row>
    <row r="418" spans="1:9" ht="15.9" customHeight="1">
      <c r="A418" s="601" t="s">
        <v>5565</v>
      </c>
      <c r="B418" s="760">
        <v>52100</v>
      </c>
      <c r="C418" s="1578">
        <v>10</v>
      </c>
      <c r="D418" s="583">
        <v>0.1</v>
      </c>
      <c r="E418" s="1642" t="s">
        <v>6742</v>
      </c>
      <c r="F418" s="1642">
        <v>15</v>
      </c>
      <c r="G418" s="1638">
        <v>75</v>
      </c>
      <c r="H418" s="1638">
        <v>10</v>
      </c>
      <c r="I418" s="1589" t="s">
        <v>1201</v>
      </c>
    </row>
    <row r="419" spans="1:9" ht="15.9" customHeight="1">
      <c r="A419" s="601" t="s">
        <v>5566</v>
      </c>
      <c r="B419" s="760">
        <v>52100</v>
      </c>
      <c r="C419" s="1579"/>
      <c r="D419" s="583">
        <v>0.2</v>
      </c>
      <c r="E419" s="1642"/>
      <c r="F419" s="1642"/>
      <c r="G419" s="1638"/>
      <c r="H419" s="1638"/>
      <c r="I419" s="1590"/>
    </row>
    <row r="420" spans="1:9" ht="15.9" customHeight="1">
      <c r="A420" s="601" t="s">
        <v>5567</v>
      </c>
      <c r="B420" s="760">
        <v>52100</v>
      </c>
      <c r="C420" s="1579"/>
      <c r="D420" s="583">
        <v>0.3</v>
      </c>
      <c r="E420" s="1642"/>
      <c r="F420" s="1642"/>
      <c r="G420" s="1638"/>
      <c r="H420" s="1638"/>
      <c r="I420" s="1590"/>
    </row>
    <row r="421" spans="1:9" ht="15.9" customHeight="1">
      <c r="A421" s="601" t="s">
        <v>5568</v>
      </c>
      <c r="B421" s="760">
        <v>52100</v>
      </c>
      <c r="C421" s="1579"/>
      <c r="D421" s="586">
        <v>0.5</v>
      </c>
      <c r="E421" s="1642"/>
      <c r="F421" s="1642"/>
      <c r="G421" s="1638"/>
      <c r="H421" s="1638"/>
      <c r="I421" s="1590"/>
    </row>
    <row r="422" spans="1:9" ht="15.9" customHeight="1">
      <c r="A422" s="601" t="s">
        <v>5569</v>
      </c>
      <c r="B422" s="760">
        <v>52100</v>
      </c>
      <c r="C422" s="1579"/>
      <c r="D422" s="583" t="s">
        <v>6699</v>
      </c>
      <c r="E422" s="1642"/>
      <c r="F422" s="1642"/>
      <c r="G422" s="1638"/>
      <c r="H422" s="1638"/>
      <c r="I422" s="1590"/>
    </row>
    <row r="423" spans="1:9" ht="15.9" customHeight="1">
      <c r="A423" s="601" t="s">
        <v>5570</v>
      </c>
      <c r="B423" s="760">
        <v>52100</v>
      </c>
      <c r="C423" s="1579"/>
      <c r="D423" s="583">
        <v>1.5</v>
      </c>
      <c r="E423" s="1642"/>
      <c r="F423" s="1642"/>
      <c r="G423" s="1638"/>
      <c r="H423" s="1638"/>
      <c r="I423" s="1590"/>
    </row>
    <row r="424" spans="1:9" ht="15.9" customHeight="1">
      <c r="A424" s="601" t="s">
        <v>5571</v>
      </c>
      <c r="B424" s="760">
        <v>52100</v>
      </c>
      <c r="C424" s="1579"/>
      <c r="D424" s="586" t="s">
        <v>6096</v>
      </c>
      <c r="E424" s="1642"/>
      <c r="F424" s="1642"/>
      <c r="G424" s="1638"/>
      <c r="H424" s="1638"/>
      <c r="I424" s="1591"/>
    </row>
    <row r="425" spans="1:9" ht="15.9" customHeight="1">
      <c r="A425" s="601" t="s">
        <v>5572</v>
      </c>
      <c r="B425" s="760">
        <v>56900</v>
      </c>
      <c r="C425" s="1579"/>
      <c r="D425" s="586" t="s">
        <v>1202</v>
      </c>
      <c r="E425" s="1592" t="s">
        <v>1213</v>
      </c>
      <c r="F425" s="1592" t="s">
        <v>6098</v>
      </c>
      <c r="G425" s="1592" t="s">
        <v>6099</v>
      </c>
      <c r="H425" s="1592" t="s">
        <v>6718</v>
      </c>
      <c r="I425" s="1638" t="s">
        <v>6706</v>
      </c>
    </row>
    <row r="426" spans="1:9" ht="15.9" customHeight="1">
      <c r="A426" s="601" t="s">
        <v>5573</v>
      </c>
      <c r="B426" s="760">
        <v>56900</v>
      </c>
      <c r="C426" s="1579"/>
      <c r="D426" s="586" t="s">
        <v>6698</v>
      </c>
      <c r="E426" s="1593"/>
      <c r="F426" s="1593"/>
      <c r="G426" s="1593"/>
      <c r="H426" s="1593"/>
      <c r="I426" s="1638"/>
    </row>
    <row r="427" spans="1:9" ht="15.9" customHeight="1">
      <c r="A427" s="601" t="s">
        <v>5574</v>
      </c>
      <c r="B427" s="760">
        <v>56900</v>
      </c>
      <c r="C427" s="1580"/>
      <c r="D427" s="586" t="s">
        <v>6699</v>
      </c>
      <c r="E427" s="1594"/>
      <c r="F427" s="1594"/>
      <c r="G427" s="1594"/>
      <c r="H427" s="1594"/>
      <c r="I427" s="1638"/>
    </row>
    <row r="428" spans="1:9" ht="15.9" customHeight="1">
      <c r="A428" s="601" t="s">
        <v>5575</v>
      </c>
      <c r="B428" s="760">
        <v>70300</v>
      </c>
      <c r="C428" s="1578">
        <v>12</v>
      </c>
      <c r="D428" s="586">
        <v>0.2</v>
      </c>
      <c r="E428" s="1642" t="s">
        <v>6100</v>
      </c>
      <c r="F428" s="1642">
        <v>18</v>
      </c>
      <c r="G428" s="1581">
        <v>80</v>
      </c>
      <c r="H428" s="1581">
        <v>12</v>
      </c>
      <c r="I428" s="1575" t="s">
        <v>1201</v>
      </c>
    </row>
    <row r="429" spans="1:9" ht="15.9" customHeight="1">
      <c r="A429" s="601" t="s">
        <v>5576</v>
      </c>
      <c r="B429" s="760">
        <v>70300</v>
      </c>
      <c r="C429" s="1579"/>
      <c r="D429" s="586">
        <v>0.3</v>
      </c>
      <c r="E429" s="1642"/>
      <c r="F429" s="1642"/>
      <c r="G429" s="1581"/>
      <c r="H429" s="1581"/>
      <c r="I429" s="1576"/>
    </row>
    <row r="430" spans="1:9" ht="15.9" customHeight="1">
      <c r="A430" s="601" t="s">
        <v>5577</v>
      </c>
      <c r="B430" s="760">
        <v>70300</v>
      </c>
      <c r="C430" s="1579"/>
      <c r="D430" s="586">
        <v>0.5</v>
      </c>
      <c r="E430" s="1642"/>
      <c r="F430" s="1642"/>
      <c r="G430" s="1581"/>
      <c r="H430" s="1581"/>
      <c r="I430" s="1576"/>
    </row>
    <row r="431" spans="1:9" ht="15.9" customHeight="1">
      <c r="A431" s="601" t="s">
        <v>5578</v>
      </c>
      <c r="B431" s="760">
        <v>70300</v>
      </c>
      <c r="C431" s="1579"/>
      <c r="D431" s="583" t="s">
        <v>6699</v>
      </c>
      <c r="E431" s="1642"/>
      <c r="F431" s="1642"/>
      <c r="G431" s="1581"/>
      <c r="H431" s="1581"/>
      <c r="I431" s="1576"/>
    </row>
    <row r="432" spans="1:9" ht="15.9" customHeight="1">
      <c r="A432" s="601" t="s">
        <v>5579</v>
      </c>
      <c r="B432" s="760">
        <v>70300</v>
      </c>
      <c r="C432" s="1579"/>
      <c r="D432" s="583">
        <v>1.5</v>
      </c>
      <c r="E432" s="1642"/>
      <c r="F432" s="1642"/>
      <c r="G432" s="1581"/>
      <c r="H432" s="1581"/>
      <c r="I432" s="1576"/>
    </row>
    <row r="433" spans="1:9" ht="15.9" customHeight="1">
      <c r="A433" s="601" t="s">
        <v>5580</v>
      </c>
      <c r="B433" s="760">
        <v>70300</v>
      </c>
      <c r="C433" s="1579"/>
      <c r="D433" s="586" t="s">
        <v>6096</v>
      </c>
      <c r="E433" s="1642"/>
      <c r="F433" s="1642"/>
      <c r="G433" s="1581"/>
      <c r="H433" s="1581"/>
      <c r="I433" s="1577"/>
    </row>
    <row r="434" spans="1:9" ht="15.9" customHeight="1">
      <c r="A434" s="601" t="s">
        <v>5581</v>
      </c>
      <c r="B434" s="760">
        <v>78000</v>
      </c>
      <c r="C434" s="1579"/>
      <c r="D434" s="586" t="s">
        <v>1202</v>
      </c>
      <c r="E434" s="1592" t="s">
        <v>139</v>
      </c>
      <c r="F434" s="1592" t="s">
        <v>6742</v>
      </c>
      <c r="G434" s="1592" t="s">
        <v>6101</v>
      </c>
      <c r="H434" s="1592" t="s">
        <v>6722</v>
      </c>
      <c r="I434" s="1638" t="s">
        <v>6706</v>
      </c>
    </row>
    <row r="435" spans="1:9" ht="15.9" customHeight="1">
      <c r="A435" s="601" t="s">
        <v>5582</v>
      </c>
      <c r="B435" s="760">
        <v>78000</v>
      </c>
      <c r="C435" s="1579"/>
      <c r="D435" s="586" t="s">
        <v>6698</v>
      </c>
      <c r="E435" s="1593"/>
      <c r="F435" s="1593"/>
      <c r="G435" s="1593"/>
      <c r="H435" s="1593"/>
      <c r="I435" s="1638"/>
    </row>
    <row r="436" spans="1:9" ht="15.9" customHeight="1">
      <c r="A436" s="601" t="s">
        <v>5583</v>
      </c>
      <c r="B436" s="760">
        <v>78000</v>
      </c>
      <c r="C436" s="1580"/>
      <c r="D436" s="586" t="s">
        <v>6699</v>
      </c>
      <c r="E436" s="1594"/>
      <c r="F436" s="1594"/>
      <c r="G436" s="1594"/>
      <c r="H436" s="1594"/>
      <c r="I436" s="1638"/>
    </row>
    <row r="437" spans="1:9" ht="15.9" customHeight="1">
      <c r="A437" s="608" t="s">
        <v>5584</v>
      </c>
      <c r="B437" s="760">
        <v>149000</v>
      </c>
      <c r="C437" s="1592">
        <v>16</v>
      </c>
      <c r="D437" s="583">
        <v>0.5</v>
      </c>
      <c r="E437" s="1642" t="s">
        <v>1212</v>
      </c>
      <c r="F437" s="1642">
        <v>20</v>
      </c>
      <c r="G437" s="1638">
        <v>100</v>
      </c>
      <c r="H437" s="1643">
        <v>16</v>
      </c>
      <c r="I437" s="1643" t="s">
        <v>1201</v>
      </c>
    </row>
    <row r="438" spans="1:9" ht="15.9" customHeight="1">
      <c r="A438" s="608" t="s">
        <v>5585</v>
      </c>
      <c r="B438" s="760">
        <v>149000</v>
      </c>
      <c r="C438" s="1593"/>
      <c r="D438" s="650" t="s">
        <v>6699</v>
      </c>
      <c r="E438" s="1642"/>
      <c r="F438" s="1642"/>
      <c r="G438" s="1638"/>
      <c r="H438" s="1643"/>
      <c r="I438" s="1643"/>
    </row>
    <row r="439" spans="1:9" ht="15.9" customHeight="1">
      <c r="A439" s="608" t="s">
        <v>5586</v>
      </c>
      <c r="B439" s="760">
        <v>181000</v>
      </c>
      <c r="C439" s="1593"/>
      <c r="D439" s="583" t="s">
        <v>6698</v>
      </c>
      <c r="E439" s="1487">
        <v>50</v>
      </c>
      <c r="F439" s="1487">
        <v>35</v>
      </c>
      <c r="G439" s="1638">
        <v>150</v>
      </c>
      <c r="H439" s="1487">
        <v>16</v>
      </c>
      <c r="I439" s="1487" t="s">
        <v>6706</v>
      </c>
    </row>
    <row r="440" spans="1:9" ht="15.9" customHeight="1">
      <c r="A440" s="608" t="s">
        <v>5587</v>
      </c>
      <c r="B440" s="760">
        <v>181000</v>
      </c>
      <c r="C440" s="1594"/>
      <c r="D440" s="650" t="s">
        <v>6699</v>
      </c>
      <c r="E440" s="1487"/>
      <c r="F440" s="1487"/>
      <c r="G440" s="1638"/>
      <c r="H440" s="1487"/>
      <c r="I440" s="1487"/>
    </row>
    <row r="441" spans="1:9" ht="15.9" customHeight="1">
      <c r="A441" s="608" t="s">
        <v>5588</v>
      </c>
      <c r="B441" s="760">
        <v>191000</v>
      </c>
      <c r="C441" s="1592">
        <v>20</v>
      </c>
      <c r="D441" s="583">
        <v>0.5</v>
      </c>
      <c r="E441" s="1642" t="s">
        <v>3255</v>
      </c>
      <c r="F441" s="1642">
        <v>25</v>
      </c>
      <c r="G441" s="1638">
        <v>100</v>
      </c>
      <c r="H441" s="1638">
        <v>20</v>
      </c>
      <c r="I441" s="1638" t="s">
        <v>1201</v>
      </c>
    </row>
    <row r="442" spans="1:9" ht="15.9" customHeight="1">
      <c r="A442" s="608" t="s">
        <v>5589</v>
      </c>
      <c r="B442" s="760">
        <v>191000</v>
      </c>
      <c r="C442" s="1593"/>
      <c r="D442" s="583" t="s">
        <v>6699</v>
      </c>
      <c r="E442" s="1642"/>
      <c r="F442" s="1642"/>
      <c r="G442" s="1638"/>
      <c r="H442" s="1638"/>
      <c r="I442" s="1638"/>
    </row>
    <row r="443" spans="1:9" ht="15.9" customHeight="1">
      <c r="A443" s="608" t="s">
        <v>5590</v>
      </c>
      <c r="B443" s="760">
        <v>232000</v>
      </c>
      <c r="C443" s="1593"/>
      <c r="D443" s="583">
        <v>0.5</v>
      </c>
      <c r="E443" s="1487">
        <v>55</v>
      </c>
      <c r="F443" s="1487">
        <v>40</v>
      </c>
      <c r="G443" s="1638">
        <v>150</v>
      </c>
      <c r="H443" s="1487">
        <v>20</v>
      </c>
      <c r="I443" s="1487" t="s">
        <v>6706</v>
      </c>
    </row>
    <row r="444" spans="1:9" ht="15.9" customHeight="1">
      <c r="A444" s="608" t="s">
        <v>5591</v>
      </c>
      <c r="B444" s="760">
        <v>232000</v>
      </c>
      <c r="C444" s="1594"/>
      <c r="D444" s="583" t="s">
        <v>6699</v>
      </c>
      <c r="E444" s="1487"/>
      <c r="F444" s="1487"/>
      <c r="G444" s="1638"/>
      <c r="H444" s="1487"/>
      <c r="I444" s="1487"/>
    </row>
    <row r="445" spans="1:9" ht="16.5" customHeight="1">
      <c r="A445" s="643"/>
      <c r="B445" s="643"/>
      <c r="C445" s="556"/>
      <c r="D445" s="556"/>
      <c r="E445" s="556"/>
      <c r="F445" s="556"/>
      <c r="G445" s="556"/>
      <c r="H445" s="556"/>
      <c r="I445" s="556"/>
    </row>
    <row r="446" spans="1:9" ht="16.5" customHeight="1">
      <c r="A446" s="643"/>
      <c r="B446" s="643"/>
      <c r="C446" s="556"/>
      <c r="D446" s="556"/>
      <c r="E446" s="556"/>
      <c r="F446" s="556"/>
      <c r="G446" s="556"/>
      <c r="H446" s="556"/>
      <c r="I446" s="556"/>
    </row>
    <row r="447" spans="1:9" ht="16.5" customHeight="1">
      <c r="A447" s="643"/>
      <c r="B447" s="643"/>
      <c r="C447" s="556"/>
      <c r="D447" s="556"/>
      <c r="E447" s="556"/>
      <c r="F447" s="556"/>
      <c r="G447" s="556"/>
      <c r="H447" s="556"/>
      <c r="I447" s="556"/>
    </row>
    <row r="448" spans="1:9" ht="16.5" customHeight="1">
      <c r="A448" s="643"/>
      <c r="B448" s="643"/>
      <c r="C448" s="556"/>
      <c r="D448" s="556"/>
      <c r="E448" s="556"/>
      <c r="F448" s="556"/>
      <c r="G448" s="556"/>
      <c r="H448" s="556"/>
      <c r="I448" s="556"/>
    </row>
    <row r="449" spans="1:9" ht="16.5" customHeight="1">
      <c r="A449" s="643"/>
      <c r="B449" s="643"/>
      <c r="C449" s="556"/>
      <c r="D449" s="556"/>
      <c r="E449" s="556"/>
      <c r="F449" s="556"/>
      <c r="G449" s="556"/>
      <c r="H449" s="556"/>
      <c r="I449" s="556"/>
    </row>
    <row r="450" spans="1:9" ht="16.5" customHeight="1">
      <c r="A450" s="643"/>
      <c r="B450" s="643"/>
      <c r="C450" s="556"/>
      <c r="D450" s="556"/>
      <c r="E450" s="556"/>
      <c r="F450" s="556"/>
      <c r="G450" s="556"/>
      <c r="H450" s="556"/>
      <c r="I450" s="556"/>
    </row>
    <row r="451" spans="1:9" ht="16.5" customHeight="1">
      <c r="A451" s="643"/>
      <c r="B451" s="643"/>
      <c r="C451" s="556"/>
      <c r="D451" s="556"/>
      <c r="E451" s="556"/>
      <c r="F451" s="556"/>
      <c r="G451" s="556"/>
      <c r="H451" s="556"/>
      <c r="I451" s="556"/>
    </row>
    <row r="452" spans="1:9" ht="16.5" customHeight="1">
      <c r="A452" s="643"/>
      <c r="B452" s="643"/>
      <c r="C452" s="556"/>
      <c r="D452" s="556"/>
      <c r="E452" s="556"/>
      <c r="F452" s="556"/>
      <c r="G452" s="556"/>
      <c r="H452" s="556"/>
      <c r="I452" s="556"/>
    </row>
    <row r="453" spans="1:9" ht="16.5" customHeight="1">
      <c r="A453" s="643"/>
      <c r="B453" s="643"/>
      <c r="C453" s="556"/>
      <c r="D453" s="556"/>
      <c r="E453" s="556"/>
      <c r="F453" s="556"/>
      <c r="G453" s="556"/>
      <c r="H453" s="556"/>
      <c r="I453" s="556"/>
    </row>
    <row r="454" spans="1:9" ht="16.5" customHeight="1">
      <c r="A454" s="643"/>
      <c r="B454" s="643"/>
      <c r="C454" s="556"/>
      <c r="D454" s="556"/>
      <c r="E454" s="556"/>
      <c r="F454" s="556"/>
      <c r="G454" s="556"/>
      <c r="H454" s="556"/>
      <c r="I454" s="556"/>
    </row>
    <row r="455" spans="1:9" ht="16.5" customHeight="1">
      <c r="A455" s="643"/>
      <c r="B455" s="643"/>
      <c r="C455" s="556"/>
      <c r="D455" s="556"/>
      <c r="E455" s="556"/>
      <c r="F455" s="556"/>
      <c r="G455" s="556"/>
      <c r="H455" s="556"/>
      <c r="I455" s="556"/>
    </row>
    <row r="456" spans="1:9" ht="16.5" customHeight="1">
      <c r="A456" s="643"/>
      <c r="B456" s="643"/>
      <c r="C456" s="556"/>
      <c r="D456" s="556"/>
      <c r="E456" s="556"/>
      <c r="F456" s="556"/>
      <c r="G456" s="556"/>
      <c r="H456" s="556"/>
      <c r="I456" s="556"/>
    </row>
    <row r="457" spans="1:9" ht="16.5" customHeight="1">
      <c r="A457" s="643"/>
      <c r="B457" s="643"/>
      <c r="C457" s="556"/>
      <c r="D457" s="556"/>
      <c r="E457" s="556"/>
      <c r="F457" s="556"/>
      <c r="G457" s="556"/>
      <c r="H457" s="556"/>
      <c r="I457" s="556"/>
    </row>
    <row r="458" spans="1:9" ht="16.5" customHeight="1">
      <c r="A458" s="643"/>
      <c r="B458" s="643"/>
      <c r="C458" s="556"/>
      <c r="D458" s="556"/>
      <c r="E458" s="556"/>
      <c r="F458" s="556"/>
      <c r="G458" s="556"/>
      <c r="H458" s="556"/>
      <c r="I458" s="556"/>
    </row>
    <row r="459" spans="1:9" ht="16.5" customHeight="1">
      <c r="A459" s="643"/>
      <c r="B459" s="643"/>
      <c r="C459" s="556"/>
      <c r="D459" s="556"/>
      <c r="E459" s="556"/>
      <c r="F459" s="556"/>
      <c r="G459" s="556"/>
      <c r="H459" s="556"/>
      <c r="I459" s="556"/>
    </row>
    <row r="460" spans="1:9" ht="16.5" customHeight="1">
      <c r="A460" s="643"/>
      <c r="B460" s="643"/>
      <c r="C460" s="556"/>
      <c r="D460" s="556"/>
      <c r="E460" s="556"/>
      <c r="F460" s="556"/>
      <c r="G460" s="556"/>
      <c r="H460" s="556"/>
      <c r="I460" s="556"/>
    </row>
    <row r="461" spans="1:9" ht="16.5" customHeight="1">
      <c r="A461" s="643"/>
      <c r="B461" s="643"/>
      <c r="C461" s="556"/>
      <c r="D461" s="556"/>
      <c r="E461" s="556"/>
      <c r="F461" s="556"/>
      <c r="G461" s="556"/>
      <c r="H461" s="556"/>
      <c r="I461" s="556"/>
    </row>
    <row r="462" spans="1:9" ht="16.5" customHeight="1">
      <c r="A462" s="643"/>
      <c r="B462" s="643"/>
      <c r="C462" s="556"/>
      <c r="D462" s="556"/>
      <c r="E462" s="556"/>
      <c r="F462" s="556"/>
      <c r="G462" s="556"/>
      <c r="H462" s="556"/>
      <c r="I462" s="556"/>
    </row>
    <row r="463" spans="1:9" ht="16.5" customHeight="1">
      <c r="A463" s="643"/>
      <c r="B463" s="643"/>
      <c r="C463" s="556"/>
      <c r="D463" s="556"/>
      <c r="E463" s="556"/>
      <c r="F463" s="556"/>
      <c r="G463" s="556"/>
      <c r="H463" s="556"/>
      <c r="I463" s="556"/>
    </row>
    <row r="464" spans="1:9" ht="16.5" customHeight="1">
      <c r="A464" s="643"/>
      <c r="B464" s="643"/>
      <c r="C464" s="556"/>
      <c r="D464" s="556"/>
      <c r="E464" s="556"/>
      <c r="F464" s="556"/>
      <c r="G464" s="556"/>
      <c r="H464" s="556"/>
      <c r="I464" s="556"/>
    </row>
    <row r="465" spans="1:9" ht="16.5" customHeight="1">
      <c r="A465" s="643"/>
      <c r="B465" s="643"/>
      <c r="C465" s="556"/>
      <c r="D465" s="556"/>
      <c r="E465" s="556"/>
      <c r="F465" s="556"/>
      <c r="G465" s="556"/>
      <c r="H465" s="556"/>
      <c r="I465" s="556"/>
    </row>
    <row r="466" spans="1:9" ht="16.5" customHeight="1">
      <c r="A466" s="643"/>
      <c r="B466" s="643"/>
      <c r="C466" s="556"/>
      <c r="D466" s="556"/>
      <c r="E466" s="556"/>
      <c r="F466" s="556"/>
      <c r="G466" s="556"/>
      <c r="H466" s="556"/>
      <c r="I466" s="556"/>
    </row>
    <row r="467" spans="1:9" ht="16.5" customHeight="1">
      <c r="A467" s="643"/>
      <c r="B467" s="643"/>
      <c r="C467" s="556"/>
      <c r="D467" s="556"/>
      <c r="E467" s="556"/>
      <c r="F467" s="556"/>
      <c r="G467" s="556"/>
      <c r="H467" s="556"/>
      <c r="I467" s="556"/>
    </row>
    <row r="468" spans="1:9" ht="16.5" customHeight="1">
      <c r="A468" s="643"/>
      <c r="B468" s="643"/>
      <c r="C468" s="556"/>
      <c r="D468" s="556"/>
      <c r="E468" s="556"/>
      <c r="F468" s="556"/>
      <c r="G468" s="556"/>
      <c r="H468" s="556"/>
      <c r="I468" s="556"/>
    </row>
    <row r="469" spans="1:9" ht="16.5" customHeight="1">
      <c r="A469" s="643"/>
      <c r="B469" s="643"/>
      <c r="C469" s="556"/>
      <c r="D469" s="556"/>
      <c r="E469" s="556"/>
      <c r="F469" s="556"/>
      <c r="G469" s="556"/>
      <c r="H469" s="556"/>
      <c r="I469" s="556"/>
    </row>
    <row r="470" spans="1:9" ht="16.5" customHeight="1">
      <c r="A470" s="643"/>
      <c r="B470" s="643"/>
      <c r="C470" s="556"/>
      <c r="D470" s="556"/>
      <c r="E470" s="556"/>
      <c r="F470" s="556"/>
      <c r="G470" s="556"/>
      <c r="H470" s="556"/>
      <c r="I470" s="556"/>
    </row>
    <row r="471" spans="1:9" ht="16.5" customHeight="1">
      <c r="A471" s="643"/>
      <c r="B471" s="643"/>
      <c r="C471" s="556"/>
      <c r="D471" s="556"/>
      <c r="E471" s="556"/>
      <c r="F471" s="556"/>
      <c r="G471" s="556"/>
      <c r="H471" s="556"/>
      <c r="I471" s="556"/>
    </row>
    <row r="472" spans="1:9" ht="16.5" customHeight="1">
      <c r="A472" s="643"/>
      <c r="B472" s="643"/>
      <c r="C472" s="556"/>
      <c r="D472" s="556"/>
      <c r="E472" s="556"/>
      <c r="F472" s="556"/>
      <c r="G472" s="556"/>
      <c r="H472" s="556"/>
      <c r="I472" s="556"/>
    </row>
    <row r="473" spans="1:9" ht="16.5" customHeight="1">
      <c r="A473" s="643"/>
      <c r="B473" s="643"/>
      <c r="C473" s="556"/>
      <c r="D473" s="556"/>
      <c r="E473" s="556"/>
      <c r="F473" s="556"/>
      <c r="G473" s="556"/>
      <c r="H473" s="556"/>
      <c r="I473" s="556"/>
    </row>
    <row r="474" spans="1:9" ht="16.5" customHeight="1">
      <c r="A474" s="643"/>
      <c r="B474" s="643"/>
      <c r="C474" s="556"/>
      <c r="D474" s="556"/>
      <c r="E474" s="556"/>
      <c r="F474" s="556"/>
      <c r="G474" s="556"/>
      <c r="H474" s="556"/>
      <c r="I474" s="556"/>
    </row>
    <row r="475" spans="1:9" ht="16.5" customHeight="1">
      <c r="A475" s="643"/>
      <c r="B475" s="643"/>
      <c r="C475" s="556"/>
      <c r="D475" s="556"/>
      <c r="E475" s="556"/>
      <c r="F475" s="556"/>
      <c r="G475" s="556"/>
      <c r="H475" s="556"/>
      <c r="I475" s="556"/>
    </row>
    <row r="476" spans="1:9" ht="16.5" customHeight="1">
      <c r="A476" s="643"/>
      <c r="B476" s="643"/>
      <c r="C476" s="556"/>
      <c r="D476" s="556"/>
      <c r="E476" s="556"/>
      <c r="F476" s="556"/>
      <c r="G476" s="556"/>
      <c r="H476" s="556"/>
      <c r="I476" s="556"/>
    </row>
    <row r="477" spans="1:9" ht="16.5" customHeight="1">
      <c r="A477" s="643"/>
      <c r="B477" s="643"/>
      <c r="C477" s="556"/>
      <c r="D477" s="556"/>
      <c r="E477" s="556"/>
      <c r="F477" s="556"/>
      <c r="G477" s="556"/>
      <c r="H477" s="556"/>
      <c r="I477" s="556"/>
    </row>
    <row r="478" spans="1:9" ht="16.5" customHeight="1">
      <c r="A478" s="643"/>
      <c r="B478" s="643"/>
      <c r="C478" s="556"/>
      <c r="D478" s="556"/>
      <c r="E478" s="556"/>
      <c r="F478" s="556"/>
      <c r="G478" s="556"/>
      <c r="H478" s="556"/>
      <c r="I478" s="556"/>
    </row>
    <row r="479" spans="1:9" ht="16.5" customHeight="1">
      <c r="A479" s="643"/>
      <c r="B479" s="643"/>
      <c r="C479" s="556"/>
      <c r="D479" s="556"/>
      <c r="E479" s="556"/>
      <c r="F479" s="556"/>
      <c r="G479" s="556"/>
      <c r="H479" s="556"/>
      <c r="I479" s="556"/>
    </row>
    <row r="480" spans="1:9" ht="16.5" customHeight="1">
      <c r="A480" s="643"/>
      <c r="B480" s="643"/>
      <c r="C480" s="556"/>
      <c r="D480" s="556"/>
      <c r="E480" s="556"/>
      <c r="F480" s="556"/>
      <c r="G480" s="556"/>
      <c r="H480" s="556"/>
      <c r="I480" s="556"/>
    </row>
    <row r="481" spans="1:9" ht="16.5" customHeight="1">
      <c r="A481" s="643"/>
      <c r="B481" s="643"/>
      <c r="C481" s="556"/>
      <c r="D481" s="556"/>
      <c r="E481" s="556"/>
      <c r="F481" s="556"/>
      <c r="G481" s="556"/>
      <c r="H481" s="556"/>
      <c r="I481" s="556"/>
    </row>
    <row r="482" spans="1:9" ht="16.5" customHeight="1">
      <c r="A482" s="643"/>
      <c r="B482" s="643"/>
      <c r="C482" s="556"/>
      <c r="D482" s="556"/>
      <c r="E482" s="556"/>
      <c r="F482" s="556"/>
      <c r="G482" s="556"/>
      <c r="H482" s="556"/>
      <c r="I482" s="556"/>
    </row>
    <row r="483" spans="1:9" ht="16.5" customHeight="1">
      <c r="A483" s="643"/>
      <c r="B483" s="643"/>
      <c r="C483" s="556"/>
      <c r="D483" s="556"/>
      <c r="E483" s="556"/>
      <c r="F483" s="556"/>
      <c r="G483" s="556"/>
      <c r="H483" s="556"/>
      <c r="I483" s="556"/>
    </row>
    <row r="484" spans="1:9" ht="16.5" customHeight="1">
      <c r="A484" s="643"/>
      <c r="B484" s="643"/>
      <c r="C484" s="556"/>
      <c r="D484" s="556"/>
      <c r="E484" s="556"/>
      <c r="F484" s="556"/>
      <c r="G484" s="556"/>
      <c r="H484" s="556"/>
      <c r="I484" s="556"/>
    </row>
    <row r="485" spans="1:9" ht="16.5" customHeight="1">
      <c r="A485" s="643"/>
      <c r="B485" s="643"/>
      <c r="C485" s="556"/>
      <c r="D485" s="556"/>
      <c r="E485" s="556"/>
      <c r="F485" s="556"/>
      <c r="G485" s="556"/>
      <c r="H485" s="556"/>
      <c r="I485" s="556"/>
    </row>
    <row r="486" spans="1:9" ht="16.5" customHeight="1">
      <c r="A486" s="643"/>
      <c r="B486" s="643"/>
      <c r="C486" s="556"/>
      <c r="D486" s="556"/>
      <c r="E486" s="556"/>
      <c r="F486" s="556"/>
      <c r="G486" s="556"/>
      <c r="H486" s="556"/>
      <c r="I486" s="556"/>
    </row>
    <row r="487" spans="1:9" ht="16.5" customHeight="1">
      <c r="A487" s="643"/>
      <c r="B487" s="643"/>
      <c r="C487" s="556"/>
      <c r="D487" s="556"/>
      <c r="E487" s="556"/>
      <c r="F487" s="556"/>
      <c r="G487" s="556"/>
      <c r="H487" s="556"/>
      <c r="I487" s="556"/>
    </row>
    <row r="488" spans="1:9" ht="16.5" customHeight="1">
      <c r="A488" s="643"/>
      <c r="B488" s="643"/>
      <c r="C488" s="556"/>
      <c r="D488" s="556"/>
      <c r="E488" s="556"/>
      <c r="F488" s="556"/>
      <c r="G488" s="556"/>
      <c r="H488" s="556"/>
      <c r="I488" s="556"/>
    </row>
    <row r="489" spans="1:9" ht="16.5" customHeight="1">
      <c r="A489" s="643"/>
      <c r="B489" s="643"/>
      <c r="C489" s="556"/>
      <c r="D489" s="556"/>
      <c r="E489" s="556"/>
      <c r="F489" s="556"/>
      <c r="G489" s="556"/>
      <c r="H489" s="556"/>
      <c r="I489" s="556"/>
    </row>
    <row r="490" spans="1:9" ht="16.5" customHeight="1">
      <c r="A490" s="643"/>
      <c r="B490" s="643"/>
      <c r="C490" s="556"/>
      <c r="D490" s="556"/>
      <c r="E490" s="556"/>
      <c r="F490" s="556"/>
      <c r="G490" s="556"/>
      <c r="H490" s="556"/>
      <c r="I490" s="556"/>
    </row>
    <row r="491" spans="1:9" ht="16.5" customHeight="1">
      <c r="A491" s="643"/>
      <c r="B491" s="643"/>
      <c r="C491" s="556"/>
      <c r="D491" s="556"/>
      <c r="E491" s="556"/>
      <c r="F491" s="556"/>
      <c r="G491" s="556"/>
      <c r="H491" s="556"/>
      <c r="I491" s="556"/>
    </row>
    <row r="492" spans="1:9" ht="16.5" customHeight="1">
      <c r="A492" s="643"/>
      <c r="B492" s="643"/>
      <c r="C492" s="556"/>
      <c r="D492" s="556"/>
      <c r="E492" s="556"/>
      <c r="F492" s="556"/>
      <c r="G492" s="556"/>
      <c r="H492" s="556"/>
      <c r="I492" s="556"/>
    </row>
    <row r="493" spans="1:9" ht="16.5" customHeight="1">
      <c r="A493" s="643"/>
      <c r="B493" s="643"/>
      <c r="C493" s="556"/>
      <c r="D493" s="556"/>
      <c r="E493" s="556"/>
      <c r="F493" s="556"/>
      <c r="G493" s="556"/>
      <c r="H493" s="556"/>
      <c r="I493" s="556"/>
    </row>
    <row r="494" spans="1:9" ht="16.5" customHeight="1">
      <c r="A494" s="643"/>
      <c r="B494" s="643"/>
      <c r="C494" s="556"/>
      <c r="D494" s="556"/>
      <c r="E494" s="556"/>
      <c r="F494" s="556"/>
      <c r="G494" s="556"/>
      <c r="H494" s="556"/>
      <c r="I494" s="556"/>
    </row>
    <row r="495" spans="1:9" ht="16.5" customHeight="1">
      <c r="A495" s="643"/>
      <c r="B495" s="643"/>
      <c r="C495" s="556"/>
      <c r="D495" s="556"/>
      <c r="E495" s="556"/>
      <c r="F495" s="556"/>
      <c r="G495" s="556"/>
      <c r="H495" s="556"/>
      <c r="I495" s="556"/>
    </row>
    <row r="496" spans="1:9" ht="16.5" customHeight="1">
      <c r="A496" s="643"/>
      <c r="B496" s="643"/>
      <c r="C496" s="556"/>
      <c r="D496" s="556"/>
      <c r="E496" s="556"/>
      <c r="F496" s="556"/>
      <c r="G496" s="556"/>
      <c r="H496" s="556"/>
      <c r="I496" s="556"/>
    </row>
    <row r="497" spans="1:9" ht="16.5" customHeight="1">
      <c r="A497" s="643"/>
      <c r="B497" s="643"/>
      <c r="C497" s="556"/>
      <c r="D497" s="556"/>
      <c r="E497" s="556"/>
      <c r="F497" s="556"/>
      <c r="G497" s="556"/>
      <c r="H497" s="556"/>
      <c r="I497" s="556"/>
    </row>
    <row r="498" spans="1:9" ht="16.5" customHeight="1">
      <c r="A498" s="643"/>
      <c r="B498" s="643"/>
      <c r="C498" s="556"/>
      <c r="D498" s="556"/>
      <c r="E498" s="556"/>
      <c r="F498" s="556"/>
      <c r="G498" s="556"/>
      <c r="H498" s="556"/>
      <c r="I498" s="556"/>
    </row>
    <row r="499" spans="1:9" ht="16.5" customHeight="1">
      <c r="A499" s="643"/>
      <c r="B499" s="643"/>
      <c r="C499" s="556"/>
      <c r="D499" s="556"/>
      <c r="E499" s="556"/>
      <c r="F499" s="556"/>
      <c r="G499" s="556"/>
      <c r="H499" s="556"/>
      <c r="I499" s="556"/>
    </row>
    <row r="500" spans="1:9" ht="16.5" customHeight="1">
      <c r="A500" s="643"/>
      <c r="B500" s="643"/>
      <c r="C500" s="556"/>
      <c r="D500" s="556"/>
      <c r="E500" s="556"/>
      <c r="F500" s="556"/>
      <c r="G500" s="556"/>
      <c r="H500" s="556"/>
      <c r="I500" s="556"/>
    </row>
    <row r="501" spans="1:9" ht="16.5" customHeight="1">
      <c r="A501" s="643"/>
      <c r="B501" s="643"/>
      <c r="C501" s="556"/>
      <c r="D501" s="556"/>
      <c r="E501" s="556"/>
      <c r="F501" s="556"/>
      <c r="G501" s="556"/>
      <c r="H501" s="556"/>
      <c r="I501" s="556"/>
    </row>
    <row r="502" spans="1:9" ht="16.5" customHeight="1">
      <c r="A502" s="643"/>
      <c r="B502" s="643"/>
      <c r="C502" s="556"/>
      <c r="D502" s="556"/>
      <c r="E502" s="556"/>
      <c r="F502" s="556"/>
      <c r="G502" s="556"/>
      <c r="H502" s="556"/>
      <c r="I502" s="556"/>
    </row>
    <row r="503" spans="1:9" ht="16.5" customHeight="1">
      <c r="A503" s="643"/>
      <c r="B503" s="643"/>
      <c r="C503" s="556"/>
      <c r="D503" s="556"/>
      <c r="E503" s="556"/>
      <c r="F503" s="556"/>
      <c r="G503" s="556"/>
      <c r="H503" s="556"/>
      <c r="I503" s="556"/>
    </row>
    <row r="504" spans="1:9" ht="16.5" customHeight="1">
      <c r="A504" s="643"/>
      <c r="B504" s="643"/>
      <c r="C504" s="556"/>
      <c r="D504" s="556"/>
      <c r="E504" s="556"/>
      <c r="F504" s="556"/>
      <c r="G504" s="556"/>
      <c r="H504" s="556"/>
      <c r="I504" s="556"/>
    </row>
    <row r="505" spans="1:9" ht="16.5" customHeight="1">
      <c r="A505" s="643"/>
      <c r="B505" s="643"/>
      <c r="C505" s="556"/>
      <c r="D505" s="556"/>
      <c r="E505" s="556"/>
      <c r="F505" s="556"/>
      <c r="G505" s="556"/>
      <c r="H505" s="556"/>
      <c r="I505" s="556"/>
    </row>
    <row r="506" spans="1:9" ht="16.5" customHeight="1">
      <c r="A506" s="643"/>
      <c r="B506" s="643"/>
      <c r="C506" s="556"/>
      <c r="D506" s="556"/>
      <c r="E506" s="556"/>
      <c r="F506" s="556"/>
      <c r="G506" s="556"/>
      <c r="H506" s="556"/>
      <c r="I506" s="556"/>
    </row>
    <row r="507" spans="1:9" ht="16.5" customHeight="1">
      <c r="A507" s="643"/>
      <c r="B507" s="643"/>
      <c r="C507" s="556"/>
      <c r="D507" s="556"/>
      <c r="E507" s="556"/>
      <c r="F507" s="556"/>
      <c r="G507" s="556"/>
      <c r="H507" s="556"/>
      <c r="I507" s="556"/>
    </row>
    <row r="508" spans="1:9" ht="16.5" customHeight="1">
      <c r="A508" s="643"/>
      <c r="B508" s="643"/>
      <c r="C508" s="556"/>
      <c r="D508" s="556"/>
      <c r="E508" s="556"/>
      <c r="F508" s="556"/>
      <c r="G508" s="556"/>
      <c r="H508" s="556"/>
      <c r="I508" s="556"/>
    </row>
    <row r="509" spans="1:9" ht="16.5" customHeight="1">
      <c r="A509" s="643"/>
      <c r="B509" s="643"/>
      <c r="C509" s="556"/>
      <c r="D509" s="556"/>
      <c r="E509" s="556"/>
      <c r="F509" s="556"/>
      <c r="G509" s="556"/>
      <c r="H509" s="556"/>
      <c r="I509" s="556"/>
    </row>
    <row r="510" spans="1:9" ht="16.5" customHeight="1">
      <c r="A510" s="643"/>
      <c r="B510" s="643"/>
      <c r="C510" s="556"/>
      <c r="D510" s="556"/>
      <c r="E510" s="556"/>
      <c r="F510" s="556"/>
      <c r="G510" s="556"/>
      <c r="H510" s="556"/>
      <c r="I510" s="556"/>
    </row>
    <row r="511" spans="1:9" ht="16.5" customHeight="1">
      <c r="A511" s="643"/>
      <c r="B511" s="643"/>
      <c r="C511" s="556"/>
      <c r="D511" s="556"/>
      <c r="E511" s="556"/>
      <c r="F511" s="556"/>
      <c r="G511" s="556"/>
      <c r="H511" s="556"/>
      <c r="I511" s="556"/>
    </row>
    <row r="512" spans="1:9" ht="16.5" customHeight="1">
      <c r="A512" s="643"/>
      <c r="B512" s="643"/>
      <c r="C512" s="556"/>
      <c r="D512" s="556"/>
      <c r="E512" s="556"/>
      <c r="F512" s="556"/>
      <c r="G512" s="556"/>
      <c r="H512" s="556"/>
      <c r="I512" s="556"/>
    </row>
    <row r="513" spans="1:9" ht="16.5" customHeight="1">
      <c r="A513" s="643"/>
      <c r="B513" s="643"/>
      <c r="C513" s="556"/>
      <c r="D513" s="556"/>
      <c r="E513" s="556"/>
      <c r="F513" s="556"/>
      <c r="G513" s="556"/>
      <c r="H513" s="556"/>
      <c r="I513" s="556"/>
    </row>
    <row r="514" spans="1:9" ht="16.5" customHeight="1">
      <c r="A514" s="643"/>
      <c r="B514" s="643"/>
      <c r="C514" s="556"/>
      <c r="D514" s="556"/>
      <c r="E514" s="556"/>
      <c r="F514" s="556"/>
      <c r="G514" s="556"/>
      <c r="H514" s="556"/>
      <c r="I514" s="556"/>
    </row>
    <row r="515" spans="1:9" ht="16.5" customHeight="1">
      <c r="A515" s="643"/>
      <c r="B515" s="643"/>
      <c r="C515" s="556"/>
      <c r="D515" s="556"/>
      <c r="E515" s="556"/>
      <c r="F515" s="556"/>
      <c r="G515" s="556"/>
      <c r="H515" s="556"/>
      <c r="I515" s="556"/>
    </row>
    <row r="516" spans="1:9" ht="16.5" customHeight="1">
      <c r="A516" s="643"/>
      <c r="B516" s="643"/>
      <c r="C516" s="556"/>
      <c r="D516" s="556"/>
      <c r="E516" s="556"/>
      <c r="F516" s="556"/>
      <c r="G516" s="556"/>
      <c r="H516" s="556"/>
      <c r="I516" s="556"/>
    </row>
    <row r="517" spans="1:9" ht="16.5" customHeight="1">
      <c r="A517" s="643"/>
      <c r="B517" s="643"/>
      <c r="C517" s="556"/>
      <c r="D517" s="556"/>
      <c r="E517" s="556"/>
      <c r="F517" s="556"/>
      <c r="G517" s="556"/>
      <c r="H517" s="556"/>
      <c r="I517" s="556"/>
    </row>
    <row r="518" spans="1:9" ht="16.5" customHeight="1">
      <c r="A518" s="643"/>
      <c r="B518" s="643"/>
      <c r="C518" s="556"/>
      <c r="D518" s="556"/>
      <c r="E518" s="556"/>
      <c r="F518" s="556"/>
      <c r="G518" s="556"/>
      <c r="H518" s="556"/>
      <c r="I518" s="556"/>
    </row>
    <row r="519" spans="1:9" ht="16.5" customHeight="1">
      <c r="A519" s="643"/>
      <c r="B519" s="643"/>
      <c r="C519" s="556"/>
      <c r="D519" s="556"/>
      <c r="E519" s="556"/>
      <c r="F519" s="556"/>
      <c r="G519" s="556"/>
      <c r="H519" s="556"/>
      <c r="I519" s="556"/>
    </row>
    <row r="520" spans="1:9" ht="16.5" customHeight="1">
      <c r="A520" s="643"/>
      <c r="B520" s="643"/>
      <c r="C520" s="556"/>
      <c r="D520" s="556"/>
      <c r="E520" s="556"/>
      <c r="F520" s="556"/>
      <c r="G520" s="556"/>
      <c r="H520" s="556"/>
      <c r="I520" s="556"/>
    </row>
    <row r="521" spans="1:9" ht="16.5" customHeight="1">
      <c r="A521" s="643"/>
      <c r="B521" s="643"/>
      <c r="C521" s="556"/>
      <c r="D521" s="556"/>
      <c r="E521" s="556"/>
      <c r="F521" s="556"/>
      <c r="G521" s="556"/>
      <c r="H521" s="556"/>
      <c r="I521" s="556"/>
    </row>
    <row r="522" spans="1:9" ht="16.5" customHeight="1">
      <c r="A522" s="643"/>
      <c r="B522" s="643"/>
      <c r="C522" s="556"/>
      <c r="D522" s="556"/>
      <c r="E522" s="556"/>
      <c r="F522" s="556"/>
      <c r="G522" s="556"/>
      <c r="H522" s="556"/>
      <c r="I522" s="556"/>
    </row>
    <row r="523" spans="1:9" ht="16.5" customHeight="1">
      <c r="A523" s="643"/>
      <c r="B523" s="643"/>
      <c r="C523" s="556"/>
      <c r="D523" s="556"/>
      <c r="E523" s="556"/>
      <c r="F523" s="556"/>
      <c r="G523" s="556"/>
      <c r="H523" s="556"/>
      <c r="I523" s="556"/>
    </row>
    <row r="524" spans="1:9" ht="16.5" customHeight="1">
      <c r="A524" s="643"/>
      <c r="B524" s="643"/>
      <c r="C524" s="556"/>
      <c r="D524" s="556"/>
      <c r="E524" s="556"/>
      <c r="F524" s="556"/>
      <c r="G524" s="556"/>
      <c r="H524" s="556"/>
      <c r="I524" s="556"/>
    </row>
    <row r="525" spans="1:9" ht="16.5" customHeight="1">
      <c r="A525" s="643"/>
      <c r="B525" s="643"/>
      <c r="C525" s="556"/>
      <c r="D525" s="556"/>
      <c r="E525" s="556"/>
      <c r="F525" s="556"/>
      <c r="G525" s="556"/>
      <c r="H525" s="556"/>
      <c r="I525" s="556"/>
    </row>
    <row r="526" spans="1:9" ht="16.5" customHeight="1">
      <c r="A526" s="643"/>
      <c r="B526" s="643"/>
      <c r="C526" s="556"/>
      <c r="D526" s="556"/>
      <c r="E526" s="556"/>
      <c r="F526" s="556"/>
      <c r="G526" s="556"/>
      <c r="H526" s="556"/>
      <c r="I526" s="556"/>
    </row>
    <row r="527" spans="1:9" ht="16.5" customHeight="1">
      <c r="A527" s="643"/>
      <c r="B527" s="643"/>
      <c r="C527" s="556"/>
      <c r="D527" s="556"/>
      <c r="E527" s="556"/>
      <c r="F527" s="556"/>
      <c r="G527" s="556"/>
      <c r="H527" s="556"/>
      <c r="I527" s="556"/>
    </row>
    <row r="528" spans="1:9" ht="16.5" customHeight="1">
      <c r="A528" s="643"/>
      <c r="B528" s="643"/>
      <c r="C528" s="556"/>
      <c r="D528" s="556"/>
      <c r="E528" s="556"/>
      <c r="F528" s="556"/>
      <c r="G528" s="556"/>
      <c r="H528" s="556"/>
      <c r="I528" s="556"/>
    </row>
    <row r="529" spans="1:9" ht="16.5" customHeight="1">
      <c r="A529" s="643"/>
      <c r="B529" s="643"/>
      <c r="C529" s="556"/>
      <c r="D529" s="556"/>
      <c r="E529" s="556"/>
      <c r="F529" s="556"/>
      <c r="G529" s="556"/>
      <c r="H529" s="556"/>
      <c r="I529" s="556"/>
    </row>
    <row r="530" spans="1:9" ht="16.5" customHeight="1">
      <c r="A530" s="643"/>
      <c r="B530" s="643"/>
      <c r="C530" s="556"/>
      <c r="D530" s="556"/>
      <c r="E530" s="556"/>
      <c r="F530" s="556"/>
      <c r="G530" s="556"/>
      <c r="H530" s="556"/>
      <c r="I530" s="556"/>
    </row>
    <row r="531" spans="1:9" ht="16.5" customHeight="1">
      <c r="A531" s="643"/>
      <c r="B531" s="643"/>
      <c r="C531" s="556"/>
      <c r="D531" s="556"/>
      <c r="E531" s="556"/>
      <c r="F531" s="556"/>
      <c r="G531" s="556"/>
      <c r="H531" s="556"/>
      <c r="I531" s="556"/>
    </row>
    <row r="532" spans="1:9" ht="16.5" customHeight="1">
      <c r="A532" s="643"/>
      <c r="B532" s="643"/>
      <c r="C532" s="556"/>
      <c r="D532" s="556"/>
      <c r="E532" s="556"/>
      <c r="F532" s="556"/>
      <c r="G532" s="556"/>
      <c r="H532" s="556"/>
      <c r="I532" s="556"/>
    </row>
    <row r="533" spans="1:9" ht="16.5" customHeight="1">
      <c r="A533" s="643"/>
      <c r="B533" s="643"/>
      <c r="C533" s="556"/>
      <c r="D533" s="556"/>
      <c r="E533" s="556"/>
      <c r="F533" s="556"/>
      <c r="G533" s="556"/>
      <c r="H533" s="556"/>
      <c r="I533" s="556"/>
    </row>
    <row r="534" spans="1:9" ht="16.5" customHeight="1">
      <c r="A534" s="643"/>
      <c r="B534" s="643"/>
      <c r="C534" s="556"/>
      <c r="D534" s="556"/>
      <c r="E534" s="556"/>
      <c r="F534" s="556"/>
      <c r="G534" s="556"/>
      <c r="H534" s="556"/>
      <c r="I534" s="556"/>
    </row>
    <row r="535" spans="1:9" ht="16.5" customHeight="1">
      <c r="A535" s="643"/>
      <c r="B535" s="643"/>
      <c r="C535" s="556"/>
      <c r="D535" s="556"/>
      <c r="E535" s="556"/>
      <c r="F535" s="556"/>
      <c r="G535" s="556"/>
      <c r="H535" s="556"/>
      <c r="I535" s="556"/>
    </row>
    <row r="536" spans="1:9" ht="16.5" customHeight="1">
      <c r="A536" s="643"/>
      <c r="B536" s="643"/>
      <c r="C536" s="556"/>
      <c r="D536" s="556"/>
      <c r="E536" s="556"/>
      <c r="F536" s="556"/>
      <c r="G536" s="556"/>
      <c r="H536" s="556"/>
      <c r="I536" s="556"/>
    </row>
    <row r="537" spans="1:9" ht="16.5" customHeight="1">
      <c r="A537" s="643"/>
      <c r="B537" s="643"/>
      <c r="C537" s="556"/>
      <c r="D537" s="556"/>
      <c r="E537" s="556"/>
      <c r="F537" s="556"/>
      <c r="G537" s="556"/>
      <c r="H537" s="556"/>
      <c r="I537" s="556"/>
    </row>
    <row r="538" spans="1:9" ht="16.5" customHeight="1">
      <c r="A538" s="643"/>
      <c r="B538" s="643"/>
      <c r="C538" s="556"/>
      <c r="D538" s="556"/>
      <c r="E538" s="556"/>
      <c r="F538" s="556"/>
      <c r="G538" s="556"/>
      <c r="H538" s="556"/>
      <c r="I538" s="556"/>
    </row>
    <row r="539" spans="1:9" ht="16.5" customHeight="1">
      <c r="A539" s="643"/>
      <c r="B539" s="643"/>
      <c r="C539" s="556"/>
      <c r="D539" s="556"/>
      <c r="E539" s="556"/>
      <c r="F539" s="556"/>
      <c r="G539" s="556"/>
      <c r="H539" s="556"/>
      <c r="I539" s="556"/>
    </row>
    <row r="540" spans="1:9" ht="16.5" customHeight="1">
      <c r="A540" s="643"/>
      <c r="B540" s="643"/>
      <c r="C540" s="556"/>
      <c r="D540" s="556"/>
      <c r="E540" s="556"/>
      <c r="F540" s="556"/>
      <c r="G540" s="556"/>
      <c r="H540" s="556"/>
      <c r="I540" s="556"/>
    </row>
    <row r="541" spans="1:9" ht="16.5" customHeight="1">
      <c r="A541" s="643"/>
      <c r="B541" s="643"/>
      <c r="C541" s="556"/>
      <c r="D541" s="556"/>
      <c r="E541" s="556"/>
      <c r="F541" s="556"/>
      <c r="G541" s="556"/>
      <c r="H541" s="556"/>
      <c r="I541" s="556"/>
    </row>
    <row r="542" spans="1:9" ht="16.5" customHeight="1">
      <c r="A542" s="643"/>
      <c r="B542" s="643"/>
      <c r="C542" s="556"/>
      <c r="D542" s="556"/>
      <c r="E542" s="556"/>
      <c r="F542" s="556"/>
      <c r="G542" s="556"/>
      <c r="H542" s="556"/>
      <c r="I542" s="556"/>
    </row>
    <row r="543" spans="1:9" ht="16.5" customHeight="1">
      <c r="A543" s="643"/>
      <c r="B543" s="643"/>
      <c r="C543" s="556"/>
      <c r="D543" s="556"/>
      <c r="E543" s="556"/>
      <c r="F543" s="556"/>
      <c r="G543" s="556"/>
      <c r="H543" s="556"/>
      <c r="I543" s="556"/>
    </row>
    <row r="544" spans="1:9" ht="16.5" customHeight="1">
      <c r="A544" s="643"/>
      <c r="B544" s="643"/>
      <c r="C544" s="556"/>
      <c r="D544" s="556"/>
      <c r="E544" s="556"/>
      <c r="F544" s="556"/>
      <c r="G544" s="556"/>
      <c r="H544" s="556"/>
      <c r="I544" s="556"/>
    </row>
    <row r="545" spans="1:9" ht="16.5" customHeight="1">
      <c r="A545" s="643"/>
      <c r="B545" s="643"/>
      <c r="C545" s="556"/>
      <c r="D545" s="556"/>
      <c r="E545" s="556"/>
      <c r="F545" s="556"/>
      <c r="G545" s="556"/>
      <c r="H545" s="556"/>
      <c r="I545" s="556"/>
    </row>
    <row r="546" spans="1:9" ht="16.5" customHeight="1">
      <c r="A546" s="643"/>
      <c r="B546" s="643"/>
      <c r="C546" s="556"/>
      <c r="D546" s="556"/>
      <c r="E546" s="556"/>
      <c r="F546" s="556"/>
      <c r="G546" s="556"/>
      <c r="H546" s="556"/>
      <c r="I546" s="556"/>
    </row>
    <row r="547" spans="1:9" ht="16.5" customHeight="1">
      <c r="A547" s="643"/>
      <c r="B547" s="643"/>
      <c r="C547" s="556"/>
      <c r="D547" s="556"/>
      <c r="E547" s="556"/>
      <c r="F547" s="556"/>
      <c r="G547" s="556"/>
      <c r="H547" s="556"/>
      <c r="I547" s="556"/>
    </row>
    <row r="548" spans="1:9" ht="16.5" customHeight="1">
      <c r="A548" s="643"/>
      <c r="B548" s="643"/>
      <c r="C548" s="556"/>
      <c r="D548" s="556"/>
      <c r="E548" s="556"/>
      <c r="F548" s="556"/>
      <c r="G548" s="556"/>
      <c r="H548" s="556"/>
      <c r="I548" s="556"/>
    </row>
    <row r="549" spans="1:9" ht="16.5" customHeight="1">
      <c r="A549" s="643"/>
      <c r="B549" s="643"/>
      <c r="C549" s="556"/>
      <c r="D549" s="556"/>
      <c r="E549" s="556"/>
      <c r="F549" s="556"/>
      <c r="G549" s="556"/>
      <c r="H549" s="556"/>
      <c r="I549" s="556"/>
    </row>
    <row r="550" spans="1:9" ht="16.5" customHeight="1">
      <c r="A550" s="643"/>
      <c r="B550" s="643"/>
      <c r="C550" s="556"/>
      <c r="D550" s="556"/>
      <c r="E550" s="556"/>
      <c r="F550" s="556"/>
      <c r="G550" s="556"/>
      <c r="H550" s="556"/>
      <c r="I550" s="556"/>
    </row>
    <row r="551" spans="1:9" ht="16.5" customHeight="1">
      <c r="A551" s="643"/>
      <c r="B551" s="643"/>
      <c r="C551" s="556"/>
      <c r="D551" s="556"/>
      <c r="E551" s="556"/>
      <c r="F551" s="556"/>
      <c r="G551" s="556"/>
      <c r="H551" s="556"/>
      <c r="I551" s="556"/>
    </row>
    <row r="552" spans="1:9" ht="16.5" customHeight="1">
      <c r="A552" s="643"/>
      <c r="B552" s="643"/>
      <c r="C552" s="556"/>
      <c r="D552" s="556"/>
      <c r="E552" s="556"/>
      <c r="F552" s="556"/>
      <c r="G552" s="556"/>
      <c r="H552" s="556"/>
      <c r="I552" s="556"/>
    </row>
    <row r="553" spans="1:9" ht="16.5" customHeight="1">
      <c r="A553" s="643"/>
      <c r="B553" s="643"/>
      <c r="C553" s="556"/>
      <c r="D553" s="556"/>
      <c r="E553" s="556"/>
      <c r="F553" s="556"/>
      <c r="G553" s="556"/>
      <c r="H553" s="556"/>
      <c r="I553" s="556"/>
    </row>
    <row r="554" spans="1:9" ht="16.5" customHeight="1">
      <c r="A554" s="643"/>
      <c r="B554" s="643"/>
      <c r="C554" s="556"/>
      <c r="D554" s="556"/>
      <c r="E554" s="556"/>
      <c r="F554" s="556"/>
      <c r="G554" s="556"/>
      <c r="H554" s="556"/>
      <c r="I554" s="556"/>
    </row>
    <row r="555" spans="1:9" ht="16.5" customHeight="1">
      <c r="A555" s="643"/>
      <c r="B555" s="643"/>
      <c r="C555" s="556"/>
      <c r="D555" s="556"/>
      <c r="E555" s="556"/>
      <c r="F555" s="556"/>
      <c r="G555" s="556"/>
      <c r="H555" s="556"/>
      <c r="I555" s="556"/>
    </row>
    <row r="556" spans="1:9" ht="16.5" customHeight="1">
      <c r="A556" s="643"/>
      <c r="B556" s="643"/>
      <c r="C556" s="556"/>
      <c r="D556" s="556"/>
      <c r="E556" s="556"/>
      <c r="F556" s="556"/>
      <c r="G556" s="556"/>
      <c r="H556" s="556"/>
      <c r="I556" s="556"/>
    </row>
    <row r="557" spans="1:9" ht="16.5" customHeight="1">
      <c r="A557" s="643"/>
      <c r="B557" s="643"/>
      <c r="C557" s="556"/>
      <c r="D557" s="556"/>
      <c r="E557" s="556"/>
      <c r="F557" s="556"/>
      <c r="G557" s="556"/>
      <c r="H557" s="556"/>
      <c r="I557" s="556"/>
    </row>
    <row r="558" spans="1:9" ht="16.5" customHeight="1">
      <c r="A558" s="643"/>
      <c r="B558" s="643"/>
      <c r="C558" s="556"/>
      <c r="D558" s="556"/>
      <c r="E558" s="556"/>
      <c r="F558" s="556"/>
      <c r="G558" s="556"/>
      <c r="H558" s="556"/>
      <c r="I558" s="556"/>
    </row>
    <row r="559" spans="1:9" ht="16.5" customHeight="1">
      <c r="A559" s="643"/>
      <c r="B559" s="643"/>
      <c r="C559" s="556"/>
      <c r="D559" s="556"/>
      <c r="E559" s="556"/>
      <c r="F559" s="556"/>
      <c r="G559" s="556"/>
      <c r="H559" s="556"/>
      <c r="I559" s="556"/>
    </row>
    <row r="560" spans="1:9" ht="16.5" customHeight="1">
      <c r="A560" s="643"/>
      <c r="B560" s="643"/>
      <c r="C560" s="556"/>
      <c r="D560" s="556"/>
      <c r="E560" s="556"/>
      <c r="F560" s="556"/>
      <c r="G560" s="556"/>
      <c r="H560" s="556"/>
      <c r="I560" s="556"/>
    </row>
    <row r="561" spans="1:9" ht="16.5" customHeight="1">
      <c r="A561" s="643"/>
      <c r="B561" s="643"/>
      <c r="C561" s="556"/>
      <c r="D561" s="556"/>
      <c r="E561" s="556"/>
      <c r="F561" s="556"/>
      <c r="G561" s="556"/>
      <c r="H561" s="556"/>
      <c r="I561" s="556"/>
    </row>
    <row r="562" spans="1:9" ht="16.5" customHeight="1">
      <c r="A562" s="643"/>
      <c r="B562" s="643"/>
      <c r="C562" s="556"/>
      <c r="D562" s="556"/>
      <c r="E562" s="556"/>
      <c r="F562" s="556"/>
      <c r="G562" s="556"/>
      <c r="H562" s="556"/>
      <c r="I562" s="556"/>
    </row>
    <row r="563" spans="1:9" ht="16.5" customHeight="1">
      <c r="A563" s="643"/>
      <c r="B563" s="643"/>
      <c r="C563" s="556"/>
      <c r="D563" s="556"/>
      <c r="E563" s="556"/>
      <c r="F563" s="556"/>
      <c r="G563" s="556"/>
      <c r="H563" s="556"/>
      <c r="I563" s="556"/>
    </row>
    <row r="564" spans="1:9" ht="16.5" customHeight="1">
      <c r="A564" s="643"/>
      <c r="B564" s="643"/>
      <c r="C564" s="556"/>
      <c r="D564" s="556"/>
      <c r="E564" s="556"/>
      <c r="F564" s="556"/>
      <c r="G564" s="556"/>
      <c r="H564" s="556"/>
      <c r="I564" s="556"/>
    </row>
    <row r="565" spans="1:9" ht="16.5" customHeight="1">
      <c r="A565" s="643"/>
      <c r="B565" s="643"/>
      <c r="C565" s="556"/>
      <c r="D565" s="556"/>
      <c r="E565" s="556"/>
      <c r="F565" s="556"/>
      <c r="G565" s="556"/>
      <c r="H565" s="556"/>
      <c r="I565" s="556"/>
    </row>
    <row r="566" spans="1:9" ht="16.5" customHeight="1">
      <c r="A566" s="643"/>
      <c r="B566" s="643"/>
      <c r="C566" s="556"/>
      <c r="D566" s="556"/>
      <c r="E566" s="556"/>
      <c r="F566" s="556"/>
      <c r="G566" s="556"/>
      <c r="H566" s="556"/>
      <c r="I566" s="556"/>
    </row>
    <row r="567" spans="1:9" ht="16.5" customHeight="1">
      <c r="A567" s="643"/>
      <c r="B567" s="643"/>
      <c r="C567" s="556"/>
      <c r="D567" s="556"/>
      <c r="E567" s="556"/>
      <c r="F567" s="556"/>
      <c r="G567" s="556"/>
      <c r="H567" s="556"/>
      <c r="I567" s="556"/>
    </row>
    <row r="568" spans="1:9" ht="16.5" customHeight="1">
      <c r="A568" s="643"/>
      <c r="B568" s="643"/>
      <c r="C568" s="556"/>
      <c r="D568" s="556"/>
      <c r="E568" s="556"/>
      <c r="F568" s="556"/>
      <c r="G568" s="556"/>
      <c r="H568" s="556"/>
      <c r="I568" s="556"/>
    </row>
    <row r="569" spans="1:9" ht="16.5" customHeight="1">
      <c r="A569" s="643"/>
      <c r="B569" s="643"/>
      <c r="C569" s="556"/>
      <c r="D569" s="556"/>
      <c r="E569" s="556"/>
      <c r="F569" s="556"/>
      <c r="G569" s="556"/>
      <c r="H569" s="556"/>
      <c r="I569" s="556"/>
    </row>
    <row r="570" spans="1:9" ht="16.5" customHeight="1">
      <c r="A570" s="643"/>
      <c r="B570" s="643"/>
      <c r="C570" s="556"/>
      <c r="D570" s="556"/>
      <c r="E570" s="556"/>
      <c r="F570" s="556"/>
      <c r="G570" s="556"/>
      <c r="H570" s="556"/>
      <c r="I570" s="556"/>
    </row>
    <row r="571" spans="1:9" ht="16.5" customHeight="1">
      <c r="A571" s="643"/>
      <c r="B571" s="643"/>
      <c r="C571" s="556"/>
      <c r="D571" s="556"/>
      <c r="E571" s="556"/>
      <c r="F571" s="556"/>
      <c r="G571" s="556"/>
      <c r="H571" s="556"/>
      <c r="I571" s="556"/>
    </row>
    <row r="572" spans="1:9" ht="16.5" customHeight="1">
      <c r="A572" s="643"/>
      <c r="B572" s="643"/>
      <c r="C572" s="556"/>
      <c r="D572" s="556"/>
      <c r="E572" s="556"/>
      <c r="F572" s="556"/>
      <c r="G572" s="556"/>
      <c r="H572" s="556"/>
      <c r="I572" s="556"/>
    </row>
    <row r="573" spans="1:9" ht="16.5" customHeight="1">
      <c r="A573" s="643"/>
      <c r="B573" s="643"/>
      <c r="C573" s="556"/>
      <c r="D573" s="556"/>
      <c r="E573" s="556"/>
      <c r="F573" s="556"/>
      <c r="G573" s="556"/>
      <c r="H573" s="556"/>
      <c r="I573" s="556"/>
    </row>
    <row r="574" spans="1:9" ht="16.5" customHeight="1">
      <c r="A574" s="643"/>
      <c r="B574" s="643"/>
      <c r="C574" s="556"/>
      <c r="D574" s="556"/>
      <c r="E574" s="556"/>
      <c r="F574" s="556"/>
      <c r="G574" s="556"/>
      <c r="H574" s="556"/>
      <c r="I574" s="556"/>
    </row>
    <row r="575" spans="1:9" ht="16.5" customHeight="1">
      <c r="A575" s="643"/>
      <c r="B575" s="643"/>
      <c r="C575" s="556"/>
      <c r="D575" s="556"/>
      <c r="E575" s="556"/>
      <c r="F575" s="556"/>
      <c r="G575" s="556"/>
      <c r="H575" s="556"/>
      <c r="I575" s="556"/>
    </row>
    <row r="576" spans="1:9" ht="16.5" customHeight="1">
      <c r="A576" s="643"/>
      <c r="B576" s="643"/>
      <c r="C576" s="556"/>
      <c r="D576" s="556"/>
      <c r="E576" s="556"/>
      <c r="F576" s="556"/>
      <c r="G576" s="556"/>
      <c r="H576" s="556"/>
      <c r="I576" s="556"/>
    </row>
    <row r="577" spans="1:9" ht="16.5" customHeight="1">
      <c r="A577" s="643"/>
      <c r="B577" s="643"/>
      <c r="C577" s="556"/>
      <c r="D577" s="556"/>
      <c r="E577" s="556"/>
      <c r="F577" s="556"/>
      <c r="G577" s="556"/>
      <c r="H577" s="556"/>
      <c r="I577" s="556"/>
    </row>
    <row r="578" spans="1:9" ht="16.5" customHeight="1">
      <c r="A578" s="643"/>
      <c r="B578" s="643"/>
      <c r="C578" s="556"/>
      <c r="D578" s="556"/>
      <c r="E578" s="556"/>
      <c r="F578" s="556"/>
      <c r="G578" s="556"/>
      <c r="H578" s="556"/>
      <c r="I578" s="556"/>
    </row>
    <row r="579" spans="1:9" ht="16.5" customHeight="1">
      <c r="A579" s="643"/>
      <c r="B579" s="643"/>
      <c r="C579" s="556"/>
      <c r="D579" s="556"/>
      <c r="E579" s="556"/>
      <c r="F579" s="556"/>
      <c r="G579" s="556"/>
      <c r="H579" s="556"/>
      <c r="I579" s="556"/>
    </row>
    <row r="580" spans="1:9" ht="16.5" customHeight="1">
      <c r="A580" s="643"/>
      <c r="B580" s="643"/>
      <c r="C580" s="556"/>
      <c r="D580" s="556"/>
      <c r="E580" s="556"/>
      <c r="F580" s="556"/>
      <c r="G580" s="556"/>
      <c r="H580" s="556"/>
      <c r="I580" s="556"/>
    </row>
    <row r="581" spans="1:9" ht="16.5" customHeight="1">
      <c r="A581" s="643"/>
      <c r="B581" s="643"/>
      <c r="C581" s="556"/>
      <c r="D581" s="556"/>
      <c r="E581" s="556"/>
      <c r="F581" s="556"/>
      <c r="G581" s="556"/>
      <c r="H581" s="556"/>
      <c r="I581" s="556"/>
    </row>
    <row r="582" spans="1:9" ht="16.5" customHeight="1">
      <c r="A582" s="643"/>
      <c r="B582" s="643"/>
      <c r="C582" s="556"/>
      <c r="D582" s="556"/>
      <c r="E582" s="556"/>
      <c r="F582" s="556"/>
      <c r="G582" s="556"/>
      <c r="H582" s="556"/>
      <c r="I582" s="556"/>
    </row>
    <row r="583" spans="1:9" ht="16.5" customHeight="1">
      <c r="A583" s="643"/>
      <c r="B583" s="643"/>
      <c r="C583" s="556"/>
      <c r="D583" s="556"/>
      <c r="E583" s="556"/>
      <c r="F583" s="556"/>
      <c r="G583" s="556"/>
      <c r="H583" s="556"/>
      <c r="I583" s="556"/>
    </row>
    <row r="584" spans="1:9" ht="16.5" customHeight="1">
      <c r="A584" s="643"/>
      <c r="B584" s="643"/>
      <c r="C584" s="556"/>
      <c r="D584" s="556"/>
      <c r="E584" s="556"/>
      <c r="F584" s="556"/>
      <c r="G584" s="556"/>
      <c r="H584" s="556"/>
      <c r="I584" s="556"/>
    </row>
    <row r="585" spans="1:9" ht="16.5" customHeight="1">
      <c r="A585" s="643"/>
      <c r="B585" s="643"/>
      <c r="C585" s="556"/>
      <c r="D585" s="556"/>
      <c r="E585" s="556"/>
      <c r="F585" s="556"/>
      <c r="G585" s="556"/>
      <c r="H585" s="556"/>
      <c r="I585" s="556"/>
    </row>
    <row r="586" spans="1:9" ht="16.5" customHeight="1">
      <c r="A586" s="643"/>
      <c r="B586" s="643"/>
      <c r="C586" s="556"/>
      <c r="D586" s="556"/>
      <c r="E586" s="556"/>
      <c r="F586" s="556"/>
      <c r="G586" s="556"/>
      <c r="H586" s="556"/>
      <c r="I586" s="556"/>
    </row>
    <row r="587" spans="1:9" ht="16.5" customHeight="1">
      <c r="A587" s="643"/>
      <c r="B587" s="643"/>
      <c r="C587" s="556"/>
      <c r="D587" s="556"/>
      <c r="E587" s="556"/>
      <c r="F587" s="556"/>
      <c r="G587" s="556"/>
      <c r="H587" s="556"/>
      <c r="I587" s="556"/>
    </row>
    <row r="588" spans="1:9" ht="16.5" customHeight="1">
      <c r="A588" s="643"/>
      <c r="B588" s="643"/>
      <c r="C588" s="556"/>
      <c r="D588" s="556"/>
      <c r="E588" s="556"/>
      <c r="F588" s="556"/>
      <c r="G588" s="556"/>
      <c r="H588" s="556"/>
      <c r="I588" s="556"/>
    </row>
    <row r="589" spans="1:9" ht="16.5" customHeight="1">
      <c r="A589" s="643"/>
      <c r="B589" s="643"/>
      <c r="C589" s="556"/>
      <c r="D589" s="556"/>
      <c r="E589" s="556"/>
      <c r="F589" s="556"/>
      <c r="G589" s="556"/>
      <c r="H589" s="556"/>
      <c r="I589" s="556"/>
    </row>
    <row r="590" spans="1:9" ht="16.5" customHeight="1">
      <c r="A590" s="643"/>
      <c r="B590" s="643"/>
      <c r="C590" s="556"/>
      <c r="D590" s="556"/>
      <c r="E590" s="556"/>
      <c r="F590" s="556"/>
      <c r="G590" s="556"/>
      <c r="H590" s="556"/>
      <c r="I590" s="556"/>
    </row>
    <row r="591" spans="1:9" ht="16.5" customHeight="1">
      <c r="A591" s="643"/>
      <c r="B591" s="643"/>
      <c r="C591" s="556"/>
      <c r="D591" s="556"/>
      <c r="E591" s="556"/>
      <c r="F591" s="556"/>
      <c r="G591" s="556"/>
      <c r="H591" s="556"/>
      <c r="I591" s="556"/>
    </row>
    <row r="592" spans="1:9" ht="16.5" customHeight="1">
      <c r="A592" s="643"/>
      <c r="B592" s="643"/>
      <c r="C592" s="556"/>
      <c r="D592" s="556"/>
      <c r="E592" s="556"/>
      <c r="F592" s="556"/>
      <c r="G592" s="556"/>
      <c r="H592" s="556"/>
      <c r="I592" s="556"/>
    </row>
    <row r="593" spans="1:9" ht="16.5" customHeight="1">
      <c r="A593" s="643"/>
      <c r="B593" s="643"/>
      <c r="C593" s="556"/>
      <c r="D593" s="556"/>
      <c r="E593" s="556"/>
      <c r="F593" s="556"/>
      <c r="G593" s="556"/>
      <c r="H593" s="556"/>
      <c r="I593" s="556"/>
    </row>
    <row r="594" spans="1:9" ht="16.5" customHeight="1">
      <c r="A594" s="643"/>
      <c r="B594" s="643"/>
      <c r="C594" s="556"/>
      <c r="D594" s="556"/>
      <c r="E594" s="556"/>
      <c r="F594" s="556"/>
      <c r="G594" s="556"/>
      <c r="H594" s="556"/>
      <c r="I594" s="556"/>
    </row>
    <row r="595" spans="1:9" ht="16.5" customHeight="1">
      <c r="A595" s="643"/>
      <c r="B595" s="643"/>
      <c r="C595" s="556"/>
      <c r="D595" s="556"/>
      <c r="E595" s="556"/>
      <c r="F595" s="556"/>
      <c r="G595" s="556"/>
      <c r="H595" s="556"/>
      <c r="I595" s="556"/>
    </row>
    <row r="596" spans="1:9" ht="16.5" customHeight="1">
      <c r="A596" s="643"/>
      <c r="B596" s="643"/>
      <c r="C596" s="556"/>
      <c r="D596" s="556"/>
      <c r="E596" s="556"/>
      <c r="F596" s="556"/>
      <c r="G596" s="556"/>
      <c r="H596" s="556"/>
      <c r="I596" s="556"/>
    </row>
    <row r="597" spans="1:9" ht="16.5" customHeight="1">
      <c r="A597" s="643"/>
      <c r="B597" s="643"/>
      <c r="C597" s="556"/>
      <c r="D597" s="556"/>
      <c r="E597" s="556"/>
      <c r="F597" s="556"/>
      <c r="G597" s="556"/>
      <c r="H597" s="556"/>
      <c r="I597" s="556"/>
    </row>
    <row r="598" spans="1:9" ht="16.5" customHeight="1">
      <c r="A598" s="643"/>
      <c r="B598" s="643"/>
      <c r="C598" s="556"/>
      <c r="D598" s="556"/>
      <c r="E598" s="556"/>
      <c r="F598" s="556"/>
      <c r="G598" s="556"/>
      <c r="H598" s="556"/>
      <c r="I598" s="556"/>
    </row>
    <row r="599" spans="1:9" ht="16.5" customHeight="1">
      <c r="A599" s="643"/>
      <c r="B599" s="643"/>
      <c r="C599" s="556"/>
      <c r="D599" s="556"/>
      <c r="E599" s="556"/>
      <c r="F599" s="556"/>
      <c r="G599" s="556"/>
      <c r="H599" s="556"/>
      <c r="I599" s="556"/>
    </row>
    <row r="600" spans="1:9" ht="16.5" customHeight="1">
      <c r="A600" s="643"/>
      <c r="B600" s="643"/>
      <c r="C600" s="556"/>
      <c r="D600" s="556"/>
      <c r="E600" s="556"/>
      <c r="F600" s="556"/>
      <c r="G600" s="556"/>
      <c r="H600" s="556"/>
      <c r="I600" s="556"/>
    </row>
    <row r="601" spans="1:9" ht="16.5" customHeight="1">
      <c r="A601" s="643"/>
      <c r="B601" s="643"/>
      <c r="C601" s="556"/>
      <c r="D601" s="556"/>
      <c r="E601" s="556"/>
      <c r="F601" s="556"/>
      <c r="G601" s="556"/>
      <c r="H601" s="556"/>
      <c r="I601" s="556"/>
    </row>
    <row r="602" spans="1:9" ht="16.5" customHeight="1">
      <c r="A602" s="643"/>
      <c r="B602" s="643"/>
      <c r="C602" s="556"/>
      <c r="D602" s="556"/>
      <c r="E602" s="556"/>
      <c r="F602" s="556"/>
      <c r="G602" s="556"/>
      <c r="H602" s="556"/>
      <c r="I602" s="556"/>
    </row>
    <row r="603" spans="1:9" ht="16.5" customHeight="1">
      <c r="A603" s="643"/>
      <c r="B603" s="643"/>
      <c r="C603" s="556"/>
      <c r="D603" s="556"/>
      <c r="E603" s="556"/>
      <c r="F603" s="556"/>
      <c r="G603" s="556"/>
      <c r="H603" s="556"/>
      <c r="I603" s="556"/>
    </row>
    <row r="604" spans="1:9" ht="16.5" customHeight="1">
      <c r="A604" s="643"/>
      <c r="B604" s="643"/>
      <c r="C604" s="556"/>
      <c r="D604" s="556"/>
      <c r="E604" s="556"/>
      <c r="F604" s="556"/>
      <c r="G604" s="556"/>
      <c r="H604" s="556"/>
      <c r="I604" s="556"/>
    </row>
    <row r="605" spans="1:9" ht="16.5" customHeight="1">
      <c r="A605" s="643"/>
      <c r="B605" s="643"/>
      <c r="C605" s="556"/>
      <c r="D605" s="556"/>
      <c r="E605" s="556"/>
      <c r="F605" s="556"/>
      <c r="G605" s="556"/>
      <c r="H605" s="556"/>
      <c r="I605" s="556"/>
    </row>
    <row r="606" spans="1:9" ht="16.5" customHeight="1">
      <c r="A606" s="643"/>
      <c r="B606" s="643"/>
      <c r="C606" s="556"/>
      <c r="D606" s="556"/>
      <c r="E606" s="556"/>
      <c r="F606" s="556"/>
      <c r="G606" s="556"/>
      <c r="H606" s="556"/>
      <c r="I606" s="556"/>
    </row>
    <row r="607" spans="1:9" ht="16.5" customHeight="1">
      <c r="A607" s="643"/>
      <c r="B607" s="643"/>
      <c r="C607" s="556"/>
      <c r="D607" s="556"/>
      <c r="E607" s="556"/>
      <c r="F607" s="556"/>
      <c r="G607" s="556"/>
      <c r="H607" s="556"/>
      <c r="I607" s="556"/>
    </row>
    <row r="608" spans="1:9" ht="16.5" customHeight="1">
      <c r="A608" s="643"/>
      <c r="B608" s="643"/>
      <c r="C608" s="556"/>
      <c r="D608" s="556"/>
      <c r="E608" s="556"/>
      <c r="F608" s="556"/>
      <c r="G608" s="556"/>
      <c r="H608" s="556"/>
      <c r="I608" s="556"/>
    </row>
    <row r="609" spans="1:9" ht="16.5" customHeight="1">
      <c r="A609" s="643"/>
      <c r="B609" s="643"/>
      <c r="C609" s="556"/>
      <c r="D609" s="556"/>
      <c r="E609" s="556"/>
      <c r="F609" s="556"/>
      <c r="G609" s="556"/>
      <c r="H609" s="556"/>
      <c r="I609" s="556"/>
    </row>
    <row r="610" spans="1:9" ht="16.5" customHeight="1">
      <c r="A610" s="643"/>
      <c r="B610" s="643"/>
      <c r="C610" s="556"/>
      <c r="D610" s="556"/>
      <c r="E610" s="556"/>
      <c r="F610" s="556"/>
      <c r="G610" s="556"/>
      <c r="H610" s="556"/>
      <c r="I610" s="556"/>
    </row>
    <row r="611" spans="1:9" ht="16.5" customHeight="1">
      <c r="A611" s="643"/>
      <c r="B611" s="643"/>
      <c r="C611" s="556"/>
      <c r="D611" s="556"/>
      <c r="E611" s="556"/>
      <c r="F611" s="556"/>
      <c r="G611" s="556"/>
      <c r="H611" s="556"/>
      <c r="I611" s="556"/>
    </row>
    <row r="612" spans="1:9" ht="16.5" customHeight="1">
      <c r="A612" s="643"/>
      <c r="B612" s="643"/>
      <c r="C612" s="556"/>
      <c r="D612" s="556"/>
      <c r="E612" s="556"/>
      <c r="F612" s="556"/>
      <c r="G612" s="556"/>
      <c r="H612" s="556"/>
      <c r="I612" s="556"/>
    </row>
    <row r="613" spans="1:9" ht="16.5" customHeight="1">
      <c r="A613" s="643"/>
      <c r="B613" s="643"/>
      <c r="C613" s="556"/>
      <c r="D613" s="556"/>
      <c r="E613" s="556"/>
      <c r="F613" s="556"/>
      <c r="G613" s="556"/>
      <c r="H613" s="556"/>
      <c r="I613" s="556"/>
    </row>
    <row r="614" spans="1:9" ht="16.5" customHeight="1">
      <c r="A614" s="643"/>
      <c r="B614" s="643"/>
      <c r="C614" s="556"/>
      <c r="D614" s="556"/>
      <c r="E614" s="556"/>
      <c r="F614" s="556"/>
      <c r="G614" s="556"/>
      <c r="H614" s="556"/>
      <c r="I614" s="556"/>
    </row>
    <row r="615" spans="1:9" ht="16.5" customHeight="1">
      <c r="A615" s="643"/>
      <c r="B615" s="643"/>
      <c r="C615" s="556"/>
      <c r="D615" s="556"/>
      <c r="E615" s="556"/>
      <c r="F615" s="556"/>
      <c r="G615" s="556"/>
      <c r="H615" s="556"/>
      <c r="I615" s="556"/>
    </row>
    <row r="616" spans="1:9" ht="16.5" customHeight="1">
      <c r="A616" s="643"/>
      <c r="B616" s="643"/>
      <c r="C616" s="556"/>
      <c r="D616" s="556"/>
      <c r="E616" s="556"/>
      <c r="F616" s="556"/>
      <c r="G616" s="556"/>
      <c r="H616" s="556"/>
      <c r="I616" s="556"/>
    </row>
    <row r="617" spans="1:9" ht="16.5" customHeight="1">
      <c r="A617" s="643"/>
      <c r="B617" s="643"/>
      <c r="C617" s="556"/>
      <c r="D617" s="556"/>
      <c r="E617" s="556"/>
      <c r="F617" s="556"/>
      <c r="G617" s="556"/>
      <c r="H617" s="556"/>
      <c r="I617" s="556"/>
    </row>
    <row r="618" spans="1:9" ht="16.5" customHeight="1">
      <c r="A618" s="643"/>
      <c r="B618" s="643"/>
      <c r="C618" s="556"/>
      <c r="D618" s="556"/>
      <c r="E618" s="556"/>
      <c r="F618" s="556"/>
      <c r="G618" s="556"/>
      <c r="H618" s="556"/>
      <c r="I618" s="556"/>
    </row>
    <row r="619" spans="1:9" ht="16.5" customHeight="1">
      <c r="A619" s="643"/>
      <c r="B619" s="643"/>
      <c r="C619" s="556"/>
      <c r="D619" s="556"/>
      <c r="E619" s="556"/>
      <c r="F619" s="556"/>
      <c r="G619" s="556"/>
      <c r="H619" s="556"/>
      <c r="I619" s="556"/>
    </row>
    <row r="620" spans="1:9" ht="16.5" customHeight="1">
      <c r="A620" s="643"/>
      <c r="B620" s="643"/>
      <c r="C620" s="556"/>
      <c r="D620" s="556"/>
      <c r="E620" s="556"/>
      <c r="F620" s="556"/>
      <c r="G620" s="556"/>
      <c r="H620" s="556"/>
      <c r="I620" s="556"/>
    </row>
    <row r="621" spans="1:9" ht="16.5" customHeight="1">
      <c r="A621" s="643"/>
      <c r="B621" s="643"/>
      <c r="C621" s="556"/>
      <c r="D621" s="556"/>
      <c r="E621" s="556"/>
      <c r="F621" s="556"/>
      <c r="G621" s="556"/>
      <c r="H621" s="556"/>
      <c r="I621" s="556"/>
    </row>
    <row r="622" spans="1:9" ht="16.5" customHeight="1">
      <c r="A622" s="643"/>
      <c r="B622" s="643"/>
      <c r="C622" s="556"/>
      <c r="D622" s="556"/>
      <c r="E622" s="556"/>
      <c r="F622" s="556"/>
      <c r="G622" s="556"/>
      <c r="H622" s="556"/>
      <c r="I622" s="556"/>
    </row>
    <row r="623" spans="1:9" ht="16.5" customHeight="1">
      <c r="A623" s="643"/>
      <c r="B623" s="643"/>
      <c r="C623" s="556"/>
      <c r="D623" s="556"/>
      <c r="E623" s="556"/>
      <c r="F623" s="556"/>
      <c r="G623" s="556"/>
      <c r="H623" s="556"/>
      <c r="I623" s="556"/>
    </row>
    <row r="624" spans="1:9" ht="16.5" customHeight="1">
      <c r="A624" s="643"/>
      <c r="B624" s="643"/>
      <c r="C624" s="556"/>
      <c r="D624" s="556"/>
      <c r="E624" s="556"/>
      <c r="F624" s="556"/>
      <c r="G624" s="556"/>
      <c r="H624" s="556"/>
      <c r="I624" s="556"/>
    </row>
    <row r="625" spans="1:9" ht="16.5" customHeight="1">
      <c r="A625" s="643"/>
      <c r="B625" s="643"/>
      <c r="C625" s="556"/>
      <c r="D625" s="556"/>
      <c r="E625" s="556"/>
      <c r="F625" s="556"/>
      <c r="G625" s="556"/>
      <c r="H625" s="556"/>
      <c r="I625" s="556"/>
    </row>
    <row r="626" spans="1:9" ht="16.5" customHeight="1">
      <c r="A626" s="643"/>
      <c r="B626" s="643"/>
      <c r="C626" s="556"/>
      <c r="D626" s="556"/>
      <c r="E626" s="556"/>
      <c r="F626" s="556"/>
      <c r="G626" s="556"/>
      <c r="H626" s="556"/>
      <c r="I626" s="556"/>
    </row>
    <row r="627" spans="1:9" ht="16.5" customHeight="1">
      <c r="A627" s="643"/>
      <c r="B627" s="643"/>
      <c r="C627" s="556"/>
      <c r="D627" s="556"/>
      <c r="E627" s="556"/>
      <c r="F627" s="556"/>
      <c r="G627" s="556"/>
      <c r="H627" s="556"/>
      <c r="I627" s="556"/>
    </row>
    <row r="628" spans="1:9" ht="16.5" customHeight="1">
      <c r="A628" s="643"/>
      <c r="B628" s="643"/>
      <c r="C628" s="556"/>
      <c r="D628" s="556"/>
      <c r="E628" s="556"/>
      <c r="F628" s="556"/>
      <c r="G628" s="556"/>
      <c r="H628" s="556"/>
      <c r="I628" s="556"/>
    </row>
    <row r="629" spans="1:9" ht="16.5" customHeight="1">
      <c r="A629" s="643"/>
      <c r="B629" s="643"/>
      <c r="C629" s="556"/>
      <c r="D629" s="556"/>
      <c r="E629" s="556"/>
      <c r="F629" s="556"/>
      <c r="G629" s="556"/>
      <c r="H629" s="556"/>
      <c r="I629" s="556"/>
    </row>
    <row r="630" spans="1:9" ht="16.5" customHeight="1">
      <c r="A630" s="643"/>
      <c r="B630" s="643"/>
      <c r="C630" s="556"/>
      <c r="D630" s="556"/>
      <c r="E630" s="556"/>
      <c r="F630" s="556"/>
      <c r="G630" s="556"/>
      <c r="H630" s="556"/>
      <c r="I630" s="556"/>
    </row>
    <row r="631" spans="1:9" ht="16.5" customHeight="1">
      <c r="A631" s="643"/>
      <c r="B631" s="643"/>
      <c r="C631" s="556"/>
      <c r="D631" s="556"/>
      <c r="E631" s="556"/>
      <c r="F631" s="556"/>
      <c r="G631" s="556"/>
      <c r="H631" s="556"/>
      <c r="I631" s="556"/>
    </row>
    <row r="632" spans="1:9" ht="16.5" customHeight="1">
      <c r="A632" s="643"/>
      <c r="B632" s="643"/>
      <c r="C632" s="556"/>
      <c r="D632" s="556"/>
      <c r="E632" s="556"/>
      <c r="F632" s="556"/>
      <c r="G632" s="556"/>
      <c r="H632" s="556"/>
      <c r="I632" s="556"/>
    </row>
    <row r="633" spans="1:9" ht="16.5" customHeight="1">
      <c r="A633" s="643"/>
      <c r="B633" s="643"/>
      <c r="C633" s="556"/>
      <c r="D633" s="556"/>
      <c r="E633" s="556"/>
      <c r="F633" s="556"/>
      <c r="G633" s="556"/>
      <c r="H633" s="556"/>
      <c r="I633" s="556"/>
    </row>
    <row r="634" spans="1:9" ht="16.5" customHeight="1">
      <c r="A634" s="643"/>
      <c r="B634" s="643"/>
      <c r="C634" s="556"/>
      <c r="D634" s="556"/>
      <c r="E634" s="556"/>
      <c r="F634" s="556"/>
      <c r="G634" s="556"/>
      <c r="H634" s="556"/>
      <c r="I634" s="556"/>
    </row>
    <row r="635" spans="1:9" ht="16.5" customHeight="1">
      <c r="A635" s="643"/>
      <c r="B635" s="643"/>
      <c r="C635" s="556"/>
      <c r="D635" s="556"/>
      <c r="E635" s="556"/>
      <c r="F635" s="556"/>
      <c r="G635" s="556"/>
      <c r="H635" s="556"/>
      <c r="I635" s="556"/>
    </row>
    <row r="636" spans="1:9" ht="16.5" customHeight="1">
      <c r="A636" s="643"/>
      <c r="B636" s="643"/>
      <c r="C636" s="556"/>
      <c r="D636" s="556"/>
      <c r="E636" s="556"/>
      <c r="F636" s="556"/>
      <c r="G636" s="556"/>
      <c r="H636" s="556"/>
      <c r="I636" s="556"/>
    </row>
    <row r="637" spans="1:9" ht="16.5" customHeight="1">
      <c r="A637" s="643"/>
      <c r="B637" s="643"/>
      <c r="C637" s="556"/>
      <c r="D637" s="556"/>
      <c r="E637" s="556"/>
      <c r="F637" s="556"/>
      <c r="G637" s="556"/>
      <c r="H637" s="556"/>
      <c r="I637" s="556"/>
    </row>
    <row r="638" spans="1:9" ht="16.5" customHeight="1">
      <c r="A638" s="643"/>
      <c r="B638" s="643"/>
      <c r="C638" s="556"/>
      <c r="D638" s="556"/>
      <c r="E638" s="556"/>
      <c r="F638" s="556"/>
      <c r="G638" s="556"/>
      <c r="H638" s="556"/>
      <c r="I638" s="556"/>
    </row>
    <row r="639" spans="1:9" ht="16.5" customHeight="1">
      <c r="A639" s="643"/>
      <c r="B639" s="643"/>
      <c r="C639" s="556"/>
      <c r="D639" s="556"/>
      <c r="E639" s="556"/>
      <c r="F639" s="556"/>
      <c r="G639" s="556"/>
      <c r="H639" s="556"/>
      <c r="I639" s="556"/>
    </row>
    <row r="640" spans="1:9" ht="16.5" customHeight="1">
      <c r="A640" s="643"/>
      <c r="B640" s="643"/>
      <c r="C640" s="556"/>
      <c r="D640" s="556"/>
      <c r="E640" s="556"/>
      <c r="F640" s="556"/>
      <c r="G640" s="556"/>
      <c r="H640" s="556"/>
      <c r="I640" s="556"/>
    </row>
    <row r="641" spans="1:9" ht="16.5" customHeight="1">
      <c r="A641" s="643"/>
      <c r="B641" s="643"/>
      <c r="C641" s="556"/>
      <c r="D641" s="556"/>
      <c r="E641" s="556"/>
      <c r="F641" s="556"/>
      <c r="G641" s="556"/>
      <c r="H641" s="556"/>
      <c r="I641" s="556"/>
    </row>
    <row r="642" spans="1:9" ht="16.5" customHeight="1">
      <c r="A642" s="643"/>
      <c r="B642" s="643"/>
      <c r="C642" s="556"/>
      <c r="D642" s="556"/>
      <c r="E642" s="556"/>
      <c r="F642" s="556"/>
      <c r="G642" s="556"/>
      <c r="H642" s="556"/>
      <c r="I642" s="556"/>
    </row>
    <row r="643" spans="1:9" ht="16.5" customHeight="1">
      <c r="A643" s="643"/>
      <c r="B643" s="643"/>
      <c r="C643" s="556"/>
      <c r="D643" s="556"/>
      <c r="E643" s="556"/>
      <c r="F643" s="556"/>
      <c r="G643" s="556"/>
      <c r="H643" s="556"/>
      <c r="I643" s="556"/>
    </row>
    <row r="644" spans="1:9" ht="16.5" customHeight="1">
      <c r="A644" s="643"/>
      <c r="B644" s="643"/>
      <c r="C644" s="556"/>
      <c r="D644" s="556"/>
      <c r="E644" s="556"/>
      <c r="F644" s="556"/>
      <c r="G644" s="556"/>
      <c r="H644" s="556"/>
      <c r="I644" s="556"/>
    </row>
    <row r="645" spans="1:9" ht="16.5" customHeight="1">
      <c r="A645" s="643"/>
      <c r="B645" s="643"/>
      <c r="C645" s="556"/>
      <c r="D645" s="556"/>
      <c r="E645" s="556"/>
      <c r="F645" s="556"/>
      <c r="G645" s="556"/>
      <c r="H645" s="556"/>
      <c r="I645" s="556"/>
    </row>
    <row r="646" spans="1:9" ht="16.5" customHeight="1">
      <c r="A646" s="643"/>
      <c r="B646" s="643"/>
      <c r="C646" s="556"/>
      <c r="D646" s="556"/>
      <c r="E646" s="556"/>
      <c r="F646" s="556"/>
      <c r="G646" s="556"/>
      <c r="H646" s="556"/>
      <c r="I646" s="556"/>
    </row>
    <row r="647" spans="1:9" ht="16.5" customHeight="1">
      <c r="A647" s="643"/>
      <c r="B647" s="643"/>
      <c r="C647" s="556"/>
      <c r="D647" s="556"/>
      <c r="E647" s="556"/>
      <c r="F647" s="556"/>
      <c r="G647" s="556"/>
      <c r="H647" s="556"/>
      <c r="I647" s="556"/>
    </row>
    <row r="648" spans="1:9" ht="16.5" customHeight="1">
      <c r="A648" s="643"/>
      <c r="B648" s="643"/>
      <c r="C648" s="556"/>
      <c r="D648" s="556"/>
      <c r="E648" s="556"/>
      <c r="F648" s="556"/>
      <c r="G648" s="556"/>
      <c r="H648" s="556"/>
      <c r="I648" s="556"/>
    </row>
    <row r="649" spans="1:9" ht="16.5" customHeight="1">
      <c r="A649" s="643"/>
      <c r="B649" s="643"/>
      <c r="C649" s="556"/>
      <c r="D649" s="556"/>
      <c r="E649" s="556"/>
      <c r="F649" s="556"/>
      <c r="G649" s="556"/>
      <c r="H649" s="556"/>
      <c r="I649" s="556"/>
    </row>
    <row r="650" spans="1:9" ht="16.5" customHeight="1">
      <c r="A650" s="643"/>
      <c r="B650" s="643"/>
      <c r="C650" s="556"/>
      <c r="D650" s="556"/>
      <c r="E650" s="556"/>
      <c r="F650" s="556"/>
      <c r="G650" s="556"/>
      <c r="H650" s="556"/>
      <c r="I650" s="556"/>
    </row>
    <row r="651" spans="1:9" ht="16.5" customHeight="1">
      <c r="A651" s="643"/>
      <c r="B651" s="643"/>
      <c r="C651" s="556"/>
      <c r="D651" s="556"/>
      <c r="E651" s="556"/>
      <c r="F651" s="556"/>
      <c r="G651" s="556"/>
      <c r="H651" s="556"/>
      <c r="I651" s="556"/>
    </row>
    <row r="652" spans="1:9" ht="16.5" customHeight="1">
      <c r="A652" s="643"/>
      <c r="B652" s="643"/>
      <c r="C652" s="556"/>
      <c r="D652" s="556"/>
      <c r="E652" s="556"/>
      <c r="F652" s="556"/>
      <c r="G652" s="556"/>
      <c r="H652" s="556"/>
      <c r="I652" s="556"/>
    </row>
    <row r="653" spans="1:9" ht="16.5" customHeight="1">
      <c r="A653" s="643"/>
      <c r="B653" s="643"/>
      <c r="C653" s="556"/>
      <c r="D653" s="556"/>
      <c r="E653" s="556"/>
      <c r="F653" s="556"/>
      <c r="G653" s="556"/>
      <c r="H653" s="556"/>
      <c r="I653" s="556"/>
    </row>
    <row r="654" spans="1:9" ht="16.5" customHeight="1">
      <c r="A654" s="643"/>
      <c r="B654" s="643"/>
      <c r="C654" s="556"/>
      <c r="D654" s="556"/>
      <c r="E654" s="556"/>
      <c r="F654" s="556"/>
      <c r="G654" s="556"/>
      <c r="H654" s="556"/>
      <c r="I654" s="556"/>
    </row>
    <row r="655" spans="1:9" ht="16.5" customHeight="1">
      <c r="A655" s="643"/>
      <c r="B655" s="643"/>
      <c r="C655" s="556"/>
      <c r="D655" s="556"/>
      <c r="E655" s="556"/>
      <c r="F655" s="556"/>
      <c r="G655" s="556"/>
      <c r="H655" s="556"/>
      <c r="I655" s="556"/>
    </row>
    <row r="656" spans="1:9" ht="16.5" customHeight="1">
      <c r="A656" s="643"/>
      <c r="B656" s="643"/>
      <c r="C656" s="556"/>
      <c r="D656" s="556"/>
      <c r="E656" s="556"/>
      <c r="F656" s="556"/>
      <c r="G656" s="556"/>
      <c r="H656" s="556"/>
      <c r="I656" s="556"/>
    </row>
    <row r="657" spans="1:9" ht="16.5" customHeight="1">
      <c r="A657" s="643"/>
      <c r="B657" s="643"/>
      <c r="C657" s="556"/>
      <c r="D657" s="556"/>
      <c r="E657" s="556"/>
      <c r="F657" s="556"/>
      <c r="G657" s="556"/>
      <c r="H657" s="556"/>
      <c r="I657" s="556"/>
    </row>
    <row r="658" spans="1:9" ht="16.5" customHeight="1">
      <c r="A658" s="643"/>
      <c r="B658" s="643"/>
      <c r="C658" s="556"/>
      <c r="D658" s="556"/>
      <c r="E658" s="556"/>
      <c r="F658" s="556"/>
      <c r="G658" s="556"/>
      <c r="H658" s="556"/>
      <c r="I658" s="556"/>
    </row>
    <row r="659" spans="1:9" ht="16.5" customHeight="1">
      <c r="A659" s="643"/>
      <c r="B659" s="643"/>
      <c r="C659" s="556"/>
      <c r="D659" s="556"/>
      <c r="E659" s="556"/>
      <c r="F659" s="556"/>
      <c r="G659" s="556"/>
      <c r="H659" s="556"/>
      <c r="I659" s="556"/>
    </row>
    <row r="660" spans="1:9" ht="16.5" customHeight="1">
      <c r="A660" s="643"/>
      <c r="B660" s="643"/>
      <c r="C660" s="556"/>
      <c r="D660" s="556"/>
      <c r="E660" s="556"/>
      <c r="F660" s="556"/>
      <c r="G660" s="556"/>
      <c r="H660" s="556"/>
      <c r="I660" s="556"/>
    </row>
    <row r="661" spans="1:9" ht="16.5" customHeight="1">
      <c r="A661" s="643"/>
      <c r="B661" s="643"/>
      <c r="C661" s="556"/>
      <c r="D661" s="556"/>
      <c r="E661" s="556"/>
      <c r="F661" s="556"/>
      <c r="G661" s="556"/>
      <c r="H661" s="556"/>
      <c r="I661" s="556"/>
    </row>
    <row r="662" spans="1:9" ht="16.5" customHeight="1">
      <c r="A662" s="643"/>
      <c r="B662" s="643"/>
      <c r="C662" s="556"/>
      <c r="D662" s="556"/>
      <c r="E662" s="556"/>
      <c r="F662" s="556"/>
      <c r="G662" s="556"/>
      <c r="H662" s="556"/>
      <c r="I662" s="556"/>
    </row>
    <row r="663" spans="1:9" ht="16.5" customHeight="1">
      <c r="A663" s="643"/>
      <c r="B663" s="643"/>
      <c r="C663" s="556"/>
      <c r="D663" s="556"/>
      <c r="E663" s="556"/>
      <c r="F663" s="556"/>
      <c r="G663" s="556"/>
      <c r="H663" s="556"/>
      <c r="I663" s="556"/>
    </row>
    <row r="664" spans="1:9" ht="16.5" customHeight="1">
      <c r="A664" s="643"/>
      <c r="B664" s="643"/>
      <c r="C664" s="556"/>
      <c r="D664" s="556"/>
      <c r="E664" s="556"/>
      <c r="F664" s="556"/>
      <c r="G664" s="556"/>
      <c r="H664" s="556"/>
      <c r="I664" s="556"/>
    </row>
    <row r="665" spans="1:9" ht="16.5" customHeight="1">
      <c r="A665" s="643"/>
      <c r="B665" s="643"/>
      <c r="C665" s="556"/>
      <c r="D665" s="556"/>
      <c r="E665" s="556"/>
      <c r="F665" s="556"/>
      <c r="G665" s="556"/>
      <c r="H665" s="556"/>
      <c r="I665" s="556"/>
    </row>
    <row r="666" spans="1:9" ht="16.5" customHeight="1">
      <c r="A666" s="643"/>
      <c r="B666" s="643"/>
      <c r="C666" s="556"/>
      <c r="D666" s="556"/>
      <c r="E666" s="556"/>
      <c r="F666" s="556"/>
      <c r="G666" s="556"/>
      <c r="H666" s="556"/>
      <c r="I666" s="556"/>
    </row>
    <row r="667" spans="1:9" ht="16.5" customHeight="1">
      <c r="A667" s="643"/>
      <c r="B667" s="643"/>
      <c r="C667" s="556"/>
      <c r="D667" s="556"/>
      <c r="E667" s="556"/>
      <c r="F667" s="556"/>
      <c r="G667" s="556"/>
      <c r="H667" s="556"/>
      <c r="I667" s="556"/>
    </row>
    <row r="668" spans="1:9" ht="16.5" customHeight="1">
      <c r="A668" s="643"/>
      <c r="B668" s="643"/>
      <c r="C668" s="556"/>
      <c r="D668" s="556"/>
      <c r="E668" s="556"/>
      <c r="F668" s="556"/>
      <c r="G668" s="556"/>
      <c r="H668" s="556"/>
      <c r="I668" s="556"/>
    </row>
    <row r="669" spans="1:9" ht="16.5" customHeight="1">
      <c r="A669" s="643"/>
      <c r="B669" s="643"/>
      <c r="C669" s="556"/>
      <c r="D669" s="556"/>
      <c r="E669" s="556"/>
      <c r="F669" s="556"/>
      <c r="G669" s="556"/>
      <c r="H669" s="556"/>
      <c r="I669" s="556"/>
    </row>
    <row r="670" spans="1:9" ht="16.5" customHeight="1">
      <c r="A670" s="643"/>
      <c r="B670" s="643"/>
      <c r="C670" s="556"/>
      <c r="D670" s="556"/>
      <c r="E670" s="556"/>
      <c r="F670" s="556"/>
      <c r="G670" s="556"/>
      <c r="H670" s="556"/>
      <c r="I670" s="556"/>
    </row>
    <row r="671" spans="1:9" ht="16.5" customHeight="1">
      <c r="A671" s="643"/>
      <c r="B671" s="643"/>
      <c r="C671" s="556"/>
      <c r="D671" s="556"/>
      <c r="E671" s="556"/>
      <c r="F671" s="556"/>
      <c r="G671" s="556"/>
      <c r="H671" s="556"/>
      <c r="I671" s="556"/>
    </row>
    <row r="672" spans="1:9" ht="16.5" customHeight="1">
      <c r="A672" s="643"/>
      <c r="B672" s="643"/>
      <c r="C672" s="556"/>
      <c r="D672" s="556"/>
      <c r="E672" s="556"/>
      <c r="F672" s="556"/>
      <c r="G672" s="556"/>
      <c r="H672" s="556"/>
      <c r="I672" s="556"/>
    </row>
    <row r="673" spans="1:9" ht="16.5" customHeight="1">
      <c r="A673" s="643"/>
      <c r="B673" s="643"/>
      <c r="C673" s="556"/>
      <c r="D673" s="556"/>
      <c r="E673" s="556"/>
      <c r="F673" s="556"/>
      <c r="G673" s="556"/>
      <c r="H673" s="556"/>
      <c r="I673" s="556"/>
    </row>
    <row r="674" spans="1:9" ht="16.5" customHeight="1">
      <c r="A674" s="643"/>
      <c r="B674" s="643"/>
      <c r="C674" s="556"/>
      <c r="D674" s="556"/>
      <c r="E674" s="556"/>
      <c r="F674" s="556"/>
      <c r="G674" s="556"/>
      <c r="H674" s="556"/>
      <c r="I674" s="556"/>
    </row>
    <row r="675" spans="1:9" ht="16.5" customHeight="1">
      <c r="A675" s="643"/>
      <c r="B675" s="643"/>
      <c r="C675" s="556"/>
      <c r="D675" s="556"/>
      <c r="E675" s="556"/>
      <c r="F675" s="556"/>
      <c r="G675" s="556"/>
      <c r="H675" s="556"/>
      <c r="I675" s="556"/>
    </row>
    <row r="676" spans="1:9" ht="16.5" customHeight="1">
      <c r="A676" s="643"/>
      <c r="B676" s="643"/>
      <c r="C676" s="556"/>
      <c r="D676" s="556"/>
      <c r="E676" s="556"/>
      <c r="F676" s="556"/>
      <c r="G676" s="556"/>
      <c r="H676" s="556"/>
      <c r="I676" s="556"/>
    </row>
    <row r="677" spans="1:9" ht="16.5" customHeight="1">
      <c r="A677" s="643"/>
      <c r="B677" s="643"/>
      <c r="C677" s="556"/>
      <c r="D677" s="556"/>
      <c r="E677" s="556"/>
      <c r="F677" s="556"/>
      <c r="G677" s="556"/>
      <c r="H677" s="556"/>
      <c r="I677" s="556"/>
    </row>
    <row r="678" spans="1:9" ht="16.5" customHeight="1">
      <c r="A678" s="643"/>
      <c r="B678" s="643"/>
      <c r="C678" s="556"/>
      <c r="D678" s="556"/>
      <c r="E678" s="556"/>
      <c r="F678" s="556"/>
      <c r="G678" s="556"/>
      <c r="H678" s="556"/>
      <c r="I678" s="556"/>
    </row>
    <row r="679" spans="1:9" ht="16.5" customHeight="1">
      <c r="A679" s="643"/>
      <c r="B679" s="643"/>
      <c r="C679" s="556"/>
      <c r="D679" s="556"/>
      <c r="E679" s="556"/>
      <c r="F679" s="556"/>
      <c r="G679" s="556"/>
      <c r="H679" s="556"/>
      <c r="I679" s="556"/>
    </row>
    <row r="680" spans="1:9" ht="16.5" customHeight="1">
      <c r="A680" s="643"/>
      <c r="B680" s="643"/>
      <c r="C680" s="556"/>
      <c r="D680" s="556"/>
      <c r="E680" s="556"/>
      <c r="F680" s="556"/>
      <c r="G680" s="556"/>
      <c r="H680" s="556"/>
      <c r="I680" s="556"/>
    </row>
    <row r="681" spans="1:9" ht="16.5" customHeight="1">
      <c r="A681" s="643"/>
      <c r="B681" s="643"/>
      <c r="C681" s="556"/>
      <c r="D681" s="556"/>
      <c r="E681" s="556"/>
      <c r="F681" s="556"/>
      <c r="G681" s="556"/>
      <c r="H681" s="556"/>
      <c r="I681" s="556"/>
    </row>
    <row r="682" spans="1:9" ht="16.5" customHeight="1">
      <c r="A682" s="643"/>
      <c r="B682" s="643"/>
      <c r="C682" s="556"/>
      <c r="D682" s="556"/>
      <c r="E682" s="556"/>
      <c r="F682" s="556"/>
      <c r="G682" s="556"/>
      <c r="H682" s="556"/>
      <c r="I682" s="556"/>
    </row>
    <row r="683" spans="1:9" ht="16.5" customHeight="1">
      <c r="A683" s="643"/>
      <c r="B683" s="643"/>
      <c r="C683" s="556"/>
      <c r="D683" s="556"/>
      <c r="E683" s="556"/>
      <c r="F683" s="556"/>
      <c r="G683" s="556"/>
      <c r="H683" s="556"/>
      <c r="I683" s="556"/>
    </row>
    <row r="684" spans="1:9" ht="16.5" customHeight="1">
      <c r="A684" s="643"/>
      <c r="B684" s="643"/>
      <c r="C684" s="556"/>
      <c r="D684" s="556"/>
      <c r="E684" s="556"/>
      <c r="F684" s="556"/>
      <c r="G684" s="556"/>
      <c r="H684" s="556"/>
      <c r="I684" s="556"/>
    </row>
    <row r="685" spans="1:9" ht="16.5" customHeight="1">
      <c r="A685" s="643"/>
      <c r="B685" s="643"/>
      <c r="C685" s="556"/>
      <c r="D685" s="556"/>
      <c r="E685" s="556"/>
      <c r="F685" s="556"/>
      <c r="G685" s="556"/>
      <c r="H685" s="556"/>
      <c r="I685" s="556"/>
    </row>
    <row r="686" spans="1:9" ht="16.5" customHeight="1">
      <c r="A686" s="643"/>
      <c r="B686" s="643"/>
      <c r="C686" s="556"/>
      <c r="D686" s="556"/>
      <c r="E686" s="556"/>
      <c r="F686" s="556"/>
      <c r="G686" s="556"/>
      <c r="H686" s="556"/>
      <c r="I686" s="556"/>
    </row>
    <row r="687" spans="1:9" ht="16.5" customHeight="1">
      <c r="A687" s="643"/>
      <c r="B687" s="643"/>
      <c r="C687" s="556"/>
      <c r="D687" s="556"/>
      <c r="E687" s="556"/>
      <c r="F687" s="556"/>
      <c r="G687" s="556"/>
      <c r="H687" s="556"/>
      <c r="I687" s="556"/>
    </row>
    <row r="688" spans="1:9" ht="16.5" customHeight="1">
      <c r="A688" s="643"/>
      <c r="B688" s="643"/>
      <c r="C688" s="556"/>
      <c r="D688" s="556"/>
      <c r="E688" s="556"/>
      <c r="F688" s="556"/>
      <c r="G688" s="556"/>
      <c r="H688" s="556"/>
      <c r="I688" s="556"/>
    </row>
    <row r="689" spans="1:9" ht="16.5" customHeight="1">
      <c r="A689" s="643"/>
      <c r="B689" s="643"/>
      <c r="C689" s="556"/>
      <c r="D689" s="556"/>
      <c r="E689" s="556"/>
      <c r="F689" s="556"/>
      <c r="G689" s="556"/>
      <c r="H689" s="556"/>
      <c r="I689" s="556"/>
    </row>
    <row r="690" spans="1:9" ht="16.5" customHeight="1">
      <c r="A690" s="643"/>
      <c r="B690" s="643"/>
      <c r="C690" s="556"/>
      <c r="D690" s="556"/>
      <c r="E690" s="556"/>
      <c r="F690" s="556"/>
      <c r="G690" s="556"/>
      <c r="H690" s="556"/>
      <c r="I690" s="556"/>
    </row>
    <row r="691" spans="1:9" ht="16.5" customHeight="1">
      <c r="A691" s="643"/>
      <c r="B691" s="643"/>
      <c r="C691" s="556"/>
      <c r="D691" s="556"/>
      <c r="E691" s="556"/>
      <c r="F691" s="556"/>
      <c r="G691" s="556"/>
      <c r="H691" s="556"/>
      <c r="I691" s="556"/>
    </row>
    <row r="692" spans="1:9" ht="16.5" customHeight="1">
      <c r="A692" s="643"/>
      <c r="B692" s="643"/>
      <c r="C692" s="556"/>
      <c r="D692" s="556"/>
      <c r="E692" s="556"/>
      <c r="F692" s="556"/>
      <c r="G692" s="556"/>
      <c r="H692" s="556"/>
      <c r="I692" s="556"/>
    </row>
    <row r="693" spans="1:9" ht="16.5" customHeight="1">
      <c r="A693" s="643"/>
      <c r="B693" s="643"/>
      <c r="C693" s="556"/>
      <c r="D693" s="556"/>
      <c r="E693" s="556"/>
      <c r="F693" s="556"/>
      <c r="G693" s="556"/>
      <c r="H693" s="556"/>
      <c r="I693" s="556"/>
    </row>
    <row r="694" spans="1:9" ht="16.5" customHeight="1">
      <c r="A694" s="643"/>
      <c r="B694" s="643"/>
      <c r="C694" s="556"/>
      <c r="D694" s="556"/>
      <c r="E694" s="556"/>
      <c r="F694" s="556"/>
      <c r="G694" s="556"/>
      <c r="H694" s="556"/>
      <c r="I694" s="556"/>
    </row>
    <row r="695" spans="1:9" ht="16.5" customHeight="1">
      <c r="A695" s="643"/>
      <c r="B695" s="643"/>
      <c r="C695" s="556"/>
      <c r="D695" s="556"/>
      <c r="E695" s="556"/>
      <c r="F695" s="556"/>
      <c r="G695" s="556"/>
      <c r="H695" s="556"/>
      <c r="I695" s="556"/>
    </row>
    <row r="696" spans="1:9" ht="16.5" customHeight="1">
      <c r="A696" s="643"/>
      <c r="B696" s="643"/>
      <c r="C696" s="556"/>
      <c r="D696" s="556"/>
      <c r="E696" s="556"/>
      <c r="F696" s="556"/>
      <c r="G696" s="556"/>
      <c r="H696" s="556"/>
      <c r="I696" s="556"/>
    </row>
    <row r="697" spans="1:9" ht="16.5" customHeight="1">
      <c r="A697" s="643"/>
      <c r="B697" s="643"/>
      <c r="C697" s="556"/>
      <c r="D697" s="556"/>
      <c r="E697" s="556"/>
      <c r="F697" s="556"/>
      <c r="G697" s="556"/>
      <c r="H697" s="556"/>
      <c r="I697" s="556"/>
    </row>
    <row r="698" spans="1:9" ht="16.5" customHeight="1">
      <c r="A698" s="643"/>
      <c r="B698" s="643"/>
      <c r="C698" s="556"/>
      <c r="D698" s="556"/>
      <c r="E698" s="556"/>
      <c r="F698" s="556"/>
      <c r="G698" s="556"/>
      <c r="H698" s="556"/>
      <c r="I698" s="556"/>
    </row>
    <row r="699" spans="1:9" ht="16.5" customHeight="1">
      <c r="A699" s="643"/>
      <c r="B699" s="643"/>
      <c r="C699" s="556"/>
      <c r="D699" s="556"/>
      <c r="E699" s="556"/>
      <c r="F699" s="556"/>
      <c r="G699" s="556"/>
      <c r="H699" s="556"/>
      <c r="I699" s="556"/>
    </row>
    <row r="700" spans="1:9" ht="16.5" customHeight="1">
      <c r="A700" s="643"/>
      <c r="B700" s="643"/>
      <c r="C700" s="556"/>
      <c r="D700" s="556"/>
      <c r="E700" s="556"/>
      <c r="F700" s="556"/>
      <c r="G700" s="556"/>
      <c r="H700" s="556"/>
      <c r="I700" s="556"/>
    </row>
    <row r="701" spans="1:9" ht="16.5" customHeight="1">
      <c r="A701" s="643"/>
      <c r="B701" s="643"/>
      <c r="C701" s="556"/>
      <c r="D701" s="556"/>
      <c r="E701" s="556"/>
      <c r="F701" s="556"/>
      <c r="G701" s="556"/>
      <c r="H701" s="556"/>
      <c r="I701" s="556"/>
    </row>
    <row r="702" spans="1:9" ht="16.5" customHeight="1">
      <c r="A702" s="643"/>
      <c r="B702" s="643"/>
      <c r="C702" s="556"/>
      <c r="D702" s="556"/>
      <c r="E702" s="556"/>
      <c r="F702" s="556"/>
      <c r="G702" s="556"/>
      <c r="H702" s="556"/>
      <c r="I702" s="556"/>
    </row>
    <row r="703" spans="1:9" ht="16.5" customHeight="1">
      <c r="A703" s="643"/>
      <c r="B703" s="643"/>
      <c r="C703" s="556"/>
      <c r="D703" s="556"/>
      <c r="E703" s="556"/>
      <c r="F703" s="556"/>
      <c r="G703" s="556"/>
      <c r="H703" s="556"/>
      <c r="I703" s="556"/>
    </row>
    <row r="704" spans="1:9" ht="16.5" customHeight="1">
      <c r="A704" s="643"/>
      <c r="B704" s="643"/>
      <c r="C704" s="556"/>
      <c r="D704" s="556"/>
      <c r="E704" s="556"/>
      <c r="F704" s="556"/>
      <c r="G704" s="556"/>
      <c r="H704" s="556"/>
      <c r="I704" s="556"/>
    </row>
    <row r="705" spans="1:9" ht="16.5" customHeight="1">
      <c r="A705" s="643"/>
      <c r="B705" s="643"/>
      <c r="C705" s="556"/>
      <c r="D705" s="556"/>
      <c r="E705" s="556"/>
      <c r="F705" s="556"/>
      <c r="G705" s="556"/>
      <c r="H705" s="556"/>
      <c r="I705" s="556"/>
    </row>
    <row r="706" spans="1:9" ht="16.5" customHeight="1">
      <c r="A706" s="643"/>
      <c r="B706" s="643"/>
      <c r="C706" s="556"/>
      <c r="D706" s="556"/>
      <c r="E706" s="556"/>
      <c r="F706" s="556"/>
      <c r="G706" s="556"/>
      <c r="H706" s="556"/>
      <c r="I706" s="556"/>
    </row>
    <row r="707" spans="1:9" ht="16.5" customHeight="1">
      <c r="A707" s="643"/>
      <c r="B707" s="643"/>
      <c r="C707" s="556"/>
      <c r="D707" s="556"/>
      <c r="E707" s="556"/>
      <c r="F707" s="556"/>
      <c r="G707" s="556"/>
      <c r="H707" s="556"/>
      <c r="I707" s="556"/>
    </row>
    <row r="708" spans="1:9" ht="16.5" customHeight="1">
      <c r="A708" s="643"/>
      <c r="B708" s="643"/>
      <c r="C708" s="556"/>
      <c r="D708" s="556"/>
      <c r="E708" s="556"/>
      <c r="F708" s="556"/>
      <c r="G708" s="556"/>
      <c r="H708" s="556"/>
      <c r="I708" s="556"/>
    </row>
    <row r="709" spans="1:9" ht="16.5" customHeight="1">
      <c r="A709" s="643"/>
      <c r="B709" s="643"/>
      <c r="C709" s="556"/>
      <c r="D709" s="556"/>
      <c r="E709" s="556"/>
      <c r="F709" s="556"/>
      <c r="G709" s="556"/>
      <c r="H709" s="556"/>
      <c r="I709" s="556"/>
    </row>
    <row r="710" spans="1:9" ht="16.5" customHeight="1">
      <c r="A710" s="643"/>
      <c r="B710" s="643"/>
      <c r="C710" s="556"/>
      <c r="D710" s="556"/>
      <c r="E710" s="556"/>
      <c r="F710" s="556"/>
      <c r="G710" s="556"/>
      <c r="H710" s="556"/>
      <c r="I710" s="556"/>
    </row>
    <row r="711" spans="1:9" ht="16.5" customHeight="1">
      <c r="A711" s="643"/>
      <c r="B711" s="643"/>
      <c r="C711" s="556"/>
      <c r="D711" s="556"/>
      <c r="E711" s="556"/>
      <c r="F711" s="556"/>
      <c r="G711" s="556"/>
      <c r="H711" s="556"/>
      <c r="I711" s="556"/>
    </row>
    <row r="712" spans="1:9" ht="16.5" customHeight="1">
      <c r="A712" s="643"/>
      <c r="B712" s="643"/>
      <c r="C712" s="556"/>
      <c r="D712" s="556"/>
      <c r="E712" s="556"/>
      <c r="F712" s="556"/>
      <c r="G712" s="556"/>
      <c r="H712" s="556"/>
      <c r="I712" s="556"/>
    </row>
    <row r="713" spans="1:9" ht="16.5" customHeight="1">
      <c r="A713" s="643"/>
      <c r="B713" s="643"/>
      <c r="C713" s="556"/>
      <c r="D713" s="556"/>
      <c r="E713" s="556"/>
      <c r="F713" s="556"/>
      <c r="G713" s="556"/>
      <c r="H713" s="556"/>
      <c r="I713" s="556"/>
    </row>
    <row r="714" spans="1:9" ht="16.5" customHeight="1">
      <c r="A714" s="643"/>
      <c r="B714" s="643"/>
      <c r="C714" s="556"/>
      <c r="D714" s="556"/>
      <c r="E714" s="556"/>
      <c r="F714" s="556"/>
      <c r="G714" s="556"/>
      <c r="H714" s="556"/>
      <c r="I714" s="556"/>
    </row>
    <row r="715" spans="1:9" ht="16.5" customHeight="1">
      <c r="A715" s="643"/>
      <c r="B715" s="643"/>
      <c r="C715" s="556"/>
      <c r="D715" s="556"/>
      <c r="E715" s="556"/>
      <c r="F715" s="556"/>
      <c r="G715" s="556"/>
      <c r="H715" s="556"/>
      <c r="I715" s="556"/>
    </row>
    <row r="716" spans="1:9" ht="16.5" customHeight="1">
      <c r="A716" s="643"/>
      <c r="B716" s="643"/>
      <c r="C716" s="556"/>
      <c r="D716" s="556"/>
      <c r="E716" s="556"/>
      <c r="F716" s="556"/>
      <c r="G716" s="556"/>
      <c r="H716" s="556"/>
      <c r="I716" s="556"/>
    </row>
    <row r="717" spans="1:9" ht="16.5" customHeight="1">
      <c r="A717" s="643"/>
      <c r="B717" s="643"/>
      <c r="C717" s="556"/>
      <c r="D717" s="556"/>
      <c r="E717" s="556"/>
      <c r="F717" s="556"/>
      <c r="G717" s="556"/>
      <c r="H717" s="556"/>
      <c r="I717" s="556"/>
    </row>
    <row r="718" spans="1:9" ht="16.5" customHeight="1">
      <c r="A718" s="643"/>
      <c r="B718" s="643"/>
      <c r="C718" s="556"/>
      <c r="D718" s="556"/>
      <c r="E718" s="556"/>
      <c r="F718" s="556"/>
      <c r="G718" s="556"/>
      <c r="H718" s="556"/>
      <c r="I718" s="556"/>
    </row>
    <row r="719" spans="1:9" ht="16.5" customHeight="1">
      <c r="A719" s="643"/>
      <c r="B719" s="643"/>
      <c r="C719" s="556"/>
      <c r="D719" s="556"/>
      <c r="E719" s="556"/>
      <c r="F719" s="556"/>
      <c r="G719" s="556"/>
      <c r="H719" s="556"/>
      <c r="I719" s="556"/>
    </row>
    <row r="720" spans="1:9" ht="16.5" customHeight="1">
      <c r="A720" s="643"/>
      <c r="B720" s="643"/>
      <c r="C720" s="556"/>
      <c r="D720" s="556"/>
      <c r="E720" s="556"/>
      <c r="F720" s="556"/>
      <c r="G720" s="556"/>
      <c r="H720" s="556"/>
      <c r="I720" s="556"/>
    </row>
    <row r="721" spans="1:9" ht="16.5" customHeight="1">
      <c r="A721" s="643"/>
      <c r="B721" s="643"/>
      <c r="C721" s="556"/>
      <c r="D721" s="556"/>
      <c r="E721" s="556"/>
      <c r="F721" s="556"/>
      <c r="G721" s="556"/>
      <c r="H721" s="556"/>
      <c r="I721" s="556"/>
    </row>
    <row r="722" spans="1:9" ht="16.5" customHeight="1">
      <c r="A722" s="643"/>
      <c r="B722" s="643"/>
      <c r="C722" s="556"/>
      <c r="D722" s="556"/>
      <c r="E722" s="556"/>
      <c r="F722" s="556"/>
      <c r="G722" s="556"/>
      <c r="H722" s="556"/>
      <c r="I722" s="556"/>
    </row>
    <row r="723" spans="1:9" ht="16.5" customHeight="1">
      <c r="A723" s="643"/>
      <c r="B723" s="643"/>
      <c r="C723" s="556"/>
      <c r="D723" s="556"/>
      <c r="E723" s="556"/>
      <c r="F723" s="556"/>
      <c r="G723" s="556"/>
      <c r="H723" s="556"/>
      <c r="I723" s="556"/>
    </row>
    <row r="724" spans="1:9" ht="16.5" customHeight="1">
      <c r="A724" s="643"/>
      <c r="B724" s="643"/>
      <c r="C724" s="556"/>
      <c r="D724" s="556"/>
      <c r="E724" s="556"/>
      <c r="F724" s="556"/>
      <c r="G724" s="556"/>
      <c r="H724" s="556"/>
      <c r="I724" s="556"/>
    </row>
    <row r="725" spans="1:9" ht="16.5" customHeight="1">
      <c r="A725" s="643"/>
      <c r="B725" s="643"/>
      <c r="C725" s="556"/>
      <c r="D725" s="556"/>
      <c r="E725" s="556"/>
      <c r="F725" s="556"/>
      <c r="G725" s="556"/>
      <c r="H725" s="556"/>
      <c r="I725" s="556"/>
    </row>
    <row r="726" spans="1:9" ht="16.5" customHeight="1">
      <c r="A726" s="643"/>
      <c r="B726" s="643"/>
      <c r="C726" s="556"/>
      <c r="D726" s="556"/>
      <c r="E726" s="556"/>
      <c r="F726" s="556"/>
      <c r="G726" s="556"/>
      <c r="H726" s="556"/>
      <c r="I726" s="556"/>
    </row>
    <row r="727" spans="1:9" ht="16.5" customHeight="1">
      <c r="A727" s="643"/>
      <c r="B727" s="643"/>
      <c r="C727" s="556"/>
      <c r="D727" s="556"/>
      <c r="E727" s="556"/>
      <c r="F727" s="556"/>
      <c r="G727" s="556"/>
      <c r="H727" s="556"/>
      <c r="I727" s="556"/>
    </row>
    <row r="728" spans="1:9" ht="16.5" customHeight="1">
      <c r="A728" s="643"/>
      <c r="B728" s="643"/>
      <c r="C728" s="556"/>
      <c r="D728" s="556"/>
      <c r="E728" s="556"/>
      <c r="F728" s="556"/>
      <c r="G728" s="556"/>
      <c r="H728" s="556"/>
      <c r="I728" s="556"/>
    </row>
    <row r="729" spans="1:9" ht="16.5" customHeight="1">
      <c r="A729" s="643"/>
      <c r="B729" s="643"/>
      <c r="C729" s="556"/>
      <c r="D729" s="556"/>
      <c r="E729" s="556"/>
      <c r="F729" s="556"/>
      <c r="G729" s="556"/>
      <c r="H729" s="556"/>
      <c r="I729" s="556"/>
    </row>
    <row r="730" spans="1:9" ht="16.5" customHeight="1">
      <c r="A730" s="643"/>
      <c r="B730" s="643"/>
      <c r="C730" s="556"/>
      <c r="D730" s="556"/>
      <c r="E730" s="556"/>
      <c r="F730" s="556"/>
      <c r="G730" s="556"/>
      <c r="H730" s="556"/>
      <c r="I730" s="556"/>
    </row>
    <row r="731" spans="1:9" ht="16.5" customHeight="1">
      <c r="A731" s="643"/>
      <c r="B731" s="643"/>
      <c r="C731" s="556"/>
      <c r="D731" s="556"/>
      <c r="E731" s="556"/>
      <c r="F731" s="556"/>
      <c r="G731" s="556"/>
      <c r="H731" s="556"/>
      <c r="I731" s="556"/>
    </row>
    <row r="732" spans="1:9" ht="16.5" customHeight="1">
      <c r="A732" s="643"/>
      <c r="B732" s="643"/>
      <c r="C732" s="556"/>
      <c r="D732" s="556"/>
      <c r="E732" s="556"/>
      <c r="F732" s="556"/>
      <c r="G732" s="556"/>
      <c r="H732" s="556"/>
      <c r="I732" s="556"/>
    </row>
    <row r="733" spans="1:9" ht="16.5" customHeight="1">
      <c r="A733" s="643"/>
      <c r="B733" s="643"/>
      <c r="C733" s="556"/>
      <c r="D733" s="556"/>
      <c r="E733" s="556"/>
      <c r="F733" s="556"/>
      <c r="G733" s="556"/>
      <c r="H733" s="556"/>
      <c r="I733" s="556"/>
    </row>
    <row r="734" spans="1:9" ht="16.5" customHeight="1">
      <c r="A734" s="643"/>
      <c r="B734" s="643"/>
      <c r="C734" s="556"/>
      <c r="D734" s="556"/>
      <c r="E734" s="556"/>
      <c r="F734" s="556"/>
      <c r="G734" s="556"/>
      <c r="H734" s="556"/>
      <c r="I734" s="556"/>
    </row>
    <row r="735" spans="1:9" ht="16.5" customHeight="1">
      <c r="A735" s="643"/>
      <c r="B735" s="643"/>
      <c r="C735" s="556"/>
      <c r="D735" s="556"/>
      <c r="E735" s="556"/>
      <c r="F735" s="556"/>
      <c r="G735" s="556"/>
      <c r="H735" s="556"/>
      <c r="I735" s="556"/>
    </row>
    <row r="736" spans="1:9" ht="16.5" customHeight="1">
      <c r="A736" s="643"/>
      <c r="B736" s="643"/>
      <c r="C736" s="556"/>
      <c r="D736" s="556"/>
      <c r="E736" s="556"/>
      <c r="F736" s="556"/>
      <c r="G736" s="556"/>
      <c r="H736" s="556"/>
      <c r="I736" s="556"/>
    </row>
    <row r="737" spans="1:9" ht="16.5" customHeight="1">
      <c r="A737" s="643"/>
      <c r="B737" s="643"/>
      <c r="C737" s="556"/>
      <c r="D737" s="556"/>
      <c r="E737" s="556"/>
      <c r="F737" s="556"/>
      <c r="G737" s="556"/>
      <c r="H737" s="556"/>
      <c r="I737" s="556"/>
    </row>
    <row r="738" spans="1:9" ht="16.5" customHeight="1">
      <c r="A738" s="643"/>
      <c r="B738" s="643"/>
      <c r="C738" s="556"/>
      <c r="D738" s="556"/>
      <c r="E738" s="556"/>
      <c r="F738" s="556"/>
      <c r="G738" s="556"/>
      <c r="H738" s="556"/>
      <c r="I738" s="556"/>
    </row>
    <row r="739" spans="1:9" ht="16.5" customHeight="1">
      <c r="A739" s="643"/>
      <c r="B739" s="643"/>
      <c r="C739" s="556"/>
      <c r="D739" s="556"/>
      <c r="E739" s="556"/>
      <c r="F739" s="556"/>
      <c r="G739" s="556"/>
      <c r="H739" s="556"/>
      <c r="I739" s="556"/>
    </row>
    <row r="740" spans="1:9" ht="16.5" customHeight="1">
      <c r="A740" s="643"/>
      <c r="B740" s="643"/>
      <c r="C740" s="556"/>
      <c r="D740" s="556"/>
      <c r="E740" s="556"/>
      <c r="F740" s="556"/>
      <c r="G740" s="556"/>
      <c r="H740" s="556"/>
      <c r="I740" s="556"/>
    </row>
    <row r="741" spans="1:9" ht="16.5" customHeight="1">
      <c r="A741" s="643"/>
      <c r="B741" s="643"/>
      <c r="C741" s="556"/>
      <c r="D741" s="556"/>
      <c r="E741" s="556"/>
      <c r="F741" s="556"/>
      <c r="G741" s="556"/>
      <c r="H741" s="556"/>
      <c r="I741" s="556"/>
    </row>
    <row r="742" spans="1:9" ht="16.5" customHeight="1">
      <c r="A742" s="643"/>
      <c r="B742" s="643"/>
      <c r="C742" s="556"/>
      <c r="D742" s="556"/>
      <c r="E742" s="556"/>
      <c r="F742" s="556"/>
      <c r="G742" s="556"/>
      <c r="H742" s="556"/>
      <c r="I742" s="556"/>
    </row>
    <row r="743" spans="1:9" ht="16.5" customHeight="1">
      <c r="A743" s="643"/>
      <c r="B743" s="643"/>
      <c r="C743" s="556"/>
      <c r="D743" s="556"/>
      <c r="E743" s="556"/>
      <c r="F743" s="556"/>
      <c r="G743" s="556"/>
      <c r="H743" s="556"/>
      <c r="I743" s="556"/>
    </row>
    <row r="744" spans="1:9" ht="16.5" customHeight="1">
      <c r="A744" s="643"/>
      <c r="B744" s="643"/>
      <c r="C744" s="556"/>
      <c r="D744" s="556"/>
      <c r="E744" s="556"/>
      <c r="F744" s="556"/>
      <c r="G744" s="556"/>
      <c r="H744" s="556"/>
      <c r="I744" s="556"/>
    </row>
    <row r="745" spans="1:9" ht="16.5" customHeight="1">
      <c r="A745" s="643"/>
      <c r="B745" s="643"/>
      <c r="C745" s="556"/>
      <c r="D745" s="556"/>
      <c r="E745" s="556"/>
      <c r="F745" s="556"/>
      <c r="G745" s="556"/>
      <c r="H745" s="556"/>
      <c r="I745" s="556"/>
    </row>
    <row r="746" spans="1:9" ht="16.5" customHeight="1">
      <c r="A746" s="643"/>
      <c r="B746" s="643"/>
      <c r="C746" s="556"/>
      <c r="D746" s="556"/>
      <c r="E746" s="556"/>
      <c r="F746" s="556"/>
      <c r="G746" s="556"/>
      <c r="H746" s="556"/>
      <c r="I746" s="556"/>
    </row>
    <row r="747" spans="1:9" ht="16.5" customHeight="1">
      <c r="A747" s="643"/>
      <c r="B747" s="643"/>
      <c r="C747" s="556"/>
      <c r="D747" s="556"/>
      <c r="E747" s="556"/>
      <c r="F747" s="556"/>
      <c r="G747" s="556"/>
      <c r="H747" s="556"/>
      <c r="I747" s="556"/>
    </row>
    <row r="748" spans="1:9" ht="16.5" customHeight="1">
      <c r="A748" s="643"/>
      <c r="B748" s="643"/>
      <c r="C748" s="556"/>
      <c r="D748" s="556"/>
      <c r="E748" s="556"/>
      <c r="F748" s="556"/>
      <c r="G748" s="556"/>
      <c r="H748" s="556"/>
      <c r="I748" s="556"/>
    </row>
    <row r="749" spans="1:9" ht="16.5" customHeight="1">
      <c r="A749" s="643"/>
      <c r="B749" s="643"/>
      <c r="C749" s="556"/>
      <c r="D749" s="556"/>
      <c r="E749" s="556"/>
      <c r="F749" s="556"/>
      <c r="G749" s="556"/>
      <c r="H749" s="556"/>
      <c r="I749" s="556"/>
    </row>
    <row r="750" spans="1:9" ht="16.5" customHeight="1">
      <c r="A750" s="643"/>
      <c r="B750" s="643"/>
      <c r="C750" s="556"/>
      <c r="D750" s="556"/>
      <c r="E750" s="556"/>
      <c r="F750" s="556"/>
      <c r="G750" s="556"/>
      <c r="H750" s="556"/>
      <c r="I750" s="556"/>
    </row>
    <row r="751" spans="1:9" ht="16.5" customHeight="1">
      <c r="A751" s="643"/>
      <c r="B751" s="643"/>
      <c r="C751" s="556"/>
      <c r="D751" s="556"/>
      <c r="E751" s="556"/>
      <c r="F751" s="556"/>
      <c r="G751" s="556"/>
      <c r="H751" s="556"/>
      <c r="I751" s="556"/>
    </row>
    <row r="752" spans="1:9" ht="16.5" customHeight="1">
      <c r="A752" s="643"/>
      <c r="B752" s="643"/>
      <c r="C752" s="556"/>
      <c r="D752" s="556"/>
      <c r="E752" s="556"/>
      <c r="F752" s="556"/>
      <c r="G752" s="556"/>
      <c r="H752" s="556"/>
      <c r="I752" s="556"/>
    </row>
    <row r="753" spans="1:9" ht="16.5" customHeight="1">
      <c r="A753" s="643"/>
      <c r="B753" s="643"/>
      <c r="C753" s="556"/>
      <c r="D753" s="556"/>
      <c r="E753" s="556"/>
      <c r="F753" s="556"/>
      <c r="G753" s="556"/>
      <c r="H753" s="556"/>
      <c r="I753" s="556"/>
    </row>
    <row r="754" spans="1:9" ht="16.5" customHeight="1">
      <c r="A754" s="643"/>
      <c r="B754" s="643"/>
      <c r="C754" s="556"/>
      <c r="D754" s="556"/>
      <c r="E754" s="556"/>
      <c r="F754" s="556"/>
      <c r="G754" s="556"/>
      <c r="H754" s="556"/>
      <c r="I754" s="556"/>
    </row>
    <row r="755" spans="1:9" ht="16.5" customHeight="1">
      <c r="A755" s="643"/>
      <c r="B755" s="643"/>
      <c r="C755" s="556"/>
      <c r="D755" s="556"/>
      <c r="E755" s="556"/>
      <c r="F755" s="556"/>
      <c r="G755" s="556"/>
      <c r="H755" s="556"/>
      <c r="I755" s="556"/>
    </row>
    <row r="756" spans="1:9" ht="16.5" customHeight="1">
      <c r="A756" s="643"/>
      <c r="B756" s="643"/>
      <c r="C756" s="556"/>
      <c r="D756" s="556"/>
      <c r="E756" s="556"/>
      <c r="F756" s="556"/>
      <c r="G756" s="556"/>
      <c r="H756" s="556"/>
      <c r="I756" s="556"/>
    </row>
    <row r="757" spans="1:9" ht="16.5" customHeight="1">
      <c r="A757" s="643"/>
      <c r="B757" s="643"/>
      <c r="C757" s="556"/>
      <c r="D757" s="556"/>
      <c r="E757" s="556"/>
      <c r="F757" s="556"/>
      <c r="G757" s="556"/>
      <c r="H757" s="556"/>
      <c r="I757" s="556"/>
    </row>
    <row r="758" spans="1:9" ht="16.5" customHeight="1">
      <c r="A758" s="643"/>
      <c r="B758" s="643"/>
      <c r="C758" s="556"/>
      <c r="D758" s="556"/>
      <c r="E758" s="556"/>
      <c r="F758" s="556"/>
      <c r="G758" s="556"/>
      <c r="H758" s="556"/>
      <c r="I758" s="556"/>
    </row>
    <row r="759" spans="1:9" ht="16.5" customHeight="1">
      <c r="A759" s="643"/>
      <c r="B759" s="643"/>
      <c r="C759" s="556"/>
      <c r="D759" s="556"/>
      <c r="E759" s="556"/>
      <c r="F759" s="556"/>
      <c r="G759" s="556"/>
      <c r="H759" s="556"/>
      <c r="I759" s="556"/>
    </row>
    <row r="760" spans="1:9" ht="16.5" customHeight="1">
      <c r="A760" s="643"/>
      <c r="B760" s="643"/>
      <c r="C760" s="556"/>
      <c r="D760" s="556"/>
      <c r="E760" s="556"/>
      <c r="F760" s="556"/>
      <c r="G760" s="556"/>
      <c r="H760" s="556"/>
      <c r="I760" s="556"/>
    </row>
    <row r="761" spans="1:9" ht="16.5" customHeight="1">
      <c r="A761" s="643"/>
      <c r="B761" s="643"/>
      <c r="C761" s="556"/>
      <c r="D761" s="556"/>
      <c r="E761" s="556"/>
      <c r="F761" s="556"/>
      <c r="G761" s="556"/>
      <c r="H761" s="556"/>
      <c r="I761" s="556"/>
    </row>
    <row r="762" spans="1:9" ht="16.5" customHeight="1">
      <c r="A762" s="643"/>
      <c r="B762" s="643"/>
      <c r="C762" s="556"/>
      <c r="D762" s="556"/>
      <c r="E762" s="556"/>
      <c r="F762" s="556"/>
      <c r="G762" s="556"/>
      <c r="H762" s="556"/>
      <c r="I762" s="556"/>
    </row>
    <row r="763" spans="1:9" ht="16.5" customHeight="1">
      <c r="A763" s="643"/>
      <c r="B763" s="643"/>
      <c r="C763" s="556"/>
      <c r="D763" s="556"/>
      <c r="E763" s="556"/>
      <c r="F763" s="556"/>
      <c r="G763" s="556"/>
      <c r="H763" s="556"/>
      <c r="I763" s="556"/>
    </row>
    <row r="764" spans="1:9" ht="16.5" customHeight="1">
      <c r="A764" s="643"/>
      <c r="B764" s="643"/>
      <c r="C764" s="556"/>
      <c r="D764" s="556"/>
      <c r="E764" s="556"/>
      <c r="F764" s="556"/>
      <c r="G764" s="556"/>
      <c r="H764" s="556"/>
      <c r="I764" s="556"/>
    </row>
    <row r="765" spans="1:9" ht="16.5" customHeight="1">
      <c r="A765" s="643"/>
      <c r="B765" s="643"/>
      <c r="C765" s="556"/>
      <c r="D765" s="556"/>
      <c r="E765" s="556"/>
      <c r="F765" s="556"/>
      <c r="G765" s="556"/>
      <c r="H765" s="556"/>
      <c r="I765" s="556"/>
    </row>
    <row r="766" spans="1:9" ht="16.5" customHeight="1">
      <c r="A766" s="643"/>
      <c r="B766" s="643"/>
      <c r="C766" s="556"/>
      <c r="D766" s="556"/>
      <c r="E766" s="556"/>
      <c r="F766" s="556"/>
      <c r="G766" s="556"/>
      <c r="H766" s="556"/>
      <c r="I766" s="556"/>
    </row>
    <row r="767" spans="1:9" ht="16.5" customHeight="1">
      <c r="A767" s="643"/>
      <c r="B767" s="643"/>
      <c r="C767" s="556"/>
      <c r="D767" s="556"/>
      <c r="E767" s="556"/>
      <c r="F767" s="556"/>
      <c r="G767" s="556"/>
      <c r="H767" s="556"/>
      <c r="I767" s="556"/>
    </row>
    <row r="768" spans="1:9" ht="16.5" customHeight="1">
      <c r="A768" s="643"/>
      <c r="B768" s="643"/>
      <c r="C768" s="556"/>
      <c r="D768" s="556"/>
      <c r="E768" s="556"/>
      <c r="F768" s="556"/>
      <c r="G768" s="556"/>
      <c r="H768" s="556"/>
      <c r="I768" s="556"/>
    </row>
    <row r="769" spans="1:9" ht="16.5" customHeight="1">
      <c r="A769" s="643"/>
      <c r="B769" s="643"/>
      <c r="C769" s="556"/>
      <c r="D769" s="556"/>
      <c r="E769" s="556"/>
      <c r="F769" s="556"/>
      <c r="G769" s="556"/>
      <c r="H769" s="556"/>
      <c r="I769" s="556"/>
    </row>
    <row r="770" spans="1:9" ht="16.5" customHeight="1">
      <c r="A770" s="643"/>
      <c r="B770" s="643"/>
      <c r="C770" s="556"/>
      <c r="D770" s="556"/>
      <c r="E770" s="556"/>
      <c r="F770" s="556"/>
      <c r="G770" s="556"/>
      <c r="H770" s="556"/>
      <c r="I770" s="556"/>
    </row>
    <row r="771" spans="1:9" ht="16.5" customHeight="1">
      <c r="A771" s="643"/>
      <c r="B771" s="643"/>
      <c r="C771" s="556"/>
      <c r="D771" s="556"/>
      <c r="E771" s="556"/>
      <c r="F771" s="556"/>
      <c r="G771" s="556"/>
      <c r="H771" s="556"/>
      <c r="I771" s="556"/>
    </row>
    <row r="772" spans="1:9" ht="16.5" customHeight="1">
      <c r="A772" s="643"/>
      <c r="B772" s="643"/>
      <c r="C772" s="556"/>
      <c r="D772" s="556"/>
      <c r="E772" s="556"/>
      <c r="F772" s="556"/>
      <c r="G772" s="556"/>
      <c r="H772" s="556"/>
      <c r="I772" s="556"/>
    </row>
    <row r="773" spans="1:9" ht="16.5" customHeight="1">
      <c r="A773" s="643"/>
      <c r="B773" s="643"/>
      <c r="C773" s="556"/>
      <c r="D773" s="556"/>
      <c r="E773" s="556"/>
      <c r="F773" s="556"/>
      <c r="G773" s="556"/>
      <c r="H773" s="556"/>
      <c r="I773" s="556"/>
    </row>
    <row r="774" spans="1:9" ht="16.5" customHeight="1">
      <c r="A774" s="643"/>
      <c r="B774" s="643"/>
      <c r="C774" s="556"/>
      <c r="D774" s="556"/>
      <c r="E774" s="556"/>
      <c r="F774" s="556"/>
      <c r="G774" s="556"/>
      <c r="H774" s="556"/>
      <c r="I774" s="556"/>
    </row>
    <row r="775" spans="1:9" ht="16.5" customHeight="1">
      <c r="A775" s="643"/>
      <c r="B775" s="643"/>
      <c r="C775" s="556"/>
      <c r="D775" s="556"/>
      <c r="E775" s="556"/>
      <c r="F775" s="556"/>
      <c r="G775" s="556"/>
      <c r="H775" s="556"/>
      <c r="I775" s="556"/>
    </row>
    <row r="776" spans="1:9" ht="16.5" customHeight="1">
      <c r="A776" s="643"/>
      <c r="B776" s="643"/>
      <c r="C776" s="556"/>
      <c r="D776" s="556"/>
      <c r="E776" s="556"/>
      <c r="F776" s="556"/>
      <c r="G776" s="556"/>
      <c r="H776" s="556"/>
      <c r="I776" s="556"/>
    </row>
    <row r="777" spans="1:9" ht="16.5" customHeight="1">
      <c r="A777" s="643"/>
      <c r="B777" s="643"/>
      <c r="C777" s="556"/>
      <c r="D777" s="556"/>
      <c r="E777" s="556"/>
      <c r="F777" s="556"/>
      <c r="G777" s="556"/>
      <c r="H777" s="556"/>
      <c r="I777" s="556"/>
    </row>
    <row r="778" spans="1:9" ht="16.5" customHeight="1">
      <c r="A778" s="643"/>
      <c r="B778" s="643"/>
      <c r="C778" s="556"/>
      <c r="D778" s="556"/>
      <c r="E778" s="556"/>
      <c r="F778" s="556"/>
      <c r="G778" s="556"/>
      <c r="H778" s="556"/>
      <c r="I778" s="556"/>
    </row>
    <row r="779" spans="1:9" ht="16.5" customHeight="1">
      <c r="A779" s="643"/>
      <c r="B779" s="643"/>
      <c r="C779" s="556"/>
      <c r="D779" s="556"/>
      <c r="E779" s="556"/>
      <c r="F779" s="556"/>
      <c r="G779" s="556"/>
      <c r="H779" s="556"/>
      <c r="I779" s="556"/>
    </row>
    <row r="780" spans="1:9" ht="16.5" customHeight="1">
      <c r="A780" s="643"/>
      <c r="B780" s="643"/>
      <c r="C780" s="556"/>
      <c r="D780" s="556"/>
      <c r="E780" s="556"/>
      <c r="F780" s="556"/>
      <c r="G780" s="556"/>
      <c r="H780" s="556"/>
      <c r="I780" s="556"/>
    </row>
    <row r="781" spans="1:9" ht="16.5" customHeight="1">
      <c r="A781" s="643"/>
      <c r="B781" s="643"/>
      <c r="C781" s="556"/>
      <c r="D781" s="556"/>
      <c r="E781" s="556"/>
      <c r="F781" s="556"/>
      <c r="G781" s="556"/>
      <c r="H781" s="556"/>
      <c r="I781" s="556"/>
    </row>
    <row r="782" spans="1:9" ht="16.5" customHeight="1">
      <c r="A782" s="643"/>
      <c r="B782" s="643"/>
      <c r="C782" s="556"/>
      <c r="D782" s="556"/>
      <c r="E782" s="556"/>
      <c r="F782" s="556"/>
      <c r="G782" s="556"/>
      <c r="H782" s="556"/>
      <c r="I782" s="556"/>
    </row>
    <row r="783" spans="1:9" ht="16.5" customHeight="1">
      <c r="A783" s="643"/>
      <c r="B783" s="643"/>
      <c r="C783" s="556"/>
      <c r="D783" s="556"/>
      <c r="E783" s="556"/>
      <c r="F783" s="556"/>
      <c r="G783" s="556"/>
      <c r="H783" s="556"/>
      <c r="I783" s="556"/>
    </row>
    <row r="784" spans="1:9" ht="16.5" customHeight="1">
      <c r="A784" s="643"/>
      <c r="B784" s="643"/>
      <c r="C784" s="556"/>
      <c r="D784" s="556"/>
      <c r="E784" s="556"/>
      <c r="F784" s="556"/>
      <c r="G784" s="556"/>
      <c r="H784" s="556"/>
      <c r="I784" s="556"/>
    </row>
    <row r="785" spans="1:9" ht="16.5" customHeight="1">
      <c r="A785" s="643"/>
      <c r="B785" s="643"/>
      <c r="C785" s="556"/>
      <c r="D785" s="556"/>
      <c r="E785" s="556"/>
      <c r="F785" s="556"/>
      <c r="G785" s="556"/>
      <c r="H785" s="556"/>
      <c r="I785" s="556"/>
    </row>
    <row r="786" spans="1:9" ht="16.5" customHeight="1">
      <c r="A786" s="643"/>
      <c r="B786" s="643"/>
      <c r="C786" s="556"/>
      <c r="D786" s="556"/>
      <c r="E786" s="556"/>
      <c r="F786" s="556"/>
      <c r="G786" s="556"/>
      <c r="H786" s="556"/>
      <c r="I786" s="556"/>
    </row>
    <row r="787" spans="1:9" ht="16.5" customHeight="1">
      <c r="A787" s="643"/>
      <c r="B787" s="643"/>
      <c r="C787" s="556"/>
      <c r="D787" s="556"/>
      <c r="E787" s="556"/>
      <c r="F787" s="556"/>
      <c r="G787" s="556"/>
      <c r="H787" s="556"/>
      <c r="I787" s="556"/>
    </row>
    <row r="788" spans="1:9" ht="16.5" customHeight="1">
      <c r="A788" s="643"/>
      <c r="B788" s="643"/>
      <c r="C788" s="556"/>
      <c r="D788" s="556"/>
      <c r="E788" s="556"/>
      <c r="F788" s="556"/>
      <c r="G788" s="556"/>
      <c r="H788" s="556"/>
      <c r="I788" s="556"/>
    </row>
    <row r="789" spans="1:9" ht="16.5" customHeight="1">
      <c r="A789" s="643"/>
      <c r="B789" s="643"/>
      <c r="C789" s="556"/>
      <c r="D789" s="556"/>
      <c r="E789" s="556"/>
      <c r="F789" s="556"/>
      <c r="G789" s="556"/>
      <c r="H789" s="556"/>
      <c r="I789" s="556"/>
    </row>
    <row r="790" spans="1:9" ht="16.5" customHeight="1">
      <c r="A790" s="643"/>
      <c r="B790" s="643"/>
      <c r="C790" s="556"/>
      <c r="D790" s="556"/>
      <c r="E790" s="556"/>
      <c r="F790" s="556"/>
      <c r="G790" s="556"/>
      <c r="H790" s="556"/>
      <c r="I790" s="556"/>
    </row>
    <row r="791" spans="1:9" ht="16.5" customHeight="1">
      <c r="A791" s="643"/>
      <c r="B791" s="643"/>
      <c r="C791" s="556"/>
      <c r="D791" s="556"/>
      <c r="E791" s="556"/>
      <c r="F791" s="556"/>
      <c r="G791" s="556"/>
      <c r="H791" s="556"/>
      <c r="I791" s="556"/>
    </row>
    <row r="792" spans="1:9" ht="16.5" customHeight="1">
      <c r="A792" s="643"/>
      <c r="B792" s="643"/>
      <c r="C792" s="556"/>
      <c r="D792" s="556"/>
      <c r="E792" s="556"/>
      <c r="F792" s="556"/>
      <c r="G792" s="556"/>
      <c r="H792" s="556"/>
      <c r="I792" s="556"/>
    </row>
    <row r="793" spans="1:9" ht="16.5" customHeight="1">
      <c r="A793" s="643"/>
      <c r="B793" s="643"/>
      <c r="C793" s="556"/>
      <c r="D793" s="556"/>
      <c r="E793" s="556"/>
      <c r="F793" s="556"/>
      <c r="G793" s="556"/>
      <c r="H793" s="556"/>
      <c r="I793" s="556"/>
    </row>
    <row r="794" spans="1:9" ht="16.5" customHeight="1">
      <c r="A794" s="643"/>
      <c r="B794" s="643"/>
      <c r="C794" s="556"/>
      <c r="D794" s="556"/>
      <c r="E794" s="556"/>
      <c r="F794" s="556"/>
      <c r="G794" s="556"/>
      <c r="H794" s="556"/>
      <c r="I794" s="556"/>
    </row>
    <row r="795" spans="1:9" ht="16.5" customHeight="1">
      <c r="A795" s="643"/>
      <c r="B795" s="643"/>
      <c r="C795" s="556"/>
      <c r="D795" s="556"/>
      <c r="E795" s="556"/>
      <c r="F795" s="556"/>
      <c r="G795" s="556"/>
      <c r="H795" s="556"/>
      <c r="I795" s="556"/>
    </row>
    <row r="796" spans="1:9" ht="16.5" customHeight="1">
      <c r="A796" s="643"/>
      <c r="B796" s="643"/>
      <c r="C796" s="556"/>
      <c r="D796" s="556"/>
      <c r="E796" s="556"/>
      <c r="F796" s="556"/>
      <c r="G796" s="556"/>
      <c r="H796" s="556"/>
      <c r="I796" s="556"/>
    </row>
    <row r="797" spans="1:9" ht="16.5" customHeight="1">
      <c r="A797" s="643"/>
      <c r="B797" s="643"/>
      <c r="C797" s="556"/>
      <c r="D797" s="556"/>
      <c r="E797" s="556"/>
      <c r="F797" s="556"/>
      <c r="G797" s="556"/>
      <c r="H797" s="556"/>
      <c r="I797" s="556"/>
    </row>
    <row r="798" spans="1:9" ht="16.5" customHeight="1">
      <c r="A798" s="643"/>
      <c r="B798" s="643"/>
      <c r="C798" s="556"/>
      <c r="D798" s="556"/>
      <c r="E798" s="556"/>
      <c r="F798" s="556"/>
      <c r="G798" s="556"/>
      <c r="H798" s="556"/>
      <c r="I798" s="556"/>
    </row>
    <row r="799" spans="1:9" ht="16.5" customHeight="1">
      <c r="A799" s="643"/>
      <c r="B799" s="643"/>
      <c r="C799" s="556"/>
      <c r="D799" s="556"/>
      <c r="E799" s="556"/>
      <c r="F799" s="556"/>
      <c r="G799" s="556"/>
      <c r="H799" s="556"/>
      <c r="I799" s="556"/>
    </row>
    <row r="800" spans="1:9" ht="16.5" customHeight="1">
      <c r="A800" s="643"/>
      <c r="B800" s="643"/>
      <c r="C800" s="556"/>
      <c r="D800" s="556"/>
      <c r="E800" s="556"/>
      <c r="F800" s="556"/>
      <c r="G800" s="556"/>
      <c r="H800" s="556"/>
      <c r="I800" s="556"/>
    </row>
    <row r="801" spans="1:9" ht="16.5" customHeight="1">
      <c r="A801" s="643"/>
      <c r="B801" s="643"/>
      <c r="C801" s="556"/>
      <c r="D801" s="556"/>
      <c r="E801" s="556"/>
      <c r="F801" s="556"/>
      <c r="G801" s="556"/>
      <c r="H801" s="556"/>
      <c r="I801" s="556"/>
    </row>
    <row r="802" spans="1:9" ht="16.5" customHeight="1">
      <c r="A802" s="643"/>
      <c r="B802" s="643"/>
      <c r="C802" s="556"/>
      <c r="D802" s="556"/>
      <c r="E802" s="556"/>
      <c r="F802" s="556"/>
      <c r="G802" s="556"/>
      <c r="H802" s="556"/>
      <c r="I802" s="556"/>
    </row>
    <row r="803" spans="1:9" ht="16.5" customHeight="1">
      <c r="A803" s="643"/>
      <c r="B803" s="643"/>
      <c r="C803" s="556"/>
      <c r="D803" s="556"/>
      <c r="E803" s="556"/>
      <c r="F803" s="556"/>
      <c r="G803" s="556"/>
      <c r="H803" s="556"/>
      <c r="I803" s="556"/>
    </row>
    <row r="804" spans="1:9" ht="16.5" customHeight="1">
      <c r="A804" s="643"/>
      <c r="B804" s="643"/>
      <c r="C804" s="556"/>
      <c r="D804" s="556"/>
      <c r="E804" s="556"/>
      <c r="F804" s="556"/>
      <c r="G804" s="556"/>
      <c r="H804" s="556"/>
      <c r="I804" s="556"/>
    </row>
    <row r="805" spans="1:9" ht="16.5" customHeight="1">
      <c r="A805" s="643"/>
      <c r="B805" s="643"/>
      <c r="C805" s="556"/>
      <c r="D805" s="556"/>
      <c r="E805" s="556"/>
      <c r="F805" s="556"/>
      <c r="G805" s="556"/>
      <c r="H805" s="556"/>
      <c r="I805" s="556"/>
    </row>
    <row r="806" spans="1:9" ht="16.5" customHeight="1">
      <c r="A806" s="643"/>
      <c r="B806" s="643"/>
      <c r="C806" s="556"/>
      <c r="D806" s="556"/>
      <c r="E806" s="556"/>
      <c r="F806" s="556"/>
      <c r="G806" s="556"/>
      <c r="H806" s="556"/>
      <c r="I806" s="556"/>
    </row>
    <row r="807" spans="1:9" ht="16.5" customHeight="1">
      <c r="A807" s="643"/>
      <c r="B807" s="643"/>
      <c r="C807" s="556"/>
      <c r="D807" s="556"/>
      <c r="E807" s="556"/>
      <c r="F807" s="556"/>
      <c r="G807" s="556"/>
      <c r="H807" s="556"/>
      <c r="I807" s="556"/>
    </row>
    <row r="808" spans="1:9" ht="16.5" customHeight="1">
      <c r="A808" s="643"/>
      <c r="B808" s="643"/>
      <c r="C808" s="556"/>
      <c r="D808" s="556"/>
      <c r="E808" s="556"/>
      <c r="F808" s="556"/>
      <c r="G808" s="556"/>
      <c r="H808" s="556"/>
      <c r="I808" s="556"/>
    </row>
    <row r="809" spans="1:9" ht="16.5" customHeight="1">
      <c r="A809" s="643"/>
      <c r="B809" s="643"/>
      <c r="C809" s="556"/>
      <c r="D809" s="556"/>
      <c r="E809" s="556"/>
      <c r="F809" s="556"/>
      <c r="G809" s="556"/>
      <c r="H809" s="556"/>
      <c r="I809" s="556"/>
    </row>
    <row r="810" spans="1:9" ht="16.5" customHeight="1">
      <c r="A810" s="643"/>
      <c r="B810" s="643"/>
      <c r="C810" s="556"/>
      <c r="D810" s="556"/>
      <c r="E810" s="556"/>
      <c r="F810" s="556"/>
      <c r="G810" s="556"/>
      <c r="H810" s="556"/>
      <c r="I810" s="556"/>
    </row>
    <row r="811" spans="1:9" ht="16.5" customHeight="1">
      <c r="A811" s="643"/>
      <c r="B811" s="643"/>
      <c r="C811" s="556"/>
      <c r="D811" s="556"/>
      <c r="E811" s="556"/>
      <c r="F811" s="556"/>
      <c r="G811" s="556"/>
      <c r="H811" s="556"/>
      <c r="I811" s="556"/>
    </row>
    <row r="812" spans="1:9" ht="16.5" customHeight="1">
      <c r="A812" s="643"/>
      <c r="B812" s="643"/>
      <c r="C812" s="556"/>
      <c r="D812" s="556"/>
      <c r="E812" s="556"/>
      <c r="F812" s="556"/>
      <c r="G812" s="556"/>
      <c r="H812" s="556"/>
      <c r="I812" s="556"/>
    </row>
    <row r="813" spans="1:9" ht="16.5" customHeight="1">
      <c r="A813" s="643"/>
      <c r="B813" s="643"/>
      <c r="C813" s="556"/>
      <c r="D813" s="556"/>
      <c r="E813" s="556"/>
      <c r="F813" s="556"/>
      <c r="G813" s="556"/>
      <c r="H813" s="556"/>
      <c r="I813" s="556"/>
    </row>
    <row r="814" spans="1:9" ht="16.5" customHeight="1">
      <c r="A814" s="643"/>
      <c r="B814" s="643"/>
      <c r="C814" s="556"/>
      <c r="D814" s="556"/>
      <c r="E814" s="556"/>
      <c r="F814" s="556"/>
      <c r="G814" s="556"/>
      <c r="H814" s="556"/>
      <c r="I814" s="556"/>
    </row>
    <row r="815" spans="1:9" ht="16.5" customHeight="1">
      <c r="A815" s="643"/>
      <c r="B815" s="643"/>
      <c r="C815" s="556"/>
      <c r="D815" s="556"/>
      <c r="E815" s="556"/>
      <c r="F815" s="556"/>
      <c r="G815" s="556"/>
      <c r="H815" s="556"/>
      <c r="I815" s="556"/>
    </row>
    <row r="816" spans="1:9" ht="16.5" customHeight="1">
      <c r="A816" s="643"/>
      <c r="B816" s="643"/>
      <c r="C816" s="556"/>
      <c r="D816" s="556"/>
      <c r="E816" s="556"/>
      <c r="F816" s="556"/>
      <c r="G816" s="556"/>
      <c r="H816" s="556"/>
      <c r="I816" s="556"/>
    </row>
    <row r="817" spans="1:9" ht="16.5" customHeight="1">
      <c r="A817" s="643"/>
      <c r="B817" s="643"/>
      <c r="C817" s="556"/>
      <c r="D817" s="556"/>
      <c r="E817" s="556"/>
      <c r="F817" s="556"/>
      <c r="G817" s="556"/>
      <c r="H817" s="556"/>
      <c r="I817" s="556"/>
    </row>
    <row r="818" spans="1:9" ht="16.5" customHeight="1">
      <c r="A818" s="643"/>
      <c r="B818" s="643"/>
      <c r="C818" s="556"/>
      <c r="D818" s="556"/>
      <c r="E818" s="556"/>
      <c r="F818" s="556"/>
      <c r="G818" s="556"/>
      <c r="H818" s="556"/>
      <c r="I818" s="556"/>
    </row>
    <row r="819" spans="1:9" ht="16.5" customHeight="1">
      <c r="A819" s="643"/>
      <c r="B819" s="643"/>
      <c r="C819" s="556"/>
      <c r="D819" s="556"/>
      <c r="E819" s="556"/>
      <c r="F819" s="556"/>
      <c r="G819" s="556"/>
      <c r="H819" s="556"/>
      <c r="I819" s="556"/>
    </row>
    <row r="820" spans="1:9" ht="16.5" customHeight="1">
      <c r="A820" s="643"/>
      <c r="B820" s="643"/>
      <c r="C820" s="556"/>
      <c r="D820" s="556"/>
      <c r="E820" s="556"/>
      <c r="F820" s="556"/>
      <c r="G820" s="556"/>
      <c r="H820" s="556"/>
      <c r="I820" s="556"/>
    </row>
    <row r="821" spans="1:9" ht="16.5" customHeight="1">
      <c r="A821" s="643"/>
      <c r="B821" s="643"/>
      <c r="C821" s="556"/>
      <c r="D821" s="556"/>
      <c r="E821" s="556"/>
      <c r="F821" s="556"/>
      <c r="G821" s="556"/>
      <c r="H821" s="556"/>
      <c r="I821" s="556"/>
    </row>
    <row r="822" spans="1:9" ht="16.5" customHeight="1">
      <c r="A822" s="643"/>
      <c r="B822" s="643"/>
      <c r="C822" s="556"/>
      <c r="D822" s="556"/>
      <c r="E822" s="556"/>
      <c r="F822" s="556"/>
      <c r="G822" s="556"/>
      <c r="H822" s="556"/>
      <c r="I822" s="556"/>
    </row>
    <row r="823" spans="1:9" ht="16.5" customHeight="1">
      <c r="A823" s="643"/>
      <c r="B823" s="643"/>
      <c r="C823" s="556"/>
      <c r="D823" s="556"/>
      <c r="E823" s="556"/>
      <c r="F823" s="556"/>
      <c r="G823" s="556"/>
      <c r="H823" s="556"/>
      <c r="I823" s="556"/>
    </row>
    <row r="824" spans="1:9" ht="16.5" customHeight="1">
      <c r="A824" s="643"/>
      <c r="B824" s="643"/>
      <c r="C824" s="556"/>
      <c r="D824" s="556"/>
      <c r="E824" s="556"/>
      <c r="F824" s="556"/>
      <c r="G824" s="556"/>
      <c r="H824" s="556"/>
      <c r="I824" s="556"/>
    </row>
    <row r="825" spans="1:9" ht="16.5" customHeight="1">
      <c r="A825" s="643"/>
      <c r="B825" s="643"/>
      <c r="C825" s="556"/>
      <c r="D825" s="556"/>
      <c r="E825" s="556"/>
      <c r="F825" s="556"/>
      <c r="G825" s="556"/>
      <c r="H825" s="556"/>
      <c r="I825" s="556"/>
    </row>
    <row r="826" spans="1:9" ht="16.5" customHeight="1">
      <c r="A826" s="643"/>
      <c r="B826" s="643"/>
      <c r="C826" s="556"/>
      <c r="D826" s="556"/>
      <c r="E826" s="556"/>
      <c r="F826" s="556"/>
      <c r="G826" s="556"/>
      <c r="H826" s="556"/>
      <c r="I826" s="556"/>
    </row>
    <row r="827" spans="1:9" ht="16.5" customHeight="1">
      <c r="A827" s="643"/>
      <c r="B827" s="643"/>
      <c r="C827" s="556"/>
      <c r="D827" s="556"/>
      <c r="E827" s="556"/>
      <c r="F827" s="556"/>
      <c r="G827" s="556"/>
      <c r="H827" s="556"/>
      <c r="I827" s="556"/>
    </row>
    <row r="828" spans="1:9" ht="16.5" customHeight="1">
      <c r="A828" s="643"/>
      <c r="B828" s="643"/>
      <c r="C828" s="556"/>
      <c r="D828" s="556"/>
      <c r="E828" s="556"/>
      <c r="F828" s="556"/>
      <c r="G828" s="556"/>
      <c r="H828" s="556"/>
      <c r="I828" s="556"/>
    </row>
    <row r="829" spans="1:9" ht="16.5" customHeight="1">
      <c r="A829" s="643"/>
      <c r="B829" s="643"/>
      <c r="C829" s="556"/>
      <c r="D829" s="556"/>
      <c r="E829" s="556"/>
      <c r="F829" s="556"/>
      <c r="G829" s="556"/>
      <c r="H829" s="556"/>
      <c r="I829" s="556"/>
    </row>
    <row r="830" spans="1:9" ht="16.5" customHeight="1">
      <c r="A830" s="643"/>
      <c r="B830" s="643"/>
      <c r="C830" s="556"/>
      <c r="D830" s="556"/>
      <c r="E830" s="556"/>
      <c r="F830" s="556"/>
      <c r="G830" s="556"/>
      <c r="H830" s="556"/>
      <c r="I830" s="556"/>
    </row>
    <row r="831" spans="1:9" ht="16.5" customHeight="1">
      <c r="A831" s="643"/>
      <c r="B831" s="643"/>
      <c r="C831" s="556"/>
      <c r="D831" s="556"/>
      <c r="E831" s="556"/>
      <c r="F831" s="556"/>
      <c r="G831" s="556"/>
      <c r="H831" s="556"/>
      <c r="I831" s="556"/>
    </row>
    <row r="832" spans="1:9" ht="16.5" customHeight="1">
      <c r="A832" s="643"/>
      <c r="B832" s="643"/>
      <c r="C832" s="556"/>
      <c r="D832" s="556"/>
      <c r="E832" s="556"/>
      <c r="F832" s="556"/>
      <c r="G832" s="556"/>
      <c r="H832" s="556"/>
      <c r="I832" s="556"/>
    </row>
    <row r="833" spans="1:9" ht="16.5" customHeight="1">
      <c r="A833" s="643"/>
      <c r="B833" s="643"/>
      <c r="C833" s="556"/>
      <c r="D833" s="556"/>
      <c r="E833" s="556"/>
      <c r="F833" s="556"/>
      <c r="G833" s="556"/>
      <c r="H833" s="556"/>
      <c r="I833" s="556"/>
    </row>
    <row r="834" spans="1:9" ht="16.5" customHeight="1">
      <c r="A834" s="643"/>
      <c r="B834" s="643"/>
      <c r="C834" s="556"/>
      <c r="D834" s="556"/>
      <c r="E834" s="556"/>
      <c r="F834" s="556"/>
      <c r="G834" s="556"/>
      <c r="H834" s="556"/>
      <c r="I834" s="556"/>
    </row>
    <row r="835" spans="1:9" ht="16.5" customHeight="1">
      <c r="A835" s="643"/>
      <c r="B835" s="643"/>
      <c r="C835" s="556"/>
      <c r="D835" s="556"/>
      <c r="E835" s="556"/>
      <c r="F835" s="556"/>
      <c r="G835" s="556"/>
      <c r="H835" s="556"/>
      <c r="I835" s="556"/>
    </row>
    <row r="836" spans="1:9" ht="16.5" customHeight="1">
      <c r="A836" s="643"/>
      <c r="B836" s="643"/>
      <c r="C836" s="556"/>
      <c r="D836" s="556"/>
      <c r="E836" s="556"/>
      <c r="F836" s="556"/>
      <c r="G836" s="556"/>
      <c r="H836" s="556"/>
      <c r="I836" s="556"/>
    </row>
    <row r="837" spans="1:9" ht="16.5" customHeight="1">
      <c r="A837" s="643"/>
      <c r="B837" s="643"/>
      <c r="C837" s="556"/>
      <c r="D837" s="556"/>
      <c r="E837" s="556"/>
      <c r="F837" s="556"/>
      <c r="G837" s="556"/>
      <c r="H837" s="556"/>
      <c r="I837" s="556"/>
    </row>
    <row r="838" spans="1:9" ht="16.5" customHeight="1">
      <c r="A838" s="643"/>
      <c r="B838" s="643"/>
      <c r="C838" s="556"/>
      <c r="D838" s="556"/>
      <c r="E838" s="556"/>
      <c r="F838" s="556"/>
      <c r="G838" s="556"/>
      <c r="H838" s="556"/>
      <c r="I838" s="556"/>
    </row>
    <row r="839" spans="1:9" ht="16.5" customHeight="1">
      <c r="A839" s="643"/>
      <c r="B839" s="643"/>
      <c r="C839" s="556"/>
      <c r="D839" s="556"/>
      <c r="E839" s="556"/>
      <c r="F839" s="556"/>
      <c r="G839" s="556"/>
      <c r="H839" s="556"/>
      <c r="I839" s="556"/>
    </row>
    <row r="840" spans="1:9" ht="16.5" customHeight="1">
      <c r="A840" s="643"/>
      <c r="B840" s="643"/>
      <c r="C840" s="556"/>
      <c r="D840" s="556"/>
      <c r="E840" s="556"/>
      <c r="F840" s="556"/>
      <c r="G840" s="556"/>
      <c r="H840" s="556"/>
      <c r="I840" s="556"/>
    </row>
    <row r="841" spans="1:9" ht="16.5" customHeight="1">
      <c r="A841" s="643"/>
      <c r="B841" s="643"/>
      <c r="C841" s="556"/>
      <c r="D841" s="556"/>
      <c r="E841" s="556"/>
      <c r="F841" s="556"/>
      <c r="G841" s="556"/>
      <c r="H841" s="556"/>
      <c r="I841" s="556"/>
    </row>
    <row r="842" spans="1:9" ht="16.5" customHeight="1">
      <c r="A842" s="643"/>
      <c r="B842" s="643"/>
      <c r="C842" s="556"/>
      <c r="D842" s="556"/>
      <c r="E842" s="556"/>
      <c r="F842" s="556"/>
      <c r="G842" s="556"/>
      <c r="H842" s="556"/>
      <c r="I842" s="556"/>
    </row>
    <row r="843" spans="1:9" ht="16.5" customHeight="1">
      <c r="A843" s="643"/>
      <c r="B843" s="643"/>
      <c r="C843" s="556"/>
      <c r="D843" s="556"/>
      <c r="E843" s="556"/>
      <c r="F843" s="556"/>
      <c r="G843" s="556"/>
      <c r="H843" s="556"/>
      <c r="I843" s="556"/>
    </row>
    <row r="844" spans="1:9" ht="16.5" customHeight="1">
      <c r="A844" s="643"/>
      <c r="B844" s="643"/>
      <c r="C844" s="556"/>
      <c r="D844" s="556"/>
      <c r="E844" s="556"/>
      <c r="F844" s="556"/>
      <c r="G844" s="556"/>
      <c r="H844" s="556"/>
      <c r="I844" s="556"/>
    </row>
    <row r="845" spans="1:9" ht="16.5" customHeight="1">
      <c r="A845" s="643"/>
      <c r="B845" s="643"/>
      <c r="C845" s="556"/>
      <c r="D845" s="556"/>
      <c r="E845" s="556"/>
      <c r="F845" s="556"/>
      <c r="G845" s="556"/>
      <c r="H845" s="556"/>
      <c r="I845" s="556"/>
    </row>
    <row r="846" spans="1:9" ht="16.5" customHeight="1">
      <c r="A846" s="643"/>
      <c r="B846" s="643"/>
      <c r="C846" s="556"/>
      <c r="D846" s="556"/>
      <c r="E846" s="556"/>
      <c r="F846" s="556"/>
      <c r="G846" s="556"/>
      <c r="H846" s="556"/>
      <c r="I846" s="556"/>
    </row>
    <row r="847" spans="1:9" ht="16.5" customHeight="1">
      <c r="A847" s="643"/>
      <c r="B847" s="643"/>
      <c r="C847" s="556"/>
      <c r="D847" s="556"/>
      <c r="E847" s="556"/>
      <c r="F847" s="556"/>
      <c r="G847" s="556"/>
      <c r="H847" s="556"/>
      <c r="I847" s="556"/>
    </row>
    <row r="848" spans="1:9" ht="16.5" customHeight="1">
      <c r="A848" s="643"/>
      <c r="B848" s="643"/>
      <c r="C848" s="556"/>
      <c r="D848" s="556"/>
      <c r="E848" s="556"/>
      <c r="F848" s="556"/>
      <c r="G848" s="556"/>
      <c r="H848" s="556"/>
      <c r="I848" s="556"/>
    </row>
    <row r="849" spans="1:9" ht="16.5" customHeight="1">
      <c r="A849" s="643"/>
      <c r="B849" s="643"/>
      <c r="C849" s="556"/>
      <c r="D849" s="556"/>
      <c r="E849" s="556"/>
      <c r="F849" s="556"/>
      <c r="G849" s="556"/>
      <c r="H849" s="556"/>
      <c r="I849" s="556"/>
    </row>
    <row r="850" spans="1:9" ht="16.5" customHeight="1">
      <c r="A850" s="643"/>
      <c r="B850" s="643"/>
      <c r="C850" s="556"/>
      <c r="D850" s="556"/>
      <c r="E850" s="556"/>
      <c r="F850" s="556"/>
      <c r="G850" s="556"/>
      <c r="H850" s="556"/>
      <c r="I850" s="556"/>
    </row>
    <row r="851" spans="1:9" ht="16.5" customHeight="1">
      <c r="A851" s="643"/>
      <c r="B851" s="643"/>
      <c r="C851" s="556"/>
      <c r="D851" s="556"/>
      <c r="E851" s="556"/>
      <c r="F851" s="556"/>
      <c r="G851" s="556"/>
      <c r="H851" s="556"/>
      <c r="I851" s="556"/>
    </row>
    <row r="852" spans="1:9" ht="16.5" customHeight="1">
      <c r="A852" s="643"/>
      <c r="B852" s="643"/>
      <c r="C852" s="556"/>
      <c r="D852" s="556"/>
      <c r="E852" s="556"/>
      <c r="F852" s="556"/>
      <c r="G852" s="556"/>
      <c r="H852" s="556"/>
      <c r="I852" s="556"/>
    </row>
    <row r="853" spans="1:9" ht="16.5" customHeight="1">
      <c r="A853" s="643"/>
      <c r="B853" s="643"/>
      <c r="C853" s="556"/>
      <c r="D853" s="556"/>
      <c r="E853" s="556"/>
      <c r="F853" s="556"/>
      <c r="G853" s="556"/>
      <c r="H853" s="556"/>
      <c r="I853" s="556"/>
    </row>
    <row r="854" spans="1:9" ht="16.5" customHeight="1">
      <c r="A854" s="643"/>
      <c r="B854" s="643"/>
      <c r="C854" s="556"/>
      <c r="D854" s="556"/>
      <c r="E854" s="556"/>
      <c r="F854" s="556"/>
      <c r="G854" s="556"/>
      <c r="H854" s="556"/>
      <c r="I854" s="556"/>
    </row>
    <row r="855" spans="1:9" ht="16.5" customHeight="1">
      <c r="A855" s="643"/>
      <c r="B855" s="643"/>
      <c r="C855" s="556"/>
      <c r="D855" s="556"/>
      <c r="E855" s="556"/>
      <c r="F855" s="556"/>
      <c r="G855" s="556"/>
      <c r="H855" s="556"/>
      <c r="I855" s="556"/>
    </row>
    <row r="856" spans="1:9" ht="16.5" customHeight="1">
      <c r="A856" s="643"/>
      <c r="B856" s="643"/>
      <c r="C856" s="556"/>
      <c r="D856" s="556"/>
      <c r="E856" s="556"/>
      <c r="F856" s="556"/>
      <c r="G856" s="556"/>
      <c r="H856" s="556"/>
      <c r="I856" s="556"/>
    </row>
    <row r="857" spans="1:9" ht="16.5" customHeight="1">
      <c r="A857" s="643"/>
      <c r="B857" s="643"/>
      <c r="C857" s="556"/>
      <c r="D857" s="556"/>
      <c r="E857" s="556"/>
      <c r="F857" s="556"/>
      <c r="G857" s="556"/>
      <c r="H857" s="556"/>
      <c r="I857" s="556"/>
    </row>
    <row r="858" spans="1:9" ht="16.5" customHeight="1">
      <c r="A858" s="643"/>
      <c r="B858" s="643"/>
      <c r="C858" s="556"/>
      <c r="D858" s="556"/>
      <c r="E858" s="556"/>
      <c r="F858" s="556"/>
      <c r="G858" s="556"/>
      <c r="H858" s="556"/>
      <c r="I858" s="556"/>
    </row>
    <row r="859" spans="1:9" ht="16.5" customHeight="1">
      <c r="A859" s="643"/>
      <c r="B859" s="643"/>
      <c r="C859" s="556"/>
      <c r="D859" s="556"/>
      <c r="E859" s="556"/>
      <c r="F859" s="556"/>
      <c r="G859" s="556"/>
      <c r="H859" s="556"/>
      <c r="I859" s="556"/>
    </row>
    <row r="860" spans="1:9" ht="16.5" customHeight="1">
      <c r="A860" s="643"/>
      <c r="B860" s="643"/>
      <c r="C860" s="556"/>
      <c r="D860" s="556"/>
      <c r="E860" s="556"/>
      <c r="F860" s="556"/>
      <c r="G860" s="556"/>
      <c r="H860" s="556"/>
      <c r="I860" s="556"/>
    </row>
    <row r="861" spans="1:9" ht="16.5" customHeight="1">
      <c r="A861" s="643"/>
      <c r="B861" s="643"/>
      <c r="C861" s="556"/>
      <c r="D861" s="556"/>
      <c r="E861" s="556"/>
      <c r="F861" s="556"/>
      <c r="G861" s="556"/>
      <c r="H861" s="556"/>
      <c r="I861" s="556"/>
    </row>
    <row r="862" spans="1:9" ht="16.5" customHeight="1">
      <c r="A862" s="643"/>
      <c r="B862" s="643"/>
      <c r="C862" s="556"/>
      <c r="D862" s="556"/>
      <c r="E862" s="556"/>
      <c r="F862" s="556"/>
      <c r="G862" s="556"/>
      <c r="H862" s="556"/>
      <c r="I862" s="556"/>
    </row>
    <row r="863" spans="1:9" ht="16.5" customHeight="1">
      <c r="A863" s="643"/>
      <c r="B863" s="643"/>
      <c r="C863" s="556"/>
      <c r="D863" s="556"/>
      <c r="E863" s="556"/>
      <c r="F863" s="556"/>
      <c r="G863" s="556"/>
      <c r="H863" s="556"/>
      <c r="I863" s="556"/>
    </row>
    <row r="864" spans="1:9" ht="16.5" customHeight="1">
      <c r="A864" s="643"/>
      <c r="B864" s="643"/>
      <c r="C864" s="556"/>
      <c r="D864" s="556"/>
      <c r="E864" s="556"/>
      <c r="F864" s="556"/>
      <c r="G864" s="556"/>
      <c r="H864" s="556"/>
      <c r="I864" s="556"/>
    </row>
    <row r="865" spans="1:9" ht="16.5" customHeight="1">
      <c r="A865" s="643"/>
      <c r="B865" s="643"/>
      <c r="C865" s="556"/>
      <c r="D865" s="556"/>
      <c r="E865" s="556"/>
      <c r="F865" s="556"/>
      <c r="G865" s="556"/>
      <c r="H865" s="556"/>
      <c r="I865" s="556"/>
    </row>
    <row r="866" spans="1:9" ht="16.5" customHeight="1">
      <c r="A866" s="643"/>
      <c r="B866" s="643"/>
      <c r="C866" s="556"/>
      <c r="D866" s="556"/>
      <c r="E866" s="556"/>
      <c r="F866" s="556"/>
      <c r="G866" s="556"/>
      <c r="H866" s="556"/>
      <c r="I866" s="556"/>
    </row>
    <row r="867" spans="1:9" ht="16.5" customHeight="1">
      <c r="A867" s="643"/>
      <c r="B867" s="643"/>
      <c r="C867" s="556"/>
      <c r="D867" s="556"/>
      <c r="E867" s="556"/>
      <c r="F867" s="556"/>
      <c r="G867" s="556"/>
      <c r="H867" s="556"/>
      <c r="I867" s="556"/>
    </row>
    <row r="868" spans="1:9" ht="16.5" customHeight="1">
      <c r="A868" s="643"/>
      <c r="B868" s="643"/>
      <c r="C868" s="556"/>
      <c r="D868" s="556"/>
      <c r="E868" s="556"/>
      <c r="F868" s="556"/>
      <c r="G868" s="556"/>
      <c r="H868" s="556"/>
      <c r="I868" s="556"/>
    </row>
    <row r="869" spans="1:9" ht="16.5" customHeight="1">
      <c r="A869" s="643"/>
      <c r="B869" s="643"/>
      <c r="C869" s="556"/>
      <c r="D869" s="556"/>
      <c r="E869" s="556"/>
      <c r="F869" s="556"/>
      <c r="G869" s="556"/>
      <c r="H869" s="556"/>
      <c r="I869" s="556"/>
    </row>
    <row r="870" spans="1:9" ht="16.5" customHeight="1">
      <c r="A870" s="643"/>
      <c r="B870" s="643"/>
      <c r="C870" s="556"/>
      <c r="D870" s="556"/>
      <c r="E870" s="556"/>
      <c r="F870" s="556"/>
      <c r="G870" s="556"/>
      <c r="H870" s="556"/>
      <c r="I870" s="556"/>
    </row>
    <row r="871" spans="1:9" ht="16.5" customHeight="1">
      <c r="A871" s="643"/>
      <c r="B871" s="643"/>
      <c r="C871" s="556"/>
      <c r="D871" s="556"/>
      <c r="E871" s="556"/>
      <c r="F871" s="556"/>
      <c r="G871" s="556"/>
      <c r="H871" s="556"/>
      <c r="I871" s="556"/>
    </row>
    <row r="872" spans="1:9" ht="16.5" customHeight="1">
      <c r="A872" s="643"/>
      <c r="B872" s="643"/>
      <c r="C872" s="556"/>
      <c r="D872" s="556"/>
      <c r="E872" s="556"/>
      <c r="F872" s="556"/>
      <c r="G872" s="556"/>
      <c r="H872" s="556"/>
      <c r="I872" s="556"/>
    </row>
    <row r="873" spans="1:9" ht="16.5" customHeight="1">
      <c r="A873" s="643"/>
      <c r="B873" s="643"/>
      <c r="C873" s="556"/>
      <c r="D873" s="556"/>
      <c r="E873" s="556"/>
      <c r="F873" s="556"/>
      <c r="G873" s="556"/>
      <c r="H873" s="556"/>
      <c r="I873" s="556"/>
    </row>
    <row r="874" spans="1:9" ht="16.5" customHeight="1">
      <c r="A874" s="643"/>
      <c r="B874" s="643"/>
      <c r="C874" s="556"/>
      <c r="D874" s="556"/>
      <c r="E874" s="556"/>
      <c r="F874" s="556"/>
      <c r="G874" s="556"/>
      <c r="H874" s="556"/>
      <c r="I874" s="556"/>
    </row>
    <row r="875" spans="1:9" ht="16.5" customHeight="1">
      <c r="A875" s="643"/>
      <c r="B875" s="643"/>
      <c r="C875" s="556"/>
      <c r="D875" s="556"/>
      <c r="E875" s="556"/>
      <c r="F875" s="556"/>
      <c r="G875" s="556"/>
      <c r="H875" s="556"/>
      <c r="I875" s="556"/>
    </row>
    <row r="876" spans="1:9" ht="16.5" customHeight="1">
      <c r="A876" s="643"/>
      <c r="B876" s="643"/>
      <c r="C876" s="556"/>
      <c r="D876" s="556"/>
      <c r="E876" s="556"/>
      <c r="F876" s="556"/>
      <c r="G876" s="556"/>
      <c r="H876" s="556"/>
      <c r="I876" s="556"/>
    </row>
    <row r="877" spans="1:9" ht="16.5" customHeight="1">
      <c r="A877" s="643"/>
      <c r="B877" s="643"/>
      <c r="C877" s="556"/>
      <c r="D877" s="556"/>
      <c r="E877" s="556"/>
      <c r="F877" s="556"/>
      <c r="G877" s="556"/>
      <c r="H877" s="556"/>
      <c r="I877" s="556"/>
    </row>
    <row r="878" spans="1:9" ht="16.5" customHeight="1">
      <c r="A878" s="643"/>
      <c r="B878" s="643"/>
      <c r="C878" s="556"/>
      <c r="D878" s="556"/>
      <c r="E878" s="556"/>
      <c r="F878" s="556"/>
      <c r="G878" s="556"/>
      <c r="H878" s="556"/>
      <c r="I878" s="556"/>
    </row>
    <row r="879" spans="1:9" ht="16.5" customHeight="1">
      <c r="A879" s="643"/>
      <c r="B879" s="643"/>
      <c r="C879" s="556"/>
      <c r="D879" s="556"/>
      <c r="E879" s="556"/>
      <c r="F879" s="556"/>
      <c r="G879" s="556"/>
      <c r="H879" s="556"/>
      <c r="I879" s="556"/>
    </row>
    <row r="880" spans="1:9" ht="16.5" customHeight="1">
      <c r="A880" s="643"/>
      <c r="B880" s="643"/>
      <c r="C880" s="556"/>
      <c r="D880" s="556"/>
      <c r="E880" s="556"/>
      <c r="F880" s="556"/>
      <c r="G880" s="556"/>
      <c r="H880" s="556"/>
      <c r="I880" s="556"/>
    </row>
    <row r="881" spans="1:9" ht="16.5" customHeight="1">
      <c r="A881" s="643"/>
      <c r="B881" s="643"/>
      <c r="C881" s="556"/>
      <c r="D881" s="556"/>
      <c r="E881" s="556"/>
      <c r="F881" s="556"/>
      <c r="G881" s="556"/>
      <c r="H881" s="556"/>
      <c r="I881" s="556"/>
    </row>
    <row r="882" spans="1:9" ht="16.5" customHeight="1">
      <c r="A882" s="643"/>
      <c r="B882" s="643"/>
      <c r="C882" s="556"/>
      <c r="D882" s="556"/>
      <c r="E882" s="556"/>
      <c r="F882" s="556"/>
      <c r="G882" s="556"/>
      <c r="H882" s="556"/>
      <c r="I882" s="556"/>
    </row>
    <row r="883" spans="1:9" ht="16.5" customHeight="1">
      <c r="A883" s="643"/>
      <c r="B883" s="643"/>
      <c r="C883" s="556"/>
      <c r="D883" s="556"/>
      <c r="E883" s="556"/>
      <c r="F883" s="556"/>
      <c r="G883" s="556"/>
      <c r="H883" s="556"/>
      <c r="I883" s="556"/>
    </row>
    <row r="884" spans="1:9" ht="16.5" customHeight="1">
      <c r="A884" s="643"/>
      <c r="B884" s="643"/>
      <c r="C884" s="556"/>
      <c r="D884" s="556"/>
      <c r="E884" s="556"/>
      <c r="F884" s="556"/>
      <c r="G884" s="556"/>
      <c r="H884" s="556"/>
      <c r="I884" s="556"/>
    </row>
    <row r="885" spans="1:9" ht="16.5" customHeight="1">
      <c r="A885" s="643"/>
      <c r="B885" s="643"/>
      <c r="C885" s="556"/>
      <c r="D885" s="556"/>
      <c r="E885" s="556"/>
      <c r="F885" s="556"/>
      <c r="G885" s="556"/>
      <c r="H885" s="556"/>
      <c r="I885" s="556"/>
    </row>
    <row r="886" spans="1:9" ht="16.5" customHeight="1">
      <c r="A886" s="643"/>
      <c r="B886" s="643"/>
      <c r="C886" s="556"/>
      <c r="D886" s="556"/>
      <c r="E886" s="556"/>
      <c r="F886" s="556"/>
      <c r="G886" s="556"/>
      <c r="H886" s="556"/>
      <c r="I886" s="556"/>
    </row>
    <row r="887" spans="1:9" ht="16.5" customHeight="1">
      <c r="A887" s="643"/>
      <c r="B887" s="643"/>
      <c r="C887" s="556"/>
      <c r="D887" s="556"/>
      <c r="E887" s="556"/>
      <c r="F887" s="556"/>
      <c r="G887" s="556"/>
      <c r="H887" s="556"/>
      <c r="I887" s="556"/>
    </row>
    <row r="888" spans="1:9" ht="16.5" customHeight="1">
      <c r="A888" s="643"/>
      <c r="B888" s="643"/>
      <c r="C888" s="556"/>
      <c r="D888" s="556"/>
      <c r="E888" s="556"/>
      <c r="F888" s="556"/>
      <c r="G888" s="556"/>
      <c r="H888" s="556"/>
      <c r="I888" s="556"/>
    </row>
    <row r="889" spans="1:9" ht="16.5" customHeight="1">
      <c r="A889" s="643"/>
      <c r="B889" s="643"/>
      <c r="C889" s="556"/>
      <c r="D889" s="556"/>
      <c r="E889" s="556"/>
      <c r="F889" s="556"/>
      <c r="G889" s="556"/>
      <c r="H889" s="556"/>
      <c r="I889" s="556"/>
    </row>
    <row r="890" spans="1:9" ht="16.5" customHeight="1">
      <c r="A890" s="643"/>
      <c r="B890" s="643"/>
      <c r="C890" s="556"/>
      <c r="D890" s="556"/>
      <c r="E890" s="556"/>
      <c r="F890" s="556"/>
      <c r="G890" s="556"/>
      <c r="H890" s="556"/>
      <c r="I890" s="556"/>
    </row>
    <row r="891" spans="1:9" ht="16.5" customHeight="1">
      <c r="A891" s="643"/>
      <c r="B891" s="643"/>
      <c r="C891" s="556"/>
      <c r="D891" s="556"/>
      <c r="E891" s="556"/>
      <c r="F891" s="556"/>
      <c r="G891" s="556"/>
      <c r="H891" s="556"/>
      <c r="I891" s="556"/>
    </row>
    <row r="892" spans="1:9" ht="16.5" customHeight="1">
      <c r="A892" s="643"/>
      <c r="B892" s="643"/>
      <c r="C892" s="556"/>
      <c r="D892" s="556"/>
      <c r="E892" s="556"/>
      <c r="F892" s="556"/>
      <c r="G892" s="556"/>
      <c r="H892" s="556"/>
      <c r="I892" s="556"/>
    </row>
    <row r="893" spans="1:9" ht="16.5" customHeight="1">
      <c r="A893" s="643"/>
      <c r="B893" s="643"/>
      <c r="C893" s="556"/>
      <c r="D893" s="556"/>
      <c r="E893" s="556"/>
      <c r="F893" s="556"/>
      <c r="G893" s="556"/>
      <c r="H893" s="556"/>
      <c r="I893" s="556"/>
    </row>
    <row r="894" spans="1:9" ht="16.5" customHeight="1">
      <c r="A894" s="643"/>
      <c r="B894" s="643"/>
      <c r="C894" s="556"/>
      <c r="D894" s="556"/>
      <c r="E894" s="556"/>
      <c r="F894" s="556"/>
      <c r="G894" s="556"/>
      <c r="H894" s="556"/>
      <c r="I894" s="556"/>
    </row>
    <row r="895" spans="1:9" ht="16.5" customHeight="1">
      <c r="A895" s="643"/>
      <c r="B895" s="643"/>
      <c r="C895" s="556"/>
      <c r="D895" s="556"/>
      <c r="E895" s="556"/>
      <c r="F895" s="556"/>
      <c r="G895" s="556"/>
      <c r="H895" s="556"/>
      <c r="I895" s="556"/>
    </row>
    <row r="896" spans="1:9" ht="16.5" customHeight="1">
      <c r="A896" s="643"/>
      <c r="B896" s="643"/>
      <c r="C896" s="556"/>
      <c r="D896" s="556"/>
      <c r="E896" s="556"/>
      <c r="F896" s="556"/>
      <c r="G896" s="556"/>
      <c r="H896" s="556"/>
      <c r="I896" s="556"/>
    </row>
    <row r="897" spans="1:9" ht="16.5" customHeight="1">
      <c r="A897" s="643"/>
      <c r="B897" s="643"/>
      <c r="C897" s="556"/>
      <c r="D897" s="556"/>
      <c r="E897" s="556"/>
      <c r="F897" s="556"/>
      <c r="G897" s="556"/>
      <c r="H897" s="556"/>
      <c r="I897" s="556"/>
    </row>
    <row r="898" spans="1:9" ht="16.5" customHeight="1">
      <c r="A898" s="643"/>
      <c r="B898" s="643"/>
      <c r="C898" s="556"/>
      <c r="D898" s="556"/>
      <c r="E898" s="556"/>
      <c r="F898" s="556"/>
      <c r="G898" s="556"/>
      <c r="H898" s="556"/>
      <c r="I898" s="556"/>
    </row>
    <row r="899" spans="1:9" ht="16.5" customHeight="1">
      <c r="A899" s="643"/>
      <c r="B899" s="643"/>
      <c r="C899" s="556"/>
      <c r="D899" s="556"/>
      <c r="E899" s="556"/>
      <c r="F899" s="556"/>
      <c r="G899" s="556"/>
      <c r="H899" s="556"/>
      <c r="I899" s="556"/>
    </row>
    <row r="900" spans="1:9" ht="16.5" customHeight="1">
      <c r="A900" s="643"/>
      <c r="B900" s="643"/>
      <c r="C900" s="556"/>
      <c r="D900" s="556"/>
      <c r="E900" s="556"/>
      <c r="F900" s="556"/>
      <c r="G900" s="556"/>
      <c r="H900" s="556"/>
      <c r="I900" s="556"/>
    </row>
    <row r="901" spans="1:9" ht="16.5" customHeight="1">
      <c r="A901" s="643"/>
      <c r="B901" s="643"/>
      <c r="C901" s="556"/>
      <c r="D901" s="556"/>
      <c r="E901" s="556"/>
      <c r="F901" s="556"/>
      <c r="G901" s="556"/>
      <c r="H901" s="556"/>
      <c r="I901" s="556"/>
    </row>
    <row r="902" spans="1:9" ht="16.5" customHeight="1">
      <c r="A902" s="643"/>
      <c r="B902" s="643"/>
      <c r="C902" s="556"/>
      <c r="D902" s="556"/>
      <c r="E902" s="556"/>
      <c r="F902" s="556"/>
      <c r="G902" s="556"/>
      <c r="H902" s="556"/>
      <c r="I902" s="556"/>
    </row>
    <row r="903" spans="1:9" ht="16.5" customHeight="1">
      <c r="A903" s="643"/>
      <c r="B903" s="643"/>
      <c r="C903" s="556"/>
      <c r="D903" s="556"/>
      <c r="E903" s="556"/>
      <c r="F903" s="556"/>
      <c r="G903" s="556"/>
      <c r="H903" s="556"/>
      <c r="I903" s="556"/>
    </row>
    <row r="904" spans="1:9" ht="16.5" customHeight="1">
      <c r="A904" s="643"/>
      <c r="B904" s="643"/>
      <c r="C904" s="556"/>
      <c r="D904" s="556"/>
      <c r="E904" s="556"/>
      <c r="F904" s="556"/>
      <c r="G904" s="556"/>
      <c r="H904" s="556"/>
      <c r="I904" s="556"/>
    </row>
    <row r="905" spans="1:9" ht="16.5" customHeight="1">
      <c r="A905" s="643"/>
      <c r="B905" s="643"/>
      <c r="C905" s="556"/>
      <c r="D905" s="556"/>
      <c r="E905" s="556"/>
      <c r="F905" s="556"/>
      <c r="G905" s="556"/>
      <c r="H905" s="556"/>
      <c r="I905" s="556"/>
    </row>
    <row r="906" spans="1:9" ht="16.5" customHeight="1">
      <c r="A906" s="643"/>
      <c r="B906" s="643"/>
      <c r="C906" s="556"/>
      <c r="D906" s="556"/>
      <c r="E906" s="556"/>
      <c r="F906" s="556"/>
      <c r="G906" s="556"/>
      <c r="H906" s="556"/>
      <c r="I906" s="556"/>
    </row>
    <row r="907" spans="1:9" ht="16.5" customHeight="1">
      <c r="A907" s="643"/>
      <c r="B907" s="643"/>
      <c r="C907" s="556"/>
      <c r="D907" s="556"/>
      <c r="E907" s="556"/>
      <c r="F907" s="556"/>
      <c r="G907" s="556"/>
      <c r="H907" s="556"/>
      <c r="I907" s="556"/>
    </row>
    <row r="908" spans="1:9" ht="16.5" customHeight="1">
      <c r="A908" s="643"/>
      <c r="B908" s="643"/>
      <c r="C908" s="556"/>
      <c r="D908" s="556"/>
      <c r="E908" s="556"/>
      <c r="F908" s="556"/>
      <c r="G908" s="556"/>
      <c r="H908" s="556"/>
      <c r="I908" s="556"/>
    </row>
    <row r="909" spans="1:9" ht="16.5" customHeight="1">
      <c r="A909" s="643"/>
      <c r="B909" s="643"/>
      <c r="C909" s="556"/>
      <c r="D909" s="556"/>
      <c r="E909" s="556"/>
      <c r="F909" s="556"/>
      <c r="G909" s="556"/>
      <c r="H909" s="556"/>
      <c r="I909" s="556"/>
    </row>
    <row r="910" spans="1:9" ht="16.5" customHeight="1">
      <c r="A910" s="643"/>
      <c r="B910" s="643"/>
      <c r="C910" s="556"/>
      <c r="D910" s="556"/>
      <c r="E910" s="556"/>
      <c r="F910" s="556"/>
      <c r="G910" s="556"/>
      <c r="H910" s="556"/>
      <c r="I910" s="556"/>
    </row>
    <row r="911" spans="1:9" ht="16.5" customHeight="1">
      <c r="A911" s="643"/>
      <c r="B911" s="643"/>
      <c r="C911" s="556"/>
      <c r="D911" s="556"/>
      <c r="E911" s="556"/>
      <c r="F911" s="556"/>
      <c r="G911" s="556"/>
      <c r="H911" s="556"/>
      <c r="I911" s="556"/>
    </row>
    <row r="912" spans="1:9" ht="16.5" customHeight="1">
      <c r="A912" s="643"/>
      <c r="B912" s="643"/>
      <c r="C912" s="556"/>
      <c r="D912" s="556"/>
      <c r="E912" s="556"/>
      <c r="F912" s="556"/>
      <c r="G912" s="556"/>
      <c r="H912" s="556"/>
      <c r="I912" s="556"/>
    </row>
    <row r="913" spans="1:9" ht="16.5" customHeight="1">
      <c r="A913" s="643"/>
      <c r="B913" s="643"/>
      <c r="C913" s="556"/>
      <c r="D913" s="556"/>
      <c r="E913" s="556"/>
      <c r="F913" s="556"/>
      <c r="G913" s="556"/>
      <c r="H913" s="556"/>
      <c r="I913" s="556"/>
    </row>
    <row r="914" spans="1:9" ht="16.5" customHeight="1">
      <c r="A914" s="643"/>
      <c r="B914" s="643"/>
      <c r="C914" s="556"/>
      <c r="D914" s="556"/>
      <c r="E914" s="556"/>
      <c r="F914" s="556"/>
      <c r="G914" s="556"/>
      <c r="H914" s="556"/>
      <c r="I914" s="556"/>
    </row>
    <row r="915" spans="1:9" ht="16.5" customHeight="1">
      <c r="A915" s="643"/>
      <c r="B915" s="643"/>
      <c r="C915" s="556"/>
      <c r="D915" s="556"/>
      <c r="E915" s="556"/>
      <c r="F915" s="556"/>
      <c r="G915" s="556"/>
      <c r="H915" s="556"/>
      <c r="I915" s="556"/>
    </row>
    <row r="916" spans="1:9" ht="16.5" customHeight="1">
      <c r="A916" s="643"/>
      <c r="B916" s="643"/>
      <c r="C916" s="556"/>
      <c r="D916" s="556"/>
      <c r="E916" s="556"/>
      <c r="F916" s="556"/>
      <c r="G916" s="556"/>
      <c r="H916" s="556"/>
      <c r="I916" s="556"/>
    </row>
    <row r="917" spans="1:9" ht="16.5" customHeight="1">
      <c r="A917" s="643"/>
      <c r="B917" s="643"/>
      <c r="C917" s="556"/>
      <c r="D917" s="556"/>
      <c r="E917" s="556"/>
      <c r="F917" s="556"/>
      <c r="G917" s="556"/>
      <c r="H917" s="556"/>
      <c r="I917" s="556"/>
    </row>
    <row r="918" spans="1:9" ht="16.5" customHeight="1">
      <c r="A918" s="643"/>
      <c r="B918" s="643"/>
      <c r="C918" s="556"/>
      <c r="D918" s="556"/>
      <c r="E918" s="556"/>
      <c r="F918" s="556"/>
      <c r="G918" s="556"/>
      <c r="H918" s="556"/>
      <c r="I918" s="556"/>
    </row>
    <row r="919" spans="1:9" ht="16.5" customHeight="1">
      <c r="A919" s="643"/>
      <c r="B919" s="643"/>
      <c r="C919" s="556"/>
      <c r="D919" s="556"/>
      <c r="E919" s="556"/>
      <c r="F919" s="556"/>
      <c r="G919" s="556"/>
      <c r="H919" s="556"/>
      <c r="I919" s="556"/>
    </row>
    <row r="920" spans="1:9" ht="16.5" customHeight="1">
      <c r="A920" s="643"/>
      <c r="B920" s="643"/>
      <c r="C920" s="556"/>
      <c r="D920" s="556"/>
      <c r="E920" s="556"/>
      <c r="F920" s="556"/>
      <c r="G920" s="556"/>
      <c r="H920" s="556"/>
      <c r="I920" s="556"/>
    </row>
    <row r="921" spans="1:9" ht="16.5" customHeight="1">
      <c r="A921" s="643"/>
      <c r="B921" s="643"/>
      <c r="C921" s="556"/>
      <c r="D921" s="556"/>
      <c r="E921" s="556"/>
      <c r="F921" s="556"/>
      <c r="G921" s="556"/>
      <c r="H921" s="556"/>
      <c r="I921" s="556"/>
    </row>
    <row r="922" spans="1:9" ht="16.5" customHeight="1">
      <c r="A922" s="643"/>
      <c r="B922" s="643"/>
      <c r="C922" s="556"/>
      <c r="D922" s="556"/>
      <c r="E922" s="556"/>
      <c r="F922" s="556"/>
      <c r="G922" s="556"/>
      <c r="H922" s="556"/>
      <c r="I922" s="556"/>
    </row>
    <row r="923" spans="1:9" ht="16.5" customHeight="1">
      <c r="A923" s="643"/>
      <c r="B923" s="643"/>
      <c r="C923" s="556"/>
      <c r="D923" s="556"/>
      <c r="E923" s="556"/>
      <c r="F923" s="556"/>
      <c r="G923" s="556"/>
      <c r="H923" s="556"/>
      <c r="I923" s="556"/>
    </row>
    <row r="924" spans="1:9" ht="16.5" customHeight="1">
      <c r="A924" s="643"/>
      <c r="B924" s="643"/>
      <c r="C924" s="556"/>
      <c r="D924" s="556"/>
      <c r="E924" s="556"/>
      <c r="F924" s="556"/>
      <c r="G924" s="556"/>
      <c r="H924" s="556"/>
      <c r="I924" s="556"/>
    </row>
    <row r="925" spans="1:9" ht="16.5" customHeight="1">
      <c r="A925" s="643"/>
      <c r="B925" s="643"/>
      <c r="C925" s="556"/>
      <c r="D925" s="556"/>
      <c r="E925" s="556"/>
      <c r="F925" s="556"/>
      <c r="G925" s="556"/>
      <c r="H925" s="556"/>
      <c r="I925" s="556"/>
    </row>
    <row r="926" spans="1:9" ht="16.5" customHeight="1">
      <c r="A926" s="643"/>
      <c r="B926" s="643"/>
      <c r="C926" s="556"/>
      <c r="D926" s="556"/>
      <c r="E926" s="556"/>
      <c r="F926" s="556"/>
      <c r="G926" s="556"/>
      <c r="H926" s="556"/>
      <c r="I926" s="556"/>
    </row>
    <row r="927" spans="1:9" ht="16.5" customHeight="1">
      <c r="A927" s="643"/>
      <c r="B927" s="643"/>
      <c r="C927" s="556"/>
      <c r="D927" s="556"/>
      <c r="E927" s="556"/>
      <c r="F927" s="556"/>
      <c r="G927" s="556"/>
      <c r="H927" s="556"/>
      <c r="I927" s="556"/>
    </row>
    <row r="928" spans="1:9" ht="16.5" customHeight="1">
      <c r="A928" s="643"/>
      <c r="B928" s="643"/>
      <c r="C928" s="556"/>
      <c r="D928" s="556"/>
      <c r="E928" s="556"/>
      <c r="F928" s="556"/>
      <c r="G928" s="556"/>
      <c r="H928" s="556"/>
      <c r="I928" s="556"/>
    </row>
    <row r="929" spans="1:9" ht="16.5" customHeight="1">
      <c r="A929" s="643"/>
      <c r="B929" s="643"/>
      <c r="C929" s="556"/>
      <c r="D929" s="556"/>
      <c r="E929" s="556"/>
      <c r="F929" s="556"/>
      <c r="G929" s="556"/>
      <c r="H929" s="556"/>
      <c r="I929" s="556"/>
    </row>
    <row r="930" spans="1:9" ht="16.5" customHeight="1">
      <c r="A930" s="643"/>
      <c r="B930" s="643"/>
      <c r="C930" s="556"/>
      <c r="D930" s="556"/>
      <c r="E930" s="556"/>
      <c r="F930" s="556"/>
      <c r="G930" s="556"/>
      <c r="H930" s="556"/>
      <c r="I930" s="556"/>
    </row>
    <row r="931" spans="1:9" ht="16.5" customHeight="1">
      <c r="A931" s="643"/>
      <c r="B931" s="643"/>
      <c r="C931" s="556"/>
      <c r="D931" s="556"/>
      <c r="E931" s="556"/>
      <c r="F931" s="556"/>
      <c r="G931" s="556"/>
      <c r="H931" s="556"/>
      <c r="I931" s="556"/>
    </row>
    <row r="932" spans="1:9" ht="16.5" customHeight="1">
      <c r="A932" s="643"/>
      <c r="B932" s="643"/>
      <c r="C932" s="556"/>
      <c r="D932" s="556"/>
      <c r="E932" s="556"/>
      <c r="F932" s="556"/>
      <c r="G932" s="556"/>
      <c r="H932" s="556"/>
      <c r="I932" s="556"/>
    </row>
    <row r="933" spans="1:9" ht="16.5" customHeight="1">
      <c r="A933" s="643"/>
      <c r="B933" s="643"/>
      <c r="C933" s="556"/>
      <c r="D933" s="556"/>
      <c r="E933" s="556"/>
      <c r="F933" s="556"/>
      <c r="G933" s="556"/>
      <c r="H933" s="556"/>
      <c r="I933" s="556"/>
    </row>
    <row r="934" spans="1:9" ht="16.5" customHeight="1">
      <c r="A934" s="643"/>
      <c r="B934" s="643"/>
      <c r="C934" s="556"/>
      <c r="D934" s="556"/>
      <c r="E934" s="556"/>
      <c r="F934" s="556"/>
      <c r="G934" s="556"/>
      <c r="H934" s="556"/>
      <c r="I934" s="556"/>
    </row>
    <row r="935" spans="1:9" ht="16.5" customHeight="1">
      <c r="A935" s="643"/>
      <c r="B935" s="643"/>
      <c r="C935" s="556"/>
      <c r="D935" s="556"/>
      <c r="E935" s="556"/>
      <c r="F935" s="556"/>
      <c r="G935" s="556"/>
      <c r="H935" s="556"/>
      <c r="I935" s="556"/>
    </row>
    <row r="936" spans="1:9" ht="16.5" customHeight="1">
      <c r="A936" s="643"/>
      <c r="B936" s="643"/>
      <c r="C936" s="556"/>
      <c r="D936" s="556"/>
      <c r="E936" s="556"/>
      <c r="F936" s="556"/>
      <c r="G936" s="556"/>
      <c r="H936" s="556"/>
      <c r="I936" s="556"/>
    </row>
    <row r="937" spans="1:9" ht="16.5" customHeight="1">
      <c r="A937" s="643"/>
      <c r="B937" s="643"/>
      <c r="C937" s="556"/>
      <c r="D937" s="556"/>
      <c r="E937" s="556"/>
      <c r="F937" s="556"/>
      <c r="G937" s="556"/>
      <c r="H937" s="556"/>
      <c r="I937" s="556"/>
    </row>
    <row r="938" spans="1:9" ht="16.5" customHeight="1">
      <c r="A938" s="643"/>
      <c r="B938" s="643"/>
      <c r="C938" s="556"/>
      <c r="D938" s="556"/>
      <c r="E938" s="556"/>
      <c r="F938" s="556"/>
      <c r="G938" s="556"/>
      <c r="H938" s="556"/>
      <c r="I938" s="556"/>
    </row>
    <row r="939" spans="1:9" ht="16.5" customHeight="1">
      <c r="A939" s="643"/>
      <c r="B939" s="643"/>
      <c r="C939" s="556"/>
      <c r="D939" s="556"/>
      <c r="E939" s="556"/>
      <c r="F939" s="556"/>
      <c r="G939" s="556"/>
      <c r="H939" s="556"/>
      <c r="I939" s="556"/>
    </row>
    <row r="940" spans="1:9" ht="16.5" customHeight="1">
      <c r="A940" s="643"/>
      <c r="B940" s="643"/>
      <c r="C940" s="556"/>
      <c r="D940" s="556"/>
      <c r="E940" s="556"/>
      <c r="F940" s="556"/>
      <c r="G940" s="556"/>
      <c r="H940" s="556"/>
      <c r="I940" s="556"/>
    </row>
    <row r="941" spans="1:9" ht="16.5" customHeight="1">
      <c r="A941" s="643"/>
      <c r="B941" s="643"/>
      <c r="C941" s="556"/>
      <c r="D941" s="556"/>
      <c r="E941" s="556"/>
      <c r="F941" s="556"/>
      <c r="G941" s="556"/>
      <c r="H941" s="556"/>
      <c r="I941" s="556"/>
    </row>
    <row r="942" spans="1:9" ht="16.5" customHeight="1">
      <c r="A942" s="643"/>
      <c r="B942" s="643"/>
      <c r="C942" s="556"/>
      <c r="D942" s="556"/>
      <c r="E942" s="556"/>
      <c r="F942" s="556"/>
      <c r="G942" s="556"/>
      <c r="H942" s="556"/>
      <c r="I942" s="556"/>
    </row>
    <row r="943" spans="1:9" ht="16.5" customHeight="1">
      <c r="A943" s="643"/>
      <c r="B943" s="643"/>
      <c r="C943" s="556"/>
      <c r="D943" s="556"/>
      <c r="E943" s="556"/>
      <c r="F943" s="556"/>
      <c r="G943" s="556"/>
      <c r="H943" s="556"/>
      <c r="I943" s="556"/>
    </row>
    <row r="944" spans="1:9" ht="16.5" customHeight="1">
      <c r="A944" s="643"/>
      <c r="B944" s="643"/>
      <c r="C944" s="556"/>
      <c r="D944" s="556"/>
      <c r="E944" s="556"/>
      <c r="F944" s="556"/>
      <c r="G944" s="556"/>
      <c r="H944" s="556"/>
      <c r="I944" s="556"/>
    </row>
    <row r="945" spans="1:9" ht="16.5" customHeight="1">
      <c r="A945" s="643"/>
      <c r="B945" s="643"/>
      <c r="C945" s="556"/>
      <c r="D945" s="556"/>
      <c r="E945" s="556"/>
      <c r="F945" s="556"/>
      <c r="G945" s="556"/>
      <c r="H945" s="556"/>
      <c r="I945" s="556"/>
    </row>
    <row r="946" spans="1:9" ht="16.5" customHeight="1">
      <c r="A946" s="643"/>
      <c r="B946" s="643"/>
      <c r="C946" s="556"/>
      <c r="D946" s="556"/>
      <c r="E946" s="556"/>
      <c r="F946" s="556"/>
      <c r="G946" s="556"/>
      <c r="H946" s="556"/>
      <c r="I946" s="556"/>
    </row>
    <row r="947" spans="1:9" ht="16.5" customHeight="1">
      <c r="A947" s="643"/>
      <c r="B947" s="643"/>
      <c r="C947" s="556"/>
      <c r="D947" s="556"/>
      <c r="E947" s="556"/>
      <c r="F947" s="556"/>
      <c r="G947" s="556"/>
      <c r="H947" s="556"/>
      <c r="I947" s="556"/>
    </row>
    <row r="948" spans="1:9" ht="16.5" customHeight="1">
      <c r="A948" s="643"/>
      <c r="B948" s="643"/>
      <c r="C948" s="556"/>
      <c r="D948" s="556"/>
      <c r="E948" s="556"/>
      <c r="F948" s="556"/>
      <c r="G948" s="556"/>
      <c r="H948" s="556"/>
      <c r="I948" s="556"/>
    </row>
    <row r="949" spans="1:9" ht="16.5" customHeight="1">
      <c r="A949" s="643"/>
      <c r="B949" s="643"/>
      <c r="C949" s="556"/>
      <c r="D949" s="556"/>
      <c r="E949" s="556"/>
      <c r="F949" s="556"/>
      <c r="G949" s="556"/>
      <c r="H949" s="556"/>
      <c r="I949" s="556"/>
    </row>
    <row r="950" spans="1:9" ht="16.5" customHeight="1">
      <c r="A950" s="643"/>
      <c r="B950" s="643"/>
      <c r="C950" s="556"/>
      <c r="D950" s="556"/>
      <c r="E950" s="556"/>
      <c r="F950" s="556"/>
      <c r="G950" s="556"/>
      <c r="H950" s="556"/>
      <c r="I950" s="556"/>
    </row>
    <row r="951" spans="1:9" ht="16.5" customHeight="1">
      <c r="A951" s="643"/>
      <c r="B951" s="643"/>
      <c r="C951" s="556"/>
      <c r="D951" s="556"/>
      <c r="E951" s="556"/>
      <c r="F951" s="556"/>
      <c r="G951" s="556"/>
      <c r="H951" s="556"/>
      <c r="I951" s="556"/>
    </row>
    <row r="952" spans="1:9" ht="16.5" customHeight="1">
      <c r="A952" s="643"/>
      <c r="B952" s="643"/>
      <c r="C952" s="556"/>
      <c r="D952" s="556"/>
      <c r="E952" s="556"/>
      <c r="F952" s="556"/>
      <c r="G952" s="556"/>
      <c r="H952" s="556"/>
      <c r="I952" s="556"/>
    </row>
    <row r="953" spans="1:9" ht="16.5" customHeight="1">
      <c r="A953" s="643"/>
      <c r="B953" s="643"/>
      <c r="C953" s="556"/>
      <c r="D953" s="556"/>
      <c r="E953" s="556"/>
      <c r="F953" s="556"/>
      <c r="G953" s="556"/>
      <c r="H953" s="556"/>
      <c r="I953" s="556"/>
    </row>
    <row r="954" spans="1:9" ht="16.5" customHeight="1">
      <c r="A954" s="643"/>
      <c r="B954" s="643"/>
      <c r="C954" s="556"/>
      <c r="D954" s="556"/>
      <c r="E954" s="556"/>
      <c r="F954" s="556"/>
      <c r="G954" s="556"/>
      <c r="H954" s="556"/>
      <c r="I954" s="556"/>
    </row>
    <row r="955" spans="1:9" ht="16.5" customHeight="1">
      <c r="A955" s="643"/>
      <c r="B955" s="643"/>
      <c r="C955" s="556"/>
      <c r="D955" s="556"/>
      <c r="E955" s="556"/>
      <c r="F955" s="556"/>
      <c r="G955" s="556"/>
      <c r="H955" s="556"/>
      <c r="I955" s="556"/>
    </row>
    <row r="956" spans="1:9" ht="16.5" customHeight="1">
      <c r="A956" s="643"/>
      <c r="B956" s="643"/>
      <c r="C956" s="556"/>
      <c r="D956" s="556"/>
      <c r="E956" s="556"/>
      <c r="F956" s="556"/>
      <c r="G956" s="556"/>
      <c r="H956" s="556"/>
      <c r="I956" s="556"/>
    </row>
    <row r="957" spans="1:9" ht="16.5" customHeight="1">
      <c r="A957" s="643"/>
      <c r="B957" s="643"/>
      <c r="C957" s="556"/>
      <c r="D957" s="556"/>
      <c r="E957" s="556"/>
      <c r="F957" s="556"/>
      <c r="G957" s="556"/>
      <c r="H957" s="556"/>
      <c r="I957" s="556"/>
    </row>
    <row r="958" spans="1:9" ht="16.5" customHeight="1">
      <c r="A958" s="643"/>
      <c r="B958" s="643"/>
      <c r="C958" s="556"/>
      <c r="D958" s="556"/>
      <c r="E958" s="556"/>
      <c r="F958" s="556"/>
      <c r="G958" s="556"/>
      <c r="H958" s="556"/>
      <c r="I958" s="556"/>
    </row>
    <row r="959" spans="1:9" ht="16.5" customHeight="1">
      <c r="A959" s="643"/>
      <c r="B959" s="643"/>
      <c r="C959" s="556"/>
      <c r="D959" s="556"/>
      <c r="E959" s="556"/>
      <c r="F959" s="556"/>
      <c r="G959" s="556"/>
      <c r="H959" s="556"/>
      <c r="I959" s="556"/>
    </row>
    <row r="960" spans="1:9" ht="16.5" customHeight="1">
      <c r="A960" s="643"/>
      <c r="B960" s="643"/>
      <c r="C960" s="556"/>
      <c r="D960" s="556"/>
      <c r="E960" s="556"/>
      <c r="F960" s="556"/>
      <c r="G960" s="556"/>
      <c r="H960" s="556"/>
      <c r="I960" s="556"/>
    </row>
    <row r="961" spans="1:9" ht="16.5" customHeight="1">
      <c r="A961" s="643"/>
      <c r="B961" s="643"/>
      <c r="C961" s="556"/>
      <c r="D961" s="556"/>
      <c r="E961" s="556"/>
      <c r="F961" s="556"/>
      <c r="G961" s="556"/>
      <c r="H961" s="556"/>
      <c r="I961" s="556"/>
    </row>
    <row r="962" spans="1:9" ht="16.5" customHeight="1">
      <c r="A962" s="643"/>
      <c r="B962" s="643"/>
      <c r="C962" s="556"/>
      <c r="D962" s="556"/>
      <c r="E962" s="556"/>
      <c r="F962" s="556"/>
      <c r="G962" s="556"/>
      <c r="H962" s="556"/>
      <c r="I962" s="556"/>
    </row>
    <row r="963" spans="1:9" ht="16.5" customHeight="1">
      <c r="A963" s="643"/>
      <c r="B963" s="643"/>
      <c r="C963" s="556"/>
      <c r="D963" s="556"/>
      <c r="E963" s="556"/>
      <c r="F963" s="556"/>
      <c r="G963" s="556"/>
      <c r="H963" s="556"/>
      <c r="I963" s="556"/>
    </row>
    <row r="964" spans="1:9" ht="16.5" customHeight="1">
      <c r="A964" s="643"/>
      <c r="B964" s="643"/>
      <c r="C964" s="556"/>
      <c r="D964" s="556"/>
      <c r="E964" s="556"/>
      <c r="F964" s="556"/>
      <c r="G964" s="556"/>
      <c r="H964" s="556"/>
      <c r="I964" s="556"/>
    </row>
    <row r="965" spans="1:9" ht="16.5" customHeight="1">
      <c r="A965" s="643"/>
      <c r="B965" s="643"/>
      <c r="C965" s="556"/>
      <c r="D965" s="556"/>
      <c r="E965" s="556"/>
      <c r="F965" s="556"/>
      <c r="G965" s="556"/>
      <c r="H965" s="556"/>
      <c r="I965" s="556"/>
    </row>
    <row r="966" spans="1:9" ht="16.5" customHeight="1">
      <c r="A966" s="643"/>
      <c r="B966" s="643"/>
      <c r="C966" s="556"/>
      <c r="D966" s="556"/>
      <c r="E966" s="556"/>
      <c r="F966" s="556"/>
      <c r="G966" s="556"/>
      <c r="H966" s="556"/>
      <c r="I966" s="556"/>
    </row>
    <row r="967" spans="1:9" ht="16.5" customHeight="1">
      <c r="A967" s="643"/>
      <c r="B967" s="643"/>
      <c r="C967" s="556"/>
      <c r="D967" s="556"/>
      <c r="E967" s="556"/>
      <c r="F967" s="556"/>
      <c r="G967" s="556"/>
      <c r="H967" s="556"/>
      <c r="I967" s="556"/>
    </row>
    <row r="968" spans="1:9" ht="16.5" customHeight="1">
      <c r="A968" s="643"/>
      <c r="B968" s="643"/>
      <c r="C968" s="556"/>
      <c r="D968" s="556"/>
      <c r="E968" s="556"/>
      <c r="F968" s="556"/>
      <c r="G968" s="556"/>
      <c r="H968" s="556"/>
      <c r="I968" s="556"/>
    </row>
    <row r="969" spans="1:9" ht="16.5" customHeight="1">
      <c r="A969" s="643"/>
      <c r="B969" s="643"/>
      <c r="C969" s="556"/>
      <c r="D969" s="556"/>
      <c r="E969" s="556"/>
      <c r="F969" s="556"/>
      <c r="G969" s="556"/>
      <c r="H969" s="556"/>
      <c r="I969" s="556"/>
    </row>
    <row r="970" spans="1:9" ht="16.5" customHeight="1">
      <c r="A970" s="643"/>
      <c r="B970" s="643"/>
      <c r="C970" s="556"/>
      <c r="D970" s="556"/>
      <c r="E970" s="556"/>
      <c r="F970" s="556"/>
      <c r="G970" s="556"/>
      <c r="H970" s="556"/>
      <c r="I970" s="556"/>
    </row>
    <row r="971" spans="1:9" ht="16.5" customHeight="1">
      <c r="A971" s="643"/>
      <c r="B971" s="643"/>
      <c r="C971" s="556"/>
      <c r="D971" s="556"/>
      <c r="E971" s="556"/>
      <c r="F971" s="556"/>
      <c r="G971" s="556"/>
      <c r="H971" s="556"/>
      <c r="I971" s="556"/>
    </row>
    <row r="972" spans="1:9" ht="16.5" customHeight="1">
      <c r="A972" s="643"/>
      <c r="B972" s="643"/>
      <c r="C972" s="556"/>
      <c r="D972" s="556"/>
      <c r="E972" s="556"/>
      <c r="F972" s="556"/>
      <c r="G972" s="556"/>
      <c r="H972" s="556"/>
      <c r="I972" s="556"/>
    </row>
    <row r="973" spans="1:9" ht="16.5" customHeight="1">
      <c r="A973" s="643"/>
      <c r="B973" s="643"/>
      <c r="C973" s="556"/>
      <c r="D973" s="556"/>
      <c r="E973" s="556"/>
      <c r="F973" s="556"/>
      <c r="G973" s="556"/>
      <c r="H973" s="556"/>
      <c r="I973" s="556"/>
    </row>
    <row r="974" spans="1:9" ht="16.5" customHeight="1">
      <c r="A974" s="643"/>
      <c r="B974" s="643"/>
      <c r="C974" s="556"/>
      <c r="D974" s="556"/>
      <c r="E974" s="556"/>
      <c r="F974" s="556"/>
      <c r="G974" s="556"/>
      <c r="H974" s="556"/>
      <c r="I974" s="556"/>
    </row>
    <row r="975" spans="1:9" ht="16.5" customHeight="1">
      <c r="A975" s="643"/>
      <c r="B975" s="643"/>
      <c r="C975" s="556"/>
      <c r="D975" s="556"/>
      <c r="E975" s="556"/>
      <c r="F975" s="556"/>
      <c r="G975" s="556"/>
      <c r="H975" s="556"/>
      <c r="I975" s="556"/>
    </row>
    <row r="976" spans="1:9" ht="16.5" customHeight="1">
      <c r="A976" s="643"/>
      <c r="B976" s="643"/>
      <c r="C976" s="556"/>
      <c r="D976" s="556"/>
      <c r="E976" s="556"/>
      <c r="F976" s="556"/>
      <c r="G976" s="556"/>
      <c r="H976" s="556"/>
      <c r="I976" s="556"/>
    </row>
    <row r="977" spans="1:9" ht="16.5" customHeight="1">
      <c r="A977" s="643"/>
      <c r="B977" s="643"/>
      <c r="C977" s="556"/>
      <c r="D977" s="556"/>
      <c r="E977" s="556"/>
      <c r="F977" s="556"/>
      <c r="G977" s="556"/>
      <c r="H977" s="556"/>
      <c r="I977" s="556"/>
    </row>
    <row r="978" spans="1:9" ht="16.5" customHeight="1">
      <c r="A978" s="643"/>
      <c r="B978" s="643"/>
      <c r="C978" s="556"/>
      <c r="D978" s="556"/>
      <c r="E978" s="556"/>
      <c r="F978" s="556"/>
      <c r="G978" s="556"/>
      <c r="H978" s="556"/>
      <c r="I978" s="556"/>
    </row>
    <row r="979" spans="1:9" ht="16.5" customHeight="1">
      <c r="A979" s="643"/>
      <c r="B979" s="643"/>
      <c r="C979" s="556"/>
      <c r="D979" s="556"/>
      <c r="E979" s="556"/>
      <c r="F979" s="556"/>
      <c r="G979" s="556"/>
      <c r="H979" s="556"/>
      <c r="I979" s="556"/>
    </row>
    <row r="980" spans="1:9" ht="16.5" customHeight="1">
      <c r="A980" s="643"/>
      <c r="B980" s="643"/>
      <c r="C980" s="556"/>
      <c r="D980" s="556"/>
      <c r="E980" s="556"/>
      <c r="F980" s="556"/>
      <c r="G980" s="556"/>
      <c r="H980" s="556"/>
      <c r="I980" s="556"/>
    </row>
    <row r="981" spans="1:9" ht="16.5" customHeight="1">
      <c r="A981" s="643"/>
      <c r="B981" s="643"/>
      <c r="C981" s="556"/>
      <c r="D981" s="556"/>
      <c r="E981" s="556"/>
      <c r="F981" s="556"/>
      <c r="G981" s="556"/>
      <c r="H981" s="556"/>
      <c r="I981" s="556"/>
    </row>
    <row r="982" spans="1:9" ht="16.5" customHeight="1">
      <c r="A982" s="643"/>
      <c r="B982" s="643"/>
      <c r="C982" s="556"/>
      <c r="D982" s="556"/>
      <c r="E982" s="556"/>
      <c r="F982" s="556"/>
      <c r="G982" s="556"/>
      <c r="H982" s="556"/>
      <c r="I982" s="556"/>
    </row>
    <row r="983" spans="1:9" ht="16.5" customHeight="1">
      <c r="A983" s="643"/>
      <c r="B983" s="643"/>
      <c r="C983" s="556"/>
      <c r="D983" s="556"/>
      <c r="E983" s="556"/>
      <c r="F983" s="556"/>
      <c r="G983" s="556"/>
      <c r="H983" s="556"/>
      <c r="I983" s="556"/>
    </row>
    <row r="984" spans="1:9" ht="16.5" customHeight="1">
      <c r="A984" s="643"/>
      <c r="B984" s="643"/>
      <c r="C984" s="556"/>
      <c r="D984" s="556"/>
      <c r="E984" s="556"/>
      <c r="F984" s="556"/>
      <c r="G984" s="556"/>
      <c r="H984" s="556"/>
      <c r="I984" s="556"/>
    </row>
    <row r="985" spans="1:9" ht="16.5" customHeight="1">
      <c r="A985" s="643"/>
      <c r="B985" s="643"/>
      <c r="C985" s="556"/>
      <c r="D985" s="556"/>
      <c r="E985" s="556"/>
      <c r="F985" s="556"/>
      <c r="G985" s="556"/>
      <c r="H985" s="556"/>
      <c r="I985" s="556"/>
    </row>
    <row r="986" spans="1:9" ht="16.5" customHeight="1">
      <c r="A986" s="643"/>
      <c r="B986" s="643"/>
      <c r="C986" s="556"/>
      <c r="D986" s="556"/>
      <c r="E986" s="556"/>
      <c r="F986" s="556"/>
      <c r="G986" s="556"/>
      <c r="H986" s="556"/>
      <c r="I986" s="556"/>
    </row>
    <row r="987" spans="1:9" ht="16.5" customHeight="1">
      <c r="A987" s="643"/>
      <c r="B987" s="643"/>
      <c r="C987" s="556"/>
      <c r="D987" s="556"/>
      <c r="E987" s="556"/>
      <c r="F987" s="556"/>
      <c r="G987" s="556"/>
      <c r="H987" s="556"/>
      <c r="I987" s="556"/>
    </row>
    <row r="988" spans="1:9" ht="16.5" customHeight="1">
      <c r="A988" s="643"/>
      <c r="B988" s="643"/>
      <c r="C988" s="556"/>
      <c r="D988" s="556"/>
      <c r="E988" s="556"/>
      <c r="F988" s="556"/>
      <c r="G988" s="556"/>
      <c r="H988" s="556"/>
      <c r="I988" s="556"/>
    </row>
    <row r="989" spans="1:9" ht="16.5" customHeight="1">
      <c r="A989" s="643"/>
      <c r="B989" s="643"/>
      <c r="C989" s="556"/>
      <c r="D989" s="556"/>
      <c r="E989" s="556"/>
      <c r="F989" s="556"/>
      <c r="G989" s="556"/>
      <c r="H989" s="556"/>
      <c r="I989" s="556"/>
    </row>
    <row r="990" spans="1:9" ht="16.5" customHeight="1">
      <c r="A990" s="643"/>
      <c r="B990" s="643"/>
      <c r="C990" s="556"/>
      <c r="D990" s="556"/>
      <c r="E990" s="556"/>
      <c r="F990" s="556"/>
      <c r="G990" s="556"/>
      <c r="H990" s="556"/>
      <c r="I990" s="556"/>
    </row>
    <row r="991" spans="1:9" ht="16.5" customHeight="1">
      <c r="A991" s="643"/>
      <c r="B991" s="643"/>
      <c r="C991" s="556"/>
      <c r="D991" s="556"/>
      <c r="E991" s="556"/>
      <c r="F991" s="556"/>
      <c r="G991" s="556"/>
      <c r="H991" s="556"/>
      <c r="I991" s="556"/>
    </row>
    <row r="992" spans="1:9" ht="16.5" customHeight="1">
      <c r="A992" s="643"/>
      <c r="B992" s="643"/>
      <c r="C992" s="556"/>
      <c r="D992" s="556"/>
      <c r="E992" s="556"/>
      <c r="F992" s="556"/>
      <c r="G992" s="556"/>
      <c r="H992" s="556"/>
      <c r="I992" s="556"/>
    </row>
    <row r="993" spans="1:9" ht="16.5" customHeight="1">
      <c r="A993" s="643"/>
      <c r="B993" s="643"/>
      <c r="C993" s="556"/>
      <c r="D993" s="556"/>
      <c r="E993" s="556"/>
      <c r="F993" s="556"/>
      <c r="G993" s="556"/>
      <c r="H993" s="556"/>
      <c r="I993" s="556"/>
    </row>
    <row r="994" spans="1:9" ht="16.5" customHeight="1">
      <c r="A994" s="643"/>
      <c r="B994" s="643"/>
      <c r="C994" s="556"/>
      <c r="D994" s="556"/>
      <c r="E994" s="556"/>
      <c r="F994" s="556"/>
      <c r="G994" s="556"/>
      <c r="H994" s="556"/>
      <c r="I994" s="556"/>
    </row>
    <row r="995" spans="1:9" ht="16.5" customHeight="1">
      <c r="A995" s="643"/>
      <c r="B995" s="643"/>
      <c r="C995" s="556"/>
      <c r="D995" s="556"/>
      <c r="E995" s="556"/>
      <c r="F995" s="556"/>
      <c r="G995" s="556"/>
      <c r="H995" s="556"/>
      <c r="I995" s="556"/>
    </row>
    <row r="996" spans="1:9" ht="16.5" customHeight="1">
      <c r="A996" s="643"/>
      <c r="B996" s="643"/>
      <c r="C996" s="556"/>
      <c r="D996" s="556"/>
      <c r="E996" s="556"/>
      <c r="F996" s="556"/>
      <c r="G996" s="556"/>
      <c r="H996" s="556"/>
      <c r="I996" s="556"/>
    </row>
    <row r="997" spans="1:9" ht="16.5" customHeight="1">
      <c r="A997" s="643"/>
      <c r="B997" s="643"/>
      <c r="C997" s="556"/>
      <c r="D997" s="556"/>
      <c r="E997" s="556"/>
      <c r="F997" s="556"/>
      <c r="G997" s="556"/>
      <c r="H997" s="556"/>
      <c r="I997" s="556"/>
    </row>
    <row r="998" spans="1:9" ht="16.5" customHeight="1">
      <c r="A998" s="643"/>
      <c r="B998" s="643"/>
      <c r="C998" s="556"/>
      <c r="D998" s="556"/>
      <c r="E998" s="556"/>
      <c r="F998" s="556"/>
      <c r="G998" s="556"/>
      <c r="H998" s="556"/>
      <c r="I998" s="556"/>
    </row>
    <row r="999" spans="1:9" ht="16.5" customHeight="1">
      <c r="A999" s="643"/>
      <c r="B999" s="643"/>
      <c r="C999" s="556"/>
      <c r="D999" s="556"/>
      <c r="E999" s="556"/>
      <c r="F999" s="556"/>
      <c r="G999" s="556"/>
      <c r="H999" s="556"/>
      <c r="I999" s="556"/>
    </row>
    <row r="1000" spans="1:9" ht="16.5" customHeight="1">
      <c r="A1000" s="643"/>
      <c r="B1000" s="643"/>
      <c r="C1000" s="556"/>
      <c r="D1000" s="556"/>
      <c r="E1000" s="556"/>
      <c r="F1000" s="556"/>
      <c r="G1000" s="556"/>
      <c r="H1000" s="556"/>
      <c r="I1000" s="556"/>
    </row>
    <row r="1001" spans="1:9" ht="16.5" customHeight="1">
      <c r="A1001" s="643"/>
      <c r="B1001" s="643"/>
      <c r="C1001" s="556"/>
      <c r="D1001" s="556"/>
      <c r="E1001" s="556"/>
      <c r="F1001" s="556"/>
      <c r="G1001" s="556"/>
      <c r="H1001" s="556"/>
      <c r="I1001" s="556"/>
    </row>
    <row r="1002" spans="1:9" ht="16.5" customHeight="1">
      <c r="A1002" s="643"/>
      <c r="B1002" s="643"/>
      <c r="C1002" s="556"/>
      <c r="D1002" s="556"/>
      <c r="E1002" s="556"/>
      <c r="F1002" s="556"/>
      <c r="G1002" s="556"/>
      <c r="H1002" s="556"/>
      <c r="I1002" s="556"/>
    </row>
    <row r="1003" spans="1:9" ht="16.5" customHeight="1">
      <c r="A1003" s="643"/>
      <c r="B1003" s="643"/>
      <c r="C1003" s="556"/>
      <c r="D1003" s="556"/>
      <c r="E1003" s="556"/>
      <c r="F1003" s="556"/>
      <c r="G1003" s="556"/>
      <c r="H1003" s="556"/>
      <c r="I1003" s="556"/>
    </row>
    <row r="1004" spans="1:9" ht="16.5" customHeight="1">
      <c r="A1004" s="643"/>
      <c r="B1004" s="643"/>
      <c r="C1004" s="556"/>
      <c r="D1004" s="556"/>
      <c r="E1004" s="556"/>
      <c r="F1004" s="556"/>
      <c r="G1004" s="556"/>
      <c r="H1004" s="556"/>
      <c r="I1004" s="556"/>
    </row>
    <row r="1005" spans="1:9" ht="16.5" customHeight="1">
      <c r="A1005" s="643"/>
      <c r="B1005" s="643"/>
      <c r="C1005" s="556"/>
      <c r="D1005" s="556"/>
      <c r="E1005" s="556"/>
      <c r="F1005" s="556"/>
      <c r="G1005" s="556"/>
      <c r="H1005" s="556"/>
      <c r="I1005" s="556"/>
    </row>
    <row r="1006" spans="1:9" ht="16.5" customHeight="1">
      <c r="A1006" s="643"/>
      <c r="B1006" s="643"/>
      <c r="C1006" s="556"/>
      <c r="D1006" s="556"/>
      <c r="E1006" s="556"/>
      <c r="F1006" s="556"/>
      <c r="G1006" s="556"/>
      <c r="H1006" s="556"/>
      <c r="I1006" s="556"/>
    </row>
    <row r="1007" spans="1:9" ht="16.5" customHeight="1">
      <c r="A1007" s="643"/>
      <c r="B1007" s="643"/>
      <c r="C1007" s="556"/>
      <c r="D1007" s="556"/>
      <c r="E1007" s="556"/>
      <c r="F1007" s="556"/>
      <c r="G1007" s="556"/>
      <c r="H1007" s="556"/>
      <c r="I1007" s="556"/>
    </row>
    <row r="1008" spans="1:9" ht="16.5" customHeight="1">
      <c r="A1008" s="643"/>
      <c r="B1008" s="643"/>
      <c r="C1008" s="556"/>
      <c r="D1008" s="556"/>
      <c r="E1008" s="556"/>
      <c r="F1008" s="556"/>
      <c r="G1008" s="556"/>
      <c r="H1008" s="556"/>
      <c r="I1008" s="556"/>
    </row>
    <row r="1009" spans="1:9" ht="16.5" customHeight="1">
      <c r="A1009" s="643"/>
      <c r="B1009" s="643"/>
      <c r="C1009" s="556"/>
      <c r="D1009" s="556"/>
      <c r="E1009" s="556"/>
      <c r="F1009" s="556"/>
      <c r="G1009" s="556"/>
      <c r="H1009" s="556"/>
      <c r="I1009" s="556"/>
    </row>
    <row r="1010" spans="1:9" ht="16.5" customHeight="1">
      <c r="A1010" s="643"/>
      <c r="B1010" s="643"/>
      <c r="C1010" s="556"/>
      <c r="D1010" s="556"/>
      <c r="E1010" s="556"/>
      <c r="F1010" s="556"/>
      <c r="G1010" s="556"/>
      <c r="H1010" s="556"/>
      <c r="I1010" s="556"/>
    </row>
    <row r="1011" spans="1:9" ht="16.5" customHeight="1">
      <c r="A1011" s="643"/>
      <c r="B1011" s="643"/>
      <c r="C1011" s="556"/>
      <c r="D1011" s="556"/>
      <c r="E1011" s="556"/>
      <c r="F1011" s="556"/>
      <c r="G1011" s="556"/>
      <c r="H1011" s="556"/>
      <c r="I1011" s="556"/>
    </row>
    <row r="1012" spans="1:9" ht="16.5" customHeight="1">
      <c r="A1012" s="643"/>
      <c r="B1012" s="643"/>
      <c r="C1012" s="556"/>
      <c r="D1012" s="556"/>
      <c r="E1012" s="556"/>
      <c r="F1012" s="556"/>
      <c r="G1012" s="556"/>
      <c r="H1012" s="556"/>
      <c r="I1012" s="556"/>
    </row>
    <row r="1013" spans="1:9" ht="16.5" customHeight="1">
      <c r="A1013" s="643"/>
      <c r="B1013" s="643"/>
      <c r="C1013" s="556"/>
      <c r="D1013" s="556"/>
      <c r="E1013" s="556"/>
      <c r="F1013" s="556"/>
      <c r="G1013" s="556"/>
      <c r="H1013" s="556"/>
      <c r="I1013" s="556"/>
    </row>
    <row r="1014" spans="1:9" ht="16.5" customHeight="1">
      <c r="A1014" s="643"/>
      <c r="B1014" s="643"/>
      <c r="C1014" s="556"/>
      <c r="D1014" s="556"/>
      <c r="E1014" s="556"/>
      <c r="F1014" s="556"/>
      <c r="G1014" s="556"/>
      <c r="H1014" s="556"/>
      <c r="I1014" s="556"/>
    </row>
    <row r="1015" spans="1:9" ht="16.5" customHeight="1">
      <c r="A1015" s="643"/>
      <c r="B1015" s="643"/>
      <c r="C1015" s="556"/>
      <c r="D1015" s="556"/>
      <c r="E1015" s="556"/>
      <c r="F1015" s="556"/>
      <c r="G1015" s="556"/>
      <c r="H1015" s="556"/>
      <c r="I1015" s="556"/>
    </row>
    <row r="1016" spans="1:9" ht="16.5" customHeight="1">
      <c r="A1016" s="643"/>
      <c r="B1016" s="643"/>
      <c r="C1016" s="556"/>
      <c r="D1016" s="556"/>
      <c r="E1016" s="556"/>
      <c r="F1016" s="556"/>
      <c r="G1016" s="556"/>
      <c r="H1016" s="556"/>
      <c r="I1016" s="556"/>
    </row>
    <row r="1017" spans="1:9" ht="16.5" customHeight="1">
      <c r="A1017" s="643"/>
      <c r="B1017" s="643"/>
      <c r="C1017" s="556"/>
      <c r="D1017" s="556"/>
      <c r="E1017" s="556"/>
      <c r="F1017" s="556"/>
      <c r="G1017" s="556"/>
      <c r="H1017" s="556"/>
      <c r="I1017" s="556"/>
    </row>
    <row r="1018" spans="1:9" ht="16.5" customHeight="1">
      <c r="A1018" s="643"/>
      <c r="B1018" s="643"/>
      <c r="C1018" s="556"/>
      <c r="D1018" s="556"/>
      <c r="E1018" s="556"/>
      <c r="F1018" s="556"/>
      <c r="G1018" s="556"/>
      <c r="H1018" s="556"/>
      <c r="I1018" s="556"/>
    </row>
    <row r="1019" spans="1:9" ht="16.5" customHeight="1">
      <c r="A1019" s="643"/>
      <c r="B1019" s="643"/>
      <c r="C1019" s="556"/>
      <c r="D1019" s="556"/>
      <c r="E1019" s="556"/>
      <c r="F1019" s="556"/>
      <c r="G1019" s="556"/>
      <c r="H1019" s="556"/>
      <c r="I1019" s="556"/>
    </row>
    <row r="1020" spans="1:9" ht="16.5" customHeight="1">
      <c r="A1020" s="643"/>
      <c r="B1020" s="643"/>
      <c r="C1020" s="556"/>
      <c r="D1020" s="556"/>
      <c r="E1020" s="556"/>
      <c r="F1020" s="556"/>
      <c r="G1020" s="556"/>
      <c r="H1020" s="556"/>
      <c r="I1020" s="556"/>
    </row>
    <row r="1021" spans="1:9" ht="16.5" customHeight="1">
      <c r="A1021" s="643"/>
      <c r="B1021" s="643"/>
      <c r="C1021" s="556"/>
      <c r="D1021" s="556"/>
      <c r="E1021" s="556"/>
      <c r="F1021" s="556"/>
      <c r="G1021" s="556"/>
      <c r="H1021" s="556"/>
      <c r="I1021" s="556"/>
    </row>
    <row r="1022" spans="1:9" ht="16.5" customHeight="1">
      <c r="A1022" s="643"/>
      <c r="B1022" s="643"/>
      <c r="C1022" s="556"/>
      <c r="D1022" s="556"/>
      <c r="E1022" s="556"/>
      <c r="F1022" s="556"/>
      <c r="G1022" s="556"/>
      <c r="H1022" s="556"/>
      <c r="I1022" s="556"/>
    </row>
    <row r="1023" spans="1:9" ht="16.5" customHeight="1">
      <c r="A1023" s="643"/>
      <c r="B1023" s="643"/>
      <c r="C1023" s="556"/>
      <c r="D1023" s="556"/>
      <c r="E1023" s="556"/>
      <c r="F1023" s="556"/>
      <c r="G1023" s="556"/>
      <c r="H1023" s="556"/>
      <c r="I1023" s="556"/>
    </row>
    <row r="1024" spans="1:9" ht="16.5" customHeight="1">
      <c r="A1024" s="643"/>
      <c r="B1024" s="643"/>
      <c r="C1024" s="556"/>
      <c r="D1024" s="556"/>
      <c r="E1024" s="556"/>
      <c r="F1024" s="556"/>
      <c r="G1024" s="556"/>
      <c r="H1024" s="556"/>
      <c r="I1024" s="556"/>
    </row>
    <row r="1025" spans="1:9" ht="16.5" customHeight="1">
      <c r="A1025" s="643"/>
      <c r="B1025" s="643"/>
      <c r="C1025" s="556"/>
      <c r="D1025" s="556"/>
      <c r="E1025" s="556"/>
      <c r="F1025" s="556"/>
      <c r="G1025" s="556"/>
      <c r="H1025" s="556"/>
      <c r="I1025" s="556"/>
    </row>
    <row r="1026" spans="1:9" ht="16.5" customHeight="1">
      <c r="A1026" s="643"/>
      <c r="B1026" s="643"/>
      <c r="C1026" s="556"/>
      <c r="D1026" s="556"/>
      <c r="E1026" s="556"/>
      <c r="F1026" s="556"/>
      <c r="G1026" s="556"/>
      <c r="H1026" s="556"/>
      <c r="I1026" s="556"/>
    </row>
    <row r="1027" spans="1:9" ht="16.5" customHeight="1">
      <c r="A1027" s="643"/>
      <c r="B1027" s="643"/>
      <c r="C1027" s="556"/>
      <c r="D1027" s="556"/>
      <c r="E1027" s="556"/>
      <c r="F1027" s="556"/>
      <c r="G1027" s="556"/>
      <c r="H1027" s="556"/>
      <c r="I1027" s="556"/>
    </row>
    <row r="1028" spans="1:9" ht="16.5" customHeight="1">
      <c r="A1028" s="643"/>
      <c r="B1028" s="643"/>
      <c r="C1028" s="556"/>
      <c r="D1028" s="556"/>
      <c r="E1028" s="556"/>
      <c r="F1028" s="556"/>
      <c r="G1028" s="556"/>
      <c r="H1028" s="556"/>
      <c r="I1028" s="556"/>
    </row>
    <row r="1029" spans="1:9" ht="16.5" customHeight="1">
      <c r="A1029" s="643"/>
      <c r="B1029" s="643"/>
      <c r="C1029" s="556"/>
      <c r="D1029" s="556"/>
      <c r="E1029" s="556"/>
      <c r="F1029" s="556"/>
      <c r="G1029" s="556"/>
      <c r="H1029" s="556"/>
      <c r="I1029" s="556"/>
    </row>
    <row r="1030" spans="1:9" ht="16.5" customHeight="1">
      <c r="A1030" s="643"/>
      <c r="B1030" s="643"/>
      <c r="C1030" s="556"/>
      <c r="D1030" s="556"/>
      <c r="E1030" s="556"/>
      <c r="F1030" s="556"/>
      <c r="G1030" s="556"/>
      <c r="H1030" s="556"/>
      <c r="I1030" s="556"/>
    </row>
    <row r="1031" spans="1:9" ht="16.5" customHeight="1">
      <c r="A1031" s="643"/>
      <c r="B1031" s="643"/>
      <c r="C1031" s="556"/>
      <c r="D1031" s="556"/>
      <c r="E1031" s="556"/>
      <c r="F1031" s="556"/>
      <c r="G1031" s="556"/>
      <c r="H1031" s="556"/>
      <c r="I1031" s="556"/>
    </row>
    <row r="1032" spans="1:9" ht="16.5" customHeight="1">
      <c r="A1032" s="643"/>
      <c r="B1032" s="643"/>
      <c r="C1032" s="556"/>
      <c r="D1032" s="556"/>
      <c r="E1032" s="556"/>
      <c r="F1032" s="556"/>
      <c r="G1032" s="556"/>
      <c r="H1032" s="556"/>
      <c r="I1032" s="556"/>
    </row>
    <row r="1033" spans="1:9" ht="16.5" customHeight="1">
      <c r="A1033" s="643"/>
      <c r="B1033" s="643"/>
      <c r="C1033" s="556"/>
      <c r="D1033" s="556"/>
      <c r="E1033" s="556"/>
      <c r="F1033" s="556"/>
      <c r="G1033" s="556"/>
      <c r="H1033" s="556"/>
      <c r="I1033" s="556"/>
    </row>
    <row r="1034" spans="1:9" ht="16.5" customHeight="1">
      <c r="A1034" s="643"/>
      <c r="B1034" s="643"/>
      <c r="C1034" s="556"/>
      <c r="D1034" s="556"/>
      <c r="E1034" s="556"/>
      <c r="F1034" s="556"/>
      <c r="G1034" s="556"/>
      <c r="H1034" s="556"/>
      <c r="I1034" s="556"/>
    </row>
    <row r="1035" spans="1:9" ht="16.5" customHeight="1">
      <c r="A1035" s="643"/>
      <c r="B1035" s="643"/>
      <c r="C1035" s="556"/>
      <c r="D1035" s="556"/>
      <c r="E1035" s="556"/>
      <c r="F1035" s="556"/>
      <c r="G1035" s="556"/>
      <c r="H1035" s="556"/>
      <c r="I1035" s="556"/>
    </row>
    <row r="1036" spans="1:9" ht="16.5" customHeight="1">
      <c r="A1036" s="643"/>
      <c r="B1036" s="643"/>
      <c r="C1036" s="556"/>
      <c r="D1036" s="556"/>
      <c r="E1036" s="556"/>
      <c r="F1036" s="556"/>
      <c r="G1036" s="556"/>
      <c r="H1036" s="556"/>
      <c r="I1036" s="556"/>
    </row>
    <row r="1037" spans="1:9" ht="16.5" customHeight="1">
      <c r="A1037" s="643"/>
      <c r="B1037" s="643"/>
      <c r="C1037" s="556"/>
      <c r="D1037" s="556"/>
      <c r="E1037" s="556"/>
      <c r="F1037" s="556"/>
      <c r="G1037" s="556"/>
      <c r="H1037" s="556"/>
      <c r="I1037" s="556"/>
    </row>
    <row r="1038" spans="1:9" ht="16.5" customHeight="1">
      <c r="A1038" s="643"/>
      <c r="B1038" s="643"/>
      <c r="C1038" s="556"/>
      <c r="D1038" s="556"/>
      <c r="E1038" s="556"/>
      <c r="F1038" s="556"/>
      <c r="G1038" s="556"/>
      <c r="H1038" s="556"/>
      <c r="I1038" s="556"/>
    </row>
    <row r="1039" spans="1:9" ht="16.5" customHeight="1">
      <c r="A1039" s="643"/>
      <c r="B1039" s="643"/>
      <c r="C1039" s="556"/>
      <c r="D1039" s="556"/>
      <c r="E1039" s="556"/>
      <c r="F1039" s="556"/>
      <c r="G1039" s="556"/>
      <c r="H1039" s="556"/>
      <c r="I1039" s="556"/>
    </row>
    <row r="1040" spans="1:9" ht="16.5" customHeight="1">
      <c r="A1040" s="643"/>
      <c r="B1040" s="643"/>
      <c r="C1040" s="556"/>
      <c r="D1040" s="556"/>
      <c r="E1040" s="556"/>
      <c r="F1040" s="556"/>
      <c r="G1040" s="556"/>
      <c r="H1040" s="556"/>
      <c r="I1040" s="556"/>
    </row>
    <row r="1041" spans="1:9" ht="16.5" customHeight="1">
      <c r="A1041" s="643"/>
      <c r="B1041" s="643"/>
      <c r="C1041" s="556"/>
      <c r="D1041" s="556"/>
      <c r="E1041" s="556"/>
      <c r="F1041" s="556"/>
      <c r="G1041" s="556"/>
      <c r="H1041" s="556"/>
      <c r="I1041" s="556"/>
    </row>
    <row r="1042" spans="1:9" ht="16.5" customHeight="1">
      <c r="A1042" s="643"/>
      <c r="B1042" s="643"/>
      <c r="C1042" s="556"/>
      <c r="D1042" s="556"/>
      <c r="E1042" s="556"/>
      <c r="F1042" s="556"/>
      <c r="G1042" s="556"/>
      <c r="H1042" s="556"/>
      <c r="I1042" s="556"/>
    </row>
    <row r="1043" spans="1:9" ht="16.5" customHeight="1">
      <c r="A1043" s="643"/>
      <c r="B1043" s="643"/>
      <c r="C1043" s="556"/>
      <c r="D1043" s="556"/>
      <c r="E1043" s="556"/>
      <c r="F1043" s="556"/>
      <c r="G1043" s="556"/>
      <c r="H1043" s="556"/>
      <c r="I1043" s="556"/>
    </row>
    <row r="1044" spans="1:9" ht="16.5" customHeight="1">
      <c r="A1044" s="643"/>
      <c r="B1044" s="643"/>
      <c r="C1044" s="556"/>
      <c r="D1044" s="556"/>
      <c r="E1044" s="556"/>
      <c r="F1044" s="556"/>
      <c r="G1044" s="556"/>
      <c r="H1044" s="556"/>
      <c r="I1044" s="556"/>
    </row>
    <row r="1045" spans="1:9" ht="16.5" customHeight="1">
      <c r="A1045" s="643"/>
      <c r="B1045" s="643"/>
      <c r="C1045" s="556"/>
      <c r="D1045" s="556"/>
      <c r="E1045" s="556"/>
      <c r="F1045" s="556"/>
      <c r="G1045" s="556"/>
      <c r="H1045" s="556"/>
      <c r="I1045" s="556"/>
    </row>
    <row r="1046" spans="1:9" ht="16.5" customHeight="1">
      <c r="A1046" s="643"/>
      <c r="B1046" s="643"/>
      <c r="C1046" s="556"/>
      <c r="D1046" s="556"/>
      <c r="E1046" s="556"/>
      <c r="F1046" s="556"/>
      <c r="G1046" s="556"/>
      <c r="H1046" s="556"/>
      <c r="I1046" s="556"/>
    </row>
    <row r="1047" spans="1:9" ht="16.5" customHeight="1">
      <c r="A1047" s="643"/>
      <c r="B1047" s="643"/>
      <c r="C1047" s="556"/>
      <c r="D1047" s="556"/>
      <c r="E1047" s="556"/>
      <c r="F1047" s="556"/>
      <c r="G1047" s="556"/>
      <c r="H1047" s="556"/>
      <c r="I1047" s="556"/>
    </row>
    <row r="1048" spans="1:9" ht="16.5" customHeight="1">
      <c r="A1048" s="643"/>
      <c r="B1048" s="643"/>
      <c r="C1048" s="556"/>
      <c r="D1048" s="556"/>
      <c r="E1048" s="556"/>
      <c r="F1048" s="556"/>
      <c r="G1048" s="556"/>
      <c r="H1048" s="556"/>
      <c r="I1048" s="556"/>
    </row>
    <row r="1049" spans="1:9" ht="16.5" customHeight="1">
      <c r="A1049" s="643"/>
      <c r="B1049" s="643"/>
      <c r="C1049" s="556"/>
      <c r="D1049" s="556"/>
      <c r="E1049" s="556"/>
      <c r="F1049" s="556"/>
      <c r="G1049" s="556"/>
      <c r="H1049" s="556"/>
      <c r="I1049" s="556"/>
    </row>
    <row r="1050" spans="1:9" ht="16.5" customHeight="1">
      <c r="A1050" s="643"/>
      <c r="B1050" s="643"/>
      <c r="C1050" s="556"/>
      <c r="D1050" s="556"/>
      <c r="E1050" s="556"/>
      <c r="F1050" s="556"/>
      <c r="G1050" s="556"/>
      <c r="H1050" s="556"/>
      <c r="I1050" s="556"/>
    </row>
    <row r="1051" spans="1:9" ht="16.5" customHeight="1">
      <c r="A1051" s="643"/>
      <c r="B1051" s="643"/>
      <c r="C1051" s="556"/>
      <c r="D1051" s="556"/>
      <c r="E1051" s="556"/>
      <c r="F1051" s="556"/>
      <c r="G1051" s="556"/>
      <c r="H1051" s="556"/>
      <c r="I1051" s="556"/>
    </row>
    <row r="1052" spans="1:9" ht="16.5" customHeight="1">
      <c r="A1052" s="643"/>
      <c r="B1052" s="643"/>
      <c r="C1052" s="556"/>
      <c r="D1052" s="556"/>
      <c r="E1052" s="556"/>
      <c r="F1052" s="556"/>
      <c r="G1052" s="556"/>
      <c r="H1052" s="556"/>
      <c r="I1052" s="556"/>
    </row>
    <row r="1053" spans="1:9" ht="16.5" customHeight="1">
      <c r="A1053" s="643"/>
      <c r="B1053" s="643"/>
      <c r="C1053" s="556"/>
      <c r="D1053" s="556"/>
      <c r="E1053" s="556"/>
      <c r="F1053" s="556"/>
      <c r="G1053" s="556"/>
      <c r="H1053" s="556"/>
      <c r="I1053" s="556"/>
    </row>
    <row r="1054" spans="1:9" ht="16.5" customHeight="1">
      <c r="A1054" s="643"/>
      <c r="B1054" s="643"/>
      <c r="C1054" s="556"/>
      <c r="D1054" s="556"/>
      <c r="E1054" s="556"/>
      <c r="F1054" s="556"/>
      <c r="G1054" s="556"/>
      <c r="H1054" s="556"/>
      <c r="I1054" s="556"/>
    </row>
    <row r="1055" spans="1:9" ht="16.5" customHeight="1">
      <c r="A1055" s="643"/>
      <c r="B1055" s="643"/>
      <c r="C1055" s="556"/>
      <c r="D1055" s="556"/>
      <c r="E1055" s="556"/>
      <c r="F1055" s="556"/>
      <c r="G1055" s="556"/>
      <c r="H1055" s="556"/>
      <c r="I1055" s="556"/>
    </row>
    <row r="1056" spans="1:9" ht="16.5" customHeight="1">
      <c r="A1056" s="643"/>
      <c r="B1056" s="643"/>
      <c r="C1056" s="556"/>
      <c r="D1056" s="556"/>
      <c r="E1056" s="556"/>
      <c r="F1056" s="556"/>
      <c r="G1056" s="556"/>
      <c r="H1056" s="556"/>
      <c r="I1056" s="556"/>
    </row>
    <row r="1057" spans="1:9" ht="16.5" customHeight="1">
      <c r="A1057" s="643"/>
      <c r="B1057" s="643"/>
      <c r="C1057" s="556"/>
      <c r="D1057" s="556"/>
      <c r="E1057" s="556"/>
      <c r="F1057" s="556"/>
      <c r="G1057" s="556"/>
      <c r="H1057" s="556"/>
      <c r="I1057" s="556"/>
    </row>
    <row r="1058" spans="1:9" ht="16.5" customHeight="1">
      <c r="A1058" s="643"/>
      <c r="B1058" s="643"/>
      <c r="C1058" s="556"/>
      <c r="D1058" s="556"/>
      <c r="E1058" s="556"/>
      <c r="F1058" s="556"/>
      <c r="G1058" s="556"/>
      <c r="H1058" s="556"/>
      <c r="I1058" s="556"/>
    </row>
    <row r="1059" spans="1:9" ht="16.5" customHeight="1">
      <c r="A1059" s="643"/>
      <c r="B1059" s="643"/>
      <c r="C1059" s="556"/>
      <c r="D1059" s="556"/>
      <c r="E1059" s="556"/>
      <c r="F1059" s="556"/>
      <c r="G1059" s="556"/>
      <c r="H1059" s="556"/>
      <c r="I1059" s="556"/>
    </row>
    <row r="1060" spans="1:9" ht="16.5" customHeight="1">
      <c r="A1060" s="643"/>
      <c r="B1060" s="643"/>
      <c r="C1060" s="556"/>
      <c r="D1060" s="556"/>
      <c r="E1060" s="556"/>
      <c r="F1060" s="556"/>
      <c r="G1060" s="556"/>
      <c r="H1060" s="556"/>
      <c r="I1060" s="556"/>
    </row>
    <row r="1061" spans="1:9" ht="16.5" customHeight="1">
      <c r="A1061" s="643"/>
      <c r="B1061" s="643"/>
      <c r="C1061" s="556"/>
      <c r="D1061" s="556"/>
      <c r="E1061" s="556"/>
      <c r="F1061" s="556"/>
      <c r="G1061" s="556"/>
      <c r="H1061" s="556"/>
      <c r="I1061" s="556"/>
    </row>
    <row r="1062" spans="1:9" ht="16.5" customHeight="1">
      <c r="A1062" s="643"/>
      <c r="B1062" s="643"/>
      <c r="C1062" s="556"/>
      <c r="D1062" s="556"/>
      <c r="E1062" s="556"/>
      <c r="F1062" s="556"/>
      <c r="G1062" s="556"/>
      <c r="H1062" s="556"/>
      <c r="I1062" s="556"/>
    </row>
    <row r="1063" spans="1:9" ht="16.5" customHeight="1">
      <c r="A1063" s="643"/>
      <c r="B1063" s="643"/>
      <c r="C1063" s="556"/>
      <c r="D1063" s="556"/>
      <c r="E1063" s="556"/>
      <c r="F1063" s="556"/>
      <c r="G1063" s="556"/>
      <c r="H1063" s="556"/>
      <c r="I1063" s="556"/>
    </row>
    <row r="1064" spans="1:9" ht="16.5" customHeight="1">
      <c r="A1064" s="643"/>
      <c r="B1064" s="643"/>
      <c r="C1064" s="556"/>
      <c r="D1064" s="556"/>
      <c r="E1064" s="556"/>
      <c r="F1064" s="556"/>
      <c r="G1064" s="556"/>
      <c r="H1064" s="556"/>
      <c r="I1064" s="556"/>
    </row>
    <row r="1065" spans="1:9" ht="16.5" customHeight="1">
      <c r="A1065" s="643"/>
      <c r="B1065" s="643"/>
      <c r="C1065" s="556"/>
      <c r="D1065" s="556"/>
      <c r="E1065" s="556"/>
      <c r="F1065" s="556"/>
      <c r="G1065" s="556"/>
      <c r="H1065" s="556"/>
      <c r="I1065" s="556"/>
    </row>
    <row r="1066" spans="1:9" ht="16.5" customHeight="1">
      <c r="A1066" s="643"/>
      <c r="B1066" s="643"/>
      <c r="C1066" s="556"/>
      <c r="D1066" s="556"/>
      <c r="E1066" s="556"/>
      <c r="F1066" s="556"/>
      <c r="G1066" s="556"/>
      <c r="H1066" s="556"/>
      <c r="I1066" s="556"/>
    </row>
    <row r="1067" spans="1:9" ht="16.5" customHeight="1">
      <c r="A1067" s="643"/>
      <c r="B1067" s="643"/>
      <c r="C1067" s="556"/>
      <c r="D1067" s="556"/>
      <c r="E1067" s="556"/>
      <c r="F1067" s="556"/>
      <c r="G1067" s="556"/>
      <c r="H1067" s="556"/>
      <c r="I1067" s="556"/>
    </row>
    <row r="1068" spans="1:9" ht="16.5" customHeight="1">
      <c r="A1068" s="643"/>
      <c r="B1068" s="643"/>
      <c r="C1068" s="556"/>
      <c r="D1068" s="556"/>
      <c r="E1068" s="556"/>
      <c r="F1068" s="556"/>
      <c r="G1068" s="556"/>
      <c r="H1068" s="556"/>
      <c r="I1068" s="556"/>
    </row>
    <row r="1069" spans="1:9" ht="16.5" customHeight="1">
      <c r="A1069" s="643"/>
      <c r="B1069" s="643"/>
      <c r="C1069" s="556"/>
      <c r="D1069" s="556"/>
      <c r="E1069" s="556"/>
      <c r="F1069" s="556"/>
      <c r="G1069" s="556"/>
      <c r="H1069" s="556"/>
      <c r="I1069" s="556"/>
    </row>
    <row r="1070" spans="1:9" ht="16.5" customHeight="1">
      <c r="A1070" s="643"/>
      <c r="B1070" s="643"/>
      <c r="C1070" s="556"/>
      <c r="D1070" s="556"/>
      <c r="E1070" s="556"/>
      <c r="F1070" s="556"/>
      <c r="G1070" s="556"/>
      <c r="H1070" s="556"/>
      <c r="I1070" s="556"/>
    </row>
    <row r="1071" spans="1:9" ht="16.5" customHeight="1">
      <c r="A1071" s="643"/>
      <c r="B1071" s="643"/>
      <c r="C1071" s="556"/>
      <c r="D1071" s="556"/>
      <c r="E1071" s="556"/>
      <c r="F1071" s="556"/>
      <c r="G1071" s="556"/>
      <c r="H1071" s="556"/>
      <c r="I1071" s="556"/>
    </row>
    <row r="1072" spans="1:9" ht="16.5" customHeight="1">
      <c r="A1072" s="643"/>
      <c r="B1072" s="643"/>
      <c r="C1072" s="556"/>
      <c r="D1072" s="556"/>
      <c r="E1072" s="556"/>
      <c r="F1072" s="556"/>
      <c r="G1072" s="556"/>
      <c r="H1072" s="556"/>
      <c r="I1072" s="556"/>
    </row>
    <row r="1073" spans="1:9" ht="16.5" customHeight="1">
      <c r="A1073" s="643"/>
      <c r="B1073" s="643"/>
      <c r="C1073" s="556"/>
      <c r="D1073" s="556"/>
      <c r="E1073" s="556"/>
      <c r="F1073" s="556"/>
      <c r="G1073" s="556"/>
      <c r="H1073" s="556"/>
      <c r="I1073" s="556"/>
    </row>
    <row r="1074" spans="1:9" ht="16.5" customHeight="1">
      <c r="A1074" s="643"/>
      <c r="B1074" s="643"/>
      <c r="C1074" s="556"/>
      <c r="D1074" s="556"/>
      <c r="E1074" s="556"/>
      <c r="F1074" s="556"/>
      <c r="G1074" s="556"/>
      <c r="H1074" s="556"/>
      <c r="I1074" s="556"/>
    </row>
    <row r="1075" spans="1:9" ht="16.5" customHeight="1">
      <c r="A1075" s="643"/>
      <c r="B1075" s="643"/>
      <c r="C1075" s="556"/>
      <c r="D1075" s="556"/>
      <c r="E1075" s="556"/>
      <c r="F1075" s="556"/>
      <c r="G1075" s="556"/>
      <c r="H1075" s="556"/>
      <c r="I1075" s="556"/>
    </row>
    <row r="1076" spans="1:9" ht="16.5" customHeight="1">
      <c r="A1076" s="643"/>
      <c r="B1076" s="643"/>
      <c r="C1076" s="556"/>
      <c r="D1076" s="556"/>
      <c r="E1076" s="556"/>
      <c r="F1076" s="556"/>
      <c r="G1076" s="556"/>
      <c r="H1076" s="556"/>
      <c r="I1076" s="556"/>
    </row>
    <row r="1077" spans="1:9" ht="16.5" customHeight="1">
      <c r="A1077" s="643"/>
      <c r="B1077" s="643"/>
      <c r="C1077" s="556"/>
      <c r="D1077" s="556"/>
      <c r="E1077" s="556"/>
      <c r="F1077" s="556"/>
      <c r="G1077" s="556"/>
      <c r="H1077" s="556"/>
      <c r="I1077" s="556"/>
    </row>
    <row r="1078" spans="1:9" ht="16.5" customHeight="1">
      <c r="A1078" s="643"/>
      <c r="B1078" s="643"/>
      <c r="C1078" s="556"/>
      <c r="D1078" s="556"/>
      <c r="E1078" s="556"/>
      <c r="F1078" s="556"/>
      <c r="G1078" s="556"/>
      <c r="H1078" s="556"/>
      <c r="I1078" s="556"/>
    </row>
    <row r="1079" spans="1:9" ht="16.5" customHeight="1">
      <c r="A1079" s="643"/>
      <c r="B1079" s="643"/>
      <c r="C1079" s="556"/>
      <c r="D1079" s="556"/>
      <c r="E1079" s="556"/>
      <c r="F1079" s="556"/>
      <c r="G1079" s="556"/>
      <c r="H1079" s="556"/>
      <c r="I1079" s="556"/>
    </row>
    <row r="1080" spans="1:9" ht="16.5" customHeight="1">
      <c r="A1080" s="643"/>
      <c r="B1080" s="643"/>
      <c r="C1080" s="556"/>
      <c r="D1080" s="556"/>
      <c r="E1080" s="556"/>
      <c r="F1080" s="556"/>
      <c r="G1080" s="556"/>
      <c r="H1080" s="556"/>
      <c r="I1080" s="556"/>
    </row>
    <row r="1081" spans="1:9" ht="16.5" customHeight="1">
      <c r="A1081" s="643"/>
      <c r="B1081" s="643"/>
      <c r="C1081" s="556"/>
      <c r="D1081" s="556"/>
      <c r="E1081" s="556"/>
      <c r="F1081" s="556"/>
      <c r="G1081" s="556"/>
      <c r="H1081" s="556"/>
      <c r="I1081" s="556"/>
    </row>
  </sheetData>
  <mergeCells count="240">
    <mergeCell ref="C391:C397"/>
    <mergeCell ref="H214:H243"/>
    <mergeCell ref="H244:H253"/>
    <mergeCell ref="G251:G252"/>
    <mergeCell ref="D234:D243"/>
    <mergeCell ref="D224:D233"/>
    <mergeCell ref="C214:C243"/>
    <mergeCell ref="F214:F243"/>
    <mergeCell ref="F244:F253"/>
    <mergeCell ref="G244:G250"/>
    <mergeCell ref="F254:F285"/>
    <mergeCell ref="G262:G267"/>
    <mergeCell ref="G270:G275"/>
    <mergeCell ref="D316:D325"/>
    <mergeCell ref="G333:G334"/>
    <mergeCell ref="D326:D335"/>
    <mergeCell ref="G380:G381"/>
    <mergeCell ref="G382:G384"/>
    <mergeCell ref="G386:G387"/>
    <mergeCell ref="C418:C427"/>
    <mergeCell ref="C428:C436"/>
    <mergeCell ref="C437:C440"/>
    <mergeCell ref="C441:C444"/>
    <mergeCell ref="C11:C16"/>
    <mergeCell ref="D105:D113"/>
    <mergeCell ref="D114:D122"/>
    <mergeCell ref="D123:D131"/>
    <mergeCell ref="D156:D163"/>
    <mergeCell ref="C286:C305"/>
    <mergeCell ref="C306:C335"/>
    <mergeCell ref="D286:D295"/>
    <mergeCell ref="C336:C357"/>
    <mergeCell ref="C358:C390"/>
    <mergeCell ref="C244:C253"/>
    <mergeCell ref="D214:D223"/>
    <mergeCell ref="D244:D253"/>
    <mergeCell ref="C254:C285"/>
    <mergeCell ref="D254:D261"/>
    <mergeCell ref="D262:D269"/>
    <mergeCell ref="D270:D277"/>
    <mergeCell ref="C63:C77"/>
    <mergeCell ref="D63:D67"/>
    <mergeCell ref="D164:D173"/>
    <mergeCell ref="G3:G10"/>
    <mergeCell ref="H3:H10"/>
    <mergeCell ref="H17:H28"/>
    <mergeCell ref="H96:H122"/>
    <mergeCell ref="H123:H131"/>
    <mergeCell ref="C184:C213"/>
    <mergeCell ref="F164:F183"/>
    <mergeCell ref="F184:F213"/>
    <mergeCell ref="H164:H183"/>
    <mergeCell ref="H184:H213"/>
    <mergeCell ref="D194:D203"/>
    <mergeCell ref="G164:G171"/>
    <mergeCell ref="C96:C122"/>
    <mergeCell ref="C123:C131"/>
    <mergeCell ref="F96:F122"/>
    <mergeCell ref="F123:F131"/>
    <mergeCell ref="G96:G122"/>
    <mergeCell ref="G123:G131"/>
    <mergeCell ref="H132:H163"/>
    <mergeCell ref="F132:F163"/>
    <mergeCell ref="D96:D104"/>
    <mergeCell ref="G132:G163"/>
    <mergeCell ref="C132:C163"/>
    <mergeCell ref="C164:C183"/>
    <mergeCell ref="H45:H62"/>
    <mergeCell ref="D73:D77"/>
    <mergeCell ref="D78:D83"/>
    <mergeCell ref="D90:D95"/>
    <mergeCell ref="F63:F77"/>
    <mergeCell ref="G63:G77"/>
    <mergeCell ref="C78:C95"/>
    <mergeCell ref="D84:D89"/>
    <mergeCell ref="A1:I1"/>
    <mergeCell ref="C29:C44"/>
    <mergeCell ref="D29:D36"/>
    <mergeCell ref="F11:F16"/>
    <mergeCell ref="G11:G16"/>
    <mergeCell ref="C3:C10"/>
    <mergeCell ref="F3:F10"/>
    <mergeCell ref="F29:F44"/>
    <mergeCell ref="D11:D13"/>
    <mergeCell ref="D7:D10"/>
    <mergeCell ref="H11:H16"/>
    <mergeCell ref="D14:D16"/>
    <mergeCell ref="G29:G44"/>
    <mergeCell ref="H29:H44"/>
    <mergeCell ref="D3:D6"/>
    <mergeCell ref="D37:D44"/>
    <mergeCell ref="D51:D56"/>
    <mergeCell ref="D57:D62"/>
    <mergeCell ref="C17:C28"/>
    <mergeCell ref="D17:D22"/>
    <mergeCell ref="F17:F28"/>
    <mergeCell ref="G17:G28"/>
    <mergeCell ref="D23:D28"/>
    <mergeCell ref="D68:D72"/>
    <mergeCell ref="C45:C62"/>
    <mergeCell ref="D45:D50"/>
    <mergeCell ref="F45:F62"/>
    <mergeCell ref="G45:G62"/>
    <mergeCell ref="G202:G203"/>
    <mergeCell ref="G204:G211"/>
    <mergeCell ref="G214:G220"/>
    <mergeCell ref="G221:G222"/>
    <mergeCell ref="G224:G230"/>
    <mergeCell ref="G212:G213"/>
    <mergeCell ref="H63:H77"/>
    <mergeCell ref="F78:F95"/>
    <mergeCell ref="G78:G95"/>
    <mergeCell ref="H78:H95"/>
    <mergeCell ref="G172:G173"/>
    <mergeCell ref="G174:G181"/>
    <mergeCell ref="G182:G183"/>
    <mergeCell ref="D132:D139"/>
    <mergeCell ref="D174:D183"/>
    <mergeCell ref="D140:D147"/>
    <mergeCell ref="D148:D155"/>
    <mergeCell ref="D204:D213"/>
    <mergeCell ref="G192:G193"/>
    <mergeCell ref="D306:D315"/>
    <mergeCell ref="D296:D305"/>
    <mergeCell ref="G299:G301"/>
    <mergeCell ref="G306:G308"/>
    <mergeCell ref="G231:G232"/>
    <mergeCell ref="G234:G240"/>
    <mergeCell ref="G241:G242"/>
    <mergeCell ref="D278:D285"/>
    <mergeCell ref="G278:G283"/>
    <mergeCell ref="G289:G291"/>
    <mergeCell ref="G293:G294"/>
    <mergeCell ref="F286:F305"/>
    <mergeCell ref="F306:F335"/>
    <mergeCell ref="G296:G298"/>
    <mergeCell ref="G329:G331"/>
    <mergeCell ref="D184:D193"/>
    <mergeCell ref="G184:G191"/>
    <mergeCell ref="G194:G201"/>
    <mergeCell ref="H254:H285"/>
    <mergeCell ref="G254:G259"/>
    <mergeCell ref="G309:G311"/>
    <mergeCell ref="G313:G314"/>
    <mergeCell ref="G316:G318"/>
    <mergeCell ref="G326:G328"/>
    <mergeCell ref="G319:G321"/>
    <mergeCell ref="G323:G324"/>
    <mergeCell ref="G286:G288"/>
    <mergeCell ref="G303:G304"/>
    <mergeCell ref="G347:G348"/>
    <mergeCell ref="G336:G337"/>
    <mergeCell ref="H286:H305"/>
    <mergeCell ref="H306:H335"/>
    <mergeCell ref="G342:G343"/>
    <mergeCell ref="D336:D346"/>
    <mergeCell ref="D347:D357"/>
    <mergeCell ref="G371:G373"/>
    <mergeCell ref="G349:G351"/>
    <mergeCell ref="G353:G354"/>
    <mergeCell ref="G369:G370"/>
    <mergeCell ref="G338:G340"/>
    <mergeCell ref="F336:F357"/>
    <mergeCell ref="F358:F390"/>
    <mergeCell ref="H336:H357"/>
    <mergeCell ref="H358:H390"/>
    <mergeCell ref="D380:D390"/>
    <mergeCell ref="D369:D379"/>
    <mergeCell ref="D358:D368"/>
    <mergeCell ref="G360:G362"/>
    <mergeCell ref="G364:G365"/>
    <mergeCell ref="G375:G376"/>
    <mergeCell ref="G358:G359"/>
    <mergeCell ref="I415:I417"/>
    <mergeCell ref="I408:I414"/>
    <mergeCell ref="I405:I407"/>
    <mergeCell ref="H415:H417"/>
    <mergeCell ref="G408:G414"/>
    <mergeCell ref="H408:H414"/>
    <mergeCell ref="H405:H407"/>
    <mergeCell ref="I398:I404"/>
    <mergeCell ref="E398:E404"/>
    <mergeCell ref="F398:F404"/>
    <mergeCell ref="G398:G404"/>
    <mergeCell ref="E391:E397"/>
    <mergeCell ref="F391:F397"/>
    <mergeCell ref="G391:G397"/>
    <mergeCell ref="H398:H404"/>
    <mergeCell ref="H391:H397"/>
    <mergeCell ref="I391:I397"/>
    <mergeCell ref="C398:C407"/>
    <mergeCell ref="E415:E417"/>
    <mergeCell ref="F415:F417"/>
    <mergeCell ref="G415:G417"/>
    <mergeCell ref="E408:E414"/>
    <mergeCell ref="F408:F414"/>
    <mergeCell ref="C408:C417"/>
    <mergeCell ref="G405:G407"/>
    <mergeCell ref="F405:F407"/>
    <mergeCell ref="E405:E407"/>
    <mergeCell ref="H425:H427"/>
    <mergeCell ref="I425:I427"/>
    <mergeCell ref="E418:E424"/>
    <mergeCell ref="E425:E427"/>
    <mergeCell ref="F425:F427"/>
    <mergeCell ref="G425:G427"/>
    <mergeCell ref="H418:H424"/>
    <mergeCell ref="F418:F424"/>
    <mergeCell ref="G418:G424"/>
    <mergeCell ref="I418:I424"/>
    <mergeCell ref="E428:E433"/>
    <mergeCell ref="F428:F433"/>
    <mergeCell ref="G428:G433"/>
    <mergeCell ref="H428:H433"/>
    <mergeCell ref="I428:I433"/>
    <mergeCell ref="E434:E436"/>
    <mergeCell ref="F434:F436"/>
    <mergeCell ref="G434:G436"/>
    <mergeCell ref="H434:H436"/>
    <mergeCell ref="I434:I436"/>
    <mergeCell ref="E437:E438"/>
    <mergeCell ref="F437:F438"/>
    <mergeCell ref="G437:G438"/>
    <mergeCell ref="H437:H438"/>
    <mergeCell ref="I437:I438"/>
    <mergeCell ref="E439:E440"/>
    <mergeCell ref="F439:F440"/>
    <mergeCell ref="G439:G440"/>
    <mergeCell ref="H439:H440"/>
    <mergeCell ref="I439:I440"/>
    <mergeCell ref="H441:H442"/>
    <mergeCell ref="I441:I442"/>
    <mergeCell ref="E443:E444"/>
    <mergeCell ref="F443:F444"/>
    <mergeCell ref="G443:G444"/>
    <mergeCell ref="H443:H444"/>
    <mergeCell ref="I443:I444"/>
    <mergeCell ref="E441:E442"/>
    <mergeCell ref="F441:F442"/>
    <mergeCell ref="G441:G442"/>
  </mergeCells>
  <phoneticPr fontId="7" type="noConversion"/>
  <pageMargins left="0.39370078740157483" right="0.39370078740157483" top="0.39370078740157483" bottom="0.39370078740157483" header="0" footer="0"/>
  <pageSetup paperSize="9" scale="85" fitToHeight="0" orientation="portrait" horizontalDpi="300" verticalDpi="300" r:id="rId1"/>
  <headerFooter alignWithMargins="0">
    <oddFooter>&amp;N페이지 중 &amp;P페이지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indexed="12"/>
    <pageSetUpPr fitToPage="1"/>
  </sheetPr>
  <dimension ref="A1:J357"/>
  <sheetViews>
    <sheetView zoomScaleNormal="100" workbookViewId="0">
      <selection sqref="A1:J1"/>
    </sheetView>
  </sheetViews>
  <sheetFormatPr defaultColWidth="9" defaultRowHeight="14.4"/>
  <cols>
    <col min="1" max="1" width="22" style="626" customWidth="1"/>
    <col min="2" max="2" width="14.69921875" style="626" customWidth="1"/>
    <col min="3" max="4" width="9.3984375" style="627" customWidth="1"/>
    <col min="5" max="5" width="9.3984375" style="628" customWidth="1"/>
    <col min="6" max="6" width="9.3984375" style="629" customWidth="1"/>
    <col min="7" max="7" width="9.3984375" style="630" customWidth="1"/>
    <col min="8" max="10" width="9.3984375" style="631" customWidth="1"/>
    <col min="11" max="11" width="8.19921875" style="616" customWidth="1"/>
    <col min="12" max="16384" width="9" style="616"/>
  </cols>
  <sheetData>
    <row r="1" spans="1:10" ht="30" customHeight="1" thickBot="1">
      <c r="A1" s="1525" t="s">
        <v>13396</v>
      </c>
      <c r="B1" s="1526"/>
      <c r="C1" s="1526"/>
      <c r="D1" s="1526"/>
      <c r="E1" s="1526"/>
      <c r="F1" s="1526"/>
      <c r="G1" s="1526"/>
      <c r="H1" s="1526"/>
      <c r="I1" s="1526"/>
      <c r="J1" s="1526"/>
    </row>
    <row r="2" spans="1:10" s="620" customFormat="1" ht="24.9" customHeight="1" thickBot="1">
      <c r="A2" s="1164" t="s">
        <v>6103</v>
      </c>
      <c r="B2" s="1165" t="s">
        <v>9830</v>
      </c>
      <c r="C2" s="1165" t="s">
        <v>6104</v>
      </c>
      <c r="D2" s="1165" t="s">
        <v>6105</v>
      </c>
      <c r="E2" s="1165" t="s">
        <v>6106</v>
      </c>
      <c r="F2" s="1169" t="s">
        <v>6107</v>
      </c>
      <c r="G2" s="1169" t="s">
        <v>6108</v>
      </c>
      <c r="H2" s="1165" t="s">
        <v>1765</v>
      </c>
      <c r="I2" s="1165" t="s">
        <v>1766</v>
      </c>
      <c r="J2" s="1170" t="s">
        <v>1767</v>
      </c>
    </row>
    <row r="3" spans="1:10" s="620" customFormat="1" ht="14.4" customHeight="1">
      <c r="A3" s="1168" t="s">
        <v>6109</v>
      </c>
      <c r="B3" s="1181">
        <v>38100</v>
      </c>
      <c r="C3" s="1600">
        <v>0.2</v>
      </c>
      <c r="D3" s="1600">
        <v>0.05</v>
      </c>
      <c r="E3" s="1607" t="s">
        <v>6110</v>
      </c>
      <c r="F3" s="1108" t="s">
        <v>6111</v>
      </c>
      <c r="G3" s="1604" t="s">
        <v>6112</v>
      </c>
      <c r="H3" s="1600">
        <v>0.3</v>
      </c>
      <c r="I3" s="1600">
        <v>40</v>
      </c>
      <c r="J3" s="1600">
        <v>4</v>
      </c>
    </row>
    <row r="4" spans="1:10" s="620" customFormat="1" ht="14.4" customHeight="1">
      <c r="A4" s="621" t="s">
        <v>6113</v>
      </c>
      <c r="B4" s="761">
        <v>38100</v>
      </c>
      <c r="C4" s="1600"/>
      <c r="D4" s="1600"/>
      <c r="E4" s="1607"/>
      <c r="F4" s="619" t="s">
        <v>6114</v>
      </c>
      <c r="G4" s="1604"/>
      <c r="H4" s="1600"/>
      <c r="I4" s="1600"/>
      <c r="J4" s="1600"/>
    </row>
    <row r="5" spans="1:10" s="620" customFormat="1" ht="14.4" customHeight="1">
      <c r="A5" s="621" t="s">
        <v>6115</v>
      </c>
      <c r="B5" s="761">
        <v>38100</v>
      </c>
      <c r="C5" s="1600"/>
      <c r="D5" s="1600"/>
      <c r="E5" s="1608"/>
      <c r="F5" s="619" t="s">
        <v>1768</v>
      </c>
      <c r="G5" s="1604"/>
      <c r="H5" s="1600"/>
      <c r="I5" s="1600"/>
      <c r="J5" s="1600"/>
    </row>
    <row r="6" spans="1:10" s="620" customFormat="1" ht="14.4" customHeight="1">
      <c r="A6" s="621" t="s">
        <v>6116</v>
      </c>
      <c r="B6" s="761">
        <v>38100</v>
      </c>
      <c r="C6" s="1600"/>
      <c r="D6" s="1600"/>
      <c r="E6" s="1606" t="s">
        <v>6117</v>
      </c>
      <c r="F6" s="619" t="s">
        <v>6111</v>
      </c>
      <c r="G6" s="1604"/>
      <c r="H6" s="1600"/>
      <c r="I6" s="1600"/>
      <c r="J6" s="1600"/>
    </row>
    <row r="7" spans="1:10" s="620" customFormat="1" ht="14.4" customHeight="1">
      <c r="A7" s="621" t="s">
        <v>6118</v>
      </c>
      <c r="B7" s="761">
        <v>38100</v>
      </c>
      <c r="C7" s="1600"/>
      <c r="D7" s="1600"/>
      <c r="E7" s="1607"/>
      <c r="F7" s="619" t="s">
        <v>6114</v>
      </c>
      <c r="G7" s="1604"/>
      <c r="H7" s="1600"/>
      <c r="I7" s="1600"/>
      <c r="J7" s="1600"/>
    </row>
    <row r="8" spans="1:10" s="620" customFormat="1" ht="14.4" customHeight="1">
      <c r="A8" s="621" t="s">
        <v>6119</v>
      </c>
      <c r="B8" s="761">
        <v>38100</v>
      </c>
      <c r="C8" s="1600"/>
      <c r="D8" s="1601"/>
      <c r="E8" s="1608"/>
      <c r="F8" s="619" t="s">
        <v>1768</v>
      </c>
      <c r="G8" s="1604"/>
      <c r="H8" s="1600"/>
      <c r="I8" s="1600"/>
      <c r="J8" s="1600"/>
    </row>
    <row r="9" spans="1:10" s="620" customFormat="1" ht="14.4" customHeight="1">
      <c r="A9" s="621" t="s">
        <v>6120</v>
      </c>
      <c r="B9" s="753">
        <v>33300</v>
      </c>
      <c r="C9" s="1609">
        <v>0.3</v>
      </c>
      <c r="D9" s="1599">
        <v>0.05</v>
      </c>
      <c r="E9" s="1602" t="s">
        <v>6110</v>
      </c>
      <c r="F9" s="619">
        <v>2</v>
      </c>
      <c r="G9" s="1603" t="s">
        <v>6121</v>
      </c>
      <c r="H9" s="1609">
        <v>0.5</v>
      </c>
      <c r="I9" s="1609">
        <v>40</v>
      </c>
      <c r="J9" s="1609">
        <v>4</v>
      </c>
    </row>
    <row r="10" spans="1:10" s="620" customFormat="1" ht="14.4" customHeight="1">
      <c r="A10" s="621" t="s">
        <v>6122</v>
      </c>
      <c r="B10" s="753">
        <v>33300</v>
      </c>
      <c r="C10" s="1609"/>
      <c r="D10" s="1600"/>
      <c r="E10" s="1602"/>
      <c r="F10" s="619">
        <v>3</v>
      </c>
      <c r="G10" s="1604"/>
      <c r="H10" s="1609"/>
      <c r="I10" s="1609"/>
      <c r="J10" s="1609"/>
    </row>
    <row r="11" spans="1:10" s="620" customFormat="1" ht="14.4" customHeight="1">
      <c r="A11" s="621" t="s">
        <v>6123</v>
      </c>
      <c r="B11" s="753">
        <v>37500</v>
      </c>
      <c r="C11" s="1609"/>
      <c r="D11" s="1600"/>
      <c r="E11" s="1602"/>
      <c r="F11" s="619">
        <v>4</v>
      </c>
      <c r="G11" s="1604"/>
      <c r="H11" s="1609"/>
      <c r="I11" s="1609"/>
      <c r="J11" s="1609"/>
    </row>
    <row r="12" spans="1:10" s="620" customFormat="1" ht="14.4" customHeight="1">
      <c r="A12" s="621" t="s">
        <v>6124</v>
      </c>
      <c r="B12" s="753">
        <v>37500</v>
      </c>
      <c r="C12" s="1609"/>
      <c r="D12" s="1600"/>
      <c r="E12" s="1602"/>
      <c r="F12" s="619" t="s">
        <v>6125</v>
      </c>
      <c r="G12" s="1604"/>
      <c r="H12" s="1609"/>
      <c r="I12" s="1609"/>
      <c r="J12" s="1609"/>
    </row>
    <row r="13" spans="1:10" s="620" customFormat="1" ht="14.4" customHeight="1">
      <c r="A13" s="621" t="s">
        <v>6126</v>
      </c>
      <c r="B13" s="753">
        <v>33300</v>
      </c>
      <c r="C13" s="1609"/>
      <c r="D13" s="1600"/>
      <c r="E13" s="1602" t="s">
        <v>6127</v>
      </c>
      <c r="F13" s="619">
        <v>2</v>
      </c>
      <c r="G13" s="1604"/>
      <c r="H13" s="1609"/>
      <c r="I13" s="1609"/>
      <c r="J13" s="1609"/>
    </row>
    <row r="14" spans="1:10" s="620" customFormat="1" ht="14.4" customHeight="1">
      <c r="A14" s="621" t="s">
        <v>6128</v>
      </c>
      <c r="B14" s="753">
        <v>33300</v>
      </c>
      <c r="C14" s="1609"/>
      <c r="D14" s="1600"/>
      <c r="E14" s="1602"/>
      <c r="F14" s="619">
        <v>3</v>
      </c>
      <c r="G14" s="1604"/>
      <c r="H14" s="1609"/>
      <c r="I14" s="1609"/>
      <c r="J14" s="1609"/>
    </row>
    <row r="15" spans="1:10" s="620" customFormat="1" ht="14.4" customHeight="1">
      <c r="A15" s="621" t="s">
        <v>6129</v>
      </c>
      <c r="B15" s="753">
        <v>37500</v>
      </c>
      <c r="C15" s="1609"/>
      <c r="D15" s="1600"/>
      <c r="E15" s="1602"/>
      <c r="F15" s="619" t="s">
        <v>6130</v>
      </c>
      <c r="G15" s="1604"/>
      <c r="H15" s="1609"/>
      <c r="I15" s="1609"/>
      <c r="J15" s="1609"/>
    </row>
    <row r="16" spans="1:10" s="620" customFormat="1" ht="14.4" customHeight="1">
      <c r="A16" s="621" t="s">
        <v>6131</v>
      </c>
      <c r="B16" s="753">
        <v>37500</v>
      </c>
      <c r="C16" s="1609"/>
      <c r="D16" s="1601"/>
      <c r="E16" s="1602"/>
      <c r="F16" s="619" t="s">
        <v>6125</v>
      </c>
      <c r="G16" s="1604"/>
      <c r="H16" s="1609"/>
      <c r="I16" s="1609"/>
      <c r="J16" s="1609"/>
    </row>
    <row r="17" spans="1:10" s="620" customFormat="1" ht="14.4" customHeight="1">
      <c r="A17" s="621" t="s">
        <v>6132</v>
      </c>
      <c r="B17" s="753">
        <v>34600</v>
      </c>
      <c r="C17" s="1599">
        <v>0.4</v>
      </c>
      <c r="D17" s="1599">
        <v>0.05</v>
      </c>
      <c r="E17" s="1602" t="s">
        <v>6110</v>
      </c>
      <c r="F17" s="619" t="s">
        <v>6114</v>
      </c>
      <c r="G17" s="1603" t="s">
        <v>6133</v>
      </c>
      <c r="H17" s="1599">
        <v>0.6</v>
      </c>
      <c r="I17" s="1609">
        <v>50</v>
      </c>
      <c r="J17" s="1609">
        <v>4</v>
      </c>
    </row>
    <row r="18" spans="1:10" s="620" customFormat="1" ht="14.4" customHeight="1">
      <c r="A18" s="621" t="s">
        <v>6134</v>
      </c>
      <c r="B18" s="753">
        <v>34600</v>
      </c>
      <c r="C18" s="1600"/>
      <c r="D18" s="1600"/>
      <c r="E18" s="1602"/>
      <c r="F18" s="619" t="s">
        <v>1768</v>
      </c>
      <c r="G18" s="1604"/>
      <c r="H18" s="1600"/>
      <c r="I18" s="1609"/>
      <c r="J18" s="1609"/>
    </row>
    <row r="19" spans="1:10" s="620" customFormat="1" ht="14.4" customHeight="1">
      <c r="A19" s="621" t="s">
        <v>6135</v>
      </c>
      <c r="B19" s="753">
        <v>34600</v>
      </c>
      <c r="C19" s="1600"/>
      <c r="D19" s="1600"/>
      <c r="E19" s="1602"/>
      <c r="F19" s="619">
        <v>4</v>
      </c>
      <c r="G19" s="1604"/>
      <c r="H19" s="1600"/>
      <c r="I19" s="1609"/>
      <c r="J19" s="1609"/>
    </row>
    <row r="20" spans="1:10" s="620" customFormat="1" ht="14.4" customHeight="1">
      <c r="A20" s="621" t="s">
        <v>6136</v>
      </c>
      <c r="B20" s="753">
        <v>34600</v>
      </c>
      <c r="C20" s="1600"/>
      <c r="D20" s="1600"/>
      <c r="E20" s="1602"/>
      <c r="F20" s="619" t="s">
        <v>6125</v>
      </c>
      <c r="G20" s="1604"/>
      <c r="H20" s="1600"/>
      <c r="I20" s="1609"/>
      <c r="J20" s="1609"/>
    </row>
    <row r="21" spans="1:10" s="620" customFormat="1" ht="14.4" customHeight="1">
      <c r="A21" s="621" t="s">
        <v>6137</v>
      </c>
      <c r="B21" s="753">
        <v>34600</v>
      </c>
      <c r="C21" s="1600"/>
      <c r="D21" s="1600"/>
      <c r="E21" s="1602"/>
      <c r="F21" s="619">
        <v>6</v>
      </c>
      <c r="G21" s="1604"/>
      <c r="H21" s="1600"/>
      <c r="I21" s="1609"/>
      <c r="J21" s="1609"/>
    </row>
    <row r="22" spans="1:10" s="620" customFormat="1" ht="14.4" customHeight="1">
      <c r="A22" s="621" t="s">
        <v>6138</v>
      </c>
      <c r="B22" s="753">
        <v>34600</v>
      </c>
      <c r="C22" s="1600"/>
      <c r="D22" s="1600"/>
      <c r="E22" s="1602" t="s">
        <v>6127</v>
      </c>
      <c r="F22" s="619" t="s">
        <v>6114</v>
      </c>
      <c r="G22" s="1604"/>
      <c r="H22" s="1600"/>
      <c r="I22" s="1609"/>
      <c r="J22" s="1609"/>
    </row>
    <row r="23" spans="1:10" s="620" customFormat="1" ht="14.4" customHeight="1">
      <c r="A23" s="621" t="s">
        <v>6139</v>
      </c>
      <c r="B23" s="753">
        <v>34600</v>
      </c>
      <c r="C23" s="1600"/>
      <c r="D23" s="1600"/>
      <c r="E23" s="1602"/>
      <c r="F23" s="619" t="s">
        <v>1768</v>
      </c>
      <c r="G23" s="1604"/>
      <c r="H23" s="1600"/>
      <c r="I23" s="1609"/>
      <c r="J23" s="1609"/>
    </row>
    <row r="24" spans="1:10" s="620" customFormat="1" ht="14.4" customHeight="1">
      <c r="A24" s="621" t="s">
        <v>6140</v>
      </c>
      <c r="B24" s="753">
        <v>34600</v>
      </c>
      <c r="C24" s="1600"/>
      <c r="D24" s="1600"/>
      <c r="E24" s="1602"/>
      <c r="F24" s="619">
        <v>4</v>
      </c>
      <c r="G24" s="1604"/>
      <c r="H24" s="1600"/>
      <c r="I24" s="1609"/>
      <c r="J24" s="1609"/>
    </row>
    <row r="25" spans="1:10" s="620" customFormat="1" ht="14.4" customHeight="1">
      <c r="A25" s="621" t="s">
        <v>6141</v>
      </c>
      <c r="B25" s="753">
        <v>34600</v>
      </c>
      <c r="C25" s="1600"/>
      <c r="D25" s="1600"/>
      <c r="E25" s="1602"/>
      <c r="F25" s="619" t="s">
        <v>6125</v>
      </c>
      <c r="G25" s="1604"/>
      <c r="H25" s="1600"/>
      <c r="I25" s="1609"/>
      <c r="J25" s="1609"/>
    </row>
    <row r="26" spans="1:10" s="620" customFormat="1" ht="14.4" customHeight="1">
      <c r="A26" s="621" t="s">
        <v>6142</v>
      </c>
      <c r="B26" s="753">
        <v>34600</v>
      </c>
      <c r="C26" s="1600"/>
      <c r="D26" s="1601"/>
      <c r="E26" s="1602"/>
      <c r="F26" s="619">
        <v>6</v>
      </c>
      <c r="G26" s="1604"/>
      <c r="H26" s="1600"/>
      <c r="I26" s="1609"/>
      <c r="J26" s="1609"/>
    </row>
    <row r="27" spans="1:10" s="620" customFormat="1" ht="14.4" customHeight="1">
      <c r="A27" s="621" t="s">
        <v>6143</v>
      </c>
      <c r="B27" s="753">
        <v>34600</v>
      </c>
      <c r="C27" s="1600"/>
      <c r="D27" s="1599">
        <v>0.1</v>
      </c>
      <c r="E27" s="1602" t="s">
        <v>6110</v>
      </c>
      <c r="F27" s="619" t="s">
        <v>6114</v>
      </c>
      <c r="G27" s="1603" t="s">
        <v>6133</v>
      </c>
      <c r="H27" s="1600"/>
      <c r="I27" s="1609">
        <v>50</v>
      </c>
      <c r="J27" s="1609">
        <v>4</v>
      </c>
    </row>
    <row r="28" spans="1:10" s="620" customFormat="1" ht="14.4" customHeight="1">
      <c r="A28" s="621" t="s">
        <v>6144</v>
      </c>
      <c r="B28" s="753">
        <v>34600</v>
      </c>
      <c r="C28" s="1600"/>
      <c r="D28" s="1600"/>
      <c r="E28" s="1602"/>
      <c r="F28" s="619" t="s">
        <v>1768</v>
      </c>
      <c r="G28" s="1604"/>
      <c r="H28" s="1600"/>
      <c r="I28" s="1609"/>
      <c r="J28" s="1609"/>
    </row>
    <row r="29" spans="1:10" s="620" customFormat="1" ht="14.4" customHeight="1">
      <c r="A29" s="621" t="s">
        <v>6145</v>
      </c>
      <c r="B29" s="753">
        <v>34600</v>
      </c>
      <c r="C29" s="1600"/>
      <c r="D29" s="1600"/>
      <c r="E29" s="1602"/>
      <c r="F29" s="619">
        <v>4</v>
      </c>
      <c r="G29" s="1604"/>
      <c r="H29" s="1600"/>
      <c r="I29" s="1609"/>
      <c r="J29" s="1609"/>
    </row>
    <row r="30" spans="1:10" s="620" customFormat="1" ht="14.4" customHeight="1">
      <c r="A30" s="621" t="s">
        <v>6146</v>
      </c>
      <c r="B30" s="753">
        <v>34600</v>
      </c>
      <c r="C30" s="1600"/>
      <c r="D30" s="1600"/>
      <c r="E30" s="1602"/>
      <c r="F30" s="619" t="s">
        <v>6125</v>
      </c>
      <c r="G30" s="1604"/>
      <c r="H30" s="1600"/>
      <c r="I30" s="1609"/>
      <c r="J30" s="1609"/>
    </row>
    <row r="31" spans="1:10" s="620" customFormat="1" ht="14.4" customHeight="1">
      <c r="A31" s="621" t="s">
        <v>6147</v>
      </c>
      <c r="B31" s="753">
        <v>34600</v>
      </c>
      <c r="C31" s="1600"/>
      <c r="D31" s="1600"/>
      <c r="E31" s="1602"/>
      <c r="F31" s="619">
        <v>6</v>
      </c>
      <c r="G31" s="1604"/>
      <c r="H31" s="1600"/>
      <c r="I31" s="1609"/>
      <c r="J31" s="1609"/>
    </row>
    <row r="32" spans="1:10" s="620" customFormat="1" ht="14.4" customHeight="1">
      <c r="A32" s="621" t="s">
        <v>6148</v>
      </c>
      <c r="B32" s="753">
        <v>34600</v>
      </c>
      <c r="C32" s="1600"/>
      <c r="D32" s="1600"/>
      <c r="E32" s="1602" t="s">
        <v>6127</v>
      </c>
      <c r="F32" s="619" t="s">
        <v>6114</v>
      </c>
      <c r="G32" s="1604"/>
      <c r="H32" s="1600"/>
      <c r="I32" s="1609"/>
      <c r="J32" s="1609"/>
    </row>
    <row r="33" spans="1:10" s="620" customFormat="1" ht="14.4" customHeight="1">
      <c r="A33" s="621" t="s">
        <v>6149</v>
      </c>
      <c r="B33" s="753">
        <v>34600</v>
      </c>
      <c r="C33" s="1600"/>
      <c r="D33" s="1600"/>
      <c r="E33" s="1602"/>
      <c r="F33" s="619" t="s">
        <v>1768</v>
      </c>
      <c r="G33" s="1604"/>
      <c r="H33" s="1600"/>
      <c r="I33" s="1609"/>
      <c r="J33" s="1609"/>
    </row>
    <row r="34" spans="1:10" s="620" customFormat="1" ht="14.4" customHeight="1">
      <c r="A34" s="621" t="s">
        <v>6150</v>
      </c>
      <c r="B34" s="753">
        <v>34600</v>
      </c>
      <c r="C34" s="1600"/>
      <c r="D34" s="1600"/>
      <c r="E34" s="1602"/>
      <c r="F34" s="619">
        <v>4</v>
      </c>
      <c r="G34" s="1604"/>
      <c r="H34" s="1600"/>
      <c r="I34" s="1609"/>
      <c r="J34" s="1609"/>
    </row>
    <row r="35" spans="1:10" s="620" customFormat="1" ht="14.4" customHeight="1">
      <c r="A35" s="621" t="s">
        <v>6151</v>
      </c>
      <c r="B35" s="753">
        <v>34600</v>
      </c>
      <c r="C35" s="1600"/>
      <c r="D35" s="1600"/>
      <c r="E35" s="1602"/>
      <c r="F35" s="619" t="s">
        <v>6125</v>
      </c>
      <c r="G35" s="1604"/>
      <c r="H35" s="1600"/>
      <c r="I35" s="1609"/>
      <c r="J35" s="1609"/>
    </row>
    <row r="36" spans="1:10" s="620" customFormat="1" ht="14.4" customHeight="1">
      <c r="A36" s="621" t="s">
        <v>6152</v>
      </c>
      <c r="B36" s="753">
        <v>34600</v>
      </c>
      <c r="C36" s="1601"/>
      <c r="D36" s="1601"/>
      <c r="E36" s="1602"/>
      <c r="F36" s="619">
        <v>6</v>
      </c>
      <c r="G36" s="1604"/>
      <c r="H36" s="1601"/>
      <c r="I36" s="1609"/>
      <c r="J36" s="1609"/>
    </row>
    <row r="37" spans="1:10" ht="14.4" customHeight="1">
      <c r="A37" s="621" t="s">
        <v>6153</v>
      </c>
      <c r="B37" s="753">
        <v>28300</v>
      </c>
      <c r="C37" s="1599">
        <v>0.5</v>
      </c>
      <c r="D37" s="1599">
        <v>0.05</v>
      </c>
      <c r="E37" s="1602" t="s">
        <v>6110</v>
      </c>
      <c r="F37" s="619">
        <v>4</v>
      </c>
      <c r="G37" s="1603" t="s">
        <v>6154</v>
      </c>
      <c r="H37" s="1599">
        <v>0.7</v>
      </c>
      <c r="I37" s="1487">
        <v>50</v>
      </c>
      <c r="J37" s="1609">
        <v>4</v>
      </c>
    </row>
    <row r="38" spans="1:10" ht="14.4" customHeight="1">
      <c r="A38" s="621" t="s">
        <v>6155</v>
      </c>
      <c r="B38" s="753">
        <v>28300</v>
      </c>
      <c r="C38" s="1600"/>
      <c r="D38" s="1600"/>
      <c r="E38" s="1602"/>
      <c r="F38" s="619">
        <v>6</v>
      </c>
      <c r="G38" s="1604"/>
      <c r="H38" s="1600"/>
      <c r="I38" s="1487"/>
      <c r="J38" s="1609"/>
    </row>
    <row r="39" spans="1:10" ht="14.4" customHeight="1">
      <c r="A39" s="621" t="s">
        <v>6156</v>
      </c>
      <c r="B39" s="753">
        <v>28300</v>
      </c>
      <c r="C39" s="1600"/>
      <c r="D39" s="1600"/>
      <c r="E39" s="1602"/>
      <c r="F39" s="619">
        <v>8</v>
      </c>
      <c r="G39" s="1604"/>
      <c r="H39" s="1600"/>
      <c r="I39" s="1487"/>
      <c r="J39" s="1609"/>
    </row>
    <row r="40" spans="1:10" ht="14.4" customHeight="1">
      <c r="A40" s="621" t="s">
        <v>6157</v>
      </c>
      <c r="B40" s="753">
        <v>28300</v>
      </c>
      <c r="C40" s="1600"/>
      <c r="D40" s="1600"/>
      <c r="E40" s="1602"/>
      <c r="F40" s="619">
        <v>10</v>
      </c>
      <c r="G40" s="1604"/>
      <c r="H40" s="1600"/>
      <c r="I40" s="1487"/>
      <c r="J40" s="1609"/>
    </row>
    <row r="41" spans="1:10" ht="14.4" customHeight="1">
      <c r="A41" s="621" t="s">
        <v>6158</v>
      </c>
      <c r="B41" s="753">
        <v>28300</v>
      </c>
      <c r="C41" s="1600"/>
      <c r="D41" s="1600"/>
      <c r="E41" s="1602" t="s">
        <v>6127</v>
      </c>
      <c r="F41" s="619">
        <v>4</v>
      </c>
      <c r="G41" s="1604"/>
      <c r="H41" s="1600"/>
      <c r="I41" s="1487"/>
      <c r="J41" s="1609"/>
    </row>
    <row r="42" spans="1:10" ht="14.4" customHeight="1">
      <c r="A42" s="621" t="s">
        <v>6159</v>
      </c>
      <c r="B42" s="753">
        <v>28300</v>
      </c>
      <c r="C42" s="1600"/>
      <c r="D42" s="1600"/>
      <c r="E42" s="1602"/>
      <c r="F42" s="619">
        <v>6</v>
      </c>
      <c r="G42" s="1604"/>
      <c r="H42" s="1600"/>
      <c r="I42" s="1487"/>
      <c r="J42" s="1609"/>
    </row>
    <row r="43" spans="1:10" ht="14.4" customHeight="1">
      <c r="A43" s="621" t="s">
        <v>6160</v>
      </c>
      <c r="B43" s="753">
        <v>28300</v>
      </c>
      <c r="C43" s="1600"/>
      <c r="D43" s="1600"/>
      <c r="E43" s="1602"/>
      <c r="F43" s="619">
        <v>8</v>
      </c>
      <c r="G43" s="1604"/>
      <c r="H43" s="1600"/>
      <c r="I43" s="1487"/>
      <c r="J43" s="1609"/>
    </row>
    <row r="44" spans="1:10" ht="14.4" customHeight="1">
      <c r="A44" s="621" t="s">
        <v>6161</v>
      </c>
      <c r="B44" s="753">
        <v>28300</v>
      </c>
      <c r="C44" s="1600"/>
      <c r="D44" s="1601"/>
      <c r="E44" s="1602"/>
      <c r="F44" s="619">
        <v>10</v>
      </c>
      <c r="G44" s="1604"/>
      <c r="H44" s="1600"/>
      <c r="I44" s="1487"/>
      <c r="J44" s="1609"/>
    </row>
    <row r="45" spans="1:10" ht="14.4" customHeight="1">
      <c r="A45" s="621" t="s">
        <v>6162</v>
      </c>
      <c r="B45" s="753">
        <v>28300</v>
      </c>
      <c r="C45" s="1600"/>
      <c r="D45" s="1599">
        <v>0.1</v>
      </c>
      <c r="E45" s="1602" t="s">
        <v>6110</v>
      </c>
      <c r="F45" s="619">
        <v>4</v>
      </c>
      <c r="G45" s="1603" t="s">
        <v>6154</v>
      </c>
      <c r="H45" s="1600"/>
      <c r="I45" s="1487">
        <v>50</v>
      </c>
      <c r="J45" s="1609">
        <v>4</v>
      </c>
    </row>
    <row r="46" spans="1:10" ht="14.4" customHeight="1">
      <c r="A46" s="621" t="s">
        <v>6163</v>
      </c>
      <c r="B46" s="753">
        <v>28300</v>
      </c>
      <c r="C46" s="1600"/>
      <c r="D46" s="1600"/>
      <c r="E46" s="1602"/>
      <c r="F46" s="619">
        <v>6</v>
      </c>
      <c r="G46" s="1604"/>
      <c r="H46" s="1600"/>
      <c r="I46" s="1487"/>
      <c r="J46" s="1609"/>
    </row>
    <row r="47" spans="1:10" ht="14.4" customHeight="1">
      <c r="A47" s="621" t="s">
        <v>6164</v>
      </c>
      <c r="B47" s="753">
        <v>28300</v>
      </c>
      <c r="C47" s="1600"/>
      <c r="D47" s="1600"/>
      <c r="E47" s="1602"/>
      <c r="F47" s="619">
        <v>8</v>
      </c>
      <c r="G47" s="1604"/>
      <c r="H47" s="1600"/>
      <c r="I47" s="1487"/>
      <c r="J47" s="1609"/>
    </row>
    <row r="48" spans="1:10" ht="14.4" customHeight="1">
      <c r="A48" s="621" t="s">
        <v>6165</v>
      </c>
      <c r="B48" s="753">
        <v>28300</v>
      </c>
      <c r="C48" s="1600"/>
      <c r="D48" s="1600"/>
      <c r="E48" s="1602"/>
      <c r="F48" s="619">
        <v>10</v>
      </c>
      <c r="G48" s="1604"/>
      <c r="H48" s="1600"/>
      <c r="I48" s="1487"/>
      <c r="J48" s="1609"/>
    </row>
    <row r="49" spans="1:10" ht="14.4" customHeight="1">
      <c r="A49" s="621" t="s">
        <v>6166</v>
      </c>
      <c r="B49" s="753">
        <v>28300</v>
      </c>
      <c r="C49" s="1600"/>
      <c r="D49" s="1600"/>
      <c r="E49" s="1602" t="s">
        <v>6127</v>
      </c>
      <c r="F49" s="619">
        <v>4</v>
      </c>
      <c r="G49" s="1604"/>
      <c r="H49" s="1600"/>
      <c r="I49" s="1487"/>
      <c r="J49" s="1609"/>
    </row>
    <row r="50" spans="1:10" ht="14.4" customHeight="1">
      <c r="A50" s="621" t="s">
        <v>6167</v>
      </c>
      <c r="B50" s="753">
        <v>28300</v>
      </c>
      <c r="C50" s="1600"/>
      <c r="D50" s="1600"/>
      <c r="E50" s="1602"/>
      <c r="F50" s="619">
        <v>6</v>
      </c>
      <c r="G50" s="1604"/>
      <c r="H50" s="1600"/>
      <c r="I50" s="1487"/>
      <c r="J50" s="1609"/>
    </row>
    <row r="51" spans="1:10" ht="14.4" customHeight="1">
      <c r="A51" s="621" t="s">
        <v>6168</v>
      </c>
      <c r="B51" s="753">
        <v>28300</v>
      </c>
      <c r="C51" s="1600"/>
      <c r="D51" s="1600"/>
      <c r="E51" s="1602"/>
      <c r="F51" s="619">
        <v>8</v>
      </c>
      <c r="G51" s="1604"/>
      <c r="H51" s="1600"/>
      <c r="I51" s="1487"/>
      <c r="J51" s="1609"/>
    </row>
    <row r="52" spans="1:10" ht="14.4" customHeight="1">
      <c r="A52" s="621" t="s">
        <v>6169</v>
      </c>
      <c r="B52" s="753">
        <v>28300</v>
      </c>
      <c r="C52" s="1601"/>
      <c r="D52" s="1601"/>
      <c r="E52" s="1602"/>
      <c r="F52" s="619">
        <v>10</v>
      </c>
      <c r="G52" s="1604"/>
      <c r="H52" s="1601"/>
      <c r="I52" s="1487"/>
      <c r="J52" s="1609"/>
    </row>
    <row r="53" spans="1:10" ht="14.4" customHeight="1">
      <c r="A53" s="621" t="s">
        <v>6170</v>
      </c>
      <c r="B53" s="753">
        <v>28300</v>
      </c>
      <c r="C53" s="1609">
        <v>0.6</v>
      </c>
      <c r="D53" s="1609">
        <v>0.1</v>
      </c>
      <c r="E53" s="1602" t="s">
        <v>6110</v>
      </c>
      <c r="F53" s="619">
        <v>4</v>
      </c>
      <c r="G53" s="1610" t="s">
        <v>6171</v>
      </c>
      <c r="H53" s="1609">
        <v>0.9</v>
      </c>
      <c r="I53" s="1487">
        <v>50</v>
      </c>
      <c r="J53" s="1609">
        <v>4</v>
      </c>
    </row>
    <row r="54" spans="1:10" ht="14.4" customHeight="1">
      <c r="A54" s="621" t="s">
        <v>6172</v>
      </c>
      <c r="B54" s="753">
        <v>28300</v>
      </c>
      <c r="C54" s="1609"/>
      <c r="D54" s="1609"/>
      <c r="E54" s="1602"/>
      <c r="F54" s="619">
        <v>6</v>
      </c>
      <c r="G54" s="1610"/>
      <c r="H54" s="1609"/>
      <c r="I54" s="1487"/>
      <c r="J54" s="1609"/>
    </row>
    <row r="55" spans="1:10" ht="14.4" customHeight="1">
      <c r="A55" s="621" t="s">
        <v>6173</v>
      </c>
      <c r="B55" s="753">
        <v>28300</v>
      </c>
      <c r="C55" s="1609"/>
      <c r="D55" s="1609"/>
      <c r="E55" s="1602"/>
      <c r="F55" s="619">
        <v>8</v>
      </c>
      <c r="G55" s="1610"/>
      <c r="H55" s="1609"/>
      <c r="I55" s="1487"/>
      <c r="J55" s="1609"/>
    </row>
    <row r="56" spans="1:10" ht="14.4" customHeight="1">
      <c r="A56" s="621" t="s">
        <v>6174</v>
      </c>
      <c r="B56" s="753">
        <v>28300</v>
      </c>
      <c r="C56" s="1609"/>
      <c r="D56" s="1609"/>
      <c r="E56" s="1602"/>
      <c r="F56" s="619">
        <v>10</v>
      </c>
      <c r="G56" s="1610"/>
      <c r="H56" s="1609"/>
      <c r="I56" s="1487"/>
      <c r="J56" s="1609"/>
    </row>
    <row r="57" spans="1:10" ht="14.4" customHeight="1">
      <c r="A57" s="621" t="s">
        <v>6175</v>
      </c>
      <c r="B57" s="753">
        <v>28300</v>
      </c>
      <c r="C57" s="1609"/>
      <c r="D57" s="1609"/>
      <c r="E57" s="1602"/>
      <c r="F57" s="619">
        <v>12</v>
      </c>
      <c r="G57" s="1610"/>
      <c r="H57" s="1609"/>
      <c r="I57" s="1487"/>
      <c r="J57" s="1609"/>
    </row>
    <row r="58" spans="1:10" ht="14.4" customHeight="1">
      <c r="A58" s="621" t="s">
        <v>6176</v>
      </c>
      <c r="B58" s="753">
        <v>28300</v>
      </c>
      <c r="C58" s="1609"/>
      <c r="D58" s="1609"/>
      <c r="E58" s="1602" t="s">
        <v>6127</v>
      </c>
      <c r="F58" s="619">
        <v>4</v>
      </c>
      <c r="G58" s="1610"/>
      <c r="H58" s="1609"/>
      <c r="I58" s="1487"/>
      <c r="J58" s="1609"/>
    </row>
    <row r="59" spans="1:10" ht="14.4" customHeight="1">
      <c r="A59" s="621" t="s">
        <v>6177</v>
      </c>
      <c r="B59" s="753">
        <v>28300</v>
      </c>
      <c r="C59" s="1609"/>
      <c r="D59" s="1609"/>
      <c r="E59" s="1602"/>
      <c r="F59" s="619">
        <v>6</v>
      </c>
      <c r="G59" s="1610"/>
      <c r="H59" s="1609"/>
      <c r="I59" s="1487"/>
      <c r="J59" s="1609"/>
    </row>
    <row r="60" spans="1:10" ht="14.4" customHeight="1">
      <c r="A60" s="621" t="s">
        <v>6178</v>
      </c>
      <c r="B60" s="753">
        <v>28300</v>
      </c>
      <c r="C60" s="1609"/>
      <c r="D60" s="1609"/>
      <c r="E60" s="1602"/>
      <c r="F60" s="619">
        <v>8</v>
      </c>
      <c r="G60" s="1610"/>
      <c r="H60" s="1609"/>
      <c r="I60" s="1487"/>
      <c r="J60" s="1609"/>
    </row>
    <row r="61" spans="1:10" ht="14.4" customHeight="1">
      <c r="A61" s="621" t="s">
        <v>6179</v>
      </c>
      <c r="B61" s="753">
        <v>28300</v>
      </c>
      <c r="C61" s="1609"/>
      <c r="D61" s="1609"/>
      <c r="E61" s="1602"/>
      <c r="F61" s="619">
        <v>10</v>
      </c>
      <c r="G61" s="1610"/>
      <c r="H61" s="1609"/>
      <c r="I61" s="1487"/>
      <c r="J61" s="1609"/>
    </row>
    <row r="62" spans="1:10" ht="14.4" customHeight="1">
      <c r="A62" s="621" t="s">
        <v>6180</v>
      </c>
      <c r="B62" s="753">
        <v>28300</v>
      </c>
      <c r="C62" s="1609"/>
      <c r="D62" s="1609"/>
      <c r="E62" s="1602"/>
      <c r="F62" s="619">
        <v>12</v>
      </c>
      <c r="G62" s="1610"/>
      <c r="H62" s="1609"/>
      <c r="I62" s="1487"/>
      <c r="J62" s="1609"/>
    </row>
    <row r="63" spans="1:10" ht="14.1" customHeight="1">
      <c r="A63" s="621" t="s">
        <v>6181</v>
      </c>
      <c r="B63" s="753">
        <v>28300</v>
      </c>
      <c r="C63" s="1609">
        <v>0.6</v>
      </c>
      <c r="D63" s="1609">
        <v>0.2</v>
      </c>
      <c r="E63" s="1602" t="s">
        <v>6110</v>
      </c>
      <c r="F63" s="619">
        <v>4</v>
      </c>
      <c r="G63" s="1610" t="s">
        <v>6171</v>
      </c>
      <c r="H63" s="1609">
        <v>0.9</v>
      </c>
      <c r="I63" s="1487">
        <v>50</v>
      </c>
      <c r="J63" s="1609">
        <v>4</v>
      </c>
    </row>
    <row r="64" spans="1:10" ht="14.1" customHeight="1">
      <c r="A64" s="621" t="s">
        <v>6182</v>
      </c>
      <c r="B64" s="753">
        <v>28300</v>
      </c>
      <c r="C64" s="1609"/>
      <c r="D64" s="1609"/>
      <c r="E64" s="1602"/>
      <c r="F64" s="619">
        <v>6</v>
      </c>
      <c r="G64" s="1610"/>
      <c r="H64" s="1609"/>
      <c r="I64" s="1487"/>
      <c r="J64" s="1609"/>
    </row>
    <row r="65" spans="1:10" ht="14.1" customHeight="1">
      <c r="A65" s="621" t="s">
        <v>6183</v>
      </c>
      <c r="B65" s="753">
        <v>28300</v>
      </c>
      <c r="C65" s="1609"/>
      <c r="D65" s="1609"/>
      <c r="E65" s="1602"/>
      <c r="F65" s="619">
        <v>8</v>
      </c>
      <c r="G65" s="1610"/>
      <c r="H65" s="1609"/>
      <c r="I65" s="1487"/>
      <c r="J65" s="1609"/>
    </row>
    <row r="66" spans="1:10" ht="14.1" customHeight="1">
      <c r="A66" s="621" t="s">
        <v>6184</v>
      </c>
      <c r="B66" s="753">
        <v>28300</v>
      </c>
      <c r="C66" s="1609"/>
      <c r="D66" s="1609"/>
      <c r="E66" s="1602"/>
      <c r="F66" s="619">
        <v>10</v>
      </c>
      <c r="G66" s="1610"/>
      <c r="H66" s="1609"/>
      <c r="I66" s="1487"/>
      <c r="J66" s="1609"/>
    </row>
    <row r="67" spans="1:10" ht="14.1" customHeight="1">
      <c r="A67" s="621" t="s">
        <v>6185</v>
      </c>
      <c r="B67" s="753">
        <v>28300</v>
      </c>
      <c r="C67" s="1609"/>
      <c r="D67" s="1609"/>
      <c r="E67" s="1602"/>
      <c r="F67" s="619">
        <v>12</v>
      </c>
      <c r="G67" s="1610"/>
      <c r="H67" s="1609"/>
      <c r="I67" s="1487"/>
      <c r="J67" s="1609"/>
    </row>
    <row r="68" spans="1:10" ht="14.1" customHeight="1">
      <c r="A68" s="621" t="s">
        <v>6186</v>
      </c>
      <c r="B68" s="753">
        <v>28300</v>
      </c>
      <c r="C68" s="1609"/>
      <c r="D68" s="1609"/>
      <c r="E68" s="1602" t="s">
        <v>6127</v>
      </c>
      <c r="F68" s="619">
        <v>4</v>
      </c>
      <c r="G68" s="1610"/>
      <c r="H68" s="1609"/>
      <c r="I68" s="1487"/>
      <c r="J68" s="1609"/>
    </row>
    <row r="69" spans="1:10" ht="14.1" customHeight="1">
      <c r="A69" s="621" t="s">
        <v>6187</v>
      </c>
      <c r="B69" s="753">
        <v>28300</v>
      </c>
      <c r="C69" s="1609"/>
      <c r="D69" s="1609"/>
      <c r="E69" s="1602"/>
      <c r="F69" s="619">
        <v>6</v>
      </c>
      <c r="G69" s="1610"/>
      <c r="H69" s="1609"/>
      <c r="I69" s="1487"/>
      <c r="J69" s="1609"/>
    </row>
    <row r="70" spans="1:10" ht="14.1" customHeight="1">
      <c r="A70" s="621" t="s">
        <v>6188</v>
      </c>
      <c r="B70" s="753">
        <v>28300</v>
      </c>
      <c r="C70" s="1609"/>
      <c r="D70" s="1609"/>
      <c r="E70" s="1602"/>
      <c r="F70" s="619">
        <v>8</v>
      </c>
      <c r="G70" s="1610"/>
      <c r="H70" s="1609"/>
      <c r="I70" s="1487"/>
      <c r="J70" s="1609"/>
    </row>
    <row r="71" spans="1:10" ht="14.1" customHeight="1">
      <c r="A71" s="621" t="s">
        <v>6189</v>
      </c>
      <c r="B71" s="753">
        <v>28300</v>
      </c>
      <c r="C71" s="1609"/>
      <c r="D71" s="1609"/>
      <c r="E71" s="1602"/>
      <c r="F71" s="619">
        <v>10</v>
      </c>
      <c r="G71" s="1610"/>
      <c r="H71" s="1609"/>
      <c r="I71" s="1487"/>
      <c r="J71" s="1609"/>
    </row>
    <row r="72" spans="1:10" ht="14.1" customHeight="1">
      <c r="A72" s="621" t="s">
        <v>6190</v>
      </c>
      <c r="B72" s="753">
        <v>28300</v>
      </c>
      <c r="C72" s="1609"/>
      <c r="D72" s="1609"/>
      <c r="E72" s="1602"/>
      <c r="F72" s="619">
        <v>12</v>
      </c>
      <c r="G72" s="1610"/>
      <c r="H72" s="1609"/>
      <c r="I72" s="1487"/>
      <c r="J72" s="1609"/>
    </row>
    <row r="73" spans="1:10" ht="14.1" customHeight="1">
      <c r="A73" s="621" t="s">
        <v>6191</v>
      </c>
      <c r="B73" s="753">
        <v>28300</v>
      </c>
      <c r="C73" s="1599">
        <v>0.8</v>
      </c>
      <c r="D73" s="1599">
        <v>0.1</v>
      </c>
      <c r="E73" s="1602" t="s">
        <v>6110</v>
      </c>
      <c r="F73" s="619">
        <v>4</v>
      </c>
      <c r="G73" s="1603" t="s">
        <v>6192</v>
      </c>
      <c r="H73" s="1599">
        <v>1.2</v>
      </c>
      <c r="I73" s="1485">
        <v>50</v>
      </c>
      <c r="J73" s="1599">
        <v>4</v>
      </c>
    </row>
    <row r="74" spans="1:10" ht="14.1" customHeight="1">
      <c r="A74" s="621" t="s">
        <v>6193</v>
      </c>
      <c r="B74" s="753">
        <v>28300</v>
      </c>
      <c r="C74" s="1600"/>
      <c r="D74" s="1600"/>
      <c r="E74" s="1602"/>
      <c r="F74" s="619">
        <v>6</v>
      </c>
      <c r="G74" s="1604"/>
      <c r="H74" s="1600"/>
      <c r="I74" s="1489"/>
      <c r="J74" s="1600"/>
    </row>
    <row r="75" spans="1:10" ht="14.1" customHeight="1">
      <c r="A75" s="621" t="s">
        <v>6194</v>
      </c>
      <c r="B75" s="753">
        <v>28300</v>
      </c>
      <c r="C75" s="1600"/>
      <c r="D75" s="1600"/>
      <c r="E75" s="1602"/>
      <c r="F75" s="619">
        <v>8</v>
      </c>
      <c r="G75" s="1604"/>
      <c r="H75" s="1600"/>
      <c r="I75" s="1489"/>
      <c r="J75" s="1600"/>
    </row>
    <row r="76" spans="1:10" ht="14.1" customHeight="1">
      <c r="A76" s="621" t="s">
        <v>6195</v>
      </c>
      <c r="B76" s="753">
        <v>28300</v>
      </c>
      <c r="C76" s="1600"/>
      <c r="D76" s="1600"/>
      <c r="E76" s="1602"/>
      <c r="F76" s="619">
        <v>10</v>
      </c>
      <c r="G76" s="1604"/>
      <c r="H76" s="1600"/>
      <c r="I76" s="1489"/>
      <c r="J76" s="1600"/>
    </row>
    <row r="77" spans="1:10" ht="14.1" customHeight="1">
      <c r="A77" s="621" t="s">
        <v>6196</v>
      </c>
      <c r="B77" s="753">
        <v>28300</v>
      </c>
      <c r="C77" s="1600"/>
      <c r="D77" s="1600"/>
      <c r="E77" s="1602"/>
      <c r="F77" s="619">
        <v>12</v>
      </c>
      <c r="G77" s="1604"/>
      <c r="H77" s="1600"/>
      <c r="I77" s="1489"/>
      <c r="J77" s="1600"/>
    </row>
    <row r="78" spans="1:10" ht="14.1" customHeight="1">
      <c r="A78" s="621" t="s">
        <v>6197</v>
      </c>
      <c r="B78" s="753">
        <v>32600</v>
      </c>
      <c r="C78" s="1600"/>
      <c r="D78" s="1600"/>
      <c r="E78" s="1602"/>
      <c r="F78" s="619" t="s">
        <v>6198</v>
      </c>
      <c r="G78" s="1604"/>
      <c r="H78" s="1600"/>
      <c r="I78" s="1489"/>
      <c r="J78" s="1600"/>
    </row>
    <row r="79" spans="1:10" ht="14.1" customHeight="1">
      <c r="A79" s="621" t="s">
        <v>6199</v>
      </c>
      <c r="B79" s="753">
        <v>28300</v>
      </c>
      <c r="C79" s="1600"/>
      <c r="D79" s="1600"/>
      <c r="E79" s="1602" t="s">
        <v>6127</v>
      </c>
      <c r="F79" s="619">
        <v>4</v>
      </c>
      <c r="G79" s="1604"/>
      <c r="H79" s="1600"/>
      <c r="I79" s="1489"/>
      <c r="J79" s="1600"/>
    </row>
    <row r="80" spans="1:10" ht="14.1" customHeight="1">
      <c r="A80" s="621" t="s">
        <v>6200</v>
      </c>
      <c r="B80" s="753">
        <v>28300</v>
      </c>
      <c r="C80" s="1600"/>
      <c r="D80" s="1600"/>
      <c r="E80" s="1602"/>
      <c r="F80" s="619">
        <v>6</v>
      </c>
      <c r="G80" s="1604"/>
      <c r="H80" s="1600"/>
      <c r="I80" s="1489"/>
      <c r="J80" s="1600"/>
    </row>
    <row r="81" spans="1:10" ht="14.1" customHeight="1">
      <c r="A81" s="621" t="s">
        <v>6201</v>
      </c>
      <c r="B81" s="753">
        <v>28300</v>
      </c>
      <c r="C81" s="1600"/>
      <c r="D81" s="1600"/>
      <c r="E81" s="1602"/>
      <c r="F81" s="619">
        <v>8</v>
      </c>
      <c r="G81" s="1604"/>
      <c r="H81" s="1600"/>
      <c r="I81" s="1489"/>
      <c r="J81" s="1600"/>
    </row>
    <row r="82" spans="1:10" ht="14.1" customHeight="1">
      <c r="A82" s="621" t="s">
        <v>6202</v>
      </c>
      <c r="B82" s="753">
        <v>28300</v>
      </c>
      <c r="C82" s="1600"/>
      <c r="D82" s="1600"/>
      <c r="E82" s="1602"/>
      <c r="F82" s="619">
        <v>10</v>
      </c>
      <c r="G82" s="1604"/>
      <c r="H82" s="1600"/>
      <c r="I82" s="1489"/>
      <c r="J82" s="1600"/>
    </row>
    <row r="83" spans="1:10" ht="14.1" customHeight="1">
      <c r="A83" s="621" t="s">
        <v>6203</v>
      </c>
      <c r="B83" s="753">
        <v>28300</v>
      </c>
      <c r="C83" s="1600"/>
      <c r="D83" s="1600"/>
      <c r="E83" s="1602"/>
      <c r="F83" s="619">
        <v>12</v>
      </c>
      <c r="G83" s="1604"/>
      <c r="H83" s="1600"/>
      <c r="I83" s="1489"/>
      <c r="J83" s="1600"/>
    </row>
    <row r="84" spans="1:10" ht="14.1" customHeight="1">
      <c r="A84" s="621" t="s">
        <v>6204</v>
      </c>
      <c r="B84" s="753">
        <v>32600</v>
      </c>
      <c r="C84" s="1600"/>
      <c r="D84" s="1601"/>
      <c r="E84" s="1602"/>
      <c r="F84" s="619" t="s">
        <v>6198</v>
      </c>
      <c r="G84" s="1604"/>
      <c r="H84" s="1600"/>
      <c r="I84" s="1489"/>
      <c r="J84" s="1600"/>
    </row>
    <row r="85" spans="1:10" ht="14.1" customHeight="1">
      <c r="A85" s="621" t="s">
        <v>6205</v>
      </c>
      <c r="B85" s="753">
        <v>28300</v>
      </c>
      <c r="C85" s="1600"/>
      <c r="D85" s="1599">
        <v>0.2</v>
      </c>
      <c r="E85" s="1602" t="s">
        <v>6110</v>
      </c>
      <c r="F85" s="619">
        <v>4</v>
      </c>
      <c r="G85" s="1603" t="s">
        <v>6192</v>
      </c>
      <c r="H85" s="1600"/>
      <c r="I85" s="1485">
        <v>50</v>
      </c>
      <c r="J85" s="1599">
        <v>4</v>
      </c>
    </row>
    <row r="86" spans="1:10" ht="14.1" customHeight="1">
      <c r="A86" s="621" t="s">
        <v>6206</v>
      </c>
      <c r="B86" s="753">
        <v>28300</v>
      </c>
      <c r="C86" s="1600"/>
      <c r="D86" s="1600"/>
      <c r="E86" s="1602"/>
      <c r="F86" s="619">
        <v>6</v>
      </c>
      <c r="G86" s="1604"/>
      <c r="H86" s="1600"/>
      <c r="I86" s="1489"/>
      <c r="J86" s="1600"/>
    </row>
    <row r="87" spans="1:10" ht="14.1" customHeight="1">
      <c r="A87" s="621" t="s">
        <v>6207</v>
      </c>
      <c r="B87" s="753">
        <v>28300</v>
      </c>
      <c r="C87" s="1600"/>
      <c r="D87" s="1600"/>
      <c r="E87" s="1602"/>
      <c r="F87" s="619">
        <v>8</v>
      </c>
      <c r="G87" s="1604"/>
      <c r="H87" s="1600"/>
      <c r="I87" s="1489"/>
      <c r="J87" s="1600"/>
    </row>
    <row r="88" spans="1:10" ht="14.1" customHeight="1">
      <c r="A88" s="621" t="s">
        <v>6208</v>
      </c>
      <c r="B88" s="753">
        <v>28300</v>
      </c>
      <c r="C88" s="1600"/>
      <c r="D88" s="1600"/>
      <c r="E88" s="1602"/>
      <c r="F88" s="619">
        <v>10</v>
      </c>
      <c r="G88" s="1604"/>
      <c r="H88" s="1600"/>
      <c r="I88" s="1489"/>
      <c r="J88" s="1600"/>
    </row>
    <row r="89" spans="1:10" ht="14.1" customHeight="1">
      <c r="A89" s="621" t="s">
        <v>6209</v>
      </c>
      <c r="B89" s="753">
        <v>28300</v>
      </c>
      <c r="C89" s="1600"/>
      <c r="D89" s="1600"/>
      <c r="E89" s="1602"/>
      <c r="F89" s="619">
        <v>12</v>
      </c>
      <c r="G89" s="1604"/>
      <c r="H89" s="1600"/>
      <c r="I89" s="1489"/>
      <c r="J89" s="1600"/>
    </row>
    <row r="90" spans="1:10" ht="14.1" customHeight="1">
      <c r="A90" s="621" t="s">
        <v>6210</v>
      </c>
      <c r="B90" s="753">
        <v>32600</v>
      </c>
      <c r="C90" s="1600"/>
      <c r="D90" s="1600"/>
      <c r="E90" s="1602"/>
      <c r="F90" s="619" t="s">
        <v>6198</v>
      </c>
      <c r="G90" s="1604"/>
      <c r="H90" s="1600"/>
      <c r="I90" s="1489"/>
      <c r="J90" s="1600"/>
    </row>
    <row r="91" spans="1:10" ht="14.1" customHeight="1">
      <c r="A91" s="621" t="s">
        <v>6211</v>
      </c>
      <c r="B91" s="753">
        <v>28300</v>
      </c>
      <c r="C91" s="1600"/>
      <c r="D91" s="1600"/>
      <c r="E91" s="1602" t="s">
        <v>6127</v>
      </c>
      <c r="F91" s="619">
        <v>4</v>
      </c>
      <c r="G91" s="1604"/>
      <c r="H91" s="1600"/>
      <c r="I91" s="1489"/>
      <c r="J91" s="1600"/>
    </row>
    <row r="92" spans="1:10" ht="14.1" customHeight="1">
      <c r="A92" s="621" t="s">
        <v>6212</v>
      </c>
      <c r="B92" s="753">
        <v>28300</v>
      </c>
      <c r="C92" s="1600"/>
      <c r="D92" s="1600"/>
      <c r="E92" s="1602"/>
      <c r="F92" s="619">
        <v>6</v>
      </c>
      <c r="G92" s="1604"/>
      <c r="H92" s="1600"/>
      <c r="I92" s="1489"/>
      <c r="J92" s="1600"/>
    </row>
    <row r="93" spans="1:10" ht="14.1" customHeight="1">
      <c r="A93" s="621" t="s">
        <v>6213</v>
      </c>
      <c r="B93" s="753">
        <v>28300</v>
      </c>
      <c r="C93" s="1600"/>
      <c r="D93" s="1600"/>
      <c r="E93" s="1602"/>
      <c r="F93" s="619">
        <v>8</v>
      </c>
      <c r="G93" s="1604"/>
      <c r="H93" s="1600"/>
      <c r="I93" s="1489"/>
      <c r="J93" s="1600"/>
    </row>
    <row r="94" spans="1:10" ht="14.1" customHeight="1">
      <c r="A94" s="621" t="s">
        <v>6214</v>
      </c>
      <c r="B94" s="753">
        <v>28300</v>
      </c>
      <c r="C94" s="1600"/>
      <c r="D94" s="1600"/>
      <c r="E94" s="1602"/>
      <c r="F94" s="619">
        <v>10</v>
      </c>
      <c r="G94" s="1604"/>
      <c r="H94" s="1600"/>
      <c r="I94" s="1489"/>
      <c r="J94" s="1600"/>
    </row>
    <row r="95" spans="1:10" ht="14.1" customHeight="1">
      <c r="A95" s="621" t="s">
        <v>6215</v>
      </c>
      <c r="B95" s="753">
        <v>28300</v>
      </c>
      <c r="C95" s="1600"/>
      <c r="D95" s="1600"/>
      <c r="E95" s="1602"/>
      <c r="F95" s="619">
        <v>12</v>
      </c>
      <c r="G95" s="1604"/>
      <c r="H95" s="1600"/>
      <c r="I95" s="1489"/>
      <c r="J95" s="1600"/>
    </row>
    <row r="96" spans="1:10" ht="14.1" customHeight="1">
      <c r="A96" s="621" t="s">
        <v>6216</v>
      </c>
      <c r="B96" s="753">
        <v>32600</v>
      </c>
      <c r="C96" s="1601"/>
      <c r="D96" s="1601"/>
      <c r="E96" s="1602"/>
      <c r="F96" s="619" t="s">
        <v>6198</v>
      </c>
      <c r="G96" s="1604"/>
      <c r="H96" s="1601"/>
      <c r="I96" s="1489"/>
      <c r="J96" s="1600"/>
    </row>
    <row r="97" spans="1:10" ht="14.1" customHeight="1">
      <c r="A97" s="621" t="s">
        <v>6217</v>
      </c>
      <c r="B97" s="753">
        <v>24300</v>
      </c>
      <c r="C97" s="1609">
        <v>1</v>
      </c>
      <c r="D97" s="1609">
        <v>0.1</v>
      </c>
      <c r="E97" s="1602" t="s">
        <v>6110</v>
      </c>
      <c r="F97" s="619">
        <v>6</v>
      </c>
      <c r="G97" s="1610" t="s">
        <v>6218</v>
      </c>
      <c r="H97" s="1609">
        <v>1.5</v>
      </c>
      <c r="I97" s="1487">
        <v>50</v>
      </c>
      <c r="J97" s="1609">
        <v>4</v>
      </c>
    </row>
    <row r="98" spans="1:10" ht="14.1" customHeight="1">
      <c r="A98" s="621" t="s">
        <v>6219</v>
      </c>
      <c r="B98" s="753">
        <v>24300</v>
      </c>
      <c r="C98" s="1609"/>
      <c r="D98" s="1609"/>
      <c r="E98" s="1602"/>
      <c r="F98" s="619">
        <v>8</v>
      </c>
      <c r="G98" s="1610"/>
      <c r="H98" s="1609"/>
      <c r="I98" s="1487"/>
      <c r="J98" s="1609"/>
    </row>
    <row r="99" spans="1:10" ht="14.1" customHeight="1">
      <c r="A99" s="621" t="s">
        <v>6220</v>
      </c>
      <c r="B99" s="753">
        <v>24300</v>
      </c>
      <c r="C99" s="1609"/>
      <c r="D99" s="1609"/>
      <c r="E99" s="1602"/>
      <c r="F99" s="619">
        <v>10</v>
      </c>
      <c r="G99" s="1610"/>
      <c r="H99" s="1609"/>
      <c r="I99" s="1487"/>
      <c r="J99" s="1609"/>
    </row>
    <row r="100" spans="1:10" ht="14.1" customHeight="1">
      <c r="A100" s="621" t="s">
        <v>6221</v>
      </c>
      <c r="B100" s="753">
        <v>24300</v>
      </c>
      <c r="C100" s="1609"/>
      <c r="D100" s="1609"/>
      <c r="E100" s="1602"/>
      <c r="F100" s="619">
        <v>12</v>
      </c>
      <c r="G100" s="1610"/>
      <c r="H100" s="1609"/>
      <c r="I100" s="1487"/>
      <c r="J100" s="1609"/>
    </row>
    <row r="101" spans="1:10" ht="14.1" customHeight="1">
      <c r="A101" s="621" t="s">
        <v>6222</v>
      </c>
      <c r="B101" s="753">
        <v>24300</v>
      </c>
      <c r="C101" s="1609"/>
      <c r="D101" s="1609"/>
      <c r="E101" s="1602"/>
      <c r="F101" s="619">
        <v>16</v>
      </c>
      <c r="G101" s="1610"/>
      <c r="H101" s="1609"/>
      <c r="I101" s="1487"/>
      <c r="J101" s="1609"/>
    </row>
    <row r="102" spans="1:10" ht="14.1" customHeight="1">
      <c r="A102" s="621" t="s">
        <v>6223</v>
      </c>
      <c r="B102" s="753">
        <v>24300</v>
      </c>
      <c r="C102" s="1609"/>
      <c r="D102" s="1609"/>
      <c r="E102" s="1602"/>
      <c r="F102" s="619">
        <v>20</v>
      </c>
      <c r="G102" s="1610"/>
      <c r="H102" s="1609"/>
      <c r="I102" s="1487"/>
      <c r="J102" s="1609"/>
    </row>
    <row r="103" spans="1:10" ht="14.1" customHeight="1">
      <c r="A103" s="621" t="s">
        <v>6224</v>
      </c>
      <c r="B103" s="753">
        <v>29500</v>
      </c>
      <c r="C103" s="1609"/>
      <c r="D103" s="1609"/>
      <c r="E103" s="1602"/>
      <c r="F103" s="619">
        <v>25</v>
      </c>
      <c r="G103" s="1610"/>
      <c r="H103" s="1609"/>
      <c r="I103" s="491">
        <v>60</v>
      </c>
      <c r="J103" s="1609"/>
    </row>
    <row r="104" spans="1:10" ht="14.1" customHeight="1">
      <c r="A104" s="621" t="s">
        <v>6225</v>
      </c>
      <c r="B104" s="753">
        <v>31500</v>
      </c>
      <c r="C104" s="1609"/>
      <c r="D104" s="1609"/>
      <c r="E104" s="1602"/>
      <c r="F104" s="619">
        <v>30</v>
      </c>
      <c r="G104" s="1610"/>
      <c r="H104" s="1609"/>
      <c r="I104" s="491">
        <v>70</v>
      </c>
      <c r="J104" s="1609"/>
    </row>
    <row r="105" spans="1:10" ht="14.1" customHeight="1">
      <c r="A105" s="621" t="s">
        <v>6226</v>
      </c>
      <c r="B105" s="753">
        <v>34400</v>
      </c>
      <c r="C105" s="1609"/>
      <c r="D105" s="1609"/>
      <c r="E105" s="1602"/>
      <c r="F105" s="619" t="s">
        <v>3230</v>
      </c>
      <c r="G105" s="1610"/>
      <c r="H105" s="1609"/>
      <c r="I105" s="491">
        <v>80</v>
      </c>
      <c r="J105" s="1609"/>
    </row>
    <row r="106" spans="1:10" ht="14.1" customHeight="1">
      <c r="A106" s="621" t="s">
        <v>6227</v>
      </c>
      <c r="B106" s="754">
        <v>37000</v>
      </c>
      <c r="C106" s="1609"/>
      <c r="D106" s="1609"/>
      <c r="E106" s="1602"/>
      <c r="F106" s="619" t="s">
        <v>6228</v>
      </c>
      <c r="G106" s="1610"/>
      <c r="H106" s="1609"/>
      <c r="I106" s="491">
        <v>90</v>
      </c>
      <c r="J106" s="1609"/>
    </row>
    <row r="107" spans="1:10" ht="14.1" customHeight="1">
      <c r="A107" s="621" t="s">
        <v>6229</v>
      </c>
      <c r="B107" s="753">
        <v>24300</v>
      </c>
      <c r="C107" s="1609"/>
      <c r="D107" s="1609"/>
      <c r="E107" s="1602" t="s">
        <v>6127</v>
      </c>
      <c r="F107" s="619">
        <v>6</v>
      </c>
      <c r="G107" s="1610"/>
      <c r="H107" s="1609"/>
      <c r="I107" s="1487">
        <v>50</v>
      </c>
      <c r="J107" s="1609"/>
    </row>
    <row r="108" spans="1:10" ht="14.1" customHeight="1">
      <c r="A108" s="621" t="s">
        <v>6230</v>
      </c>
      <c r="B108" s="753">
        <v>24300</v>
      </c>
      <c r="C108" s="1609"/>
      <c r="D108" s="1609"/>
      <c r="E108" s="1602"/>
      <c r="F108" s="619">
        <v>8</v>
      </c>
      <c r="G108" s="1610"/>
      <c r="H108" s="1609"/>
      <c r="I108" s="1487"/>
      <c r="J108" s="1609"/>
    </row>
    <row r="109" spans="1:10" ht="14.1" customHeight="1">
      <c r="A109" s="621" t="s">
        <v>6231</v>
      </c>
      <c r="B109" s="753">
        <v>24300</v>
      </c>
      <c r="C109" s="1609"/>
      <c r="D109" s="1609"/>
      <c r="E109" s="1602"/>
      <c r="F109" s="619">
        <v>10</v>
      </c>
      <c r="G109" s="1610"/>
      <c r="H109" s="1609"/>
      <c r="I109" s="1487"/>
      <c r="J109" s="1609"/>
    </row>
    <row r="110" spans="1:10" ht="14.1" customHeight="1">
      <c r="A110" s="621" t="s">
        <v>6232</v>
      </c>
      <c r="B110" s="753">
        <v>24300</v>
      </c>
      <c r="C110" s="1609"/>
      <c r="D110" s="1609"/>
      <c r="E110" s="1602"/>
      <c r="F110" s="619">
        <v>12</v>
      </c>
      <c r="G110" s="1610"/>
      <c r="H110" s="1609"/>
      <c r="I110" s="1487"/>
      <c r="J110" s="1609"/>
    </row>
    <row r="111" spans="1:10" ht="14.1" customHeight="1">
      <c r="A111" s="621" t="s">
        <v>6233</v>
      </c>
      <c r="B111" s="753">
        <v>24300</v>
      </c>
      <c r="C111" s="1609"/>
      <c r="D111" s="1609"/>
      <c r="E111" s="1602"/>
      <c r="F111" s="619">
        <v>16</v>
      </c>
      <c r="G111" s="1610"/>
      <c r="H111" s="1609"/>
      <c r="I111" s="1487"/>
      <c r="J111" s="1609"/>
    </row>
    <row r="112" spans="1:10" ht="14.1" customHeight="1">
      <c r="A112" s="621" t="s">
        <v>6234</v>
      </c>
      <c r="B112" s="753">
        <v>24300</v>
      </c>
      <c r="C112" s="1609"/>
      <c r="D112" s="1609"/>
      <c r="E112" s="1602"/>
      <c r="F112" s="619">
        <v>20</v>
      </c>
      <c r="G112" s="1610"/>
      <c r="H112" s="1609"/>
      <c r="I112" s="1487"/>
      <c r="J112" s="1609"/>
    </row>
    <row r="113" spans="1:10" ht="14.1" customHeight="1">
      <c r="A113" s="621" t="s">
        <v>6235</v>
      </c>
      <c r="B113" s="753">
        <v>29500</v>
      </c>
      <c r="C113" s="1609"/>
      <c r="D113" s="1609"/>
      <c r="E113" s="1602"/>
      <c r="F113" s="619">
        <v>25</v>
      </c>
      <c r="G113" s="1610"/>
      <c r="H113" s="1609"/>
      <c r="I113" s="491">
        <v>60</v>
      </c>
      <c r="J113" s="1609"/>
    </row>
    <row r="114" spans="1:10" ht="14.1" customHeight="1">
      <c r="A114" s="621" t="s">
        <v>6236</v>
      </c>
      <c r="B114" s="753">
        <v>31500</v>
      </c>
      <c r="C114" s="1609"/>
      <c r="D114" s="1609"/>
      <c r="E114" s="1602"/>
      <c r="F114" s="619">
        <v>30</v>
      </c>
      <c r="G114" s="1610"/>
      <c r="H114" s="1609"/>
      <c r="I114" s="491">
        <v>70</v>
      </c>
      <c r="J114" s="1609"/>
    </row>
    <row r="115" spans="1:10" ht="14.1" customHeight="1">
      <c r="A115" s="621" t="s">
        <v>6237</v>
      </c>
      <c r="B115" s="753">
        <v>34400</v>
      </c>
      <c r="C115" s="1609"/>
      <c r="D115" s="1609"/>
      <c r="E115" s="1602"/>
      <c r="F115" s="619" t="s">
        <v>3230</v>
      </c>
      <c r="G115" s="1610"/>
      <c r="H115" s="1609"/>
      <c r="I115" s="491">
        <v>80</v>
      </c>
      <c r="J115" s="1609"/>
    </row>
    <row r="116" spans="1:10" ht="14.1" customHeight="1">
      <c r="A116" s="621" t="s">
        <v>6238</v>
      </c>
      <c r="B116" s="754">
        <v>40900</v>
      </c>
      <c r="C116" s="1609"/>
      <c r="D116" s="1609"/>
      <c r="E116" s="1602"/>
      <c r="F116" s="619" t="s">
        <v>6228</v>
      </c>
      <c r="G116" s="1610"/>
      <c r="H116" s="1609"/>
      <c r="I116" s="491">
        <v>90</v>
      </c>
      <c r="J116" s="598">
        <v>6</v>
      </c>
    </row>
    <row r="117" spans="1:10" ht="14.1" customHeight="1">
      <c r="A117" s="621" t="s">
        <v>6239</v>
      </c>
      <c r="B117" s="753">
        <v>24300</v>
      </c>
      <c r="C117" s="1609"/>
      <c r="D117" s="1609">
        <v>0.2</v>
      </c>
      <c r="E117" s="1602" t="s">
        <v>6110</v>
      </c>
      <c r="F117" s="619">
        <v>6</v>
      </c>
      <c r="G117" s="1610"/>
      <c r="H117" s="1609"/>
      <c r="I117" s="1487">
        <v>50</v>
      </c>
      <c r="J117" s="1609">
        <v>4</v>
      </c>
    </row>
    <row r="118" spans="1:10" ht="14.1" customHeight="1">
      <c r="A118" s="621" t="s">
        <v>6240</v>
      </c>
      <c r="B118" s="753">
        <v>24300</v>
      </c>
      <c r="C118" s="1609"/>
      <c r="D118" s="1609"/>
      <c r="E118" s="1602"/>
      <c r="F118" s="619">
        <v>8</v>
      </c>
      <c r="G118" s="1610"/>
      <c r="H118" s="1609"/>
      <c r="I118" s="1487"/>
      <c r="J118" s="1609"/>
    </row>
    <row r="119" spans="1:10" ht="14.1" customHeight="1">
      <c r="A119" s="621" t="s">
        <v>6241</v>
      </c>
      <c r="B119" s="753">
        <v>24300</v>
      </c>
      <c r="C119" s="1609"/>
      <c r="D119" s="1609"/>
      <c r="E119" s="1602"/>
      <c r="F119" s="619">
        <v>10</v>
      </c>
      <c r="G119" s="1610"/>
      <c r="H119" s="1609"/>
      <c r="I119" s="1487"/>
      <c r="J119" s="1609"/>
    </row>
    <row r="120" spans="1:10" ht="14.1" customHeight="1">
      <c r="A120" s="621" t="s">
        <v>6242</v>
      </c>
      <c r="B120" s="753">
        <v>24300</v>
      </c>
      <c r="C120" s="1609"/>
      <c r="D120" s="1609"/>
      <c r="E120" s="1602"/>
      <c r="F120" s="619">
        <v>12</v>
      </c>
      <c r="G120" s="1610"/>
      <c r="H120" s="1609"/>
      <c r="I120" s="1487"/>
      <c r="J120" s="1609"/>
    </row>
    <row r="121" spans="1:10" ht="14.1" customHeight="1">
      <c r="A121" s="621" t="s">
        <v>6243</v>
      </c>
      <c r="B121" s="753">
        <v>24300</v>
      </c>
      <c r="C121" s="1609"/>
      <c r="D121" s="1609"/>
      <c r="E121" s="1602"/>
      <c r="F121" s="619">
        <v>16</v>
      </c>
      <c r="G121" s="1610"/>
      <c r="H121" s="1609"/>
      <c r="I121" s="1487"/>
      <c r="J121" s="1609"/>
    </row>
    <row r="122" spans="1:10" ht="14.1" customHeight="1">
      <c r="A122" s="621" t="s">
        <v>6244</v>
      </c>
      <c r="B122" s="753">
        <v>24300</v>
      </c>
      <c r="C122" s="1609"/>
      <c r="D122" s="1609"/>
      <c r="E122" s="1602"/>
      <c r="F122" s="619">
        <v>20</v>
      </c>
      <c r="G122" s="1610"/>
      <c r="H122" s="1609"/>
      <c r="I122" s="1487"/>
      <c r="J122" s="1609"/>
    </row>
    <row r="123" spans="1:10" ht="14.1" customHeight="1">
      <c r="A123" s="621" t="s">
        <v>6245</v>
      </c>
      <c r="B123" s="753">
        <v>29500</v>
      </c>
      <c r="C123" s="1609"/>
      <c r="D123" s="1609"/>
      <c r="E123" s="1602"/>
      <c r="F123" s="619">
        <v>25</v>
      </c>
      <c r="G123" s="1610"/>
      <c r="H123" s="1609"/>
      <c r="I123" s="491">
        <v>60</v>
      </c>
      <c r="J123" s="1609"/>
    </row>
    <row r="124" spans="1:10" ht="14.1" customHeight="1">
      <c r="A124" s="621" t="s">
        <v>6246</v>
      </c>
      <c r="B124" s="753">
        <v>31500</v>
      </c>
      <c r="C124" s="1609"/>
      <c r="D124" s="1609"/>
      <c r="E124" s="1602"/>
      <c r="F124" s="619">
        <v>30</v>
      </c>
      <c r="G124" s="1610"/>
      <c r="H124" s="1609"/>
      <c r="I124" s="491">
        <v>70</v>
      </c>
      <c r="J124" s="1609"/>
    </row>
    <row r="125" spans="1:10" ht="14.1" customHeight="1">
      <c r="A125" s="621" t="s">
        <v>6247</v>
      </c>
      <c r="B125" s="753">
        <v>34400</v>
      </c>
      <c r="C125" s="1609"/>
      <c r="D125" s="1609"/>
      <c r="E125" s="1602"/>
      <c r="F125" s="619" t="s">
        <v>3230</v>
      </c>
      <c r="G125" s="1610"/>
      <c r="H125" s="1609"/>
      <c r="I125" s="491">
        <v>80</v>
      </c>
      <c r="J125" s="1609"/>
    </row>
    <row r="126" spans="1:10" ht="14.1" customHeight="1">
      <c r="A126" s="621" t="s">
        <v>6248</v>
      </c>
      <c r="B126" s="753">
        <v>37000</v>
      </c>
      <c r="C126" s="1609"/>
      <c r="D126" s="1609"/>
      <c r="E126" s="1602"/>
      <c r="F126" s="619" t="s">
        <v>6228</v>
      </c>
      <c r="G126" s="1610"/>
      <c r="H126" s="1609"/>
      <c r="I126" s="491">
        <v>90</v>
      </c>
      <c r="J126" s="1609"/>
    </row>
    <row r="127" spans="1:10" ht="14.4" customHeight="1">
      <c r="A127" s="621" t="s">
        <v>3894</v>
      </c>
      <c r="B127" s="753">
        <v>24300</v>
      </c>
      <c r="C127" s="1609">
        <v>1</v>
      </c>
      <c r="D127" s="1609">
        <v>0.2</v>
      </c>
      <c r="E127" s="1602" t="s">
        <v>6127</v>
      </c>
      <c r="F127" s="619">
        <v>6</v>
      </c>
      <c r="G127" s="1610" t="s">
        <v>13397</v>
      </c>
      <c r="H127" s="1609">
        <v>1.5</v>
      </c>
      <c r="I127" s="1487">
        <v>50</v>
      </c>
      <c r="J127" s="1609">
        <v>4</v>
      </c>
    </row>
    <row r="128" spans="1:10" ht="14.4" customHeight="1">
      <c r="A128" s="621" t="s">
        <v>3895</v>
      </c>
      <c r="B128" s="753">
        <v>24300</v>
      </c>
      <c r="C128" s="1609"/>
      <c r="D128" s="1609"/>
      <c r="E128" s="1602"/>
      <c r="F128" s="619">
        <v>8</v>
      </c>
      <c r="G128" s="1610"/>
      <c r="H128" s="1609"/>
      <c r="I128" s="1487"/>
      <c r="J128" s="1609"/>
    </row>
    <row r="129" spans="1:10" ht="14.4" customHeight="1">
      <c r="A129" s="621" t="s">
        <v>3896</v>
      </c>
      <c r="B129" s="753">
        <v>24300</v>
      </c>
      <c r="C129" s="1609"/>
      <c r="D129" s="1609"/>
      <c r="E129" s="1602"/>
      <c r="F129" s="619">
        <v>10</v>
      </c>
      <c r="G129" s="1610"/>
      <c r="H129" s="1609"/>
      <c r="I129" s="1487"/>
      <c r="J129" s="1609"/>
    </row>
    <row r="130" spans="1:10" ht="14.4" customHeight="1">
      <c r="A130" s="621" t="s">
        <v>3897</v>
      </c>
      <c r="B130" s="753">
        <v>24300</v>
      </c>
      <c r="C130" s="1609"/>
      <c r="D130" s="1609"/>
      <c r="E130" s="1602"/>
      <c r="F130" s="619">
        <v>12</v>
      </c>
      <c r="G130" s="1610"/>
      <c r="H130" s="1609"/>
      <c r="I130" s="1487"/>
      <c r="J130" s="1609"/>
    </row>
    <row r="131" spans="1:10" ht="14.4" customHeight="1">
      <c r="A131" s="621" t="s">
        <v>3898</v>
      </c>
      <c r="B131" s="753">
        <v>24300</v>
      </c>
      <c r="C131" s="1609"/>
      <c r="D131" s="1609"/>
      <c r="E131" s="1602"/>
      <c r="F131" s="619">
        <v>16</v>
      </c>
      <c r="G131" s="1610"/>
      <c r="H131" s="1609"/>
      <c r="I131" s="1487"/>
      <c r="J131" s="1609"/>
    </row>
    <row r="132" spans="1:10" ht="14.4" customHeight="1">
      <c r="A132" s="621" t="s">
        <v>3899</v>
      </c>
      <c r="B132" s="753">
        <v>24300</v>
      </c>
      <c r="C132" s="1609"/>
      <c r="D132" s="1609"/>
      <c r="E132" s="1602"/>
      <c r="F132" s="619">
        <v>20</v>
      </c>
      <c r="G132" s="1610"/>
      <c r="H132" s="1609"/>
      <c r="I132" s="1487"/>
      <c r="J132" s="1609"/>
    </row>
    <row r="133" spans="1:10" ht="14.4" customHeight="1">
      <c r="A133" s="621" t="s">
        <v>3900</v>
      </c>
      <c r="B133" s="753">
        <v>29500</v>
      </c>
      <c r="C133" s="1609"/>
      <c r="D133" s="1609"/>
      <c r="E133" s="1602"/>
      <c r="F133" s="619">
        <v>25</v>
      </c>
      <c r="G133" s="1610"/>
      <c r="H133" s="1609"/>
      <c r="I133" s="491">
        <v>60</v>
      </c>
      <c r="J133" s="1609"/>
    </row>
    <row r="134" spans="1:10" ht="14.4" customHeight="1">
      <c r="A134" s="621" t="s">
        <v>3901</v>
      </c>
      <c r="B134" s="753">
        <v>31500</v>
      </c>
      <c r="C134" s="1609"/>
      <c r="D134" s="1609"/>
      <c r="E134" s="1602"/>
      <c r="F134" s="619">
        <v>30</v>
      </c>
      <c r="G134" s="1610"/>
      <c r="H134" s="1609"/>
      <c r="I134" s="491">
        <v>70</v>
      </c>
      <c r="J134" s="1609"/>
    </row>
    <row r="135" spans="1:10" ht="14.4" customHeight="1">
      <c r="A135" s="621" t="s">
        <v>3902</v>
      </c>
      <c r="B135" s="753">
        <v>34400</v>
      </c>
      <c r="C135" s="1609"/>
      <c r="D135" s="1609"/>
      <c r="E135" s="1602"/>
      <c r="F135" s="619" t="s">
        <v>3230</v>
      </c>
      <c r="G135" s="1610"/>
      <c r="H135" s="1609"/>
      <c r="I135" s="491">
        <v>80</v>
      </c>
      <c r="J135" s="1609"/>
    </row>
    <row r="136" spans="1:10" ht="14.4" customHeight="1">
      <c r="A136" s="621" t="s">
        <v>3903</v>
      </c>
      <c r="B136" s="754">
        <v>40900</v>
      </c>
      <c r="C136" s="1609"/>
      <c r="D136" s="1609"/>
      <c r="E136" s="1602"/>
      <c r="F136" s="619" t="s">
        <v>6228</v>
      </c>
      <c r="G136" s="1610"/>
      <c r="H136" s="1609"/>
      <c r="I136" s="491">
        <v>90</v>
      </c>
      <c r="J136" s="598">
        <v>6</v>
      </c>
    </row>
    <row r="137" spans="1:10" ht="14.4" customHeight="1">
      <c r="A137" s="621" t="s">
        <v>3904</v>
      </c>
      <c r="B137" s="753">
        <v>24300</v>
      </c>
      <c r="C137" s="1599">
        <v>1.2</v>
      </c>
      <c r="D137" s="1599">
        <v>0.1</v>
      </c>
      <c r="E137" s="1606" t="s">
        <v>6110</v>
      </c>
      <c r="F137" s="619" t="s">
        <v>3905</v>
      </c>
      <c r="G137" s="1603" t="s">
        <v>1768</v>
      </c>
      <c r="H137" s="1599">
        <v>1.8</v>
      </c>
      <c r="I137" s="1485">
        <v>50</v>
      </c>
      <c r="J137" s="1609">
        <v>4</v>
      </c>
    </row>
    <row r="138" spans="1:10" ht="14.4" customHeight="1">
      <c r="A138" s="621" t="s">
        <v>3906</v>
      </c>
      <c r="B138" s="753">
        <v>24300</v>
      </c>
      <c r="C138" s="1600"/>
      <c r="D138" s="1600"/>
      <c r="E138" s="1607"/>
      <c r="F138" s="619" t="s">
        <v>3220</v>
      </c>
      <c r="G138" s="1604"/>
      <c r="H138" s="1600"/>
      <c r="I138" s="1489"/>
      <c r="J138" s="1609"/>
    </row>
    <row r="139" spans="1:10" ht="14.4" customHeight="1">
      <c r="A139" s="621" t="s">
        <v>3907</v>
      </c>
      <c r="B139" s="753">
        <v>24300</v>
      </c>
      <c r="C139" s="1600"/>
      <c r="D139" s="1600"/>
      <c r="E139" s="1607"/>
      <c r="F139" s="619" t="s">
        <v>6198</v>
      </c>
      <c r="G139" s="1604"/>
      <c r="H139" s="1600"/>
      <c r="I139" s="1489"/>
      <c r="J139" s="1609"/>
    </row>
    <row r="140" spans="1:10" ht="14.4" customHeight="1">
      <c r="A140" s="621" t="s">
        <v>3908</v>
      </c>
      <c r="B140" s="753">
        <v>24300</v>
      </c>
      <c r="C140" s="1600"/>
      <c r="D140" s="1600"/>
      <c r="E140" s="1607"/>
      <c r="F140" s="619" t="s">
        <v>3909</v>
      </c>
      <c r="G140" s="1604"/>
      <c r="H140" s="1600"/>
      <c r="I140" s="1486"/>
      <c r="J140" s="1609"/>
    </row>
    <row r="141" spans="1:10" ht="14.4" customHeight="1">
      <c r="A141" s="621" t="s">
        <v>3910</v>
      </c>
      <c r="B141" s="753">
        <v>29500</v>
      </c>
      <c r="C141" s="1600"/>
      <c r="D141" s="1600"/>
      <c r="E141" s="1607"/>
      <c r="F141" s="619" t="s">
        <v>3911</v>
      </c>
      <c r="G141" s="1604"/>
      <c r="H141" s="1600"/>
      <c r="I141" s="491">
        <v>60</v>
      </c>
      <c r="J141" s="1609"/>
    </row>
    <row r="142" spans="1:10" ht="14.4" customHeight="1">
      <c r="A142" s="621" t="s">
        <v>3912</v>
      </c>
      <c r="B142" s="753">
        <v>31500</v>
      </c>
      <c r="C142" s="1600"/>
      <c r="D142" s="1600"/>
      <c r="E142" s="1608"/>
      <c r="F142" s="619" t="s">
        <v>3913</v>
      </c>
      <c r="G142" s="1604"/>
      <c r="H142" s="1600"/>
      <c r="I142" s="582">
        <v>70</v>
      </c>
      <c r="J142" s="1609"/>
    </row>
    <row r="143" spans="1:10" ht="14.4" customHeight="1">
      <c r="A143" s="621" t="s">
        <v>3914</v>
      </c>
      <c r="B143" s="753">
        <v>24300</v>
      </c>
      <c r="C143" s="1600"/>
      <c r="D143" s="1600"/>
      <c r="E143" s="1606" t="s">
        <v>6127</v>
      </c>
      <c r="F143" s="619" t="s">
        <v>3905</v>
      </c>
      <c r="G143" s="1604"/>
      <c r="H143" s="1600"/>
      <c r="I143" s="1485">
        <v>50</v>
      </c>
      <c r="J143" s="1609"/>
    </row>
    <row r="144" spans="1:10" ht="14.4" customHeight="1">
      <c r="A144" s="621" t="s">
        <v>3915</v>
      </c>
      <c r="B144" s="753">
        <v>24300</v>
      </c>
      <c r="C144" s="1600"/>
      <c r="D144" s="1600"/>
      <c r="E144" s="1607"/>
      <c r="F144" s="619" t="s">
        <v>3220</v>
      </c>
      <c r="G144" s="1604"/>
      <c r="H144" s="1600"/>
      <c r="I144" s="1489"/>
      <c r="J144" s="1609"/>
    </row>
    <row r="145" spans="1:10" ht="14.4" customHeight="1">
      <c r="A145" s="621" t="s">
        <v>3916</v>
      </c>
      <c r="B145" s="753">
        <v>24300</v>
      </c>
      <c r="C145" s="1600"/>
      <c r="D145" s="1600"/>
      <c r="E145" s="1607"/>
      <c r="F145" s="619" t="s">
        <v>6198</v>
      </c>
      <c r="G145" s="1604"/>
      <c r="H145" s="1600"/>
      <c r="I145" s="1489"/>
      <c r="J145" s="1609"/>
    </row>
    <row r="146" spans="1:10" ht="14.4" customHeight="1">
      <c r="A146" s="621" t="s">
        <v>3917</v>
      </c>
      <c r="B146" s="753">
        <v>24300</v>
      </c>
      <c r="C146" s="1600"/>
      <c r="D146" s="1600"/>
      <c r="E146" s="1607"/>
      <c r="F146" s="619" t="s">
        <v>3909</v>
      </c>
      <c r="G146" s="1604"/>
      <c r="H146" s="1600"/>
      <c r="I146" s="1486"/>
      <c r="J146" s="1609"/>
    </row>
    <row r="147" spans="1:10" ht="14.4" customHeight="1">
      <c r="A147" s="621" t="s">
        <v>3918</v>
      </c>
      <c r="B147" s="753">
        <v>29500</v>
      </c>
      <c r="C147" s="1600"/>
      <c r="D147" s="1600"/>
      <c r="E147" s="1607"/>
      <c r="F147" s="619" t="s">
        <v>3911</v>
      </c>
      <c r="G147" s="1604"/>
      <c r="H147" s="1600"/>
      <c r="I147" s="491">
        <v>60</v>
      </c>
      <c r="J147" s="1609"/>
    </row>
    <row r="148" spans="1:10" ht="14.4" customHeight="1">
      <c r="A148" s="621" t="s">
        <v>3919</v>
      </c>
      <c r="B148" s="753">
        <v>31500</v>
      </c>
      <c r="C148" s="1600"/>
      <c r="D148" s="1601"/>
      <c r="E148" s="1608"/>
      <c r="F148" s="619" t="s">
        <v>3913</v>
      </c>
      <c r="G148" s="1604"/>
      <c r="H148" s="1600"/>
      <c r="I148" s="582">
        <v>70</v>
      </c>
      <c r="J148" s="1609"/>
    </row>
    <row r="149" spans="1:10" ht="14.4" customHeight="1">
      <c r="A149" s="621" t="s">
        <v>3920</v>
      </c>
      <c r="B149" s="753">
        <v>24300</v>
      </c>
      <c r="C149" s="1600"/>
      <c r="D149" s="1599">
        <v>0.2</v>
      </c>
      <c r="E149" s="1606" t="s">
        <v>6110</v>
      </c>
      <c r="F149" s="619" t="s">
        <v>3905</v>
      </c>
      <c r="G149" s="1604"/>
      <c r="H149" s="1600"/>
      <c r="I149" s="1485">
        <v>50</v>
      </c>
      <c r="J149" s="1609">
        <v>4</v>
      </c>
    </row>
    <row r="150" spans="1:10" ht="14.4" customHeight="1">
      <c r="A150" s="621" t="s">
        <v>3921</v>
      </c>
      <c r="B150" s="753">
        <v>24300</v>
      </c>
      <c r="C150" s="1600"/>
      <c r="D150" s="1600"/>
      <c r="E150" s="1607"/>
      <c r="F150" s="619" t="s">
        <v>3220</v>
      </c>
      <c r="G150" s="1604"/>
      <c r="H150" s="1600"/>
      <c r="I150" s="1489"/>
      <c r="J150" s="1609"/>
    </row>
    <row r="151" spans="1:10" ht="14.4" customHeight="1">
      <c r="A151" s="621" t="s">
        <v>3922</v>
      </c>
      <c r="B151" s="753">
        <v>24300</v>
      </c>
      <c r="C151" s="1600"/>
      <c r="D151" s="1600"/>
      <c r="E151" s="1607"/>
      <c r="F151" s="619" t="s">
        <v>6198</v>
      </c>
      <c r="G151" s="1604"/>
      <c r="H151" s="1600"/>
      <c r="I151" s="1489"/>
      <c r="J151" s="1609"/>
    </row>
    <row r="152" spans="1:10" ht="14.4" customHeight="1">
      <c r="A152" s="621" t="s">
        <v>3923</v>
      </c>
      <c r="B152" s="753">
        <v>24300</v>
      </c>
      <c r="C152" s="1600"/>
      <c r="D152" s="1600"/>
      <c r="E152" s="1607"/>
      <c r="F152" s="619" t="s">
        <v>3909</v>
      </c>
      <c r="G152" s="1604"/>
      <c r="H152" s="1600"/>
      <c r="I152" s="1486"/>
      <c r="J152" s="1609"/>
    </row>
    <row r="153" spans="1:10" ht="14.4" customHeight="1">
      <c r="A153" s="621" t="s">
        <v>3924</v>
      </c>
      <c r="B153" s="753">
        <v>29500</v>
      </c>
      <c r="C153" s="1600"/>
      <c r="D153" s="1600"/>
      <c r="E153" s="1607"/>
      <c r="F153" s="619" t="s">
        <v>3911</v>
      </c>
      <c r="G153" s="1604"/>
      <c r="H153" s="1600"/>
      <c r="I153" s="491">
        <v>60</v>
      </c>
      <c r="J153" s="1609"/>
    </row>
    <row r="154" spans="1:10" ht="14.4" customHeight="1">
      <c r="A154" s="621" t="s">
        <v>3925</v>
      </c>
      <c r="B154" s="753">
        <v>31500</v>
      </c>
      <c r="C154" s="1600"/>
      <c r="D154" s="1600"/>
      <c r="E154" s="1608"/>
      <c r="F154" s="619" t="s">
        <v>3913</v>
      </c>
      <c r="G154" s="1604"/>
      <c r="H154" s="1600"/>
      <c r="I154" s="582">
        <v>70</v>
      </c>
      <c r="J154" s="1609"/>
    </row>
    <row r="155" spans="1:10" ht="14.4" customHeight="1">
      <c r="A155" s="621" t="s">
        <v>3926</v>
      </c>
      <c r="B155" s="753">
        <v>24300</v>
      </c>
      <c r="C155" s="1600"/>
      <c r="D155" s="1600"/>
      <c r="E155" s="1606" t="s">
        <v>6127</v>
      </c>
      <c r="F155" s="619" t="s">
        <v>3905</v>
      </c>
      <c r="G155" s="1604"/>
      <c r="H155" s="1600"/>
      <c r="I155" s="1485">
        <v>50</v>
      </c>
      <c r="J155" s="1609"/>
    </row>
    <row r="156" spans="1:10" ht="14.4" customHeight="1">
      <c r="A156" s="621" t="s">
        <v>3927</v>
      </c>
      <c r="B156" s="753">
        <v>24300</v>
      </c>
      <c r="C156" s="1600"/>
      <c r="D156" s="1600"/>
      <c r="E156" s="1607"/>
      <c r="F156" s="619" t="s">
        <v>3220</v>
      </c>
      <c r="G156" s="1604"/>
      <c r="H156" s="1600"/>
      <c r="I156" s="1489"/>
      <c r="J156" s="1609"/>
    </row>
    <row r="157" spans="1:10" ht="14.4" customHeight="1">
      <c r="A157" s="621" t="s">
        <v>3928</v>
      </c>
      <c r="B157" s="753">
        <v>24300</v>
      </c>
      <c r="C157" s="1600"/>
      <c r="D157" s="1600"/>
      <c r="E157" s="1607"/>
      <c r="F157" s="619" t="s">
        <v>6198</v>
      </c>
      <c r="G157" s="1604"/>
      <c r="H157" s="1600"/>
      <c r="I157" s="1489"/>
      <c r="J157" s="1609"/>
    </row>
    <row r="158" spans="1:10" ht="14.4" customHeight="1">
      <c r="A158" s="621" t="s">
        <v>3929</v>
      </c>
      <c r="B158" s="753">
        <v>24300</v>
      </c>
      <c r="C158" s="1600"/>
      <c r="D158" s="1600"/>
      <c r="E158" s="1607"/>
      <c r="F158" s="619" t="s">
        <v>3909</v>
      </c>
      <c r="G158" s="1604"/>
      <c r="H158" s="1600"/>
      <c r="I158" s="1486"/>
      <c r="J158" s="1609"/>
    </row>
    <row r="159" spans="1:10" ht="14.4" customHeight="1">
      <c r="A159" s="621" t="s">
        <v>3930</v>
      </c>
      <c r="B159" s="753">
        <v>29500</v>
      </c>
      <c r="C159" s="1600"/>
      <c r="D159" s="1600"/>
      <c r="E159" s="1607"/>
      <c r="F159" s="619" t="s">
        <v>3911</v>
      </c>
      <c r="G159" s="1604"/>
      <c r="H159" s="1600"/>
      <c r="I159" s="491">
        <v>60</v>
      </c>
      <c r="J159" s="1609"/>
    </row>
    <row r="160" spans="1:10" ht="14.4" customHeight="1">
      <c r="A160" s="621" t="s">
        <v>3931</v>
      </c>
      <c r="B160" s="753">
        <v>31500</v>
      </c>
      <c r="C160" s="1601"/>
      <c r="D160" s="1601"/>
      <c r="E160" s="1608"/>
      <c r="F160" s="619" t="s">
        <v>3913</v>
      </c>
      <c r="G160" s="1604"/>
      <c r="H160" s="1601"/>
      <c r="I160" s="582">
        <v>70</v>
      </c>
      <c r="J160" s="1609"/>
    </row>
    <row r="161" spans="1:10" ht="14.4" customHeight="1">
      <c r="A161" s="621" t="s">
        <v>3932</v>
      </c>
      <c r="B161" s="753">
        <v>24300</v>
      </c>
      <c r="C161" s="1599">
        <v>1.5</v>
      </c>
      <c r="D161" s="1599">
        <v>0.1</v>
      </c>
      <c r="E161" s="1606" t="s">
        <v>6110</v>
      </c>
      <c r="F161" s="619">
        <v>8</v>
      </c>
      <c r="G161" s="1604"/>
      <c r="H161" s="1599">
        <v>2.2999999999999998</v>
      </c>
      <c r="I161" s="1485">
        <v>50</v>
      </c>
      <c r="J161" s="1599">
        <v>4</v>
      </c>
    </row>
    <row r="162" spans="1:10" ht="14.4" customHeight="1">
      <c r="A162" s="621" t="s">
        <v>3869</v>
      </c>
      <c r="B162" s="753">
        <v>24300</v>
      </c>
      <c r="C162" s="1600"/>
      <c r="D162" s="1600"/>
      <c r="E162" s="1607"/>
      <c r="F162" s="619">
        <v>10</v>
      </c>
      <c r="G162" s="1604"/>
      <c r="H162" s="1600"/>
      <c r="I162" s="1489"/>
      <c r="J162" s="1600"/>
    </row>
    <row r="163" spans="1:10" ht="14.4" customHeight="1">
      <c r="A163" s="621" t="s">
        <v>3870</v>
      </c>
      <c r="B163" s="753">
        <v>24300</v>
      </c>
      <c r="C163" s="1600"/>
      <c r="D163" s="1600"/>
      <c r="E163" s="1607"/>
      <c r="F163" s="619">
        <v>12</v>
      </c>
      <c r="G163" s="1604"/>
      <c r="H163" s="1600"/>
      <c r="I163" s="1489"/>
      <c r="J163" s="1600"/>
    </row>
    <row r="164" spans="1:10" ht="14.4" customHeight="1">
      <c r="A164" s="621" t="s">
        <v>3871</v>
      </c>
      <c r="B164" s="753">
        <v>24300</v>
      </c>
      <c r="C164" s="1600"/>
      <c r="D164" s="1600"/>
      <c r="E164" s="1607"/>
      <c r="F164" s="619">
        <v>16</v>
      </c>
      <c r="G164" s="1604"/>
      <c r="H164" s="1600"/>
      <c r="I164" s="1489"/>
      <c r="J164" s="1600"/>
    </row>
    <row r="165" spans="1:10" ht="14.4" customHeight="1">
      <c r="A165" s="621" t="s">
        <v>3872</v>
      </c>
      <c r="B165" s="753">
        <v>24300</v>
      </c>
      <c r="C165" s="1600"/>
      <c r="D165" s="1600"/>
      <c r="E165" s="1607"/>
      <c r="F165" s="619">
        <v>20</v>
      </c>
      <c r="G165" s="1604"/>
      <c r="H165" s="1600"/>
      <c r="I165" s="1486"/>
      <c r="J165" s="1600"/>
    </row>
    <row r="166" spans="1:10" ht="14.4" customHeight="1">
      <c r="A166" s="621" t="s">
        <v>3873</v>
      </c>
      <c r="B166" s="754">
        <v>25300</v>
      </c>
      <c r="C166" s="1600"/>
      <c r="D166" s="1600"/>
      <c r="E166" s="1607"/>
      <c r="F166" s="619">
        <v>25</v>
      </c>
      <c r="G166" s="1604"/>
      <c r="H166" s="1600"/>
      <c r="I166" s="491">
        <v>60</v>
      </c>
      <c r="J166" s="1600"/>
    </row>
    <row r="167" spans="1:10" ht="14.4" customHeight="1">
      <c r="A167" s="621" t="s">
        <v>3874</v>
      </c>
      <c r="B167" s="754">
        <v>28300</v>
      </c>
      <c r="C167" s="1600"/>
      <c r="D167" s="1600"/>
      <c r="E167" s="1607"/>
      <c r="F167" s="619">
        <v>30</v>
      </c>
      <c r="G167" s="1604"/>
      <c r="H167" s="1600"/>
      <c r="I167" s="491">
        <v>70</v>
      </c>
      <c r="J167" s="1601"/>
    </row>
    <row r="168" spans="1:10" ht="14.4" customHeight="1">
      <c r="A168" s="621" t="s">
        <v>3875</v>
      </c>
      <c r="B168" s="754">
        <v>32300</v>
      </c>
      <c r="C168" s="1600"/>
      <c r="D168" s="1600"/>
      <c r="E168" s="1607"/>
      <c r="F168" s="619" t="s">
        <v>3230</v>
      </c>
      <c r="G168" s="1604"/>
      <c r="H168" s="1600"/>
      <c r="I168" s="582">
        <v>80</v>
      </c>
      <c r="J168" s="623">
        <v>4</v>
      </c>
    </row>
    <row r="169" spans="1:10" ht="14.4" customHeight="1">
      <c r="A169" s="621" t="s">
        <v>3876</v>
      </c>
      <c r="B169" s="754">
        <v>34900</v>
      </c>
      <c r="C169" s="1600"/>
      <c r="D169" s="1600"/>
      <c r="E169" s="1608"/>
      <c r="F169" s="619" t="s">
        <v>6228</v>
      </c>
      <c r="G169" s="1604"/>
      <c r="H169" s="1600"/>
      <c r="I169" s="582">
        <v>90</v>
      </c>
      <c r="J169" s="623">
        <v>4</v>
      </c>
    </row>
    <row r="170" spans="1:10" ht="14.4" customHeight="1">
      <c r="A170" s="621" t="s">
        <v>3877</v>
      </c>
      <c r="B170" s="753">
        <v>24300</v>
      </c>
      <c r="C170" s="1600"/>
      <c r="D170" s="1600"/>
      <c r="E170" s="1606" t="s">
        <v>6127</v>
      </c>
      <c r="F170" s="619">
        <v>8</v>
      </c>
      <c r="G170" s="1604"/>
      <c r="H170" s="1600"/>
      <c r="I170" s="1485">
        <v>50</v>
      </c>
      <c r="J170" s="1599">
        <v>4</v>
      </c>
    </row>
    <row r="171" spans="1:10" ht="14.4" customHeight="1">
      <c r="A171" s="621" t="s">
        <v>3878</v>
      </c>
      <c r="B171" s="753">
        <v>24300</v>
      </c>
      <c r="C171" s="1600"/>
      <c r="D171" s="1600"/>
      <c r="E171" s="1607"/>
      <c r="F171" s="619">
        <v>10</v>
      </c>
      <c r="G171" s="1604"/>
      <c r="H171" s="1600"/>
      <c r="I171" s="1489"/>
      <c r="J171" s="1600"/>
    </row>
    <row r="172" spans="1:10" ht="14.4" customHeight="1">
      <c r="A172" s="621" t="s">
        <v>3879</v>
      </c>
      <c r="B172" s="753">
        <v>24300</v>
      </c>
      <c r="C172" s="1600"/>
      <c r="D172" s="1600"/>
      <c r="E172" s="1607"/>
      <c r="F172" s="619">
        <v>12</v>
      </c>
      <c r="G172" s="1604"/>
      <c r="H172" s="1600"/>
      <c r="I172" s="1489"/>
      <c r="J172" s="1600"/>
    </row>
    <row r="173" spans="1:10" ht="14.4" customHeight="1">
      <c r="A173" s="621" t="s">
        <v>3880</v>
      </c>
      <c r="B173" s="753">
        <v>24300</v>
      </c>
      <c r="C173" s="1600"/>
      <c r="D173" s="1600"/>
      <c r="E173" s="1607"/>
      <c r="F173" s="619">
        <v>16</v>
      </c>
      <c r="G173" s="1604"/>
      <c r="H173" s="1600"/>
      <c r="I173" s="1489"/>
      <c r="J173" s="1600"/>
    </row>
    <row r="174" spans="1:10" ht="14.4" customHeight="1">
      <c r="A174" s="621" t="s">
        <v>3881</v>
      </c>
      <c r="B174" s="753">
        <v>24300</v>
      </c>
      <c r="C174" s="1600"/>
      <c r="D174" s="1600"/>
      <c r="E174" s="1607"/>
      <c r="F174" s="619">
        <v>20</v>
      </c>
      <c r="G174" s="1604"/>
      <c r="H174" s="1600"/>
      <c r="I174" s="1486"/>
      <c r="J174" s="1600"/>
    </row>
    <row r="175" spans="1:10" ht="14.4" customHeight="1">
      <c r="A175" s="621" t="s">
        <v>3882</v>
      </c>
      <c r="B175" s="754">
        <v>25300</v>
      </c>
      <c r="C175" s="1600"/>
      <c r="D175" s="1600"/>
      <c r="E175" s="1607"/>
      <c r="F175" s="619">
        <v>25</v>
      </c>
      <c r="G175" s="1604"/>
      <c r="H175" s="1600"/>
      <c r="I175" s="491">
        <v>60</v>
      </c>
      <c r="J175" s="1600"/>
    </row>
    <row r="176" spans="1:10" ht="14.4" customHeight="1">
      <c r="A176" s="621" t="s">
        <v>3883</v>
      </c>
      <c r="B176" s="754">
        <v>28300</v>
      </c>
      <c r="C176" s="1600"/>
      <c r="D176" s="1600"/>
      <c r="E176" s="1607"/>
      <c r="F176" s="619">
        <v>30</v>
      </c>
      <c r="G176" s="1604"/>
      <c r="H176" s="1600"/>
      <c r="I176" s="491">
        <v>70</v>
      </c>
      <c r="J176" s="1601"/>
    </row>
    <row r="177" spans="1:10" ht="14.4" customHeight="1">
      <c r="A177" s="621" t="s">
        <v>3884</v>
      </c>
      <c r="B177" s="754">
        <v>37700</v>
      </c>
      <c r="C177" s="1600"/>
      <c r="D177" s="1600"/>
      <c r="E177" s="1607"/>
      <c r="F177" s="619" t="s">
        <v>3230</v>
      </c>
      <c r="G177" s="1604"/>
      <c r="H177" s="1600"/>
      <c r="I177" s="582">
        <v>80</v>
      </c>
      <c r="J177" s="623">
        <v>6</v>
      </c>
    </row>
    <row r="178" spans="1:10" ht="14.4" customHeight="1">
      <c r="A178" s="621" t="s">
        <v>3885</v>
      </c>
      <c r="B178" s="754">
        <v>40900</v>
      </c>
      <c r="C178" s="1600"/>
      <c r="D178" s="1601"/>
      <c r="E178" s="1608"/>
      <c r="F178" s="619" t="s">
        <v>6228</v>
      </c>
      <c r="G178" s="1604"/>
      <c r="H178" s="1600"/>
      <c r="I178" s="582">
        <v>90</v>
      </c>
      <c r="J178" s="623">
        <v>6</v>
      </c>
    </row>
    <row r="179" spans="1:10" ht="14.4" customHeight="1">
      <c r="A179" s="621" t="s">
        <v>3886</v>
      </c>
      <c r="B179" s="753">
        <v>24300</v>
      </c>
      <c r="C179" s="1600"/>
      <c r="D179" s="1599">
        <v>0.2</v>
      </c>
      <c r="E179" s="1606" t="s">
        <v>6110</v>
      </c>
      <c r="F179" s="619">
        <v>8</v>
      </c>
      <c r="G179" s="1604"/>
      <c r="H179" s="1600"/>
      <c r="I179" s="1485">
        <v>50</v>
      </c>
      <c r="J179" s="1599">
        <v>4</v>
      </c>
    </row>
    <row r="180" spans="1:10" ht="14.4" customHeight="1">
      <c r="A180" s="621" t="s">
        <v>3887</v>
      </c>
      <c r="B180" s="753">
        <v>24300</v>
      </c>
      <c r="C180" s="1600"/>
      <c r="D180" s="1600"/>
      <c r="E180" s="1607"/>
      <c r="F180" s="619">
        <v>10</v>
      </c>
      <c r="G180" s="1604"/>
      <c r="H180" s="1600"/>
      <c r="I180" s="1489"/>
      <c r="J180" s="1600"/>
    </row>
    <row r="181" spans="1:10" ht="14.4" customHeight="1">
      <c r="A181" s="621" t="s">
        <v>3888</v>
      </c>
      <c r="B181" s="753">
        <v>24300</v>
      </c>
      <c r="C181" s="1600"/>
      <c r="D181" s="1600"/>
      <c r="E181" s="1607"/>
      <c r="F181" s="619">
        <v>12</v>
      </c>
      <c r="G181" s="1604"/>
      <c r="H181" s="1600"/>
      <c r="I181" s="1489"/>
      <c r="J181" s="1600"/>
    </row>
    <row r="182" spans="1:10" ht="14.4" customHeight="1">
      <c r="A182" s="621" t="s">
        <v>3889</v>
      </c>
      <c r="B182" s="753">
        <v>24300</v>
      </c>
      <c r="C182" s="1600"/>
      <c r="D182" s="1600"/>
      <c r="E182" s="1607"/>
      <c r="F182" s="619">
        <v>16</v>
      </c>
      <c r="G182" s="1604"/>
      <c r="H182" s="1600"/>
      <c r="I182" s="1489"/>
      <c r="J182" s="1600"/>
    </row>
    <row r="183" spans="1:10" ht="14.4" customHeight="1">
      <c r="A183" s="621" t="s">
        <v>3890</v>
      </c>
      <c r="B183" s="753">
        <v>24300</v>
      </c>
      <c r="C183" s="1600"/>
      <c r="D183" s="1600"/>
      <c r="E183" s="1607"/>
      <c r="F183" s="619">
        <v>20</v>
      </c>
      <c r="G183" s="1604"/>
      <c r="H183" s="1600"/>
      <c r="I183" s="1486"/>
      <c r="J183" s="1600"/>
    </row>
    <row r="184" spans="1:10" ht="14.4" customHeight="1">
      <c r="A184" s="621" t="s">
        <v>3891</v>
      </c>
      <c r="B184" s="754">
        <v>25300</v>
      </c>
      <c r="C184" s="1600"/>
      <c r="D184" s="1600"/>
      <c r="E184" s="1607"/>
      <c r="F184" s="619">
        <v>25</v>
      </c>
      <c r="G184" s="1604"/>
      <c r="H184" s="1600"/>
      <c r="I184" s="491">
        <v>60</v>
      </c>
      <c r="J184" s="1600"/>
    </row>
    <row r="185" spans="1:10" ht="14.4" customHeight="1">
      <c r="A185" s="621" t="s">
        <v>3892</v>
      </c>
      <c r="B185" s="754">
        <v>28300</v>
      </c>
      <c r="C185" s="1600"/>
      <c r="D185" s="1600"/>
      <c r="E185" s="1607"/>
      <c r="F185" s="619">
        <v>30</v>
      </c>
      <c r="G185" s="1604"/>
      <c r="H185" s="1600"/>
      <c r="I185" s="491">
        <v>70</v>
      </c>
      <c r="J185" s="1601"/>
    </row>
    <row r="186" spans="1:10" ht="14.4" customHeight="1">
      <c r="A186" s="621" t="s">
        <v>3893</v>
      </c>
      <c r="B186" s="754">
        <v>32300</v>
      </c>
      <c r="C186" s="1600"/>
      <c r="D186" s="1600"/>
      <c r="E186" s="1607"/>
      <c r="F186" s="619" t="s">
        <v>1608</v>
      </c>
      <c r="G186" s="1604"/>
      <c r="H186" s="1600"/>
      <c r="I186" s="582">
        <v>80</v>
      </c>
      <c r="J186" s="623">
        <v>4</v>
      </c>
    </row>
    <row r="187" spans="1:10" ht="14.4" customHeight="1">
      <c r="A187" s="621" t="s">
        <v>2170</v>
      </c>
      <c r="B187" s="754">
        <v>34900</v>
      </c>
      <c r="C187" s="1600"/>
      <c r="D187" s="1600"/>
      <c r="E187" s="1608"/>
      <c r="F187" s="619" t="s">
        <v>1610</v>
      </c>
      <c r="G187" s="1604"/>
      <c r="H187" s="1600"/>
      <c r="I187" s="582">
        <v>90</v>
      </c>
      <c r="J187" s="623">
        <v>4</v>
      </c>
    </row>
    <row r="188" spans="1:10" ht="15" customHeight="1">
      <c r="A188" s="621" t="s">
        <v>2171</v>
      </c>
      <c r="B188" s="753">
        <v>24300</v>
      </c>
      <c r="C188" s="1600">
        <v>1.5</v>
      </c>
      <c r="D188" s="1600">
        <v>0.2</v>
      </c>
      <c r="E188" s="1606" t="s">
        <v>2172</v>
      </c>
      <c r="F188" s="619">
        <v>8</v>
      </c>
      <c r="G188" s="1604" t="s">
        <v>13398</v>
      </c>
      <c r="H188" s="1600">
        <v>2.2999999999999998</v>
      </c>
      <c r="I188" s="1485">
        <v>50</v>
      </c>
      <c r="J188" s="1599">
        <v>4</v>
      </c>
    </row>
    <row r="189" spans="1:10" ht="15" customHeight="1">
      <c r="A189" s="621" t="s">
        <v>2173</v>
      </c>
      <c r="B189" s="753">
        <v>24300</v>
      </c>
      <c r="C189" s="1600"/>
      <c r="D189" s="1600"/>
      <c r="E189" s="1607"/>
      <c r="F189" s="619">
        <v>10</v>
      </c>
      <c r="G189" s="1604"/>
      <c r="H189" s="1600"/>
      <c r="I189" s="1489"/>
      <c r="J189" s="1600"/>
    </row>
    <row r="190" spans="1:10" ht="15" customHeight="1">
      <c r="A190" s="621" t="s">
        <v>2174</v>
      </c>
      <c r="B190" s="753">
        <v>24300</v>
      </c>
      <c r="C190" s="1600"/>
      <c r="D190" s="1600"/>
      <c r="E190" s="1607"/>
      <c r="F190" s="619">
        <v>12</v>
      </c>
      <c r="G190" s="1604"/>
      <c r="H190" s="1600"/>
      <c r="I190" s="1489"/>
      <c r="J190" s="1600"/>
    </row>
    <row r="191" spans="1:10" ht="15" customHeight="1">
      <c r="A191" s="621" t="s">
        <v>2175</v>
      </c>
      <c r="B191" s="753">
        <v>24300</v>
      </c>
      <c r="C191" s="1600"/>
      <c r="D191" s="1600"/>
      <c r="E191" s="1607"/>
      <c r="F191" s="619">
        <v>16</v>
      </c>
      <c r="G191" s="1604"/>
      <c r="H191" s="1600"/>
      <c r="I191" s="1489"/>
      <c r="J191" s="1600"/>
    </row>
    <row r="192" spans="1:10" ht="15" customHeight="1">
      <c r="A192" s="621" t="s">
        <v>2176</v>
      </c>
      <c r="B192" s="753">
        <v>24300</v>
      </c>
      <c r="C192" s="1600"/>
      <c r="D192" s="1600"/>
      <c r="E192" s="1607"/>
      <c r="F192" s="619">
        <v>20</v>
      </c>
      <c r="G192" s="1604"/>
      <c r="H192" s="1600"/>
      <c r="I192" s="1486"/>
      <c r="J192" s="1600"/>
    </row>
    <row r="193" spans="1:10" ht="15" customHeight="1">
      <c r="A193" s="621" t="s">
        <v>2177</v>
      </c>
      <c r="B193" s="754">
        <v>25300</v>
      </c>
      <c r="C193" s="1600"/>
      <c r="D193" s="1600"/>
      <c r="E193" s="1607"/>
      <c r="F193" s="619">
        <v>25</v>
      </c>
      <c r="G193" s="1604"/>
      <c r="H193" s="1600"/>
      <c r="I193" s="491">
        <v>60</v>
      </c>
      <c r="J193" s="1600"/>
    </row>
    <row r="194" spans="1:10" ht="15" customHeight="1">
      <c r="A194" s="621" t="s">
        <v>2178</v>
      </c>
      <c r="B194" s="754">
        <v>28300</v>
      </c>
      <c r="C194" s="1600"/>
      <c r="D194" s="1600"/>
      <c r="E194" s="1607"/>
      <c r="F194" s="619">
        <v>30</v>
      </c>
      <c r="G194" s="1604"/>
      <c r="H194" s="1600"/>
      <c r="I194" s="491">
        <v>70</v>
      </c>
      <c r="J194" s="1601"/>
    </row>
    <row r="195" spans="1:10" ht="15" customHeight="1">
      <c r="A195" s="621" t="s">
        <v>2179</v>
      </c>
      <c r="B195" s="754">
        <v>37700</v>
      </c>
      <c r="C195" s="1600"/>
      <c r="D195" s="1600"/>
      <c r="E195" s="1607"/>
      <c r="F195" s="619" t="s">
        <v>1608</v>
      </c>
      <c r="G195" s="1604"/>
      <c r="H195" s="1600"/>
      <c r="I195" s="582">
        <v>80</v>
      </c>
      <c r="J195" s="623">
        <v>6</v>
      </c>
    </row>
    <row r="196" spans="1:10" ht="15" customHeight="1">
      <c r="A196" s="621" t="s">
        <v>2180</v>
      </c>
      <c r="B196" s="754">
        <v>40900</v>
      </c>
      <c r="C196" s="1600"/>
      <c r="D196" s="1601"/>
      <c r="E196" s="1608"/>
      <c r="F196" s="619" t="s">
        <v>1610</v>
      </c>
      <c r="G196" s="1604"/>
      <c r="H196" s="1600"/>
      <c r="I196" s="582">
        <v>90</v>
      </c>
      <c r="J196" s="623">
        <v>6</v>
      </c>
    </row>
    <row r="197" spans="1:10" ht="15" customHeight="1">
      <c r="A197" s="621" t="s">
        <v>2181</v>
      </c>
      <c r="B197" s="753">
        <v>24300</v>
      </c>
      <c r="C197" s="1600"/>
      <c r="D197" s="1599">
        <v>0.3</v>
      </c>
      <c r="E197" s="1606" t="s">
        <v>2182</v>
      </c>
      <c r="F197" s="619">
        <v>8</v>
      </c>
      <c r="G197" s="1604"/>
      <c r="H197" s="1600"/>
      <c r="I197" s="1485">
        <v>50</v>
      </c>
      <c r="J197" s="1599">
        <v>4</v>
      </c>
    </row>
    <row r="198" spans="1:10" ht="15" customHeight="1">
      <c r="A198" s="621" t="s">
        <v>2183</v>
      </c>
      <c r="B198" s="753">
        <v>24300</v>
      </c>
      <c r="C198" s="1600"/>
      <c r="D198" s="1600"/>
      <c r="E198" s="1607"/>
      <c r="F198" s="619">
        <v>10</v>
      </c>
      <c r="G198" s="1604"/>
      <c r="H198" s="1600"/>
      <c r="I198" s="1489"/>
      <c r="J198" s="1600"/>
    </row>
    <row r="199" spans="1:10" ht="15" customHeight="1">
      <c r="A199" s="621" t="s">
        <v>2184</v>
      </c>
      <c r="B199" s="753">
        <v>24300</v>
      </c>
      <c r="C199" s="1600"/>
      <c r="D199" s="1600"/>
      <c r="E199" s="1607"/>
      <c r="F199" s="619">
        <v>12</v>
      </c>
      <c r="G199" s="1604"/>
      <c r="H199" s="1600"/>
      <c r="I199" s="1489"/>
      <c r="J199" s="1600"/>
    </row>
    <row r="200" spans="1:10" ht="15" customHeight="1">
      <c r="A200" s="621" t="s">
        <v>2185</v>
      </c>
      <c r="B200" s="753">
        <v>24300</v>
      </c>
      <c r="C200" s="1600"/>
      <c r="D200" s="1600"/>
      <c r="E200" s="1607"/>
      <c r="F200" s="619">
        <v>16</v>
      </c>
      <c r="G200" s="1604"/>
      <c r="H200" s="1600"/>
      <c r="I200" s="1489"/>
      <c r="J200" s="1600"/>
    </row>
    <row r="201" spans="1:10" ht="15" customHeight="1">
      <c r="A201" s="621" t="s">
        <v>2186</v>
      </c>
      <c r="B201" s="753">
        <v>24300</v>
      </c>
      <c r="C201" s="1600"/>
      <c r="D201" s="1600"/>
      <c r="E201" s="1607"/>
      <c r="F201" s="619">
        <v>20</v>
      </c>
      <c r="G201" s="1604"/>
      <c r="H201" s="1600"/>
      <c r="I201" s="1486"/>
      <c r="J201" s="1600"/>
    </row>
    <row r="202" spans="1:10" ht="15" customHeight="1">
      <c r="A202" s="621" t="s">
        <v>2187</v>
      </c>
      <c r="B202" s="754">
        <v>25300</v>
      </c>
      <c r="C202" s="1600"/>
      <c r="D202" s="1600"/>
      <c r="E202" s="1607"/>
      <c r="F202" s="619">
        <v>25</v>
      </c>
      <c r="G202" s="1604"/>
      <c r="H202" s="1600"/>
      <c r="I202" s="491">
        <v>60</v>
      </c>
      <c r="J202" s="1600"/>
    </row>
    <row r="203" spans="1:10" ht="15" customHeight="1">
      <c r="A203" s="621" t="s">
        <v>2188</v>
      </c>
      <c r="B203" s="754">
        <v>28300</v>
      </c>
      <c r="C203" s="1600"/>
      <c r="D203" s="1600"/>
      <c r="E203" s="1607"/>
      <c r="F203" s="619">
        <v>30</v>
      </c>
      <c r="G203" s="1604"/>
      <c r="H203" s="1600"/>
      <c r="I203" s="491">
        <v>70</v>
      </c>
      <c r="J203" s="1601"/>
    </row>
    <row r="204" spans="1:10" ht="15" customHeight="1">
      <c r="A204" s="621" t="s">
        <v>2189</v>
      </c>
      <c r="B204" s="754">
        <v>32300</v>
      </c>
      <c r="C204" s="1600"/>
      <c r="D204" s="1600"/>
      <c r="E204" s="1607"/>
      <c r="F204" s="619" t="s">
        <v>1608</v>
      </c>
      <c r="G204" s="1604"/>
      <c r="H204" s="1600"/>
      <c r="I204" s="582">
        <v>80</v>
      </c>
      <c r="J204" s="623">
        <v>4</v>
      </c>
    </row>
    <row r="205" spans="1:10" ht="15" customHeight="1">
      <c r="A205" s="621" t="s">
        <v>2190</v>
      </c>
      <c r="B205" s="754">
        <v>34900</v>
      </c>
      <c r="C205" s="1600"/>
      <c r="D205" s="1600"/>
      <c r="E205" s="1608"/>
      <c r="F205" s="619" t="s">
        <v>1610</v>
      </c>
      <c r="G205" s="1604"/>
      <c r="H205" s="1600"/>
      <c r="I205" s="582">
        <v>90</v>
      </c>
      <c r="J205" s="623">
        <v>4</v>
      </c>
    </row>
    <row r="206" spans="1:10" ht="15" customHeight="1">
      <c r="A206" s="621" t="s">
        <v>2191</v>
      </c>
      <c r="B206" s="753">
        <v>24300</v>
      </c>
      <c r="C206" s="1600"/>
      <c r="D206" s="1600"/>
      <c r="E206" s="1606" t="s">
        <v>2172</v>
      </c>
      <c r="F206" s="619">
        <v>8</v>
      </c>
      <c r="G206" s="1604"/>
      <c r="H206" s="1600"/>
      <c r="I206" s="1485">
        <v>50</v>
      </c>
      <c r="J206" s="1599">
        <v>4</v>
      </c>
    </row>
    <row r="207" spans="1:10" ht="15" customHeight="1">
      <c r="A207" s="621" t="s">
        <v>2192</v>
      </c>
      <c r="B207" s="753">
        <v>24300</v>
      </c>
      <c r="C207" s="1600"/>
      <c r="D207" s="1600"/>
      <c r="E207" s="1607"/>
      <c r="F207" s="619">
        <v>10</v>
      </c>
      <c r="G207" s="1604"/>
      <c r="H207" s="1600"/>
      <c r="I207" s="1489"/>
      <c r="J207" s="1600"/>
    </row>
    <row r="208" spans="1:10" ht="15" customHeight="1">
      <c r="A208" s="621" t="s">
        <v>2193</v>
      </c>
      <c r="B208" s="753">
        <v>24300</v>
      </c>
      <c r="C208" s="1600"/>
      <c r="D208" s="1600"/>
      <c r="E208" s="1607"/>
      <c r="F208" s="619">
        <v>12</v>
      </c>
      <c r="G208" s="1604"/>
      <c r="H208" s="1600"/>
      <c r="I208" s="1489"/>
      <c r="J208" s="1600"/>
    </row>
    <row r="209" spans="1:10" ht="15" customHeight="1">
      <c r="A209" s="621" t="s">
        <v>2194</v>
      </c>
      <c r="B209" s="753">
        <v>24300</v>
      </c>
      <c r="C209" s="1600"/>
      <c r="D209" s="1600"/>
      <c r="E209" s="1607"/>
      <c r="F209" s="619">
        <v>16</v>
      </c>
      <c r="G209" s="1604"/>
      <c r="H209" s="1600"/>
      <c r="I209" s="1489"/>
      <c r="J209" s="1600"/>
    </row>
    <row r="210" spans="1:10" ht="15" customHeight="1">
      <c r="A210" s="621" t="s">
        <v>2195</v>
      </c>
      <c r="B210" s="753">
        <v>24300</v>
      </c>
      <c r="C210" s="1600"/>
      <c r="D210" s="1600"/>
      <c r="E210" s="1607"/>
      <c r="F210" s="619">
        <v>20</v>
      </c>
      <c r="G210" s="1604"/>
      <c r="H210" s="1600"/>
      <c r="I210" s="1486"/>
      <c r="J210" s="1600"/>
    </row>
    <row r="211" spans="1:10" ht="15" customHeight="1">
      <c r="A211" s="621" t="s">
        <v>2196</v>
      </c>
      <c r="B211" s="754">
        <v>25300</v>
      </c>
      <c r="C211" s="1600"/>
      <c r="D211" s="1600"/>
      <c r="E211" s="1607"/>
      <c r="F211" s="619">
        <v>25</v>
      </c>
      <c r="G211" s="1604"/>
      <c r="H211" s="1600"/>
      <c r="I211" s="491">
        <v>60</v>
      </c>
      <c r="J211" s="1600"/>
    </row>
    <row r="212" spans="1:10" ht="15" customHeight="1">
      <c r="A212" s="621" t="s">
        <v>2197</v>
      </c>
      <c r="B212" s="754">
        <v>28300</v>
      </c>
      <c r="C212" s="1600"/>
      <c r="D212" s="1600"/>
      <c r="E212" s="1607"/>
      <c r="F212" s="619">
        <v>30</v>
      </c>
      <c r="G212" s="1604"/>
      <c r="H212" s="1600"/>
      <c r="I212" s="491">
        <v>70</v>
      </c>
      <c r="J212" s="1601"/>
    </row>
    <row r="213" spans="1:10" ht="15" customHeight="1">
      <c r="A213" s="621" t="s">
        <v>2198</v>
      </c>
      <c r="B213" s="754">
        <v>37700</v>
      </c>
      <c r="C213" s="1600"/>
      <c r="D213" s="1600"/>
      <c r="E213" s="1607"/>
      <c r="F213" s="619" t="s">
        <v>1608</v>
      </c>
      <c r="G213" s="1604"/>
      <c r="H213" s="1600"/>
      <c r="I213" s="582">
        <v>80</v>
      </c>
      <c r="J213" s="623">
        <v>6</v>
      </c>
    </row>
    <row r="214" spans="1:10" ht="15" customHeight="1">
      <c r="A214" s="621" t="s">
        <v>2199</v>
      </c>
      <c r="B214" s="754">
        <v>40900</v>
      </c>
      <c r="C214" s="1601"/>
      <c r="D214" s="1601"/>
      <c r="E214" s="1608"/>
      <c r="F214" s="619" t="s">
        <v>1610</v>
      </c>
      <c r="G214" s="1605"/>
      <c r="H214" s="1601"/>
      <c r="I214" s="582">
        <v>90</v>
      </c>
      <c r="J214" s="623">
        <v>6</v>
      </c>
    </row>
    <row r="215" spans="1:10" ht="15" customHeight="1">
      <c r="A215" s="621" t="s">
        <v>2200</v>
      </c>
      <c r="B215" s="753">
        <v>24300</v>
      </c>
      <c r="C215" s="1609">
        <v>2</v>
      </c>
      <c r="D215" s="1609">
        <v>0.1</v>
      </c>
      <c r="E215" s="1602" t="s">
        <v>11002</v>
      </c>
      <c r="F215" s="619" t="s">
        <v>2201</v>
      </c>
      <c r="G215" s="1610" t="s">
        <v>2202</v>
      </c>
      <c r="H215" s="1609">
        <v>2</v>
      </c>
      <c r="I215" s="1487">
        <v>50</v>
      </c>
      <c r="J215" s="1609">
        <v>4</v>
      </c>
    </row>
    <row r="216" spans="1:10" ht="15" customHeight="1">
      <c r="A216" s="621" t="s">
        <v>2203</v>
      </c>
      <c r="B216" s="753">
        <v>24300</v>
      </c>
      <c r="C216" s="1609"/>
      <c r="D216" s="1609"/>
      <c r="E216" s="1602"/>
      <c r="F216" s="619" t="s">
        <v>2204</v>
      </c>
      <c r="G216" s="1610"/>
      <c r="H216" s="1609"/>
      <c r="I216" s="1487"/>
      <c r="J216" s="1609"/>
    </row>
    <row r="217" spans="1:10" ht="15" customHeight="1">
      <c r="A217" s="621" t="s">
        <v>2205</v>
      </c>
      <c r="B217" s="753">
        <v>24300</v>
      </c>
      <c r="C217" s="1609"/>
      <c r="D217" s="1609"/>
      <c r="E217" s="1602"/>
      <c r="F217" s="619" t="s">
        <v>2206</v>
      </c>
      <c r="G217" s="1610"/>
      <c r="H217" s="1609"/>
      <c r="I217" s="1487"/>
      <c r="J217" s="1609"/>
    </row>
    <row r="218" spans="1:10" ht="15" customHeight="1">
      <c r="A218" s="621" t="s">
        <v>2207</v>
      </c>
      <c r="B218" s="753">
        <v>24300</v>
      </c>
      <c r="C218" s="1609"/>
      <c r="D218" s="1609"/>
      <c r="E218" s="1602"/>
      <c r="F218" s="619" t="s">
        <v>2208</v>
      </c>
      <c r="G218" s="1610"/>
      <c r="H218" s="1609"/>
      <c r="I218" s="1487"/>
      <c r="J218" s="1609"/>
    </row>
    <row r="219" spans="1:10" ht="15" customHeight="1">
      <c r="A219" s="621" t="s">
        <v>2209</v>
      </c>
      <c r="B219" s="754">
        <v>25300</v>
      </c>
      <c r="C219" s="1609"/>
      <c r="D219" s="1609"/>
      <c r="E219" s="1602"/>
      <c r="F219" s="619">
        <v>25</v>
      </c>
      <c r="G219" s="1610"/>
      <c r="H219" s="1609"/>
      <c r="I219" s="491">
        <v>60</v>
      </c>
      <c r="J219" s="1609"/>
    </row>
    <row r="220" spans="1:10" ht="15" customHeight="1">
      <c r="A220" s="621" t="s">
        <v>2210</v>
      </c>
      <c r="B220" s="754">
        <v>28300</v>
      </c>
      <c r="C220" s="1609"/>
      <c r="D220" s="1609"/>
      <c r="E220" s="1602"/>
      <c r="F220" s="619">
        <v>30</v>
      </c>
      <c r="G220" s="1610"/>
      <c r="H220" s="1609"/>
      <c r="I220" s="491">
        <v>70</v>
      </c>
      <c r="J220" s="1609"/>
    </row>
    <row r="221" spans="1:10" ht="15" customHeight="1">
      <c r="A221" s="621" t="s">
        <v>2211</v>
      </c>
      <c r="B221" s="754">
        <v>37700</v>
      </c>
      <c r="C221" s="1609"/>
      <c r="D221" s="1609"/>
      <c r="E221" s="1602"/>
      <c r="F221" s="619">
        <v>40</v>
      </c>
      <c r="G221" s="1610"/>
      <c r="H221" s="1609"/>
      <c r="I221" s="491">
        <v>80</v>
      </c>
      <c r="J221" s="1609">
        <v>6</v>
      </c>
    </row>
    <row r="222" spans="1:10" ht="15" customHeight="1">
      <c r="A222" s="621" t="s">
        <v>2212</v>
      </c>
      <c r="B222" s="753">
        <v>45200</v>
      </c>
      <c r="C222" s="1609"/>
      <c r="D222" s="1609"/>
      <c r="E222" s="1602"/>
      <c r="F222" s="619" t="s">
        <v>1610</v>
      </c>
      <c r="G222" s="1610"/>
      <c r="H222" s="1609"/>
      <c r="I222" s="491">
        <v>100</v>
      </c>
      <c r="J222" s="1609"/>
    </row>
    <row r="223" spans="1:10" ht="15" customHeight="1">
      <c r="A223" s="621" t="s">
        <v>2213</v>
      </c>
      <c r="B223" s="753">
        <v>47400</v>
      </c>
      <c r="C223" s="1609"/>
      <c r="D223" s="1609"/>
      <c r="E223" s="1602"/>
      <c r="F223" s="619" t="s">
        <v>141</v>
      </c>
      <c r="G223" s="1610"/>
      <c r="H223" s="1609"/>
      <c r="I223" s="491">
        <v>100</v>
      </c>
      <c r="J223" s="1609"/>
    </row>
    <row r="224" spans="1:10" ht="15" customHeight="1">
      <c r="A224" s="621" t="s">
        <v>2214</v>
      </c>
      <c r="B224" s="753">
        <v>55000</v>
      </c>
      <c r="C224" s="1609"/>
      <c r="D224" s="1609"/>
      <c r="E224" s="1602"/>
      <c r="F224" s="619" t="s">
        <v>143</v>
      </c>
      <c r="G224" s="1610"/>
      <c r="H224" s="1609"/>
      <c r="I224" s="491">
        <v>140</v>
      </c>
      <c r="J224" s="598">
        <v>6</v>
      </c>
    </row>
    <row r="225" spans="1:10" ht="15" customHeight="1">
      <c r="A225" s="621" t="s">
        <v>2215</v>
      </c>
      <c r="B225" s="753">
        <v>24300</v>
      </c>
      <c r="C225" s="1609"/>
      <c r="D225" s="1609"/>
      <c r="E225" s="1602" t="s">
        <v>2172</v>
      </c>
      <c r="F225" s="619" t="s">
        <v>2201</v>
      </c>
      <c r="G225" s="1610"/>
      <c r="H225" s="1609"/>
      <c r="I225" s="1487">
        <v>50</v>
      </c>
      <c r="J225" s="1609">
        <v>4</v>
      </c>
    </row>
    <row r="226" spans="1:10" ht="15" customHeight="1">
      <c r="A226" s="621" t="s">
        <v>2216</v>
      </c>
      <c r="B226" s="753">
        <v>24300</v>
      </c>
      <c r="C226" s="1609"/>
      <c r="D226" s="1609"/>
      <c r="E226" s="1602"/>
      <c r="F226" s="619" t="s">
        <v>2204</v>
      </c>
      <c r="G226" s="1610"/>
      <c r="H226" s="1609"/>
      <c r="I226" s="1487"/>
      <c r="J226" s="1609"/>
    </row>
    <row r="227" spans="1:10" ht="15" customHeight="1">
      <c r="A227" s="621" t="s">
        <v>2217</v>
      </c>
      <c r="B227" s="753">
        <v>24300</v>
      </c>
      <c r="C227" s="1609"/>
      <c r="D227" s="1609"/>
      <c r="E227" s="1602"/>
      <c r="F227" s="619" t="s">
        <v>2206</v>
      </c>
      <c r="G227" s="1610"/>
      <c r="H227" s="1609"/>
      <c r="I227" s="1487"/>
      <c r="J227" s="1609"/>
    </row>
    <row r="228" spans="1:10" ht="15" customHeight="1">
      <c r="A228" s="621" t="s">
        <v>2218</v>
      </c>
      <c r="B228" s="753">
        <v>24300</v>
      </c>
      <c r="C228" s="1609"/>
      <c r="D228" s="1609"/>
      <c r="E228" s="1602"/>
      <c r="F228" s="619" t="s">
        <v>2208</v>
      </c>
      <c r="G228" s="1610"/>
      <c r="H228" s="1609"/>
      <c r="I228" s="1487"/>
      <c r="J228" s="1609"/>
    </row>
    <row r="229" spans="1:10" ht="15" customHeight="1">
      <c r="A229" s="621" t="s">
        <v>2219</v>
      </c>
      <c r="B229" s="754">
        <v>25300</v>
      </c>
      <c r="C229" s="1609"/>
      <c r="D229" s="1609"/>
      <c r="E229" s="1602"/>
      <c r="F229" s="619">
        <v>25</v>
      </c>
      <c r="G229" s="1610"/>
      <c r="H229" s="1609"/>
      <c r="I229" s="491">
        <v>60</v>
      </c>
      <c r="J229" s="1609"/>
    </row>
    <row r="230" spans="1:10" ht="15" customHeight="1">
      <c r="A230" s="621" t="s">
        <v>2220</v>
      </c>
      <c r="B230" s="754">
        <v>28300</v>
      </c>
      <c r="C230" s="1609"/>
      <c r="D230" s="1609"/>
      <c r="E230" s="1602"/>
      <c r="F230" s="619">
        <v>30</v>
      </c>
      <c r="G230" s="1610"/>
      <c r="H230" s="1609"/>
      <c r="I230" s="491">
        <v>70</v>
      </c>
      <c r="J230" s="1609"/>
    </row>
    <row r="231" spans="1:10" ht="15" customHeight="1">
      <c r="A231" s="621" t="s">
        <v>2221</v>
      </c>
      <c r="B231" s="754">
        <v>37700</v>
      </c>
      <c r="C231" s="1609"/>
      <c r="D231" s="1609"/>
      <c r="E231" s="1602"/>
      <c r="F231" s="619">
        <v>40</v>
      </c>
      <c r="G231" s="1610"/>
      <c r="H231" s="1609"/>
      <c r="I231" s="491">
        <v>80</v>
      </c>
      <c r="J231" s="1609">
        <v>6</v>
      </c>
    </row>
    <row r="232" spans="1:10" ht="15" customHeight="1">
      <c r="A232" s="621" t="s">
        <v>2222</v>
      </c>
      <c r="B232" s="753">
        <v>45200</v>
      </c>
      <c r="C232" s="1609"/>
      <c r="D232" s="1609"/>
      <c r="E232" s="1602"/>
      <c r="F232" s="619" t="s">
        <v>1610</v>
      </c>
      <c r="G232" s="1610"/>
      <c r="H232" s="1609"/>
      <c r="I232" s="491">
        <v>100</v>
      </c>
      <c r="J232" s="1609"/>
    </row>
    <row r="233" spans="1:10" ht="15" customHeight="1">
      <c r="A233" s="621" t="s">
        <v>2223</v>
      </c>
      <c r="B233" s="753">
        <v>47400</v>
      </c>
      <c r="C233" s="1609"/>
      <c r="D233" s="1609"/>
      <c r="E233" s="1602"/>
      <c r="F233" s="619" t="s">
        <v>141</v>
      </c>
      <c r="G233" s="1610"/>
      <c r="H233" s="1609"/>
      <c r="I233" s="491">
        <v>100</v>
      </c>
      <c r="J233" s="1609"/>
    </row>
    <row r="234" spans="1:10" ht="15" customHeight="1">
      <c r="A234" s="621" t="s">
        <v>2224</v>
      </c>
      <c r="B234" s="754">
        <v>59800</v>
      </c>
      <c r="C234" s="1609"/>
      <c r="D234" s="1609"/>
      <c r="E234" s="1602"/>
      <c r="F234" s="619" t="s">
        <v>143</v>
      </c>
      <c r="G234" s="1610"/>
      <c r="H234" s="1609"/>
      <c r="I234" s="491">
        <v>140</v>
      </c>
      <c r="J234" s="598">
        <v>8</v>
      </c>
    </row>
    <row r="235" spans="1:10" ht="15" customHeight="1">
      <c r="A235" s="621" t="s">
        <v>2225</v>
      </c>
      <c r="B235" s="753">
        <v>24300</v>
      </c>
      <c r="C235" s="1609"/>
      <c r="D235" s="1609">
        <v>0.2</v>
      </c>
      <c r="E235" s="1602" t="s">
        <v>2182</v>
      </c>
      <c r="F235" s="619" t="s">
        <v>2201</v>
      </c>
      <c r="G235" s="1610" t="s">
        <v>2202</v>
      </c>
      <c r="H235" s="1609">
        <v>2</v>
      </c>
      <c r="I235" s="1487">
        <v>50</v>
      </c>
      <c r="J235" s="1609">
        <v>4</v>
      </c>
    </row>
    <row r="236" spans="1:10" ht="15" customHeight="1">
      <c r="A236" s="621" t="s">
        <v>2226</v>
      </c>
      <c r="B236" s="753">
        <v>24300</v>
      </c>
      <c r="C236" s="1609"/>
      <c r="D236" s="1609"/>
      <c r="E236" s="1602"/>
      <c r="F236" s="619" t="s">
        <v>2204</v>
      </c>
      <c r="G236" s="1610"/>
      <c r="H236" s="1609"/>
      <c r="I236" s="1487"/>
      <c r="J236" s="1609"/>
    </row>
    <row r="237" spans="1:10" ht="15" customHeight="1">
      <c r="A237" s="621" t="s">
        <v>2227</v>
      </c>
      <c r="B237" s="753">
        <v>24300</v>
      </c>
      <c r="C237" s="1609"/>
      <c r="D237" s="1609"/>
      <c r="E237" s="1602"/>
      <c r="F237" s="619" t="s">
        <v>2206</v>
      </c>
      <c r="G237" s="1610"/>
      <c r="H237" s="1609"/>
      <c r="I237" s="1487"/>
      <c r="J237" s="1609"/>
    </row>
    <row r="238" spans="1:10" ht="15" customHeight="1">
      <c r="A238" s="621" t="s">
        <v>2228</v>
      </c>
      <c r="B238" s="753">
        <v>24300</v>
      </c>
      <c r="C238" s="1609"/>
      <c r="D238" s="1609"/>
      <c r="E238" s="1602"/>
      <c r="F238" s="619" t="s">
        <v>2208</v>
      </c>
      <c r="G238" s="1610"/>
      <c r="H238" s="1609"/>
      <c r="I238" s="1487"/>
      <c r="J238" s="1609"/>
    </row>
    <row r="239" spans="1:10" ht="15" customHeight="1">
      <c r="A239" s="621" t="s">
        <v>2229</v>
      </c>
      <c r="B239" s="754">
        <v>25300</v>
      </c>
      <c r="C239" s="1609"/>
      <c r="D239" s="1609"/>
      <c r="E239" s="1602"/>
      <c r="F239" s="619">
        <v>25</v>
      </c>
      <c r="G239" s="1610"/>
      <c r="H239" s="1609"/>
      <c r="I239" s="491">
        <v>60</v>
      </c>
      <c r="J239" s="1609"/>
    </row>
    <row r="240" spans="1:10" ht="15" customHeight="1">
      <c r="A240" s="621" t="s">
        <v>2230</v>
      </c>
      <c r="B240" s="754">
        <v>28300</v>
      </c>
      <c r="C240" s="1609"/>
      <c r="D240" s="1609"/>
      <c r="E240" s="1602"/>
      <c r="F240" s="619">
        <v>30</v>
      </c>
      <c r="G240" s="1610"/>
      <c r="H240" s="1609"/>
      <c r="I240" s="491">
        <v>70</v>
      </c>
      <c r="J240" s="1609"/>
    </row>
    <row r="241" spans="1:10" ht="15" customHeight="1">
      <c r="A241" s="621" t="s">
        <v>2231</v>
      </c>
      <c r="B241" s="754">
        <v>37700</v>
      </c>
      <c r="C241" s="1609"/>
      <c r="D241" s="1609"/>
      <c r="E241" s="1602"/>
      <c r="F241" s="619">
        <v>40</v>
      </c>
      <c r="G241" s="1610"/>
      <c r="H241" s="1609"/>
      <c r="I241" s="491">
        <v>80</v>
      </c>
      <c r="J241" s="1609">
        <v>6</v>
      </c>
    </row>
    <row r="242" spans="1:10" ht="15" customHeight="1">
      <c r="A242" s="621" t="s">
        <v>2232</v>
      </c>
      <c r="B242" s="753">
        <v>45200</v>
      </c>
      <c r="C242" s="1609"/>
      <c r="D242" s="1609"/>
      <c r="E242" s="1602"/>
      <c r="F242" s="619" t="s">
        <v>1610</v>
      </c>
      <c r="G242" s="1610"/>
      <c r="H242" s="1609"/>
      <c r="I242" s="491">
        <v>100</v>
      </c>
      <c r="J242" s="1609"/>
    </row>
    <row r="243" spans="1:10" ht="15" customHeight="1">
      <c r="A243" s="621" t="s">
        <v>2233</v>
      </c>
      <c r="B243" s="753">
        <v>47400</v>
      </c>
      <c r="C243" s="1609"/>
      <c r="D243" s="1609"/>
      <c r="E243" s="1602"/>
      <c r="F243" s="619" t="s">
        <v>141</v>
      </c>
      <c r="G243" s="1610"/>
      <c r="H243" s="1609"/>
      <c r="I243" s="491">
        <v>100</v>
      </c>
      <c r="J243" s="1609"/>
    </row>
    <row r="244" spans="1:10" ht="15" customHeight="1">
      <c r="A244" s="621" t="s">
        <v>2234</v>
      </c>
      <c r="B244" s="753">
        <v>55000</v>
      </c>
      <c r="C244" s="1609"/>
      <c r="D244" s="1609"/>
      <c r="E244" s="1602"/>
      <c r="F244" s="619" t="s">
        <v>143</v>
      </c>
      <c r="G244" s="1610"/>
      <c r="H244" s="1609"/>
      <c r="I244" s="491">
        <v>140</v>
      </c>
      <c r="J244" s="1609"/>
    </row>
    <row r="245" spans="1:10" ht="14.1" customHeight="1">
      <c r="A245" s="621" t="s">
        <v>2235</v>
      </c>
      <c r="B245" s="753">
        <v>24300</v>
      </c>
      <c r="C245" s="1609">
        <v>2</v>
      </c>
      <c r="D245" s="1609">
        <v>0.2</v>
      </c>
      <c r="E245" s="1602" t="s">
        <v>2172</v>
      </c>
      <c r="F245" s="619">
        <v>10</v>
      </c>
      <c r="G245" s="1610" t="s">
        <v>13399</v>
      </c>
      <c r="H245" s="1609">
        <v>2</v>
      </c>
      <c r="I245" s="1487">
        <v>50</v>
      </c>
      <c r="J245" s="1609">
        <v>4</v>
      </c>
    </row>
    <row r="246" spans="1:10" ht="14.1" customHeight="1">
      <c r="A246" s="621" t="s">
        <v>2236</v>
      </c>
      <c r="B246" s="753">
        <v>24300</v>
      </c>
      <c r="C246" s="1609"/>
      <c r="D246" s="1609"/>
      <c r="E246" s="1602"/>
      <c r="F246" s="619">
        <v>12</v>
      </c>
      <c r="G246" s="1610"/>
      <c r="H246" s="1609"/>
      <c r="I246" s="1487"/>
      <c r="J246" s="1609"/>
    </row>
    <row r="247" spans="1:10" ht="14.1" customHeight="1">
      <c r="A247" s="621" t="s">
        <v>2237</v>
      </c>
      <c r="B247" s="753">
        <v>24300</v>
      </c>
      <c r="C247" s="1609"/>
      <c r="D247" s="1609"/>
      <c r="E247" s="1602"/>
      <c r="F247" s="619">
        <v>16</v>
      </c>
      <c r="G247" s="1610"/>
      <c r="H247" s="1609"/>
      <c r="I247" s="1487"/>
      <c r="J247" s="1609"/>
    </row>
    <row r="248" spans="1:10" ht="14.1" customHeight="1">
      <c r="A248" s="621" t="s">
        <v>2238</v>
      </c>
      <c r="B248" s="753">
        <v>24300</v>
      </c>
      <c r="C248" s="1609"/>
      <c r="D248" s="1609"/>
      <c r="E248" s="1602"/>
      <c r="F248" s="619">
        <v>20</v>
      </c>
      <c r="G248" s="1610"/>
      <c r="H248" s="1609"/>
      <c r="I248" s="1487"/>
      <c r="J248" s="1609"/>
    </row>
    <row r="249" spans="1:10" ht="14.1" customHeight="1">
      <c r="A249" s="621" t="s">
        <v>2239</v>
      </c>
      <c r="B249" s="754">
        <v>25300</v>
      </c>
      <c r="C249" s="1609"/>
      <c r="D249" s="1609"/>
      <c r="E249" s="1602"/>
      <c r="F249" s="619">
        <v>25</v>
      </c>
      <c r="G249" s="1610"/>
      <c r="H249" s="1609"/>
      <c r="I249" s="491">
        <v>60</v>
      </c>
      <c r="J249" s="1609"/>
    </row>
    <row r="250" spans="1:10" ht="14.1" customHeight="1">
      <c r="A250" s="621" t="s">
        <v>2240</v>
      </c>
      <c r="B250" s="754">
        <v>28300</v>
      </c>
      <c r="C250" s="1609"/>
      <c r="D250" s="1609"/>
      <c r="E250" s="1602"/>
      <c r="F250" s="619">
        <v>30</v>
      </c>
      <c r="G250" s="1610"/>
      <c r="H250" s="1609"/>
      <c r="I250" s="491">
        <v>70</v>
      </c>
      <c r="J250" s="1609"/>
    </row>
    <row r="251" spans="1:10" ht="14.1" customHeight="1">
      <c r="A251" s="621" t="s">
        <v>2241</v>
      </c>
      <c r="B251" s="754">
        <v>37700</v>
      </c>
      <c r="C251" s="1609"/>
      <c r="D251" s="1609"/>
      <c r="E251" s="1602"/>
      <c r="F251" s="619">
        <v>40</v>
      </c>
      <c r="G251" s="1610"/>
      <c r="H251" s="1609"/>
      <c r="I251" s="491">
        <v>80</v>
      </c>
      <c r="J251" s="1609">
        <v>6</v>
      </c>
    </row>
    <row r="252" spans="1:10" ht="14.1" customHeight="1">
      <c r="A252" s="621" t="s">
        <v>2242</v>
      </c>
      <c r="B252" s="753">
        <v>45200</v>
      </c>
      <c r="C252" s="1609"/>
      <c r="D252" s="1609"/>
      <c r="E252" s="1602"/>
      <c r="F252" s="619" t="s">
        <v>1610</v>
      </c>
      <c r="G252" s="1610"/>
      <c r="H252" s="1609"/>
      <c r="I252" s="491">
        <v>100</v>
      </c>
      <c r="J252" s="1609"/>
    </row>
    <row r="253" spans="1:10" ht="14.1" customHeight="1">
      <c r="A253" s="621" t="s">
        <v>2243</v>
      </c>
      <c r="B253" s="753">
        <v>47400</v>
      </c>
      <c r="C253" s="1609"/>
      <c r="D253" s="1609"/>
      <c r="E253" s="1602"/>
      <c r="F253" s="619" t="s">
        <v>141</v>
      </c>
      <c r="G253" s="1610"/>
      <c r="H253" s="1609"/>
      <c r="I253" s="491">
        <v>100</v>
      </c>
      <c r="J253" s="1609"/>
    </row>
    <row r="254" spans="1:10" ht="14.1" customHeight="1">
      <c r="A254" s="621" t="s">
        <v>2244</v>
      </c>
      <c r="B254" s="754">
        <v>59800</v>
      </c>
      <c r="C254" s="1609"/>
      <c r="D254" s="1609"/>
      <c r="E254" s="1602"/>
      <c r="F254" s="619" t="s">
        <v>143</v>
      </c>
      <c r="G254" s="1610"/>
      <c r="H254" s="1609"/>
      <c r="I254" s="491">
        <v>140</v>
      </c>
      <c r="J254" s="598">
        <v>8</v>
      </c>
    </row>
    <row r="255" spans="1:10" ht="14.1" customHeight="1">
      <c r="A255" s="621" t="s">
        <v>2245</v>
      </c>
      <c r="B255" s="753">
        <v>24300</v>
      </c>
      <c r="C255" s="1609"/>
      <c r="D255" s="1609">
        <v>0.3</v>
      </c>
      <c r="E255" s="1602" t="s">
        <v>2182</v>
      </c>
      <c r="F255" s="619">
        <v>10</v>
      </c>
      <c r="G255" s="1610" t="s">
        <v>2202</v>
      </c>
      <c r="H255" s="1609">
        <v>2</v>
      </c>
      <c r="I255" s="1487">
        <v>50</v>
      </c>
      <c r="J255" s="1609">
        <v>4</v>
      </c>
    </row>
    <row r="256" spans="1:10" ht="14.1" customHeight="1">
      <c r="A256" s="621" t="s">
        <v>2246</v>
      </c>
      <c r="B256" s="753">
        <v>24300</v>
      </c>
      <c r="C256" s="1609"/>
      <c r="D256" s="1609"/>
      <c r="E256" s="1602"/>
      <c r="F256" s="619">
        <v>12</v>
      </c>
      <c r="G256" s="1610"/>
      <c r="H256" s="1609"/>
      <c r="I256" s="1487"/>
      <c r="J256" s="1609"/>
    </row>
    <row r="257" spans="1:10" ht="14.1" customHeight="1">
      <c r="A257" s="621" t="s">
        <v>2247</v>
      </c>
      <c r="B257" s="753">
        <v>24300</v>
      </c>
      <c r="C257" s="1609"/>
      <c r="D257" s="1609"/>
      <c r="E257" s="1602"/>
      <c r="F257" s="619">
        <v>16</v>
      </c>
      <c r="G257" s="1610"/>
      <c r="H257" s="1609"/>
      <c r="I257" s="1487"/>
      <c r="J257" s="1609"/>
    </row>
    <row r="258" spans="1:10" ht="14.1" customHeight="1">
      <c r="A258" s="621" t="s">
        <v>2248</v>
      </c>
      <c r="B258" s="753">
        <v>24300</v>
      </c>
      <c r="C258" s="1609"/>
      <c r="D258" s="1609"/>
      <c r="E258" s="1602"/>
      <c r="F258" s="619">
        <v>20</v>
      </c>
      <c r="G258" s="1610"/>
      <c r="H258" s="1609"/>
      <c r="I258" s="1487"/>
      <c r="J258" s="1609"/>
    </row>
    <row r="259" spans="1:10" ht="14.1" customHeight="1">
      <c r="A259" s="621" t="s">
        <v>2249</v>
      </c>
      <c r="B259" s="754">
        <v>25300</v>
      </c>
      <c r="C259" s="1609"/>
      <c r="D259" s="1609"/>
      <c r="E259" s="1602"/>
      <c r="F259" s="619">
        <v>25</v>
      </c>
      <c r="G259" s="1610"/>
      <c r="H259" s="1609"/>
      <c r="I259" s="491">
        <v>60</v>
      </c>
      <c r="J259" s="1609"/>
    </row>
    <row r="260" spans="1:10" ht="14.1" customHeight="1">
      <c r="A260" s="621" t="s">
        <v>2250</v>
      </c>
      <c r="B260" s="754">
        <v>28300</v>
      </c>
      <c r="C260" s="1609"/>
      <c r="D260" s="1609"/>
      <c r="E260" s="1602"/>
      <c r="F260" s="619">
        <v>30</v>
      </c>
      <c r="G260" s="1610"/>
      <c r="H260" s="1609"/>
      <c r="I260" s="491">
        <v>70</v>
      </c>
      <c r="J260" s="1609"/>
    </row>
    <row r="261" spans="1:10" ht="14.1" customHeight="1">
      <c r="A261" s="621" t="s">
        <v>2251</v>
      </c>
      <c r="B261" s="754">
        <v>37700</v>
      </c>
      <c r="C261" s="1609"/>
      <c r="D261" s="1609"/>
      <c r="E261" s="1602"/>
      <c r="F261" s="619">
        <v>40</v>
      </c>
      <c r="G261" s="1610"/>
      <c r="H261" s="1609"/>
      <c r="I261" s="491">
        <v>80</v>
      </c>
      <c r="J261" s="1609">
        <v>6</v>
      </c>
    </row>
    <row r="262" spans="1:10" ht="14.1" customHeight="1">
      <c r="A262" s="621" t="s">
        <v>2252</v>
      </c>
      <c r="B262" s="753">
        <v>45200</v>
      </c>
      <c r="C262" s="1609"/>
      <c r="D262" s="1609"/>
      <c r="E262" s="1602"/>
      <c r="F262" s="619" t="s">
        <v>1610</v>
      </c>
      <c r="G262" s="1610"/>
      <c r="H262" s="1609"/>
      <c r="I262" s="491">
        <v>100</v>
      </c>
      <c r="J262" s="1609"/>
    </row>
    <row r="263" spans="1:10" ht="14.1" customHeight="1">
      <c r="A263" s="621" t="s">
        <v>2253</v>
      </c>
      <c r="B263" s="753">
        <v>47400</v>
      </c>
      <c r="C263" s="1609"/>
      <c r="D263" s="1609"/>
      <c r="E263" s="1602"/>
      <c r="F263" s="619" t="s">
        <v>141</v>
      </c>
      <c r="G263" s="1610"/>
      <c r="H263" s="1609"/>
      <c r="I263" s="491">
        <v>100</v>
      </c>
      <c r="J263" s="1609"/>
    </row>
    <row r="264" spans="1:10" ht="14.1" customHeight="1">
      <c r="A264" s="621" t="s">
        <v>2254</v>
      </c>
      <c r="B264" s="753">
        <v>55000</v>
      </c>
      <c r="C264" s="1609"/>
      <c r="D264" s="1609"/>
      <c r="E264" s="1602"/>
      <c r="F264" s="619" t="s">
        <v>143</v>
      </c>
      <c r="G264" s="1610"/>
      <c r="H264" s="1609"/>
      <c r="I264" s="491">
        <v>140</v>
      </c>
      <c r="J264" s="598">
        <v>6</v>
      </c>
    </row>
    <row r="265" spans="1:10" ht="14.1" customHeight="1">
      <c r="A265" s="621" t="s">
        <v>2255</v>
      </c>
      <c r="B265" s="753">
        <v>24300</v>
      </c>
      <c r="C265" s="1609"/>
      <c r="D265" s="1609"/>
      <c r="E265" s="1602" t="s">
        <v>2172</v>
      </c>
      <c r="F265" s="619">
        <v>10</v>
      </c>
      <c r="G265" s="1610"/>
      <c r="H265" s="1609"/>
      <c r="I265" s="1487">
        <v>50</v>
      </c>
      <c r="J265" s="1609">
        <v>4</v>
      </c>
    </row>
    <row r="266" spans="1:10" ht="14.1" customHeight="1">
      <c r="A266" s="621" t="s">
        <v>2256</v>
      </c>
      <c r="B266" s="753">
        <v>24300</v>
      </c>
      <c r="C266" s="1609"/>
      <c r="D266" s="1609"/>
      <c r="E266" s="1602"/>
      <c r="F266" s="619">
        <v>12</v>
      </c>
      <c r="G266" s="1610"/>
      <c r="H266" s="1609"/>
      <c r="I266" s="1487"/>
      <c r="J266" s="1609"/>
    </row>
    <row r="267" spans="1:10" ht="14.1" customHeight="1">
      <c r="A267" s="621" t="s">
        <v>2257</v>
      </c>
      <c r="B267" s="753">
        <v>24300</v>
      </c>
      <c r="C267" s="1609"/>
      <c r="D267" s="1609"/>
      <c r="E267" s="1602"/>
      <c r="F267" s="619">
        <v>16</v>
      </c>
      <c r="G267" s="1610"/>
      <c r="H267" s="1609"/>
      <c r="I267" s="1487"/>
      <c r="J267" s="1609"/>
    </row>
    <row r="268" spans="1:10" ht="14.1" customHeight="1">
      <c r="A268" s="621" t="s">
        <v>2258</v>
      </c>
      <c r="B268" s="753">
        <v>24300</v>
      </c>
      <c r="C268" s="1609"/>
      <c r="D268" s="1609"/>
      <c r="E268" s="1602"/>
      <c r="F268" s="619">
        <v>20</v>
      </c>
      <c r="G268" s="1610"/>
      <c r="H268" s="1609"/>
      <c r="I268" s="1487"/>
      <c r="J268" s="1609"/>
    </row>
    <row r="269" spans="1:10" ht="14.1" customHeight="1">
      <c r="A269" s="621" t="s">
        <v>2259</v>
      </c>
      <c r="B269" s="754">
        <v>25300</v>
      </c>
      <c r="C269" s="1609"/>
      <c r="D269" s="1609"/>
      <c r="E269" s="1602"/>
      <c r="F269" s="619">
        <v>25</v>
      </c>
      <c r="G269" s="1610"/>
      <c r="H269" s="1609"/>
      <c r="I269" s="491">
        <v>60</v>
      </c>
      <c r="J269" s="1609"/>
    </row>
    <row r="270" spans="1:10" ht="14.1" customHeight="1">
      <c r="A270" s="621" t="s">
        <v>2260</v>
      </c>
      <c r="B270" s="754">
        <v>28300</v>
      </c>
      <c r="C270" s="1609"/>
      <c r="D270" s="1609"/>
      <c r="E270" s="1602"/>
      <c r="F270" s="619">
        <v>30</v>
      </c>
      <c r="G270" s="1610"/>
      <c r="H270" s="1609"/>
      <c r="I270" s="491">
        <v>70</v>
      </c>
      <c r="J270" s="1609"/>
    </row>
    <row r="271" spans="1:10" ht="14.1" customHeight="1">
      <c r="A271" s="621" t="s">
        <v>2261</v>
      </c>
      <c r="B271" s="754">
        <v>37700</v>
      </c>
      <c r="C271" s="1609"/>
      <c r="D271" s="1609"/>
      <c r="E271" s="1602"/>
      <c r="F271" s="619">
        <v>40</v>
      </c>
      <c r="G271" s="1610"/>
      <c r="H271" s="1609"/>
      <c r="I271" s="491">
        <v>80</v>
      </c>
      <c r="J271" s="1609">
        <v>6</v>
      </c>
    </row>
    <row r="272" spans="1:10" ht="14.1" customHeight="1">
      <c r="A272" s="621" t="s">
        <v>2262</v>
      </c>
      <c r="B272" s="753">
        <v>45200</v>
      </c>
      <c r="C272" s="1609"/>
      <c r="D272" s="1609"/>
      <c r="E272" s="1602"/>
      <c r="F272" s="619" t="s">
        <v>1610</v>
      </c>
      <c r="G272" s="1610"/>
      <c r="H272" s="1609"/>
      <c r="I272" s="491">
        <v>100</v>
      </c>
      <c r="J272" s="1609"/>
    </row>
    <row r="273" spans="1:10" ht="14.1" customHeight="1">
      <c r="A273" s="621" t="s">
        <v>2263</v>
      </c>
      <c r="B273" s="753">
        <v>47400</v>
      </c>
      <c r="C273" s="1609"/>
      <c r="D273" s="1609"/>
      <c r="E273" s="1602"/>
      <c r="F273" s="619" t="s">
        <v>141</v>
      </c>
      <c r="G273" s="1610"/>
      <c r="H273" s="1609"/>
      <c r="I273" s="491">
        <v>100</v>
      </c>
      <c r="J273" s="1609"/>
    </row>
    <row r="274" spans="1:10" ht="14.1" customHeight="1">
      <c r="A274" s="621" t="s">
        <v>2264</v>
      </c>
      <c r="B274" s="754">
        <v>59800</v>
      </c>
      <c r="C274" s="1609"/>
      <c r="D274" s="1609"/>
      <c r="E274" s="1602"/>
      <c r="F274" s="619" t="s">
        <v>143</v>
      </c>
      <c r="G274" s="1610"/>
      <c r="H274" s="1609"/>
      <c r="I274" s="491">
        <v>140</v>
      </c>
      <c r="J274" s="598">
        <v>8</v>
      </c>
    </row>
    <row r="275" spans="1:10" ht="14.1" customHeight="1">
      <c r="A275" s="621" t="s">
        <v>2265</v>
      </c>
      <c r="B275" s="753">
        <v>24300</v>
      </c>
      <c r="C275" s="1609"/>
      <c r="D275" s="1609">
        <v>0.5</v>
      </c>
      <c r="E275" s="1602" t="s">
        <v>2182</v>
      </c>
      <c r="F275" s="619">
        <v>10</v>
      </c>
      <c r="G275" s="1610" t="s">
        <v>2202</v>
      </c>
      <c r="H275" s="1609">
        <v>2</v>
      </c>
      <c r="I275" s="1487">
        <v>50</v>
      </c>
      <c r="J275" s="1609">
        <v>4</v>
      </c>
    </row>
    <row r="276" spans="1:10" ht="14.1" customHeight="1">
      <c r="A276" s="621" t="s">
        <v>2266</v>
      </c>
      <c r="B276" s="753">
        <v>24300</v>
      </c>
      <c r="C276" s="1609"/>
      <c r="D276" s="1609"/>
      <c r="E276" s="1602"/>
      <c r="F276" s="619">
        <v>12</v>
      </c>
      <c r="G276" s="1610"/>
      <c r="H276" s="1609"/>
      <c r="I276" s="1487"/>
      <c r="J276" s="1609"/>
    </row>
    <row r="277" spans="1:10" ht="14.1" customHeight="1">
      <c r="A277" s="621" t="s">
        <v>2267</v>
      </c>
      <c r="B277" s="753">
        <v>24300</v>
      </c>
      <c r="C277" s="1609"/>
      <c r="D277" s="1609"/>
      <c r="E277" s="1602"/>
      <c r="F277" s="619">
        <v>16</v>
      </c>
      <c r="G277" s="1610"/>
      <c r="H277" s="1609"/>
      <c r="I277" s="1487"/>
      <c r="J277" s="1609"/>
    </row>
    <row r="278" spans="1:10" ht="14.1" customHeight="1">
      <c r="A278" s="621" t="s">
        <v>2268</v>
      </c>
      <c r="B278" s="753">
        <v>24300</v>
      </c>
      <c r="C278" s="1609"/>
      <c r="D278" s="1609"/>
      <c r="E278" s="1602"/>
      <c r="F278" s="619">
        <v>20</v>
      </c>
      <c r="G278" s="1610"/>
      <c r="H278" s="1609"/>
      <c r="I278" s="1487"/>
      <c r="J278" s="1609"/>
    </row>
    <row r="279" spans="1:10" ht="14.1" customHeight="1">
      <c r="A279" s="621" t="s">
        <v>2269</v>
      </c>
      <c r="B279" s="754">
        <v>25300</v>
      </c>
      <c r="C279" s="1609"/>
      <c r="D279" s="1609"/>
      <c r="E279" s="1602"/>
      <c r="F279" s="619">
        <v>25</v>
      </c>
      <c r="G279" s="1610"/>
      <c r="H279" s="1609"/>
      <c r="I279" s="491">
        <v>60</v>
      </c>
      <c r="J279" s="1609"/>
    </row>
    <row r="280" spans="1:10" ht="14.1" customHeight="1">
      <c r="A280" s="621" t="s">
        <v>2270</v>
      </c>
      <c r="B280" s="754">
        <v>28300</v>
      </c>
      <c r="C280" s="1609"/>
      <c r="D280" s="1609"/>
      <c r="E280" s="1602"/>
      <c r="F280" s="619">
        <v>30</v>
      </c>
      <c r="G280" s="1610"/>
      <c r="H280" s="1609"/>
      <c r="I280" s="491">
        <v>70</v>
      </c>
      <c r="J280" s="1609"/>
    </row>
    <row r="281" spans="1:10" ht="14.1" customHeight="1">
      <c r="A281" s="621" t="s">
        <v>2271</v>
      </c>
      <c r="B281" s="754">
        <v>37700</v>
      </c>
      <c r="C281" s="1609"/>
      <c r="D281" s="1609"/>
      <c r="E281" s="1602"/>
      <c r="F281" s="619">
        <v>40</v>
      </c>
      <c r="G281" s="1610"/>
      <c r="H281" s="1609"/>
      <c r="I281" s="491">
        <v>80</v>
      </c>
      <c r="J281" s="1609">
        <v>6</v>
      </c>
    </row>
    <row r="282" spans="1:10" ht="14.1" customHeight="1">
      <c r="A282" s="621" t="s">
        <v>2272</v>
      </c>
      <c r="B282" s="753">
        <v>45200</v>
      </c>
      <c r="C282" s="1609"/>
      <c r="D282" s="1609"/>
      <c r="E282" s="1602"/>
      <c r="F282" s="619" t="s">
        <v>1610</v>
      </c>
      <c r="G282" s="1610"/>
      <c r="H282" s="1609"/>
      <c r="I282" s="491">
        <v>100</v>
      </c>
      <c r="J282" s="1609"/>
    </row>
    <row r="283" spans="1:10" ht="14.1" customHeight="1">
      <c r="A283" s="621" t="s">
        <v>2273</v>
      </c>
      <c r="B283" s="753">
        <v>47400</v>
      </c>
      <c r="C283" s="1609"/>
      <c r="D283" s="1609"/>
      <c r="E283" s="1602"/>
      <c r="F283" s="619" t="s">
        <v>141</v>
      </c>
      <c r="G283" s="1610"/>
      <c r="H283" s="1609"/>
      <c r="I283" s="491">
        <v>100</v>
      </c>
      <c r="J283" s="1609"/>
    </row>
    <row r="284" spans="1:10" ht="14.1" customHeight="1">
      <c r="A284" s="621" t="s">
        <v>2274</v>
      </c>
      <c r="B284" s="753">
        <v>55000</v>
      </c>
      <c r="C284" s="1609"/>
      <c r="D284" s="1609"/>
      <c r="E284" s="1602"/>
      <c r="F284" s="619" t="s">
        <v>143</v>
      </c>
      <c r="G284" s="1610"/>
      <c r="H284" s="1609"/>
      <c r="I284" s="491">
        <v>140</v>
      </c>
      <c r="J284" s="598">
        <v>6</v>
      </c>
    </row>
    <row r="285" spans="1:10" ht="14.1" customHeight="1">
      <c r="A285" s="621" t="s">
        <v>2275</v>
      </c>
      <c r="B285" s="753">
        <v>24300</v>
      </c>
      <c r="C285" s="1609"/>
      <c r="D285" s="1609"/>
      <c r="E285" s="1602" t="s">
        <v>2172</v>
      </c>
      <c r="F285" s="619">
        <v>10</v>
      </c>
      <c r="G285" s="1610"/>
      <c r="H285" s="1609"/>
      <c r="I285" s="1487">
        <v>50</v>
      </c>
      <c r="J285" s="1609">
        <v>4</v>
      </c>
    </row>
    <row r="286" spans="1:10" ht="14.1" customHeight="1">
      <c r="A286" s="621" t="s">
        <v>2276</v>
      </c>
      <c r="B286" s="753">
        <v>24300</v>
      </c>
      <c r="C286" s="1609"/>
      <c r="D286" s="1609"/>
      <c r="E286" s="1602"/>
      <c r="F286" s="619">
        <v>12</v>
      </c>
      <c r="G286" s="1610"/>
      <c r="H286" s="1609"/>
      <c r="I286" s="1487"/>
      <c r="J286" s="1609"/>
    </row>
    <row r="287" spans="1:10" ht="14.1" customHeight="1">
      <c r="A287" s="621" t="s">
        <v>2277</v>
      </c>
      <c r="B287" s="753">
        <v>24300</v>
      </c>
      <c r="C287" s="1609"/>
      <c r="D287" s="1609"/>
      <c r="E287" s="1602"/>
      <c r="F287" s="619">
        <v>16</v>
      </c>
      <c r="G287" s="1610"/>
      <c r="H287" s="1609"/>
      <c r="I287" s="1487"/>
      <c r="J287" s="1609"/>
    </row>
    <row r="288" spans="1:10" ht="14.1" customHeight="1">
      <c r="A288" s="621" t="s">
        <v>2278</v>
      </c>
      <c r="B288" s="753">
        <v>24300</v>
      </c>
      <c r="C288" s="1609"/>
      <c r="D288" s="1609"/>
      <c r="E288" s="1602"/>
      <c r="F288" s="619">
        <v>20</v>
      </c>
      <c r="G288" s="1610"/>
      <c r="H288" s="1609"/>
      <c r="I288" s="1487"/>
      <c r="J288" s="1609"/>
    </row>
    <row r="289" spans="1:10" ht="14.1" customHeight="1">
      <c r="A289" s="621" t="s">
        <v>2279</v>
      </c>
      <c r="B289" s="754">
        <v>25300</v>
      </c>
      <c r="C289" s="1609"/>
      <c r="D289" s="1609"/>
      <c r="E289" s="1602"/>
      <c r="F289" s="619">
        <v>25</v>
      </c>
      <c r="G289" s="1610"/>
      <c r="H289" s="1609"/>
      <c r="I289" s="491">
        <v>60</v>
      </c>
      <c r="J289" s="1609"/>
    </row>
    <row r="290" spans="1:10" ht="14.1" customHeight="1">
      <c r="A290" s="621" t="s">
        <v>2280</v>
      </c>
      <c r="B290" s="754">
        <v>28300</v>
      </c>
      <c r="C290" s="1609"/>
      <c r="D290" s="1609"/>
      <c r="E290" s="1602"/>
      <c r="F290" s="619">
        <v>30</v>
      </c>
      <c r="G290" s="1610"/>
      <c r="H290" s="1609"/>
      <c r="I290" s="491">
        <v>70</v>
      </c>
      <c r="J290" s="1609"/>
    </row>
    <row r="291" spans="1:10" ht="14.1" customHeight="1">
      <c r="A291" s="621" t="s">
        <v>2281</v>
      </c>
      <c r="B291" s="754">
        <v>37700</v>
      </c>
      <c r="C291" s="1609"/>
      <c r="D291" s="1609"/>
      <c r="E291" s="1602"/>
      <c r="F291" s="619">
        <v>40</v>
      </c>
      <c r="G291" s="1610"/>
      <c r="H291" s="1609"/>
      <c r="I291" s="491">
        <v>80</v>
      </c>
      <c r="J291" s="1609">
        <v>6</v>
      </c>
    </row>
    <row r="292" spans="1:10" ht="14.1" customHeight="1">
      <c r="A292" s="621" t="s">
        <v>2282</v>
      </c>
      <c r="B292" s="753">
        <v>45200</v>
      </c>
      <c r="C292" s="1609"/>
      <c r="D292" s="1609"/>
      <c r="E292" s="1602"/>
      <c r="F292" s="619" t="s">
        <v>1610</v>
      </c>
      <c r="G292" s="1610"/>
      <c r="H292" s="1609"/>
      <c r="I292" s="491">
        <v>100</v>
      </c>
      <c r="J292" s="1609"/>
    </row>
    <row r="293" spans="1:10" ht="14.1" customHeight="1">
      <c r="A293" s="621" t="s">
        <v>2283</v>
      </c>
      <c r="B293" s="753">
        <v>47400</v>
      </c>
      <c r="C293" s="1609"/>
      <c r="D293" s="1609"/>
      <c r="E293" s="1602"/>
      <c r="F293" s="619" t="s">
        <v>141</v>
      </c>
      <c r="G293" s="1610"/>
      <c r="H293" s="1609"/>
      <c r="I293" s="491">
        <v>100</v>
      </c>
      <c r="J293" s="1609"/>
    </row>
    <row r="294" spans="1:10" ht="14.1" customHeight="1">
      <c r="A294" s="621" t="s">
        <v>2284</v>
      </c>
      <c r="B294" s="754">
        <v>59800</v>
      </c>
      <c r="C294" s="1609"/>
      <c r="D294" s="1609"/>
      <c r="E294" s="1602"/>
      <c r="F294" s="619" t="s">
        <v>143</v>
      </c>
      <c r="G294" s="1610"/>
      <c r="H294" s="1609"/>
      <c r="I294" s="491">
        <v>140</v>
      </c>
      <c r="J294" s="598">
        <v>8</v>
      </c>
    </row>
    <row r="295" spans="1:10" ht="14.1" customHeight="1">
      <c r="A295" s="621" t="s">
        <v>2285</v>
      </c>
      <c r="B295" s="753">
        <v>28400</v>
      </c>
      <c r="C295" s="1609">
        <v>3</v>
      </c>
      <c r="D295" s="1609">
        <v>0.2</v>
      </c>
      <c r="E295" s="1602" t="s">
        <v>169</v>
      </c>
      <c r="F295" s="619" t="s">
        <v>2993</v>
      </c>
      <c r="G295" s="1610" t="s">
        <v>5069</v>
      </c>
      <c r="H295" s="1609">
        <v>4.5</v>
      </c>
      <c r="I295" s="491">
        <v>60</v>
      </c>
      <c r="J295" s="1609">
        <v>6</v>
      </c>
    </row>
    <row r="296" spans="1:10" ht="14.1" customHeight="1">
      <c r="A296" s="621" t="s">
        <v>2286</v>
      </c>
      <c r="B296" s="753">
        <v>28800</v>
      </c>
      <c r="C296" s="1609"/>
      <c r="D296" s="1609"/>
      <c r="E296" s="1602"/>
      <c r="F296" s="619" t="s">
        <v>1662</v>
      </c>
      <c r="G296" s="1610"/>
      <c r="H296" s="1609"/>
      <c r="I296" s="491">
        <v>65</v>
      </c>
      <c r="J296" s="1609"/>
    </row>
    <row r="297" spans="1:10" ht="14.1" customHeight="1">
      <c r="A297" s="621" t="s">
        <v>2287</v>
      </c>
      <c r="B297" s="753">
        <v>33700</v>
      </c>
      <c r="C297" s="1609"/>
      <c r="D297" s="1609"/>
      <c r="E297" s="1602"/>
      <c r="F297" s="619" t="s">
        <v>1654</v>
      </c>
      <c r="G297" s="1610"/>
      <c r="H297" s="1609"/>
      <c r="I297" s="491">
        <v>70</v>
      </c>
      <c r="J297" s="1609"/>
    </row>
    <row r="298" spans="1:10" ht="14.1" customHeight="1">
      <c r="A298" s="621" t="s">
        <v>2288</v>
      </c>
      <c r="B298" s="753">
        <v>37700</v>
      </c>
      <c r="C298" s="1609"/>
      <c r="D298" s="1609"/>
      <c r="E298" s="1602"/>
      <c r="F298" s="619" t="s">
        <v>1608</v>
      </c>
      <c r="G298" s="1610"/>
      <c r="H298" s="1609"/>
      <c r="I298" s="491">
        <v>80</v>
      </c>
      <c r="J298" s="1609"/>
    </row>
    <row r="299" spans="1:10" ht="14.1" customHeight="1">
      <c r="A299" s="621" t="s">
        <v>2289</v>
      </c>
      <c r="B299" s="753">
        <v>40900</v>
      </c>
      <c r="C299" s="1609"/>
      <c r="D299" s="1609"/>
      <c r="E299" s="1602"/>
      <c r="F299" s="619" t="s">
        <v>1610</v>
      </c>
      <c r="G299" s="1610"/>
      <c r="H299" s="1609"/>
      <c r="I299" s="491">
        <v>90</v>
      </c>
      <c r="J299" s="1609"/>
    </row>
    <row r="300" spans="1:10" ht="14.1" customHeight="1">
      <c r="A300" s="621" t="s">
        <v>2290</v>
      </c>
      <c r="B300" s="753">
        <v>47400</v>
      </c>
      <c r="C300" s="1609"/>
      <c r="D300" s="1609"/>
      <c r="E300" s="1602"/>
      <c r="F300" s="619" t="s">
        <v>141</v>
      </c>
      <c r="G300" s="1610"/>
      <c r="H300" s="1609"/>
      <c r="I300" s="491">
        <v>100</v>
      </c>
      <c r="J300" s="1609"/>
    </row>
    <row r="301" spans="1:10" ht="14.1" customHeight="1">
      <c r="A301" s="621" t="s">
        <v>2291</v>
      </c>
      <c r="B301" s="753">
        <v>28400</v>
      </c>
      <c r="C301" s="1609"/>
      <c r="D301" s="1609"/>
      <c r="E301" s="1602" t="s">
        <v>2292</v>
      </c>
      <c r="F301" s="619" t="s">
        <v>2993</v>
      </c>
      <c r="G301" s="1610"/>
      <c r="H301" s="1609"/>
      <c r="I301" s="491">
        <v>60</v>
      </c>
      <c r="J301" s="1609">
        <v>6</v>
      </c>
    </row>
    <row r="302" spans="1:10" ht="14.1" customHeight="1">
      <c r="A302" s="621" t="s">
        <v>2293</v>
      </c>
      <c r="B302" s="753">
        <v>28800</v>
      </c>
      <c r="C302" s="1609"/>
      <c r="D302" s="1609"/>
      <c r="E302" s="1602"/>
      <c r="F302" s="619" t="s">
        <v>1662</v>
      </c>
      <c r="G302" s="1610"/>
      <c r="H302" s="1609"/>
      <c r="I302" s="491">
        <v>65</v>
      </c>
      <c r="J302" s="1609"/>
    </row>
    <row r="303" spans="1:10" ht="14.1" customHeight="1">
      <c r="A303" s="621" t="s">
        <v>2294</v>
      </c>
      <c r="B303" s="753">
        <v>33700</v>
      </c>
      <c r="C303" s="1609"/>
      <c r="D303" s="1609"/>
      <c r="E303" s="1602"/>
      <c r="F303" s="619" t="s">
        <v>1654</v>
      </c>
      <c r="G303" s="1610"/>
      <c r="H303" s="1609"/>
      <c r="I303" s="491">
        <v>70</v>
      </c>
      <c r="J303" s="1609"/>
    </row>
    <row r="304" spans="1:10" ht="14.1" customHeight="1">
      <c r="A304" s="621" t="s">
        <v>2295</v>
      </c>
      <c r="B304" s="753">
        <v>37700</v>
      </c>
      <c r="C304" s="1609"/>
      <c r="D304" s="1609"/>
      <c r="E304" s="1602"/>
      <c r="F304" s="619" t="s">
        <v>1608</v>
      </c>
      <c r="G304" s="1610"/>
      <c r="H304" s="1609"/>
      <c r="I304" s="491">
        <v>80</v>
      </c>
      <c r="J304" s="1609"/>
    </row>
    <row r="305" spans="1:10" ht="14.1" customHeight="1">
      <c r="A305" s="621" t="s">
        <v>2296</v>
      </c>
      <c r="B305" s="754">
        <v>47100</v>
      </c>
      <c r="C305" s="1609"/>
      <c r="D305" s="1609"/>
      <c r="E305" s="1602"/>
      <c r="F305" s="619" t="s">
        <v>1610</v>
      </c>
      <c r="G305" s="1610"/>
      <c r="H305" s="1609"/>
      <c r="I305" s="491">
        <v>90</v>
      </c>
      <c r="J305" s="1609">
        <v>8</v>
      </c>
    </row>
    <row r="306" spans="1:10" ht="14.1" customHeight="1">
      <c r="A306" s="621" t="s">
        <v>2297</v>
      </c>
      <c r="B306" s="754">
        <v>49000</v>
      </c>
      <c r="C306" s="1609"/>
      <c r="D306" s="1609"/>
      <c r="E306" s="1602"/>
      <c r="F306" s="619" t="s">
        <v>141</v>
      </c>
      <c r="G306" s="1610"/>
      <c r="H306" s="1609"/>
      <c r="I306" s="491">
        <v>100</v>
      </c>
      <c r="J306" s="1609"/>
    </row>
    <row r="307" spans="1:10" ht="14.1" customHeight="1">
      <c r="A307" s="621" t="s">
        <v>2298</v>
      </c>
      <c r="B307" s="754">
        <v>53000</v>
      </c>
      <c r="C307" s="1609"/>
      <c r="D307" s="1609"/>
      <c r="E307" s="1602"/>
      <c r="F307" s="619" t="s">
        <v>176</v>
      </c>
      <c r="G307" s="1610"/>
      <c r="H307" s="1609"/>
      <c r="I307" s="491">
        <v>120</v>
      </c>
      <c r="J307" s="1609"/>
    </row>
    <row r="308" spans="1:10" ht="15.9" customHeight="1">
      <c r="A308" s="621" t="s">
        <v>2299</v>
      </c>
      <c r="B308" s="753">
        <v>28400</v>
      </c>
      <c r="C308" s="1609">
        <v>3</v>
      </c>
      <c r="D308" s="1609">
        <v>0.3</v>
      </c>
      <c r="E308" s="1602" t="s">
        <v>169</v>
      </c>
      <c r="F308" s="619" t="s">
        <v>2993</v>
      </c>
      <c r="G308" s="1610" t="s">
        <v>13400</v>
      </c>
      <c r="H308" s="1609">
        <v>4.5</v>
      </c>
      <c r="I308" s="491">
        <v>60</v>
      </c>
      <c r="J308" s="1609">
        <v>6</v>
      </c>
    </row>
    <row r="309" spans="1:10" ht="15.9" customHeight="1">
      <c r="A309" s="621" t="s">
        <v>2300</v>
      </c>
      <c r="B309" s="753">
        <v>28800</v>
      </c>
      <c r="C309" s="1609"/>
      <c r="D309" s="1609"/>
      <c r="E309" s="1602"/>
      <c r="F309" s="619" t="s">
        <v>1662</v>
      </c>
      <c r="G309" s="1610"/>
      <c r="H309" s="1609"/>
      <c r="I309" s="491">
        <v>65</v>
      </c>
      <c r="J309" s="1609"/>
    </row>
    <row r="310" spans="1:10" ht="15.9" customHeight="1">
      <c r="A310" s="621" t="s">
        <v>2301</v>
      </c>
      <c r="B310" s="753">
        <v>33700</v>
      </c>
      <c r="C310" s="1609"/>
      <c r="D310" s="1609"/>
      <c r="E310" s="1602"/>
      <c r="F310" s="619" t="s">
        <v>1654</v>
      </c>
      <c r="G310" s="1610"/>
      <c r="H310" s="1609"/>
      <c r="I310" s="491">
        <v>70</v>
      </c>
      <c r="J310" s="1609"/>
    </row>
    <row r="311" spans="1:10" ht="15.9" customHeight="1">
      <c r="A311" s="621" t="s">
        <v>2302</v>
      </c>
      <c r="B311" s="753">
        <v>37700</v>
      </c>
      <c r="C311" s="1609"/>
      <c r="D311" s="1609"/>
      <c r="E311" s="1602"/>
      <c r="F311" s="619" t="s">
        <v>1608</v>
      </c>
      <c r="G311" s="1610"/>
      <c r="H311" s="1609"/>
      <c r="I311" s="491">
        <v>80</v>
      </c>
      <c r="J311" s="1609"/>
    </row>
    <row r="312" spans="1:10" ht="15.9" customHeight="1">
      <c r="A312" s="621" t="s">
        <v>2303</v>
      </c>
      <c r="B312" s="753">
        <v>40900</v>
      </c>
      <c r="C312" s="1609"/>
      <c r="D312" s="1609"/>
      <c r="E312" s="1602"/>
      <c r="F312" s="619" t="s">
        <v>1610</v>
      </c>
      <c r="G312" s="1610"/>
      <c r="H312" s="1609"/>
      <c r="I312" s="491">
        <v>90</v>
      </c>
      <c r="J312" s="1609"/>
    </row>
    <row r="313" spans="1:10" ht="15.9" customHeight="1">
      <c r="A313" s="621" t="s">
        <v>2304</v>
      </c>
      <c r="B313" s="753">
        <v>47400</v>
      </c>
      <c r="C313" s="1609"/>
      <c r="D313" s="1609"/>
      <c r="E313" s="1602"/>
      <c r="F313" s="619" t="s">
        <v>141</v>
      </c>
      <c r="G313" s="1610"/>
      <c r="H313" s="1609"/>
      <c r="I313" s="491">
        <v>100</v>
      </c>
      <c r="J313" s="1609"/>
    </row>
    <row r="314" spans="1:10" ht="15.9" customHeight="1">
      <c r="A314" s="621" t="s">
        <v>2305</v>
      </c>
      <c r="B314" s="753">
        <v>28400</v>
      </c>
      <c r="C314" s="1609"/>
      <c r="D314" s="1609"/>
      <c r="E314" s="1602" t="s">
        <v>2292</v>
      </c>
      <c r="F314" s="619" t="s">
        <v>2993</v>
      </c>
      <c r="G314" s="1610"/>
      <c r="H314" s="1609"/>
      <c r="I314" s="491">
        <v>60</v>
      </c>
      <c r="J314" s="1609"/>
    </row>
    <row r="315" spans="1:10" ht="15.9" customHeight="1">
      <c r="A315" s="621" t="s">
        <v>2306</v>
      </c>
      <c r="B315" s="753">
        <v>28800</v>
      </c>
      <c r="C315" s="1609"/>
      <c r="D315" s="1609"/>
      <c r="E315" s="1602"/>
      <c r="F315" s="619" t="s">
        <v>1662</v>
      </c>
      <c r="G315" s="1610"/>
      <c r="H315" s="1609"/>
      <c r="I315" s="491">
        <v>65</v>
      </c>
      <c r="J315" s="1609"/>
    </row>
    <row r="316" spans="1:10" ht="15.9" customHeight="1">
      <c r="A316" s="621" t="s">
        <v>2307</v>
      </c>
      <c r="B316" s="753">
        <v>33700</v>
      </c>
      <c r="C316" s="1609"/>
      <c r="D316" s="1609"/>
      <c r="E316" s="1602"/>
      <c r="F316" s="619" t="s">
        <v>1654</v>
      </c>
      <c r="G316" s="1610"/>
      <c r="H316" s="1609"/>
      <c r="I316" s="491">
        <v>70</v>
      </c>
      <c r="J316" s="1609"/>
    </row>
    <row r="317" spans="1:10" ht="15.9" customHeight="1">
      <c r="A317" s="621" t="s">
        <v>2308</v>
      </c>
      <c r="B317" s="753">
        <v>37700</v>
      </c>
      <c r="C317" s="1609"/>
      <c r="D317" s="1609"/>
      <c r="E317" s="1602"/>
      <c r="F317" s="619" t="s">
        <v>1608</v>
      </c>
      <c r="G317" s="1610"/>
      <c r="H317" s="1609"/>
      <c r="I317" s="491">
        <v>80</v>
      </c>
      <c r="J317" s="1609"/>
    </row>
    <row r="318" spans="1:10" ht="15.9" customHeight="1">
      <c r="A318" s="621" t="s">
        <v>2309</v>
      </c>
      <c r="B318" s="754">
        <v>47100</v>
      </c>
      <c r="C318" s="1609"/>
      <c r="D318" s="1609"/>
      <c r="E318" s="1602"/>
      <c r="F318" s="619" t="s">
        <v>1610</v>
      </c>
      <c r="G318" s="1610"/>
      <c r="H318" s="1609"/>
      <c r="I318" s="491">
        <v>90</v>
      </c>
      <c r="J318" s="1609">
        <v>8</v>
      </c>
    </row>
    <row r="319" spans="1:10" ht="15.9" customHeight="1">
      <c r="A319" s="621" t="s">
        <v>2310</v>
      </c>
      <c r="B319" s="754">
        <v>49000</v>
      </c>
      <c r="C319" s="1609"/>
      <c r="D319" s="1609"/>
      <c r="E319" s="1602"/>
      <c r="F319" s="619" t="s">
        <v>141</v>
      </c>
      <c r="G319" s="1610"/>
      <c r="H319" s="1609"/>
      <c r="I319" s="491">
        <v>100</v>
      </c>
      <c r="J319" s="1609"/>
    </row>
    <row r="320" spans="1:10" ht="15.9" customHeight="1">
      <c r="A320" s="621" t="s">
        <v>2311</v>
      </c>
      <c r="B320" s="754">
        <v>53000</v>
      </c>
      <c r="C320" s="1609"/>
      <c r="D320" s="1609"/>
      <c r="E320" s="1602"/>
      <c r="F320" s="619" t="s">
        <v>176</v>
      </c>
      <c r="G320" s="1610"/>
      <c r="H320" s="1609"/>
      <c r="I320" s="491">
        <v>120</v>
      </c>
      <c r="J320" s="1609"/>
    </row>
    <row r="321" spans="1:10" ht="15.9" customHeight="1">
      <c r="A321" s="621" t="s">
        <v>2312</v>
      </c>
      <c r="B321" s="753">
        <v>28400</v>
      </c>
      <c r="C321" s="1609"/>
      <c r="D321" s="1609">
        <v>0.5</v>
      </c>
      <c r="E321" s="1602" t="s">
        <v>169</v>
      </c>
      <c r="F321" s="619" t="s">
        <v>2993</v>
      </c>
      <c r="G321" s="1610"/>
      <c r="H321" s="1609"/>
      <c r="I321" s="491">
        <v>60</v>
      </c>
      <c r="J321" s="1609">
        <v>6</v>
      </c>
    </row>
    <row r="322" spans="1:10" ht="15.9" customHeight="1">
      <c r="A322" s="621" t="s">
        <v>2313</v>
      </c>
      <c r="B322" s="753">
        <v>28800</v>
      </c>
      <c r="C322" s="1609"/>
      <c r="D322" s="1609"/>
      <c r="E322" s="1602"/>
      <c r="F322" s="619" t="s">
        <v>1662</v>
      </c>
      <c r="G322" s="1610"/>
      <c r="H322" s="1609"/>
      <c r="I322" s="491">
        <v>65</v>
      </c>
      <c r="J322" s="1609"/>
    </row>
    <row r="323" spans="1:10" ht="15.9" customHeight="1">
      <c r="A323" s="621" t="s">
        <v>2314</v>
      </c>
      <c r="B323" s="753">
        <v>33700</v>
      </c>
      <c r="C323" s="1609"/>
      <c r="D323" s="1609"/>
      <c r="E323" s="1602"/>
      <c r="F323" s="619" t="s">
        <v>1654</v>
      </c>
      <c r="G323" s="1610"/>
      <c r="H323" s="1609"/>
      <c r="I323" s="491">
        <v>70</v>
      </c>
      <c r="J323" s="1609"/>
    </row>
    <row r="324" spans="1:10" ht="15.9" customHeight="1">
      <c r="A324" s="621" t="s">
        <v>2315</v>
      </c>
      <c r="B324" s="753">
        <v>37700</v>
      </c>
      <c r="C324" s="1609"/>
      <c r="D324" s="1609"/>
      <c r="E324" s="1602"/>
      <c r="F324" s="619" t="s">
        <v>1608</v>
      </c>
      <c r="G324" s="1610"/>
      <c r="H324" s="1609"/>
      <c r="I324" s="491">
        <v>80</v>
      </c>
      <c r="J324" s="1609"/>
    </row>
    <row r="325" spans="1:10" ht="15.9" customHeight="1">
      <c r="A325" s="621" t="s">
        <v>2316</v>
      </c>
      <c r="B325" s="753">
        <v>40900</v>
      </c>
      <c r="C325" s="1609"/>
      <c r="D325" s="1609"/>
      <c r="E325" s="1602"/>
      <c r="F325" s="619" t="s">
        <v>1610</v>
      </c>
      <c r="G325" s="1610"/>
      <c r="H325" s="1609"/>
      <c r="I325" s="491">
        <v>90</v>
      </c>
      <c r="J325" s="1609"/>
    </row>
    <row r="326" spans="1:10" ht="15.9" customHeight="1">
      <c r="A326" s="621" t="s">
        <v>2317</v>
      </c>
      <c r="B326" s="753">
        <v>47400</v>
      </c>
      <c r="C326" s="1609"/>
      <c r="D326" s="1609"/>
      <c r="E326" s="1602"/>
      <c r="F326" s="619" t="s">
        <v>141</v>
      </c>
      <c r="G326" s="1610"/>
      <c r="H326" s="1609"/>
      <c r="I326" s="491">
        <v>100</v>
      </c>
      <c r="J326" s="1609"/>
    </row>
    <row r="327" spans="1:10" ht="15.9" customHeight="1">
      <c r="A327" s="621" t="s">
        <v>2318</v>
      </c>
      <c r="B327" s="753">
        <v>28400</v>
      </c>
      <c r="C327" s="1609"/>
      <c r="D327" s="1609"/>
      <c r="E327" s="1602" t="s">
        <v>2292</v>
      </c>
      <c r="F327" s="619" t="s">
        <v>2993</v>
      </c>
      <c r="G327" s="1610"/>
      <c r="H327" s="1609"/>
      <c r="I327" s="491">
        <v>60</v>
      </c>
      <c r="J327" s="1609"/>
    </row>
    <row r="328" spans="1:10" ht="15.9" customHeight="1">
      <c r="A328" s="621" t="s">
        <v>2319</v>
      </c>
      <c r="B328" s="753">
        <v>28800</v>
      </c>
      <c r="C328" s="1609"/>
      <c r="D328" s="1609"/>
      <c r="E328" s="1602"/>
      <c r="F328" s="619" t="s">
        <v>1662</v>
      </c>
      <c r="G328" s="1610"/>
      <c r="H328" s="1609"/>
      <c r="I328" s="491">
        <v>65</v>
      </c>
      <c r="J328" s="1609"/>
    </row>
    <row r="329" spans="1:10" ht="15.9" customHeight="1">
      <c r="A329" s="621" t="s">
        <v>2320</v>
      </c>
      <c r="B329" s="753">
        <v>33700</v>
      </c>
      <c r="C329" s="1609"/>
      <c r="D329" s="1609"/>
      <c r="E329" s="1602"/>
      <c r="F329" s="619" t="s">
        <v>1654</v>
      </c>
      <c r="G329" s="1610"/>
      <c r="H329" s="1609"/>
      <c r="I329" s="491">
        <v>70</v>
      </c>
      <c r="J329" s="1609"/>
    </row>
    <row r="330" spans="1:10" ht="15.9" customHeight="1">
      <c r="A330" s="621" t="s">
        <v>2321</v>
      </c>
      <c r="B330" s="753">
        <v>37700</v>
      </c>
      <c r="C330" s="1609"/>
      <c r="D330" s="1609"/>
      <c r="E330" s="1602"/>
      <c r="F330" s="619" t="s">
        <v>1608</v>
      </c>
      <c r="G330" s="1610"/>
      <c r="H330" s="1609"/>
      <c r="I330" s="491">
        <v>80</v>
      </c>
      <c r="J330" s="1609"/>
    </row>
    <row r="331" spans="1:10" ht="15.9" customHeight="1">
      <c r="A331" s="621" t="s">
        <v>2322</v>
      </c>
      <c r="B331" s="754">
        <v>47100</v>
      </c>
      <c r="C331" s="1609"/>
      <c r="D331" s="1609"/>
      <c r="E331" s="1602"/>
      <c r="F331" s="619" t="s">
        <v>1610</v>
      </c>
      <c r="G331" s="1610"/>
      <c r="H331" s="1609"/>
      <c r="I331" s="491">
        <v>90</v>
      </c>
      <c r="J331" s="1609">
        <v>8</v>
      </c>
    </row>
    <row r="332" spans="1:10" ht="15.9" customHeight="1">
      <c r="A332" s="621" t="s">
        <v>2323</v>
      </c>
      <c r="B332" s="754">
        <v>49000</v>
      </c>
      <c r="C332" s="1609"/>
      <c r="D332" s="1609"/>
      <c r="E332" s="1602"/>
      <c r="F332" s="619" t="s">
        <v>141</v>
      </c>
      <c r="G332" s="1610"/>
      <c r="H332" s="1609"/>
      <c r="I332" s="491">
        <v>100</v>
      </c>
      <c r="J332" s="1609"/>
    </row>
    <row r="333" spans="1:10" ht="15.9" customHeight="1">
      <c r="A333" s="621" t="s">
        <v>2324</v>
      </c>
      <c r="B333" s="754">
        <v>53000</v>
      </c>
      <c r="C333" s="1609"/>
      <c r="D333" s="1609"/>
      <c r="E333" s="1602"/>
      <c r="F333" s="619" t="s">
        <v>176</v>
      </c>
      <c r="G333" s="1610"/>
      <c r="H333" s="1609"/>
      <c r="I333" s="491">
        <v>120</v>
      </c>
      <c r="J333" s="1609"/>
    </row>
    <row r="334" spans="1:10" s="551" customFormat="1" ht="15.9" customHeight="1">
      <c r="A334" s="621" t="s">
        <v>2325</v>
      </c>
      <c r="B334" s="753">
        <v>40900</v>
      </c>
      <c r="C334" s="1599">
        <v>4</v>
      </c>
      <c r="D334" s="1599">
        <v>0.2</v>
      </c>
      <c r="E334" s="1606" t="s">
        <v>2182</v>
      </c>
      <c r="F334" s="619" t="s">
        <v>1608</v>
      </c>
      <c r="G334" s="1603" t="s">
        <v>1656</v>
      </c>
      <c r="H334" s="1609">
        <v>6</v>
      </c>
      <c r="I334" s="598">
        <v>90</v>
      </c>
      <c r="J334" s="1614">
        <v>6</v>
      </c>
    </row>
    <row r="335" spans="1:10" s="551" customFormat="1" ht="15.9" customHeight="1">
      <c r="A335" s="621" t="s">
        <v>2326</v>
      </c>
      <c r="B335" s="753">
        <v>45200</v>
      </c>
      <c r="C335" s="1600"/>
      <c r="D335" s="1600"/>
      <c r="E335" s="1607"/>
      <c r="F335" s="619" t="s">
        <v>1610</v>
      </c>
      <c r="G335" s="1604"/>
      <c r="H335" s="1609"/>
      <c r="I335" s="598">
        <v>100</v>
      </c>
      <c r="J335" s="1615"/>
    </row>
    <row r="336" spans="1:10" s="551" customFormat="1" ht="15.9" customHeight="1">
      <c r="A336" s="621" t="s">
        <v>4048</v>
      </c>
      <c r="B336" s="753">
        <v>49300</v>
      </c>
      <c r="C336" s="1600"/>
      <c r="D336" s="1600"/>
      <c r="E336" s="1607"/>
      <c r="F336" s="619" t="s">
        <v>141</v>
      </c>
      <c r="G336" s="1604"/>
      <c r="H336" s="1609"/>
      <c r="I336" s="598">
        <v>110</v>
      </c>
      <c r="J336" s="625">
        <v>6</v>
      </c>
    </row>
    <row r="337" spans="1:10" s="551" customFormat="1" ht="15.9" customHeight="1">
      <c r="A337" s="621" t="s">
        <v>4049</v>
      </c>
      <c r="B337" s="753">
        <v>53000</v>
      </c>
      <c r="C337" s="1600"/>
      <c r="D337" s="1600"/>
      <c r="E337" s="1608"/>
      <c r="F337" s="619" t="s">
        <v>176</v>
      </c>
      <c r="G337" s="1604"/>
      <c r="H337" s="1609"/>
      <c r="I337" s="598">
        <v>120</v>
      </c>
      <c r="J337" s="625">
        <v>8</v>
      </c>
    </row>
    <row r="338" spans="1:10" s="551" customFormat="1" ht="15.9" customHeight="1">
      <c r="A338" s="621" t="s">
        <v>4050</v>
      </c>
      <c r="B338" s="753">
        <v>47100</v>
      </c>
      <c r="C338" s="1600"/>
      <c r="D338" s="1600"/>
      <c r="E338" s="1609" t="s">
        <v>2292</v>
      </c>
      <c r="F338" s="619" t="s">
        <v>1608</v>
      </c>
      <c r="G338" s="1604"/>
      <c r="H338" s="1609"/>
      <c r="I338" s="598">
        <v>90</v>
      </c>
      <c r="J338" s="625">
        <v>8</v>
      </c>
    </row>
    <row r="339" spans="1:10" s="551" customFormat="1" ht="15.9" customHeight="1">
      <c r="A339" s="621" t="s">
        <v>4051</v>
      </c>
      <c r="B339" s="753">
        <v>49000</v>
      </c>
      <c r="C339" s="1600"/>
      <c r="D339" s="1600"/>
      <c r="E339" s="1609"/>
      <c r="F339" s="619" t="s">
        <v>1610</v>
      </c>
      <c r="G339" s="1604"/>
      <c r="H339" s="1609"/>
      <c r="I339" s="598">
        <v>100</v>
      </c>
      <c r="J339" s="625">
        <v>8</v>
      </c>
    </row>
    <row r="340" spans="1:10" s="551" customFormat="1" ht="15.9" customHeight="1">
      <c r="A340" s="621" t="s">
        <v>981</v>
      </c>
      <c r="B340" s="753">
        <v>51000</v>
      </c>
      <c r="C340" s="1600"/>
      <c r="D340" s="1600"/>
      <c r="E340" s="1609"/>
      <c r="F340" s="619" t="s">
        <v>141</v>
      </c>
      <c r="G340" s="1604"/>
      <c r="H340" s="1609"/>
      <c r="I340" s="598">
        <v>110</v>
      </c>
      <c r="J340" s="625">
        <v>8</v>
      </c>
    </row>
    <row r="341" spans="1:10" s="551" customFormat="1" ht="15.9" customHeight="1">
      <c r="A341" s="621" t="s">
        <v>982</v>
      </c>
      <c r="B341" s="754">
        <v>67400</v>
      </c>
      <c r="C341" s="1600"/>
      <c r="D341" s="1601"/>
      <c r="E341" s="1609"/>
      <c r="F341" s="619" t="s">
        <v>176</v>
      </c>
      <c r="G341" s="1604"/>
      <c r="H341" s="1609"/>
      <c r="I341" s="598">
        <v>120</v>
      </c>
      <c r="J341" s="625">
        <v>10</v>
      </c>
    </row>
    <row r="342" spans="1:10" s="551" customFormat="1" ht="15.9" customHeight="1">
      <c r="A342" s="621" t="s">
        <v>983</v>
      </c>
      <c r="B342" s="753">
        <v>40900</v>
      </c>
      <c r="C342" s="1600"/>
      <c r="D342" s="1599">
        <v>0.3</v>
      </c>
      <c r="E342" s="1606" t="s">
        <v>2182</v>
      </c>
      <c r="F342" s="619" t="s">
        <v>1608</v>
      </c>
      <c r="G342" s="1604"/>
      <c r="H342" s="1609">
        <v>6</v>
      </c>
      <c r="I342" s="598">
        <v>90</v>
      </c>
      <c r="J342" s="1614">
        <v>6</v>
      </c>
    </row>
    <row r="343" spans="1:10" s="551" customFormat="1" ht="15.9" customHeight="1">
      <c r="A343" s="621" t="s">
        <v>984</v>
      </c>
      <c r="B343" s="753">
        <v>45200</v>
      </c>
      <c r="C343" s="1600"/>
      <c r="D343" s="1600"/>
      <c r="E343" s="1607"/>
      <c r="F343" s="619" t="s">
        <v>1610</v>
      </c>
      <c r="G343" s="1604"/>
      <c r="H343" s="1609"/>
      <c r="I343" s="598">
        <v>100</v>
      </c>
      <c r="J343" s="1615"/>
    </row>
    <row r="344" spans="1:10" s="551" customFormat="1" ht="15.9" customHeight="1">
      <c r="A344" s="621" t="s">
        <v>985</v>
      </c>
      <c r="B344" s="753">
        <v>49300</v>
      </c>
      <c r="C344" s="1600"/>
      <c r="D344" s="1600"/>
      <c r="E344" s="1607"/>
      <c r="F344" s="619" t="s">
        <v>141</v>
      </c>
      <c r="G344" s="1604"/>
      <c r="H344" s="1609"/>
      <c r="I344" s="598">
        <v>110</v>
      </c>
      <c r="J344" s="625">
        <v>6</v>
      </c>
    </row>
    <row r="345" spans="1:10" s="551" customFormat="1" ht="15.9" customHeight="1">
      <c r="A345" s="621" t="s">
        <v>986</v>
      </c>
      <c r="B345" s="753">
        <v>53000</v>
      </c>
      <c r="C345" s="1600"/>
      <c r="D345" s="1600"/>
      <c r="E345" s="1608"/>
      <c r="F345" s="619" t="s">
        <v>176</v>
      </c>
      <c r="G345" s="1604"/>
      <c r="H345" s="1609"/>
      <c r="I345" s="598">
        <v>120</v>
      </c>
      <c r="J345" s="625">
        <v>8</v>
      </c>
    </row>
    <row r="346" spans="1:10" s="551" customFormat="1" ht="15.9" customHeight="1">
      <c r="A346" s="621" t="s">
        <v>987</v>
      </c>
      <c r="B346" s="753">
        <v>47100</v>
      </c>
      <c r="C346" s="1600"/>
      <c r="D346" s="1600"/>
      <c r="E346" s="1609" t="s">
        <v>2292</v>
      </c>
      <c r="F346" s="619" t="s">
        <v>1608</v>
      </c>
      <c r="G346" s="1604"/>
      <c r="H346" s="1609"/>
      <c r="I346" s="598">
        <v>90</v>
      </c>
      <c r="J346" s="625">
        <v>8</v>
      </c>
    </row>
    <row r="347" spans="1:10" s="551" customFormat="1" ht="15.9" customHeight="1">
      <c r="A347" s="621" t="s">
        <v>988</v>
      </c>
      <c r="B347" s="753">
        <v>49000</v>
      </c>
      <c r="C347" s="1600"/>
      <c r="D347" s="1600"/>
      <c r="E347" s="1609"/>
      <c r="F347" s="619" t="s">
        <v>1610</v>
      </c>
      <c r="G347" s="1604"/>
      <c r="H347" s="1609"/>
      <c r="I347" s="598">
        <v>100</v>
      </c>
      <c r="J347" s="625">
        <v>8</v>
      </c>
    </row>
    <row r="348" spans="1:10" s="551" customFormat="1" ht="15.9" customHeight="1">
      <c r="A348" s="621" t="s">
        <v>989</v>
      </c>
      <c r="B348" s="753">
        <v>51000</v>
      </c>
      <c r="C348" s="1600"/>
      <c r="D348" s="1600"/>
      <c r="E348" s="1609"/>
      <c r="F348" s="619" t="s">
        <v>141</v>
      </c>
      <c r="G348" s="1604"/>
      <c r="H348" s="1609"/>
      <c r="I348" s="598">
        <v>110</v>
      </c>
      <c r="J348" s="625">
        <v>8</v>
      </c>
    </row>
    <row r="349" spans="1:10" s="551" customFormat="1" ht="15.9" customHeight="1">
      <c r="A349" s="621" t="s">
        <v>990</v>
      </c>
      <c r="B349" s="754">
        <v>67400</v>
      </c>
      <c r="C349" s="1600"/>
      <c r="D349" s="1601"/>
      <c r="E349" s="1609"/>
      <c r="F349" s="619" t="s">
        <v>176</v>
      </c>
      <c r="G349" s="1604"/>
      <c r="H349" s="1609"/>
      <c r="I349" s="598">
        <v>120</v>
      </c>
      <c r="J349" s="625">
        <v>10</v>
      </c>
    </row>
    <row r="350" spans="1:10" s="551" customFormat="1" ht="15.9" customHeight="1">
      <c r="A350" s="621" t="s">
        <v>991</v>
      </c>
      <c r="B350" s="753">
        <v>40900</v>
      </c>
      <c r="C350" s="1600"/>
      <c r="D350" s="1599">
        <v>0.5</v>
      </c>
      <c r="E350" s="1606" t="s">
        <v>2182</v>
      </c>
      <c r="F350" s="619" t="s">
        <v>1608</v>
      </c>
      <c r="G350" s="1604"/>
      <c r="H350" s="1609">
        <v>6</v>
      </c>
      <c r="I350" s="598">
        <v>90</v>
      </c>
      <c r="J350" s="1614">
        <v>6</v>
      </c>
    </row>
    <row r="351" spans="1:10" s="551" customFormat="1" ht="15.9" customHeight="1">
      <c r="A351" s="621" t="s">
        <v>992</v>
      </c>
      <c r="B351" s="753">
        <v>45200</v>
      </c>
      <c r="C351" s="1600"/>
      <c r="D351" s="1600"/>
      <c r="E351" s="1607"/>
      <c r="F351" s="619" t="s">
        <v>1610</v>
      </c>
      <c r="G351" s="1604"/>
      <c r="H351" s="1609"/>
      <c r="I351" s="598">
        <v>100</v>
      </c>
      <c r="J351" s="1615"/>
    </row>
    <row r="352" spans="1:10" s="551" customFormat="1" ht="15.9" customHeight="1">
      <c r="A352" s="621" t="s">
        <v>993</v>
      </c>
      <c r="B352" s="753">
        <v>49300</v>
      </c>
      <c r="C352" s="1600"/>
      <c r="D352" s="1600"/>
      <c r="E352" s="1607"/>
      <c r="F352" s="619" t="s">
        <v>141</v>
      </c>
      <c r="G352" s="1604"/>
      <c r="H352" s="1609"/>
      <c r="I352" s="598">
        <v>110</v>
      </c>
      <c r="J352" s="625">
        <v>6</v>
      </c>
    </row>
    <row r="353" spans="1:10" s="551" customFormat="1" ht="15.9" customHeight="1">
      <c r="A353" s="621" t="s">
        <v>994</v>
      </c>
      <c r="B353" s="753">
        <v>53000</v>
      </c>
      <c r="C353" s="1600"/>
      <c r="D353" s="1600"/>
      <c r="E353" s="1608"/>
      <c r="F353" s="619" t="s">
        <v>176</v>
      </c>
      <c r="G353" s="1604"/>
      <c r="H353" s="1609"/>
      <c r="I353" s="598">
        <v>120</v>
      </c>
      <c r="J353" s="625">
        <v>8</v>
      </c>
    </row>
    <row r="354" spans="1:10" s="551" customFormat="1" ht="15.9" customHeight="1">
      <c r="A354" s="621" t="s">
        <v>995</v>
      </c>
      <c r="B354" s="753">
        <v>47100</v>
      </c>
      <c r="C354" s="1600"/>
      <c r="D354" s="1600"/>
      <c r="E354" s="1609" t="s">
        <v>2292</v>
      </c>
      <c r="F354" s="619" t="s">
        <v>1608</v>
      </c>
      <c r="G354" s="1604"/>
      <c r="H354" s="1609"/>
      <c r="I354" s="598">
        <v>90</v>
      </c>
      <c r="J354" s="625">
        <v>8</v>
      </c>
    </row>
    <row r="355" spans="1:10" s="551" customFormat="1" ht="15.9" customHeight="1">
      <c r="A355" s="621" t="s">
        <v>996</v>
      </c>
      <c r="B355" s="753">
        <v>49000</v>
      </c>
      <c r="C355" s="1600"/>
      <c r="D355" s="1600"/>
      <c r="E355" s="1609"/>
      <c r="F355" s="619" t="s">
        <v>1610</v>
      </c>
      <c r="G355" s="1604"/>
      <c r="H355" s="1609"/>
      <c r="I355" s="598">
        <v>100</v>
      </c>
      <c r="J355" s="625">
        <v>8</v>
      </c>
    </row>
    <row r="356" spans="1:10" s="551" customFormat="1" ht="15.9" customHeight="1">
      <c r="A356" s="621" t="s">
        <v>997</v>
      </c>
      <c r="B356" s="753">
        <v>51000</v>
      </c>
      <c r="C356" s="1600"/>
      <c r="D356" s="1600"/>
      <c r="E356" s="1609"/>
      <c r="F356" s="619" t="s">
        <v>141</v>
      </c>
      <c r="G356" s="1604"/>
      <c r="H356" s="1609"/>
      <c r="I356" s="598">
        <v>110</v>
      </c>
      <c r="J356" s="625">
        <v>8</v>
      </c>
    </row>
    <row r="357" spans="1:10" s="551" customFormat="1" ht="15.9" customHeight="1">
      <c r="A357" s="621" t="s">
        <v>998</v>
      </c>
      <c r="B357" s="754">
        <v>67400</v>
      </c>
      <c r="C357" s="1601"/>
      <c r="D357" s="1601"/>
      <c r="E357" s="1609"/>
      <c r="F357" s="619" t="s">
        <v>176</v>
      </c>
      <c r="G357" s="1605"/>
      <c r="H357" s="1609"/>
      <c r="I357" s="598">
        <v>120</v>
      </c>
      <c r="J357" s="625">
        <v>10</v>
      </c>
    </row>
  </sheetData>
  <mergeCells count="225">
    <mergeCell ref="C295:C307"/>
    <mergeCell ref="C308:C333"/>
    <mergeCell ref="G295:G307"/>
    <mergeCell ref="G308:G333"/>
    <mergeCell ref="H308:H333"/>
    <mergeCell ref="D321:D333"/>
    <mergeCell ref="E321:E326"/>
    <mergeCell ref="C215:C244"/>
    <mergeCell ref="C245:C294"/>
    <mergeCell ref="D235:D244"/>
    <mergeCell ref="D245:D254"/>
    <mergeCell ref="G235:G244"/>
    <mergeCell ref="G245:G254"/>
    <mergeCell ref="E235:E244"/>
    <mergeCell ref="E285:E294"/>
    <mergeCell ref="E255:E264"/>
    <mergeCell ref="G215:G234"/>
    <mergeCell ref="C188:C214"/>
    <mergeCell ref="D179:D187"/>
    <mergeCell ref="D188:D196"/>
    <mergeCell ref="G137:G187"/>
    <mergeCell ref="G188:G214"/>
    <mergeCell ref="C137:C160"/>
    <mergeCell ref="D149:D160"/>
    <mergeCell ref="E149:E154"/>
    <mergeCell ref="E155:E160"/>
    <mergeCell ref="D197:D214"/>
    <mergeCell ref="C161:C187"/>
    <mergeCell ref="E143:E148"/>
    <mergeCell ref="D137:D148"/>
    <mergeCell ref="E137:E142"/>
    <mergeCell ref="E179:E187"/>
    <mergeCell ref="E206:E214"/>
    <mergeCell ref="E197:E205"/>
    <mergeCell ref="C3:C8"/>
    <mergeCell ref="E9:E12"/>
    <mergeCell ref="D3:D8"/>
    <mergeCell ref="E3:E5"/>
    <mergeCell ref="E17:E21"/>
    <mergeCell ref="D27:D36"/>
    <mergeCell ref="D17:D26"/>
    <mergeCell ref="G27:G36"/>
    <mergeCell ref="A1:J1"/>
    <mergeCell ref="E22:E26"/>
    <mergeCell ref="E27:E31"/>
    <mergeCell ref="H3:H8"/>
    <mergeCell ref="I3:I8"/>
    <mergeCell ref="J3:J8"/>
    <mergeCell ref="E6:E8"/>
    <mergeCell ref="C9:C16"/>
    <mergeCell ref="D9:D16"/>
    <mergeCell ref="G3:G8"/>
    <mergeCell ref="J17:J26"/>
    <mergeCell ref="J27:J36"/>
    <mergeCell ref="E32:E36"/>
    <mergeCell ref="J9:J16"/>
    <mergeCell ref="E13:E16"/>
    <mergeCell ref="G53:G62"/>
    <mergeCell ref="H9:H16"/>
    <mergeCell ref="I9:I16"/>
    <mergeCell ref="I17:I26"/>
    <mergeCell ref="G37:G44"/>
    <mergeCell ref="G9:G16"/>
    <mergeCell ref="C37:C52"/>
    <mergeCell ref="D37:D44"/>
    <mergeCell ref="D45:D52"/>
    <mergeCell ref="E37:E40"/>
    <mergeCell ref="E49:E52"/>
    <mergeCell ref="I27:I36"/>
    <mergeCell ref="G45:G52"/>
    <mergeCell ref="G17:G26"/>
    <mergeCell ref="H17:H36"/>
    <mergeCell ref="C17:C36"/>
    <mergeCell ref="C53:C62"/>
    <mergeCell ref="C63:C72"/>
    <mergeCell ref="G63:G72"/>
    <mergeCell ref="J85:J96"/>
    <mergeCell ref="E91:E96"/>
    <mergeCell ref="H73:H96"/>
    <mergeCell ref="I73:I84"/>
    <mergeCell ref="J73:J84"/>
    <mergeCell ref="I37:I44"/>
    <mergeCell ref="J45:J52"/>
    <mergeCell ref="I45:I52"/>
    <mergeCell ref="H37:H52"/>
    <mergeCell ref="I53:I62"/>
    <mergeCell ref="E41:E44"/>
    <mergeCell ref="D53:D62"/>
    <mergeCell ref="E58:E62"/>
    <mergeCell ref="D63:D72"/>
    <mergeCell ref="E68:E72"/>
    <mergeCell ref="E53:E57"/>
    <mergeCell ref="E85:E90"/>
    <mergeCell ref="G85:G96"/>
    <mergeCell ref="E63:E67"/>
    <mergeCell ref="E79:E84"/>
    <mergeCell ref="E45:E48"/>
    <mergeCell ref="J63:J72"/>
    <mergeCell ref="J188:J194"/>
    <mergeCell ref="J149:J160"/>
    <mergeCell ref="J161:J167"/>
    <mergeCell ref="I143:I146"/>
    <mergeCell ref="I127:I132"/>
    <mergeCell ref="J53:J62"/>
    <mergeCell ref="J37:J44"/>
    <mergeCell ref="H53:H62"/>
    <mergeCell ref="H63:H72"/>
    <mergeCell ref="I63:I72"/>
    <mergeCell ref="H127:H136"/>
    <mergeCell ref="J117:J126"/>
    <mergeCell ref="J127:J135"/>
    <mergeCell ref="I161:I165"/>
    <mergeCell ref="I170:I174"/>
    <mergeCell ref="I188:I192"/>
    <mergeCell ref="E107:E116"/>
    <mergeCell ref="I107:I112"/>
    <mergeCell ref="G97:G126"/>
    <mergeCell ref="I85:I96"/>
    <mergeCell ref="C73:C96"/>
    <mergeCell ref="D73:D84"/>
    <mergeCell ref="E73:E78"/>
    <mergeCell ref="G73:G84"/>
    <mergeCell ref="D85:D96"/>
    <mergeCell ref="E117:E126"/>
    <mergeCell ref="G127:G136"/>
    <mergeCell ref="C97:C126"/>
    <mergeCell ref="C127:C136"/>
    <mergeCell ref="D117:D126"/>
    <mergeCell ref="D127:D136"/>
    <mergeCell ref="J170:J176"/>
    <mergeCell ref="E188:E196"/>
    <mergeCell ref="D161:D178"/>
    <mergeCell ref="E161:E169"/>
    <mergeCell ref="E170:E178"/>
    <mergeCell ref="J97:J115"/>
    <mergeCell ref="I149:I152"/>
    <mergeCell ref="J179:J185"/>
    <mergeCell ref="H97:H126"/>
    <mergeCell ref="J137:J148"/>
    <mergeCell ref="I117:I122"/>
    <mergeCell ref="H161:H187"/>
    <mergeCell ref="D97:D116"/>
    <mergeCell ref="E97:E106"/>
    <mergeCell ref="E127:E136"/>
    <mergeCell ref="I137:I140"/>
    <mergeCell ref="I97:I102"/>
    <mergeCell ref="H137:H160"/>
    <mergeCell ref="I155:I158"/>
    <mergeCell ref="I206:I210"/>
    <mergeCell ref="I197:I201"/>
    <mergeCell ref="I179:I183"/>
    <mergeCell ref="H188:H214"/>
    <mergeCell ref="E225:E234"/>
    <mergeCell ref="D275:D294"/>
    <mergeCell ref="E275:E284"/>
    <mergeCell ref="G275:G294"/>
    <mergeCell ref="J197:J203"/>
    <mergeCell ref="J206:J212"/>
    <mergeCell ref="I225:I228"/>
    <mergeCell ref="J225:J230"/>
    <mergeCell ref="J231:J233"/>
    <mergeCell ref="H215:H234"/>
    <mergeCell ref="I215:I218"/>
    <mergeCell ref="J215:J220"/>
    <mergeCell ref="J221:J223"/>
    <mergeCell ref="D255:D274"/>
    <mergeCell ref="H235:H244"/>
    <mergeCell ref="H245:H254"/>
    <mergeCell ref="J245:J250"/>
    <mergeCell ref="J251:J253"/>
    <mergeCell ref="D215:D234"/>
    <mergeCell ref="E215:E224"/>
    <mergeCell ref="J235:J240"/>
    <mergeCell ref="I235:I238"/>
    <mergeCell ref="I255:I258"/>
    <mergeCell ref="J255:J260"/>
    <mergeCell ref="H255:H274"/>
    <mergeCell ref="G255:G274"/>
    <mergeCell ref="I245:I248"/>
    <mergeCell ref="E265:E274"/>
    <mergeCell ref="I265:I268"/>
    <mergeCell ref="J265:J270"/>
    <mergeCell ref="J271:J273"/>
    <mergeCell ref="J261:J263"/>
    <mergeCell ref="E245:E254"/>
    <mergeCell ref="J241:J244"/>
    <mergeCell ref="J281:J283"/>
    <mergeCell ref="I275:I278"/>
    <mergeCell ref="J275:J280"/>
    <mergeCell ref="H275:H294"/>
    <mergeCell ref="I285:I288"/>
    <mergeCell ref="D295:D307"/>
    <mergeCell ref="E295:E300"/>
    <mergeCell ref="E301:E307"/>
    <mergeCell ref="D342:D349"/>
    <mergeCell ref="J285:J290"/>
    <mergeCell ref="J291:J293"/>
    <mergeCell ref="J295:J300"/>
    <mergeCell ref="J331:J333"/>
    <mergeCell ref="J301:J304"/>
    <mergeCell ref="J318:J320"/>
    <mergeCell ref="H295:H307"/>
    <mergeCell ref="J305:J307"/>
    <mergeCell ref="C334:C357"/>
    <mergeCell ref="D334:D341"/>
    <mergeCell ref="E334:E337"/>
    <mergeCell ref="G334:G357"/>
    <mergeCell ref="D350:D357"/>
    <mergeCell ref="J308:J317"/>
    <mergeCell ref="J321:J330"/>
    <mergeCell ref="H350:H357"/>
    <mergeCell ref="J350:J351"/>
    <mergeCell ref="E346:E349"/>
    <mergeCell ref="E338:E341"/>
    <mergeCell ref="E350:E353"/>
    <mergeCell ref="D308:D320"/>
    <mergeCell ref="E308:E313"/>
    <mergeCell ref="E327:E333"/>
    <mergeCell ref="E354:E357"/>
    <mergeCell ref="E342:E345"/>
    <mergeCell ref="J334:J335"/>
    <mergeCell ref="H334:H341"/>
    <mergeCell ref="E314:E320"/>
    <mergeCell ref="H342:H349"/>
    <mergeCell ref="J342:J343"/>
  </mergeCells>
  <phoneticPr fontId="55" type="noConversion"/>
  <pageMargins left="0.39370078740157483" right="0.39370078740157483" top="0.39370078740157483" bottom="0.39370078740157483" header="0" footer="0"/>
  <pageSetup paperSize="9" scale="80" fitToHeight="0" orientation="portrait" horizontalDpi="300" verticalDpi="300" r:id="rId1"/>
  <headerFooter alignWithMargins="0">
    <oddFooter>&amp;N페이지 중 &amp;P페이지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indexed="12"/>
  </sheetPr>
  <dimension ref="A1:H23"/>
  <sheetViews>
    <sheetView topLeftCell="A2" zoomScaleNormal="100" workbookViewId="0">
      <selection activeCell="I9" sqref="I9"/>
    </sheetView>
  </sheetViews>
  <sheetFormatPr defaultColWidth="9" defaultRowHeight="15" customHeight="1"/>
  <cols>
    <col min="1" max="1" width="17.09765625" style="643" customWidth="1"/>
    <col min="2" max="2" width="13.69921875" style="643" customWidth="1"/>
    <col min="3" max="3" width="9.19921875" style="653" customWidth="1"/>
    <col min="4" max="4" width="11.59765625" style="644" customWidth="1"/>
    <col min="5" max="5" width="9.5" style="644" customWidth="1"/>
    <col min="6" max="6" width="7.8984375" style="645" customWidth="1"/>
    <col min="7" max="7" width="9" style="556" customWidth="1"/>
    <col min="8" max="8" width="8.3984375" style="556" customWidth="1"/>
    <col min="9" max="16384" width="9" style="556"/>
  </cols>
  <sheetData>
    <row r="1" spans="1:8" ht="30" customHeight="1">
      <c r="A1" s="1620" t="s">
        <v>13401</v>
      </c>
      <c r="B1" s="1620"/>
      <c r="C1" s="1620"/>
      <c r="D1" s="1620"/>
      <c r="E1" s="1620"/>
      <c r="F1" s="1620"/>
      <c r="G1" s="1620"/>
      <c r="H1" s="1620"/>
    </row>
    <row r="2" spans="1:8" ht="30" customHeight="1">
      <c r="A2" s="1641" t="s">
        <v>13402</v>
      </c>
      <c r="B2" s="1641"/>
      <c r="C2" s="1282"/>
      <c r="D2" s="1282"/>
      <c r="E2" s="1282"/>
      <c r="F2" s="1282"/>
      <c r="G2" s="1282"/>
      <c r="H2" s="1282"/>
    </row>
    <row r="3" spans="1:8" ht="30" customHeight="1">
      <c r="A3" s="1282"/>
      <c r="B3" s="1282"/>
      <c r="C3" s="1282"/>
      <c r="D3" s="1282"/>
      <c r="E3" s="1282"/>
      <c r="F3" s="1282"/>
      <c r="G3" s="1282"/>
      <c r="H3" s="1282"/>
    </row>
    <row r="4" spans="1:8" ht="30" customHeight="1">
      <c r="A4" s="1282"/>
      <c r="B4" s="1282"/>
      <c r="C4" s="1282"/>
      <c r="D4" s="1282"/>
      <c r="E4" s="1282"/>
      <c r="F4" s="1282"/>
      <c r="G4" s="1282"/>
      <c r="H4" s="1282"/>
    </row>
    <row r="5" spans="1:8" ht="30" customHeight="1">
      <c r="A5" s="1282"/>
      <c r="B5" s="1282"/>
      <c r="C5" s="1282"/>
      <c r="D5" s="1282"/>
      <c r="E5" s="1282"/>
      <c r="F5" s="1282"/>
      <c r="G5" s="1282"/>
      <c r="H5" s="1282"/>
    </row>
    <row r="6" spans="1:8" ht="30" customHeight="1" thickBot="1">
      <c r="A6" s="1282"/>
      <c r="B6" s="1282"/>
      <c r="C6" s="1282"/>
      <c r="D6" s="1282"/>
      <c r="E6" s="1282"/>
      <c r="F6" s="1282"/>
      <c r="G6" s="1282"/>
      <c r="H6" s="1282"/>
    </row>
    <row r="7" spans="1:8" s="599" customFormat="1" ht="35.4" thickBot="1">
      <c r="A7" s="1164" t="s">
        <v>10418</v>
      </c>
      <c r="B7" s="1165" t="s">
        <v>10419</v>
      </c>
      <c r="C7" s="1185" t="s">
        <v>10414</v>
      </c>
      <c r="D7" s="1186" t="s">
        <v>10420</v>
      </c>
      <c r="E7" s="1186" t="s">
        <v>10421</v>
      </c>
      <c r="F7" s="1166" t="s">
        <v>10415</v>
      </c>
      <c r="G7" s="1160" t="s">
        <v>10416</v>
      </c>
      <c r="H7" s="1178" t="s">
        <v>10417</v>
      </c>
    </row>
    <row r="8" spans="1:8" ht="20.100000000000001" customHeight="1">
      <c r="A8" s="1182" t="s">
        <v>10422</v>
      </c>
      <c r="B8" s="1183">
        <v>35800</v>
      </c>
      <c r="C8" s="1655">
        <v>6</v>
      </c>
      <c r="D8" s="1184">
        <v>0.5</v>
      </c>
      <c r="E8" s="1655">
        <v>6</v>
      </c>
      <c r="F8" s="1662">
        <v>10</v>
      </c>
      <c r="G8" s="1659">
        <v>90</v>
      </c>
      <c r="H8" s="1659">
        <v>6</v>
      </c>
    </row>
    <row r="9" spans="1:8" ht="20.100000000000001" customHeight="1">
      <c r="A9" s="892" t="s">
        <v>10423</v>
      </c>
      <c r="B9" s="893">
        <v>35800</v>
      </c>
      <c r="C9" s="1655"/>
      <c r="D9" s="722">
        <v>1</v>
      </c>
      <c r="E9" s="1655"/>
      <c r="F9" s="1662"/>
      <c r="G9" s="1659"/>
      <c r="H9" s="1659"/>
    </row>
    <row r="10" spans="1:8" ht="20.100000000000001" customHeight="1">
      <c r="A10" s="892" t="s">
        <v>10424</v>
      </c>
      <c r="B10" s="893">
        <v>35800</v>
      </c>
      <c r="C10" s="1655"/>
      <c r="D10" s="722">
        <v>2</v>
      </c>
      <c r="E10" s="1656"/>
      <c r="F10" s="1663"/>
      <c r="G10" s="1660"/>
      <c r="H10" s="1660"/>
    </row>
    <row r="11" spans="1:8" ht="20.100000000000001" customHeight="1">
      <c r="A11" s="892" t="s">
        <v>10425</v>
      </c>
      <c r="B11" s="893">
        <v>53900</v>
      </c>
      <c r="C11" s="1654">
        <v>8</v>
      </c>
      <c r="D11" s="722">
        <v>0.5</v>
      </c>
      <c r="E11" s="1654">
        <v>8</v>
      </c>
      <c r="F11" s="1661">
        <v>16</v>
      </c>
      <c r="G11" s="1658">
        <v>100</v>
      </c>
      <c r="H11" s="1658">
        <v>8</v>
      </c>
    </row>
    <row r="12" spans="1:8" ht="20.100000000000001" customHeight="1">
      <c r="A12" s="892" t="s">
        <v>10426</v>
      </c>
      <c r="B12" s="893">
        <v>53900</v>
      </c>
      <c r="C12" s="1655"/>
      <c r="D12" s="722">
        <v>1</v>
      </c>
      <c r="E12" s="1655"/>
      <c r="F12" s="1662"/>
      <c r="G12" s="1659"/>
      <c r="H12" s="1659"/>
    </row>
    <row r="13" spans="1:8" ht="20.100000000000001" customHeight="1">
      <c r="A13" s="892" t="s">
        <v>10427</v>
      </c>
      <c r="B13" s="893">
        <v>53900</v>
      </c>
      <c r="C13" s="1655"/>
      <c r="D13" s="722">
        <v>2</v>
      </c>
      <c r="E13" s="1656"/>
      <c r="F13" s="1663"/>
      <c r="G13" s="1660"/>
      <c r="H13" s="1660"/>
    </row>
    <row r="14" spans="1:8" ht="20.100000000000001" customHeight="1">
      <c r="A14" s="892" t="s">
        <v>10428</v>
      </c>
      <c r="B14" s="893">
        <v>68900</v>
      </c>
      <c r="C14" s="1654">
        <v>10</v>
      </c>
      <c r="D14" s="722">
        <v>0.5</v>
      </c>
      <c r="E14" s="1654">
        <v>10</v>
      </c>
      <c r="F14" s="1661">
        <v>20</v>
      </c>
      <c r="G14" s="1658">
        <v>100</v>
      </c>
      <c r="H14" s="1658">
        <v>10</v>
      </c>
    </row>
    <row r="15" spans="1:8" ht="20.100000000000001" customHeight="1">
      <c r="A15" s="892" t="s">
        <v>10429</v>
      </c>
      <c r="B15" s="893">
        <v>68900</v>
      </c>
      <c r="C15" s="1655"/>
      <c r="D15" s="722">
        <v>1</v>
      </c>
      <c r="E15" s="1655"/>
      <c r="F15" s="1662"/>
      <c r="G15" s="1659"/>
      <c r="H15" s="1659"/>
    </row>
    <row r="16" spans="1:8" ht="20.100000000000001" customHeight="1">
      <c r="A16" s="892" t="s">
        <v>10430</v>
      </c>
      <c r="B16" s="893">
        <v>68900</v>
      </c>
      <c r="C16" s="1655"/>
      <c r="D16" s="722">
        <v>2</v>
      </c>
      <c r="E16" s="1656"/>
      <c r="F16" s="1663"/>
      <c r="G16" s="1660"/>
      <c r="H16" s="1660"/>
    </row>
    <row r="17" spans="1:8" ht="20.100000000000001" customHeight="1">
      <c r="A17" s="892" t="s">
        <v>10431</v>
      </c>
      <c r="B17" s="893">
        <v>94400</v>
      </c>
      <c r="C17" s="1654">
        <v>12</v>
      </c>
      <c r="D17" s="722">
        <v>0.5</v>
      </c>
      <c r="E17" s="1654">
        <v>12</v>
      </c>
      <c r="F17" s="1661">
        <v>24</v>
      </c>
      <c r="G17" s="1658">
        <v>110</v>
      </c>
      <c r="H17" s="1658">
        <v>12</v>
      </c>
    </row>
    <row r="18" spans="1:8" ht="20.100000000000001" customHeight="1">
      <c r="A18" s="892" t="s">
        <v>10432</v>
      </c>
      <c r="B18" s="893">
        <v>94400</v>
      </c>
      <c r="C18" s="1655"/>
      <c r="D18" s="722">
        <v>1</v>
      </c>
      <c r="E18" s="1655"/>
      <c r="F18" s="1662"/>
      <c r="G18" s="1659"/>
      <c r="H18" s="1659"/>
    </row>
    <row r="19" spans="1:8" ht="20.100000000000001" customHeight="1">
      <c r="A19" s="892" t="s">
        <v>10433</v>
      </c>
      <c r="B19" s="893">
        <v>94400</v>
      </c>
      <c r="C19" s="1655"/>
      <c r="D19" s="722">
        <v>2</v>
      </c>
      <c r="E19" s="1656"/>
      <c r="F19" s="1663"/>
      <c r="G19" s="1660"/>
      <c r="H19" s="1660"/>
    </row>
    <row r="20" spans="1:8" ht="20.100000000000001" customHeight="1">
      <c r="A20" s="892" t="s">
        <v>10434</v>
      </c>
      <c r="B20" s="755">
        <v>216400</v>
      </c>
      <c r="C20" s="1654">
        <v>16</v>
      </c>
      <c r="D20" s="722">
        <v>0.5</v>
      </c>
      <c r="E20" s="1654">
        <v>16</v>
      </c>
      <c r="F20" s="1661">
        <v>32</v>
      </c>
      <c r="G20" s="1589">
        <v>150</v>
      </c>
      <c r="H20" s="1658">
        <v>16</v>
      </c>
    </row>
    <row r="21" spans="1:8" ht="20.100000000000001" customHeight="1">
      <c r="A21" s="892" t="s">
        <v>10435</v>
      </c>
      <c r="B21" s="755">
        <v>216400</v>
      </c>
      <c r="C21" s="1655"/>
      <c r="D21" s="722">
        <v>1</v>
      </c>
      <c r="E21" s="1656"/>
      <c r="F21" s="1663"/>
      <c r="G21" s="1591"/>
      <c r="H21" s="1660"/>
    </row>
    <row r="22" spans="1:8" ht="20.100000000000001" customHeight="1">
      <c r="A22" s="892" t="s">
        <v>10436</v>
      </c>
      <c r="B22" s="755">
        <v>277400</v>
      </c>
      <c r="C22" s="1657">
        <v>20</v>
      </c>
      <c r="D22" s="722">
        <v>0.5</v>
      </c>
      <c r="E22" s="1657">
        <v>20</v>
      </c>
      <c r="F22" s="1661">
        <v>40</v>
      </c>
      <c r="G22" s="1589">
        <v>150</v>
      </c>
      <c r="H22" s="1658">
        <v>20</v>
      </c>
    </row>
    <row r="23" spans="1:8" ht="20.100000000000001" customHeight="1">
      <c r="A23" s="892" t="s">
        <v>10437</v>
      </c>
      <c r="B23" s="755">
        <v>277400</v>
      </c>
      <c r="C23" s="1657"/>
      <c r="D23" s="722">
        <v>1</v>
      </c>
      <c r="E23" s="1657"/>
      <c r="F23" s="1663"/>
      <c r="G23" s="1591"/>
      <c r="H23" s="1660"/>
    </row>
  </sheetData>
  <mergeCells count="32">
    <mergeCell ref="A1:H1"/>
    <mergeCell ref="E11:E13"/>
    <mergeCell ref="F11:F13"/>
    <mergeCell ref="G11:G13"/>
    <mergeCell ref="H11:H13"/>
    <mergeCell ref="H8:H10"/>
    <mergeCell ref="C8:C10"/>
    <mergeCell ref="C11:C13"/>
    <mergeCell ref="A2:B2"/>
    <mergeCell ref="E8:E10"/>
    <mergeCell ref="H22:H23"/>
    <mergeCell ref="F20:F21"/>
    <mergeCell ref="G20:G21"/>
    <mergeCell ref="H20:H21"/>
    <mergeCell ref="H17:H19"/>
    <mergeCell ref="G17:G19"/>
    <mergeCell ref="F22:F23"/>
    <mergeCell ref="F17:F19"/>
    <mergeCell ref="G22:G23"/>
    <mergeCell ref="H14:H16"/>
    <mergeCell ref="G14:G16"/>
    <mergeCell ref="E20:E21"/>
    <mergeCell ref="F14:F16"/>
    <mergeCell ref="F8:F10"/>
    <mergeCell ref="G8:G10"/>
    <mergeCell ref="C17:C19"/>
    <mergeCell ref="C14:C16"/>
    <mergeCell ref="E17:E19"/>
    <mergeCell ref="C22:C23"/>
    <mergeCell ref="E22:E23"/>
    <mergeCell ref="C20:C21"/>
    <mergeCell ref="E14:E16"/>
  </mergeCells>
  <phoneticPr fontId="58" type="noConversion"/>
  <pageMargins left="0.39370078740157483" right="0.39370078740157483" top="0.39370078740157483" bottom="0.39370078740157483" header="0" footer="0"/>
  <pageSetup paperSize="9" orientation="portrait" horizontalDpi="300" verticalDpi="300" r:id="rId1"/>
  <headerFooter alignWithMargins="0">
    <oddFooter>&amp;N페이지 중 &amp;P페이지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12"/>
    <pageSetUpPr fitToPage="1"/>
  </sheetPr>
  <dimension ref="A1:I157"/>
  <sheetViews>
    <sheetView zoomScaleNormal="100" workbookViewId="0">
      <selection activeCell="F16" sqref="F16:F19"/>
    </sheetView>
  </sheetViews>
  <sheetFormatPr defaultColWidth="9" defaultRowHeight="27.75" customHeight="1"/>
  <cols>
    <col min="1" max="1" width="19.8984375" style="657" customWidth="1"/>
    <col min="2" max="2" width="14.5" style="657" customWidth="1"/>
    <col min="3" max="3" width="10.19921875" style="657" customWidth="1"/>
    <col min="4" max="4" width="12.5" style="658" customWidth="1"/>
    <col min="5" max="5" width="10.59765625" style="659" customWidth="1"/>
    <col min="6" max="6" width="10.8984375" style="660" customWidth="1"/>
    <col min="7" max="7" width="10" style="654" customWidth="1"/>
    <col min="8" max="8" width="12.5" style="654" customWidth="1"/>
    <col min="9" max="9" width="10.5" style="654" customWidth="1"/>
    <col min="10" max="16384" width="9" style="654"/>
  </cols>
  <sheetData>
    <row r="1" spans="1:9" ht="30" customHeight="1" thickBot="1">
      <c r="A1" s="1665" t="s">
        <v>13403</v>
      </c>
      <c r="B1" s="1666"/>
      <c r="C1" s="1666"/>
      <c r="D1" s="1666"/>
      <c r="E1" s="1666"/>
      <c r="F1" s="1666"/>
      <c r="G1" s="1666"/>
      <c r="H1" s="1666"/>
      <c r="I1" s="1283"/>
    </row>
    <row r="2" spans="1:9" s="655" customFormat="1" ht="24.9" customHeight="1" thickBot="1">
      <c r="A2" s="1159" t="s">
        <v>3088</v>
      </c>
      <c r="B2" s="1160" t="s">
        <v>9829</v>
      </c>
      <c r="C2" s="1173" t="s">
        <v>2565</v>
      </c>
      <c r="D2" s="1175" t="s">
        <v>3253</v>
      </c>
      <c r="E2" s="1174" t="s">
        <v>2566</v>
      </c>
      <c r="F2" s="1173" t="s">
        <v>2567</v>
      </c>
      <c r="G2" s="1177" t="s">
        <v>2568</v>
      </c>
      <c r="H2" s="1178" t="s">
        <v>2569</v>
      </c>
    </row>
    <row r="3" spans="1:9" ht="14.4" customHeight="1">
      <c r="A3" s="607" t="s">
        <v>2328</v>
      </c>
      <c r="B3" s="1187">
        <v>22600</v>
      </c>
      <c r="C3" s="1664">
        <v>1</v>
      </c>
      <c r="D3" s="1105" t="s">
        <v>3260</v>
      </c>
      <c r="E3" s="1580" t="s">
        <v>6705</v>
      </c>
      <c r="F3" s="1577">
        <v>50</v>
      </c>
      <c r="G3" s="1577">
        <v>6</v>
      </c>
      <c r="H3" s="1577"/>
    </row>
    <row r="4" spans="1:9" ht="14.4" customHeight="1">
      <c r="A4" s="459" t="s">
        <v>2329</v>
      </c>
      <c r="B4" s="763">
        <v>22600</v>
      </c>
      <c r="C4" s="1623"/>
      <c r="D4" s="641">
        <v>0.1</v>
      </c>
      <c r="E4" s="1548"/>
      <c r="F4" s="1581"/>
      <c r="G4" s="1581"/>
      <c r="H4" s="1581"/>
    </row>
    <row r="5" spans="1:9" ht="14.4" customHeight="1">
      <c r="A5" s="459" t="s">
        <v>1982</v>
      </c>
      <c r="B5" s="763">
        <v>22600</v>
      </c>
      <c r="C5" s="1623"/>
      <c r="D5" s="641">
        <v>0.2</v>
      </c>
      <c r="E5" s="1548"/>
      <c r="F5" s="1581"/>
      <c r="G5" s="1581"/>
      <c r="H5" s="1581"/>
    </row>
    <row r="6" spans="1:9" ht="14.4" customHeight="1">
      <c r="A6" s="459" t="s">
        <v>1983</v>
      </c>
      <c r="B6" s="763">
        <v>22600</v>
      </c>
      <c r="C6" s="1623"/>
      <c r="D6" s="641">
        <v>0.3</v>
      </c>
      <c r="E6" s="1548"/>
      <c r="F6" s="1581"/>
      <c r="G6" s="1581"/>
      <c r="H6" s="1581"/>
    </row>
    <row r="7" spans="1:9" ht="14.4" customHeight="1">
      <c r="A7" s="459" t="s">
        <v>2330</v>
      </c>
      <c r="B7" s="763">
        <v>22600</v>
      </c>
      <c r="C7" s="1623">
        <v>1.2</v>
      </c>
      <c r="D7" s="583">
        <v>0.05</v>
      </c>
      <c r="E7" s="1548" t="s">
        <v>6709</v>
      </c>
      <c r="F7" s="1581">
        <v>50</v>
      </c>
      <c r="G7" s="1581">
        <v>6</v>
      </c>
      <c r="H7" s="1581"/>
    </row>
    <row r="8" spans="1:9" ht="14.4" customHeight="1">
      <c r="A8" s="459" t="s">
        <v>2331</v>
      </c>
      <c r="B8" s="763">
        <v>22600</v>
      </c>
      <c r="C8" s="1623"/>
      <c r="D8" s="641">
        <v>0.1</v>
      </c>
      <c r="E8" s="1548"/>
      <c r="F8" s="1581"/>
      <c r="G8" s="1581"/>
      <c r="H8" s="1581"/>
    </row>
    <row r="9" spans="1:9" ht="14.4" customHeight="1">
      <c r="A9" s="459" t="s">
        <v>2332</v>
      </c>
      <c r="B9" s="763">
        <v>22600</v>
      </c>
      <c r="C9" s="1623"/>
      <c r="D9" s="641">
        <v>0.2</v>
      </c>
      <c r="E9" s="1548"/>
      <c r="F9" s="1581"/>
      <c r="G9" s="1581"/>
      <c r="H9" s="1581"/>
    </row>
    <row r="10" spans="1:9" ht="14.4" customHeight="1">
      <c r="A10" s="459" t="s">
        <v>2333</v>
      </c>
      <c r="B10" s="763">
        <v>22600</v>
      </c>
      <c r="C10" s="1623"/>
      <c r="D10" s="641">
        <v>0.3</v>
      </c>
      <c r="E10" s="1548"/>
      <c r="F10" s="1581"/>
      <c r="G10" s="1581"/>
      <c r="H10" s="1581"/>
    </row>
    <row r="11" spans="1:9" ht="14.4" customHeight="1">
      <c r="A11" s="459" t="s">
        <v>2334</v>
      </c>
      <c r="B11" s="763">
        <v>22600</v>
      </c>
      <c r="C11" s="1623">
        <v>1.5</v>
      </c>
      <c r="D11" s="583">
        <v>0.05</v>
      </c>
      <c r="E11" s="1548" t="s">
        <v>6712</v>
      </c>
      <c r="F11" s="1581">
        <v>50</v>
      </c>
      <c r="G11" s="1581">
        <v>6</v>
      </c>
      <c r="H11" s="1581"/>
    </row>
    <row r="12" spans="1:9" ht="14.4" customHeight="1">
      <c r="A12" s="459" t="s">
        <v>2335</v>
      </c>
      <c r="B12" s="763">
        <v>22600</v>
      </c>
      <c r="C12" s="1623"/>
      <c r="D12" s="641">
        <v>0.1</v>
      </c>
      <c r="E12" s="1548"/>
      <c r="F12" s="1581"/>
      <c r="G12" s="1581"/>
      <c r="H12" s="1581"/>
    </row>
    <row r="13" spans="1:9" ht="14.4" customHeight="1">
      <c r="A13" s="459" t="s">
        <v>2336</v>
      </c>
      <c r="B13" s="763">
        <v>22600</v>
      </c>
      <c r="C13" s="1623"/>
      <c r="D13" s="641">
        <v>0.2</v>
      </c>
      <c r="E13" s="1548"/>
      <c r="F13" s="1581"/>
      <c r="G13" s="1581"/>
      <c r="H13" s="1581"/>
    </row>
    <row r="14" spans="1:9" ht="14.4" customHeight="1">
      <c r="A14" s="459" t="s">
        <v>2337</v>
      </c>
      <c r="B14" s="763">
        <v>22600</v>
      </c>
      <c r="C14" s="1623"/>
      <c r="D14" s="641">
        <v>0.3</v>
      </c>
      <c r="E14" s="1548"/>
      <c r="F14" s="1581"/>
      <c r="G14" s="1581"/>
      <c r="H14" s="1581"/>
    </row>
    <row r="15" spans="1:9" ht="14.4" customHeight="1">
      <c r="A15" s="459" t="s">
        <v>2338</v>
      </c>
      <c r="B15" s="763">
        <v>22600</v>
      </c>
      <c r="C15" s="1623"/>
      <c r="D15" s="641">
        <v>0.5</v>
      </c>
      <c r="E15" s="1548"/>
      <c r="F15" s="1581"/>
      <c r="G15" s="1581"/>
      <c r="H15" s="1581"/>
    </row>
    <row r="16" spans="1:9" ht="14.4" customHeight="1">
      <c r="A16" s="459" t="s">
        <v>2339</v>
      </c>
      <c r="B16" s="763">
        <v>22600</v>
      </c>
      <c r="C16" s="1623">
        <v>2</v>
      </c>
      <c r="D16" s="641">
        <v>0.1</v>
      </c>
      <c r="E16" s="1548">
        <v>6</v>
      </c>
      <c r="F16" s="1581">
        <v>50</v>
      </c>
      <c r="G16" s="1581">
        <v>6</v>
      </c>
      <c r="H16" s="1581"/>
    </row>
    <row r="17" spans="1:8" ht="14.4" customHeight="1">
      <c r="A17" s="459" t="s">
        <v>2340</v>
      </c>
      <c r="B17" s="763">
        <v>22600</v>
      </c>
      <c r="C17" s="1623"/>
      <c r="D17" s="641">
        <v>0.2</v>
      </c>
      <c r="E17" s="1548"/>
      <c r="F17" s="1581"/>
      <c r="G17" s="1581"/>
      <c r="H17" s="1581"/>
    </row>
    <row r="18" spans="1:8" ht="14.4" customHeight="1">
      <c r="A18" s="459" t="s">
        <v>2341</v>
      </c>
      <c r="B18" s="763">
        <v>22600</v>
      </c>
      <c r="C18" s="1623"/>
      <c r="D18" s="641">
        <v>0.3</v>
      </c>
      <c r="E18" s="1548"/>
      <c r="F18" s="1581"/>
      <c r="G18" s="1581"/>
      <c r="H18" s="1581"/>
    </row>
    <row r="19" spans="1:8" ht="14.4" customHeight="1">
      <c r="A19" s="459" t="s">
        <v>2342</v>
      </c>
      <c r="B19" s="763">
        <v>22600</v>
      </c>
      <c r="C19" s="1623"/>
      <c r="D19" s="641">
        <v>0.5</v>
      </c>
      <c r="E19" s="1548"/>
      <c r="F19" s="1581"/>
      <c r="G19" s="1581"/>
      <c r="H19" s="1581"/>
    </row>
    <row r="20" spans="1:8" ht="14.4" customHeight="1">
      <c r="A20" s="459" t="s">
        <v>2343</v>
      </c>
      <c r="B20" s="763">
        <v>23400</v>
      </c>
      <c r="C20" s="1630">
        <v>2.5</v>
      </c>
      <c r="D20" s="641">
        <v>0.1</v>
      </c>
      <c r="E20" s="1548">
        <v>7</v>
      </c>
      <c r="F20" s="1581">
        <v>60</v>
      </c>
      <c r="G20" s="1581">
        <v>6</v>
      </c>
      <c r="H20" s="1581"/>
    </row>
    <row r="21" spans="1:8" ht="14.4" customHeight="1">
      <c r="A21" s="459" t="s">
        <v>1984</v>
      </c>
      <c r="B21" s="763">
        <v>23400</v>
      </c>
      <c r="C21" s="1630"/>
      <c r="D21" s="641">
        <v>0.2</v>
      </c>
      <c r="E21" s="1548"/>
      <c r="F21" s="1581"/>
      <c r="G21" s="1581"/>
      <c r="H21" s="1581"/>
    </row>
    <row r="22" spans="1:8" ht="14.4" customHeight="1">
      <c r="A22" s="459" t="s">
        <v>1985</v>
      </c>
      <c r="B22" s="763">
        <v>23400</v>
      </c>
      <c r="C22" s="1630"/>
      <c r="D22" s="641">
        <v>0.3</v>
      </c>
      <c r="E22" s="1548"/>
      <c r="F22" s="1581"/>
      <c r="G22" s="1581"/>
      <c r="H22" s="1581"/>
    </row>
    <row r="23" spans="1:8" ht="14.4" customHeight="1">
      <c r="A23" s="459" t="s">
        <v>2344</v>
      </c>
      <c r="B23" s="763">
        <v>23400</v>
      </c>
      <c r="C23" s="1630"/>
      <c r="D23" s="641">
        <v>0.5</v>
      </c>
      <c r="E23" s="1548"/>
      <c r="F23" s="1581"/>
      <c r="G23" s="1581"/>
      <c r="H23" s="1581"/>
    </row>
    <row r="24" spans="1:8" ht="14.4" customHeight="1">
      <c r="A24" s="459" t="s">
        <v>2345</v>
      </c>
      <c r="B24" s="763">
        <v>23400</v>
      </c>
      <c r="C24" s="1632">
        <v>3</v>
      </c>
      <c r="D24" s="641">
        <v>0.1</v>
      </c>
      <c r="E24" s="1578">
        <v>8</v>
      </c>
      <c r="F24" s="1575">
        <v>60</v>
      </c>
      <c r="G24" s="1575">
        <v>6</v>
      </c>
      <c r="H24" s="1575"/>
    </row>
    <row r="25" spans="1:8" ht="14.4" customHeight="1">
      <c r="A25" s="459" t="s">
        <v>2346</v>
      </c>
      <c r="B25" s="763">
        <v>23400</v>
      </c>
      <c r="C25" s="1633"/>
      <c r="D25" s="641">
        <v>0.2</v>
      </c>
      <c r="E25" s="1579"/>
      <c r="F25" s="1576"/>
      <c r="G25" s="1576"/>
      <c r="H25" s="1576"/>
    </row>
    <row r="26" spans="1:8" ht="14.4" customHeight="1">
      <c r="A26" s="459" t="s">
        <v>2347</v>
      </c>
      <c r="B26" s="763">
        <v>23400</v>
      </c>
      <c r="C26" s="1633"/>
      <c r="D26" s="641">
        <v>0.3</v>
      </c>
      <c r="E26" s="1579"/>
      <c r="F26" s="1576"/>
      <c r="G26" s="1576"/>
      <c r="H26" s="1576"/>
    </row>
    <row r="27" spans="1:8" ht="14.4" customHeight="1">
      <c r="A27" s="459" t="s">
        <v>2348</v>
      </c>
      <c r="B27" s="763">
        <v>23400</v>
      </c>
      <c r="C27" s="1633"/>
      <c r="D27" s="641">
        <v>0.5</v>
      </c>
      <c r="E27" s="1579"/>
      <c r="F27" s="1576"/>
      <c r="G27" s="1576"/>
      <c r="H27" s="1576"/>
    </row>
    <row r="28" spans="1:8" ht="14.4" customHeight="1">
      <c r="A28" s="459" t="s">
        <v>4158</v>
      </c>
      <c r="B28" s="763">
        <v>23400</v>
      </c>
      <c r="C28" s="1634"/>
      <c r="D28" s="641">
        <v>1</v>
      </c>
      <c r="E28" s="1580"/>
      <c r="F28" s="1577"/>
      <c r="G28" s="1577"/>
      <c r="H28" s="1577"/>
    </row>
    <row r="29" spans="1:8" ht="14.4" customHeight="1">
      <c r="A29" s="459" t="s">
        <v>4159</v>
      </c>
      <c r="B29" s="763">
        <v>24300</v>
      </c>
      <c r="C29" s="1630">
        <v>3.5</v>
      </c>
      <c r="D29" s="641">
        <v>0.1</v>
      </c>
      <c r="E29" s="1548" t="s">
        <v>6718</v>
      </c>
      <c r="F29" s="1581">
        <v>70</v>
      </c>
      <c r="G29" s="1581">
        <v>6</v>
      </c>
      <c r="H29" s="1581"/>
    </row>
    <row r="30" spans="1:8" ht="14.4" customHeight="1">
      <c r="A30" s="459" t="s">
        <v>1986</v>
      </c>
      <c r="B30" s="763">
        <v>24300</v>
      </c>
      <c r="C30" s="1630"/>
      <c r="D30" s="641">
        <v>0.2</v>
      </c>
      <c r="E30" s="1548"/>
      <c r="F30" s="1581"/>
      <c r="G30" s="1581"/>
      <c r="H30" s="1581"/>
    </row>
    <row r="31" spans="1:8" ht="14.4" customHeight="1">
      <c r="A31" s="459" t="s">
        <v>1987</v>
      </c>
      <c r="B31" s="763">
        <v>24300</v>
      </c>
      <c r="C31" s="1630"/>
      <c r="D31" s="641">
        <v>0.3</v>
      </c>
      <c r="E31" s="1548"/>
      <c r="F31" s="1581"/>
      <c r="G31" s="1581"/>
      <c r="H31" s="1581"/>
    </row>
    <row r="32" spans="1:8" ht="14.4" customHeight="1">
      <c r="A32" s="459" t="s">
        <v>4160</v>
      </c>
      <c r="B32" s="763">
        <v>24300</v>
      </c>
      <c r="C32" s="1630"/>
      <c r="D32" s="641">
        <v>0.5</v>
      </c>
      <c r="E32" s="1548"/>
      <c r="F32" s="1581"/>
      <c r="G32" s="1581"/>
      <c r="H32" s="1581"/>
    </row>
    <row r="33" spans="1:8" ht="14.4" customHeight="1">
      <c r="A33" s="459" t="s">
        <v>11909</v>
      </c>
      <c r="B33" s="763">
        <v>23800</v>
      </c>
      <c r="C33" s="1632">
        <v>4</v>
      </c>
      <c r="D33" s="641">
        <v>0.1</v>
      </c>
      <c r="E33" s="1548" t="s">
        <v>6718</v>
      </c>
      <c r="F33" s="1581">
        <v>70</v>
      </c>
      <c r="G33" s="1581">
        <v>4</v>
      </c>
      <c r="H33" s="1575" t="s">
        <v>4161</v>
      </c>
    </row>
    <row r="34" spans="1:8" ht="14.4" customHeight="1">
      <c r="A34" s="459" t="s">
        <v>4162</v>
      </c>
      <c r="B34" s="763">
        <v>23800</v>
      </c>
      <c r="C34" s="1633"/>
      <c r="D34" s="641">
        <v>0.2</v>
      </c>
      <c r="E34" s="1548"/>
      <c r="F34" s="1581"/>
      <c r="G34" s="1581"/>
      <c r="H34" s="1576"/>
    </row>
    <row r="35" spans="1:8" ht="14.4" customHeight="1">
      <c r="A35" s="459" t="s">
        <v>4163</v>
      </c>
      <c r="B35" s="763">
        <v>23800</v>
      </c>
      <c r="C35" s="1633"/>
      <c r="D35" s="641">
        <v>0.3</v>
      </c>
      <c r="E35" s="1548"/>
      <c r="F35" s="1581"/>
      <c r="G35" s="1581"/>
      <c r="H35" s="1576"/>
    </row>
    <row r="36" spans="1:8" ht="14.4" customHeight="1">
      <c r="A36" s="459" t="s">
        <v>4164</v>
      </c>
      <c r="B36" s="763">
        <v>23800</v>
      </c>
      <c r="C36" s="1633"/>
      <c r="D36" s="641">
        <v>0.5</v>
      </c>
      <c r="E36" s="1548"/>
      <c r="F36" s="1581"/>
      <c r="G36" s="1581"/>
      <c r="H36" s="1576"/>
    </row>
    <row r="37" spans="1:8" ht="14.4" customHeight="1">
      <c r="A37" s="459" t="s">
        <v>4165</v>
      </c>
      <c r="B37" s="763">
        <v>23800</v>
      </c>
      <c r="C37" s="1633"/>
      <c r="D37" s="641">
        <v>1</v>
      </c>
      <c r="E37" s="1548"/>
      <c r="F37" s="1581"/>
      <c r="G37" s="1581"/>
      <c r="H37" s="1576"/>
    </row>
    <row r="38" spans="1:8" ht="14.4" customHeight="1">
      <c r="A38" s="1017" t="s">
        <v>11910</v>
      </c>
      <c r="B38" s="784">
        <v>27400</v>
      </c>
      <c r="C38" s="1633"/>
      <c r="D38" s="641">
        <v>0.1</v>
      </c>
      <c r="E38" s="1548" t="s">
        <v>9397</v>
      </c>
      <c r="F38" s="1581">
        <v>100</v>
      </c>
      <c r="G38" s="1581">
        <v>4</v>
      </c>
      <c r="H38" s="1576"/>
    </row>
    <row r="39" spans="1:8" ht="14.4" customHeight="1">
      <c r="A39" s="1017" t="s">
        <v>11911</v>
      </c>
      <c r="B39" s="784">
        <v>27400</v>
      </c>
      <c r="C39" s="1633"/>
      <c r="D39" s="641">
        <v>0.2</v>
      </c>
      <c r="E39" s="1548"/>
      <c r="F39" s="1581"/>
      <c r="G39" s="1581"/>
      <c r="H39" s="1576"/>
    </row>
    <row r="40" spans="1:8" ht="14.4" customHeight="1">
      <c r="A40" s="1017" t="s">
        <v>11912</v>
      </c>
      <c r="B40" s="784">
        <v>27400</v>
      </c>
      <c r="C40" s="1633"/>
      <c r="D40" s="641">
        <v>0.3</v>
      </c>
      <c r="E40" s="1548"/>
      <c r="F40" s="1581"/>
      <c r="G40" s="1581"/>
      <c r="H40" s="1576"/>
    </row>
    <row r="41" spans="1:8" ht="14.4" customHeight="1">
      <c r="A41" s="1017" t="s">
        <v>11913</v>
      </c>
      <c r="B41" s="784">
        <v>27400</v>
      </c>
      <c r="C41" s="1633"/>
      <c r="D41" s="641">
        <v>0.5</v>
      </c>
      <c r="E41" s="1548"/>
      <c r="F41" s="1581"/>
      <c r="G41" s="1581"/>
      <c r="H41" s="1576"/>
    </row>
    <row r="42" spans="1:8" ht="14.4" customHeight="1">
      <c r="A42" s="1017" t="s">
        <v>11914</v>
      </c>
      <c r="B42" s="784">
        <v>27400</v>
      </c>
      <c r="C42" s="1633"/>
      <c r="D42" s="641">
        <v>1</v>
      </c>
      <c r="E42" s="1548"/>
      <c r="F42" s="1581"/>
      <c r="G42" s="1581"/>
      <c r="H42" s="1577"/>
    </row>
    <row r="43" spans="1:8" ht="14.4" customHeight="1">
      <c r="A43" s="714" t="s">
        <v>4166</v>
      </c>
      <c r="B43" s="759">
        <v>24300</v>
      </c>
      <c r="C43" s="1633"/>
      <c r="D43" s="715">
        <v>0.1</v>
      </c>
      <c r="E43" s="1640" t="s">
        <v>9397</v>
      </c>
      <c r="F43" s="1631">
        <v>70</v>
      </c>
      <c r="G43" s="1631">
        <v>6</v>
      </c>
      <c r="H43" s="1631" t="s">
        <v>1200</v>
      </c>
    </row>
    <row r="44" spans="1:8" ht="14.4" customHeight="1">
      <c r="A44" s="714" t="s">
        <v>1988</v>
      </c>
      <c r="B44" s="759">
        <v>24300</v>
      </c>
      <c r="C44" s="1633"/>
      <c r="D44" s="715">
        <v>0.2</v>
      </c>
      <c r="E44" s="1640"/>
      <c r="F44" s="1631"/>
      <c r="G44" s="1631"/>
      <c r="H44" s="1631"/>
    </row>
    <row r="45" spans="1:8" ht="14.4" customHeight="1">
      <c r="A45" s="714" t="s">
        <v>4167</v>
      </c>
      <c r="B45" s="759">
        <v>24300</v>
      </c>
      <c r="C45" s="1633"/>
      <c r="D45" s="715">
        <v>0.3</v>
      </c>
      <c r="E45" s="1640"/>
      <c r="F45" s="1631"/>
      <c r="G45" s="1631"/>
      <c r="H45" s="1631"/>
    </row>
    <row r="46" spans="1:8" ht="14.4" customHeight="1">
      <c r="A46" s="714" t="s">
        <v>4168</v>
      </c>
      <c r="B46" s="759">
        <v>24300</v>
      </c>
      <c r="C46" s="1633"/>
      <c r="D46" s="715">
        <v>0.5</v>
      </c>
      <c r="E46" s="1640"/>
      <c r="F46" s="1631"/>
      <c r="G46" s="1631"/>
      <c r="H46" s="1631"/>
    </row>
    <row r="47" spans="1:8" ht="14.4" customHeight="1">
      <c r="A47" s="714" t="s">
        <v>4169</v>
      </c>
      <c r="B47" s="759">
        <v>24300</v>
      </c>
      <c r="C47" s="1634"/>
      <c r="D47" s="715">
        <v>1</v>
      </c>
      <c r="E47" s="1640"/>
      <c r="F47" s="1631"/>
      <c r="G47" s="1631"/>
      <c r="H47" s="1631"/>
    </row>
    <row r="48" spans="1:8" ht="14.4" customHeight="1">
      <c r="A48" s="459" t="s">
        <v>4170</v>
      </c>
      <c r="B48" s="763">
        <v>25300</v>
      </c>
      <c r="C48" s="1630">
        <v>4.5</v>
      </c>
      <c r="D48" s="641">
        <v>0.1</v>
      </c>
      <c r="E48" s="1548" t="s">
        <v>3474</v>
      </c>
      <c r="F48" s="1581">
        <v>80</v>
      </c>
      <c r="G48" s="1581">
        <v>6</v>
      </c>
      <c r="H48" s="1581"/>
    </row>
    <row r="49" spans="1:9" ht="14.4" customHeight="1">
      <c r="A49" s="459" t="s">
        <v>4171</v>
      </c>
      <c r="B49" s="763">
        <v>25300</v>
      </c>
      <c r="C49" s="1630"/>
      <c r="D49" s="641">
        <v>0.2</v>
      </c>
      <c r="E49" s="1548"/>
      <c r="F49" s="1581"/>
      <c r="G49" s="1581"/>
      <c r="H49" s="1581"/>
    </row>
    <row r="50" spans="1:9" ht="14.4" customHeight="1">
      <c r="A50" s="459" t="s">
        <v>4172</v>
      </c>
      <c r="B50" s="763">
        <v>25300</v>
      </c>
      <c r="C50" s="1630"/>
      <c r="D50" s="641">
        <v>0.3</v>
      </c>
      <c r="E50" s="1548"/>
      <c r="F50" s="1581"/>
      <c r="G50" s="1581"/>
      <c r="H50" s="1581"/>
    </row>
    <row r="51" spans="1:9" ht="14.4" customHeight="1">
      <c r="A51" s="459" t="s">
        <v>4173</v>
      </c>
      <c r="B51" s="763">
        <v>25300</v>
      </c>
      <c r="C51" s="1630"/>
      <c r="D51" s="641">
        <v>0.5</v>
      </c>
      <c r="E51" s="1548"/>
      <c r="F51" s="1581"/>
      <c r="G51" s="1581"/>
      <c r="H51" s="1581"/>
    </row>
    <row r="52" spans="1:9" ht="14.4" customHeight="1">
      <c r="A52" s="459" t="s">
        <v>4174</v>
      </c>
      <c r="B52" s="763">
        <v>26400</v>
      </c>
      <c r="C52" s="1630">
        <v>5</v>
      </c>
      <c r="D52" s="641">
        <v>0.1</v>
      </c>
      <c r="E52" s="1548" t="s">
        <v>4175</v>
      </c>
      <c r="F52" s="1581">
        <v>90</v>
      </c>
      <c r="G52" s="1581">
        <v>6</v>
      </c>
      <c r="H52" s="1581"/>
    </row>
    <row r="53" spans="1:9" ht="14.4" customHeight="1">
      <c r="A53" s="459" t="s">
        <v>4176</v>
      </c>
      <c r="B53" s="763">
        <v>26400</v>
      </c>
      <c r="C53" s="1630"/>
      <c r="D53" s="641">
        <v>0.2</v>
      </c>
      <c r="E53" s="1548"/>
      <c r="F53" s="1581"/>
      <c r="G53" s="1581"/>
      <c r="H53" s="1581"/>
    </row>
    <row r="54" spans="1:9" ht="14.4" customHeight="1">
      <c r="A54" s="459" t="s">
        <v>4177</v>
      </c>
      <c r="B54" s="763">
        <v>26400</v>
      </c>
      <c r="C54" s="1630"/>
      <c r="D54" s="641">
        <v>0.3</v>
      </c>
      <c r="E54" s="1548"/>
      <c r="F54" s="1581"/>
      <c r="G54" s="1581"/>
      <c r="H54" s="1581"/>
    </row>
    <row r="55" spans="1:9" ht="14.4" customHeight="1">
      <c r="A55" s="459" t="s">
        <v>4178</v>
      </c>
      <c r="B55" s="763">
        <v>26400</v>
      </c>
      <c r="C55" s="1630"/>
      <c r="D55" s="641">
        <v>0.5</v>
      </c>
      <c r="E55" s="1548"/>
      <c r="F55" s="1581"/>
      <c r="G55" s="1581"/>
      <c r="H55" s="1581"/>
    </row>
    <row r="56" spans="1:9" ht="14.4" customHeight="1">
      <c r="A56" s="459" t="s">
        <v>4179</v>
      </c>
      <c r="B56" s="763">
        <v>26400</v>
      </c>
      <c r="C56" s="1630"/>
      <c r="D56" s="641">
        <v>1</v>
      </c>
      <c r="E56" s="1548"/>
      <c r="F56" s="1581"/>
      <c r="G56" s="1581"/>
      <c r="H56" s="1581"/>
    </row>
    <row r="57" spans="1:9" ht="14.25" customHeight="1">
      <c r="A57" s="459" t="s">
        <v>4180</v>
      </c>
      <c r="B57" s="763">
        <v>26400</v>
      </c>
      <c r="C57" s="1630">
        <v>5.5</v>
      </c>
      <c r="D57" s="641">
        <v>0.1</v>
      </c>
      <c r="E57" s="1548" t="s">
        <v>4175</v>
      </c>
      <c r="F57" s="1581">
        <v>90</v>
      </c>
      <c r="G57" s="1581">
        <v>6</v>
      </c>
      <c r="H57" s="1581"/>
    </row>
    <row r="58" spans="1:9" ht="14.25" customHeight="1">
      <c r="A58" s="459" t="s">
        <v>4181</v>
      </c>
      <c r="B58" s="763">
        <v>26400</v>
      </c>
      <c r="C58" s="1630"/>
      <c r="D58" s="641">
        <v>0.2</v>
      </c>
      <c r="E58" s="1548"/>
      <c r="F58" s="1581"/>
      <c r="G58" s="1581"/>
      <c r="H58" s="1581"/>
    </row>
    <row r="59" spans="1:9" ht="14.25" customHeight="1">
      <c r="A59" s="459" t="s">
        <v>4182</v>
      </c>
      <c r="B59" s="763">
        <v>26400</v>
      </c>
      <c r="C59" s="1630"/>
      <c r="D59" s="641">
        <v>0.3</v>
      </c>
      <c r="E59" s="1548"/>
      <c r="F59" s="1581"/>
      <c r="G59" s="1581"/>
      <c r="H59" s="1581"/>
    </row>
    <row r="60" spans="1:9" ht="14.25" customHeight="1">
      <c r="A60" s="459" t="s">
        <v>4183</v>
      </c>
      <c r="B60" s="763">
        <v>26400</v>
      </c>
      <c r="C60" s="1630"/>
      <c r="D60" s="641">
        <v>0.5</v>
      </c>
      <c r="E60" s="1548"/>
      <c r="F60" s="1581"/>
      <c r="G60" s="1581"/>
      <c r="H60" s="1581"/>
    </row>
    <row r="61" spans="1:9" ht="14.25" customHeight="1">
      <c r="A61" s="459" t="s">
        <v>4184</v>
      </c>
      <c r="B61" s="763">
        <v>26400</v>
      </c>
      <c r="C61" s="1630"/>
      <c r="D61" s="641">
        <v>1</v>
      </c>
      <c r="E61" s="1548"/>
      <c r="F61" s="1581"/>
      <c r="G61" s="1581"/>
      <c r="H61" s="1581"/>
    </row>
    <row r="62" spans="1:9" ht="14.25" customHeight="1">
      <c r="A62" s="459" t="s">
        <v>3736</v>
      </c>
      <c r="B62" s="763">
        <v>23400</v>
      </c>
      <c r="C62" s="1632">
        <v>6</v>
      </c>
      <c r="D62" s="641">
        <v>0.1</v>
      </c>
      <c r="E62" s="1578" t="s">
        <v>1748</v>
      </c>
      <c r="F62" s="1578" t="s">
        <v>4185</v>
      </c>
      <c r="G62" s="1578" t="s">
        <v>1421</v>
      </c>
      <c r="H62" s="1589" t="s">
        <v>2571</v>
      </c>
    </row>
    <row r="63" spans="1:9" ht="14.25" customHeight="1">
      <c r="A63" s="459" t="s">
        <v>3737</v>
      </c>
      <c r="B63" s="763">
        <v>23400</v>
      </c>
      <c r="C63" s="1633"/>
      <c r="D63" s="641">
        <v>0.2</v>
      </c>
      <c r="E63" s="1579"/>
      <c r="F63" s="1579"/>
      <c r="G63" s="1579"/>
      <c r="H63" s="1590"/>
    </row>
    <row r="64" spans="1:9" ht="14.25" customHeight="1">
      <c r="A64" s="1236" t="s">
        <v>13043</v>
      </c>
      <c r="B64" s="1237">
        <v>23400</v>
      </c>
      <c r="C64" s="1633"/>
      <c r="D64" s="1238">
        <v>0.3</v>
      </c>
      <c r="E64" s="1579"/>
      <c r="F64" s="1579"/>
      <c r="G64" s="1579"/>
      <c r="H64" s="1590"/>
      <c r="I64" s="1474" t="s">
        <v>13046</v>
      </c>
    </row>
    <row r="65" spans="1:9" ht="14.25" customHeight="1">
      <c r="A65" s="1236" t="s">
        <v>13044</v>
      </c>
      <c r="B65" s="1237">
        <v>23400</v>
      </c>
      <c r="C65" s="1633"/>
      <c r="D65" s="1238">
        <v>0.5</v>
      </c>
      <c r="E65" s="1579"/>
      <c r="F65" s="1579"/>
      <c r="G65" s="1579"/>
      <c r="H65" s="1590"/>
      <c r="I65" s="1474" t="s">
        <v>13047</v>
      </c>
    </row>
    <row r="66" spans="1:9" ht="14.25" customHeight="1">
      <c r="A66" s="1236" t="s">
        <v>13045</v>
      </c>
      <c r="B66" s="1237">
        <v>23400</v>
      </c>
      <c r="C66" s="1633"/>
      <c r="D66" s="1238">
        <v>1</v>
      </c>
      <c r="E66" s="1580"/>
      <c r="F66" s="1580"/>
      <c r="G66" s="1580"/>
      <c r="H66" s="1591"/>
      <c r="I66" s="1474" t="s">
        <v>13047</v>
      </c>
    </row>
    <row r="67" spans="1:9" ht="14.25" customHeight="1">
      <c r="A67" s="714" t="s">
        <v>4186</v>
      </c>
      <c r="B67" s="763">
        <v>26400</v>
      </c>
      <c r="C67" s="1633"/>
      <c r="D67" s="641">
        <v>0.1</v>
      </c>
      <c r="E67" s="1640" t="s">
        <v>6727</v>
      </c>
      <c r="F67" s="1631">
        <v>90</v>
      </c>
      <c r="G67" s="1631">
        <v>6</v>
      </c>
      <c r="H67" s="1624" t="s">
        <v>2572</v>
      </c>
    </row>
    <row r="68" spans="1:9" ht="14.25" customHeight="1">
      <c r="A68" s="714" t="s">
        <v>4187</v>
      </c>
      <c r="B68" s="763">
        <v>26400</v>
      </c>
      <c r="C68" s="1633"/>
      <c r="D68" s="641">
        <v>0.2</v>
      </c>
      <c r="E68" s="1640"/>
      <c r="F68" s="1631"/>
      <c r="G68" s="1631"/>
      <c r="H68" s="1625"/>
    </row>
    <row r="69" spans="1:9" ht="14.25" customHeight="1">
      <c r="A69" s="714" t="s">
        <v>4188</v>
      </c>
      <c r="B69" s="763">
        <v>26400</v>
      </c>
      <c r="C69" s="1633"/>
      <c r="D69" s="641">
        <v>0.3</v>
      </c>
      <c r="E69" s="1640"/>
      <c r="F69" s="1631"/>
      <c r="G69" s="1631"/>
      <c r="H69" s="1625"/>
    </row>
    <row r="70" spans="1:9" ht="14.25" customHeight="1">
      <c r="A70" s="714" t="s">
        <v>4189</v>
      </c>
      <c r="B70" s="763">
        <v>26400</v>
      </c>
      <c r="C70" s="1633"/>
      <c r="D70" s="641">
        <v>0.5</v>
      </c>
      <c r="E70" s="1640"/>
      <c r="F70" s="1631"/>
      <c r="G70" s="1631"/>
      <c r="H70" s="1625"/>
    </row>
    <row r="71" spans="1:9" ht="14.25" customHeight="1">
      <c r="A71" s="714" t="s">
        <v>4190</v>
      </c>
      <c r="B71" s="763">
        <v>26400</v>
      </c>
      <c r="C71" s="1633"/>
      <c r="D71" s="641">
        <v>1</v>
      </c>
      <c r="E71" s="1640"/>
      <c r="F71" s="1631"/>
      <c r="G71" s="1631"/>
      <c r="H71" s="1625"/>
    </row>
    <row r="72" spans="1:9" ht="14.25" customHeight="1">
      <c r="A72" s="714" t="s">
        <v>4191</v>
      </c>
      <c r="B72" s="763">
        <v>26400</v>
      </c>
      <c r="C72" s="1633"/>
      <c r="D72" s="641">
        <v>1.5</v>
      </c>
      <c r="E72" s="1640"/>
      <c r="F72" s="1631"/>
      <c r="G72" s="1631"/>
      <c r="H72" s="1625"/>
    </row>
    <row r="73" spans="1:9" ht="14.25" customHeight="1">
      <c r="A73" s="714" t="s">
        <v>4192</v>
      </c>
      <c r="B73" s="763">
        <v>26400</v>
      </c>
      <c r="C73" s="1633"/>
      <c r="D73" s="641">
        <v>2</v>
      </c>
      <c r="E73" s="1640"/>
      <c r="F73" s="1631"/>
      <c r="G73" s="1631"/>
      <c r="H73" s="1626"/>
    </row>
    <row r="74" spans="1:9" ht="14.25" customHeight="1">
      <c r="A74" s="459" t="s">
        <v>4193</v>
      </c>
      <c r="B74" s="763">
        <v>31500</v>
      </c>
      <c r="C74" s="1633"/>
      <c r="D74" s="641">
        <v>0.5</v>
      </c>
      <c r="E74" s="1578" t="s">
        <v>6727</v>
      </c>
      <c r="F74" s="1575">
        <v>110</v>
      </c>
      <c r="G74" s="1575">
        <v>6</v>
      </c>
      <c r="H74" s="1589" t="s">
        <v>6706</v>
      </c>
    </row>
    <row r="75" spans="1:9" ht="14.25" customHeight="1">
      <c r="A75" s="459" t="s">
        <v>4194</v>
      </c>
      <c r="B75" s="763">
        <v>31500</v>
      </c>
      <c r="C75" s="1633"/>
      <c r="D75" s="641">
        <v>1</v>
      </c>
      <c r="E75" s="1579"/>
      <c r="F75" s="1577"/>
      <c r="G75" s="1576"/>
      <c r="H75" s="1590"/>
    </row>
    <row r="76" spans="1:9" ht="14.25" customHeight="1">
      <c r="A76" s="459" t="s">
        <v>4195</v>
      </c>
      <c r="B76" s="763">
        <v>34000</v>
      </c>
      <c r="C76" s="1633"/>
      <c r="D76" s="641">
        <v>0.5</v>
      </c>
      <c r="E76" s="1579"/>
      <c r="F76" s="1575">
        <v>130</v>
      </c>
      <c r="G76" s="1576"/>
      <c r="H76" s="1590"/>
    </row>
    <row r="77" spans="1:9" ht="14.25" customHeight="1">
      <c r="A77" s="459" t="s">
        <v>4196</v>
      </c>
      <c r="B77" s="763">
        <v>34000</v>
      </c>
      <c r="C77" s="1634"/>
      <c r="D77" s="641">
        <v>1</v>
      </c>
      <c r="E77" s="1580"/>
      <c r="F77" s="1577"/>
      <c r="G77" s="1577"/>
      <c r="H77" s="1591"/>
    </row>
    <row r="78" spans="1:9" ht="14.25" customHeight="1">
      <c r="A78" s="459" t="s">
        <v>2433</v>
      </c>
      <c r="B78" s="763">
        <v>40700</v>
      </c>
      <c r="C78" s="1630">
        <v>7</v>
      </c>
      <c r="D78" s="641">
        <v>0.1</v>
      </c>
      <c r="E78" s="1548" t="s">
        <v>6102</v>
      </c>
      <c r="F78" s="1581">
        <v>90</v>
      </c>
      <c r="G78" s="1581">
        <v>8</v>
      </c>
      <c r="H78" s="1575"/>
    </row>
    <row r="79" spans="1:9" ht="14.25" customHeight="1">
      <c r="A79" s="459" t="s">
        <v>2434</v>
      </c>
      <c r="B79" s="763">
        <v>40700</v>
      </c>
      <c r="C79" s="1630"/>
      <c r="D79" s="641">
        <v>0.2</v>
      </c>
      <c r="E79" s="1548"/>
      <c r="F79" s="1581"/>
      <c r="G79" s="1581"/>
      <c r="H79" s="1576"/>
    </row>
    <row r="80" spans="1:9" ht="14.25" customHeight="1">
      <c r="A80" s="459" t="s">
        <v>2435</v>
      </c>
      <c r="B80" s="763">
        <v>40700</v>
      </c>
      <c r="C80" s="1630"/>
      <c r="D80" s="641">
        <v>0.3</v>
      </c>
      <c r="E80" s="1548"/>
      <c r="F80" s="1581"/>
      <c r="G80" s="1581"/>
      <c r="H80" s="1576"/>
    </row>
    <row r="81" spans="1:8" ht="14.25" customHeight="1">
      <c r="A81" s="459" t="s">
        <v>2436</v>
      </c>
      <c r="B81" s="763">
        <v>40700</v>
      </c>
      <c r="C81" s="1630"/>
      <c r="D81" s="641">
        <v>0.5</v>
      </c>
      <c r="E81" s="1548"/>
      <c r="F81" s="1581"/>
      <c r="G81" s="1581"/>
      <c r="H81" s="1576"/>
    </row>
    <row r="82" spans="1:8" ht="14.25" customHeight="1">
      <c r="A82" s="459" t="s">
        <v>2437</v>
      </c>
      <c r="B82" s="763">
        <v>40700</v>
      </c>
      <c r="C82" s="1630"/>
      <c r="D82" s="641">
        <v>1</v>
      </c>
      <c r="E82" s="1548"/>
      <c r="F82" s="1581"/>
      <c r="G82" s="1581"/>
      <c r="H82" s="1576"/>
    </row>
    <row r="83" spans="1:8" ht="14.25" customHeight="1">
      <c r="A83" s="459" t="s">
        <v>2438</v>
      </c>
      <c r="B83" s="763">
        <v>40700</v>
      </c>
      <c r="C83" s="1630"/>
      <c r="D83" s="641">
        <v>2</v>
      </c>
      <c r="E83" s="1548"/>
      <c r="F83" s="1581"/>
      <c r="G83" s="1581"/>
      <c r="H83" s="1577"/>
    </row>
    <row r="84" spans="1:8" ht="14.25" customHeight="1">
      <c r="A84" s="459" t="s">
        <v>7641</v>
      </c>
      <c r="B84" s="763">
        <v>37600</v>
      </c>
      <c r="C84" s="1632">
        <v>8</v>
      </c>
      <c r="D84" s="641">
        <v>0.3</v>
      </c>
      <c r="E84" s="1579" t="s">
        <v>4197</v>
      </c>
      <c r="F84" s="1579" t="s">
        <v>4198</v>
      </c>
      <c r="G84" s="1579" t="s">
        <v>4199</v>
      </c>
      <c r="H84" s="1590"/>
    </row>
    <row r="85" spans="1:8" ht="14.25" customHeight="1">
      <c r="A85" s="459" t="s">
        <v>7642</v>
      </c>
      <c r="B85" s="763">
        <v>37600</v>
      </c>
      <c r="C85" s="1633"/>
      <c r="D85" s="641">
        <v>0.5</v>
      </c>
      <c r="E85" s="1579"/>
      <c r="F85" s="1579"/>
      <c r="G85" s="1579"/>
      <c r="H85" s="1590"/>
    </row>
    <row r="86" spans="1:8" ht="14.25" customHeight="1">
      <c r="A86" s="459" t="s">
        <v>7643</v>
      </c>
      <c r="B86" s="763">
        <v>37600</v>
      </c>
      <c r="C86" s="1633"/>
      <c r="D86" s="641">
        <v>1</v>
      </c>
      <c r="E86" s="1580"/>
      <c r="F86" s="1580"/>
      <c r="G86" s="1580"/>
      <c r="H86" s="1591"/>
    </row>
    <row r="87" spans="1:8" ht="14.25" customHeight="1">
      <c r="A87" s="714" t="s">
        <v>4200</v>
      </c>
      <c r="B87" s="763">
        <v>42400</v>
      </c>
      <c r="C87" s="1633"/>
      <c r="D87" s="715">
        <v>0.1</v>
      </c>
      <c r="E87" s="1640" t="s">
        <v>6097</v>
      </c>
      <c r="F87" s="1631">
        <v>100</v>
      </c>
      <c r="G87" s="1631">
        <v>8</v>
      </c>
      <c r="H87" s="1624" t="s">
        <v>2572</v>
      </c>
    </row>
    <row r="88" spans="1:8" ht="14.25" customHeight="1">
      <c r="A88" s="714" t="s">
        <v>4201</v>
      </c>
      <c r="B88" s="763">
        <v>42400</v>
      </c>
      <c r="C88" s="1633"/>
      <c r="D88" s="715">
        <v>0.2</v>
      </c>
      <c r="E88" s="1640"/>
      <c r="F88" s="1631"/>
      <c r="G88" s="1631"/>
      <c r="H88" s="1625"/>
    </row>
    <row r="89" spans="1:8" ht="14.25" customHeight="1">
      <c r="A89" s="714" t="s">
        <v>4202</v>
      </c>
      <c r="B89" s="763">
        <v>42400</v>
      </c>
      <c r="C89" s="1633"/>
      <c r="D89" s="715">
        <v>0.3</v>
      </c>
      <c r="E89" s="1640"/>
      <c r="F89" s="1631"/>
      <c r="G89" s="1631"/>
      <c r="H89" s="1625"/>
    </row>
    <row r="90" spans="1:8" ht="14.25" customHeight="1">
      <c r="A90" s="714" t="s">
        <v>4203</v>
      </c>
      <c r="B90" s="763">
        <v>42400</v>
      </c>
      <c r="C90" s="1633"/>
      <c r="D90" s="715">
        <v>0.5</v>
      </c>
      <c r="E90" s="1640"/>
      <c r="F90" s="1631"/>
      <c r="G90" s="1631"/>
      <c r="H90" s="1625"/>
    </row>
    <row r="91" spans="1:8" ht="14.25" customHeight="1">
      <c r="A91" s="714" t="s">
        <v>4204</v>
      </c>
      <c r="B91" s="763">
        <v>42400</v>
      </c>
      <c r="C91" s="1633"/>
      <c r="D91" s="715">
        <v>1</v>
      </c>
      <c r="E91" s="1640"/>
      <c r="F91" s="1631"/>
      <c r="G91" s="1631"/>
      <c r="H91" s="1625"/>
    </row>
    <row r="92" spans="1:8" ht="14.25" customHeight="1">
      <c r="A92" s="714" t="s">
        <v>4205</v>
      </c>
      <c r="B92" s="763">
        <v>42400</v>
      </c>
      <c r="C92" s="1633"/>
      <c r="D92" s="715">
        <v>1.5</v>
      </c>
      <c r="E92" s="1640"/>
      <c r="F92" s="1631"/>
      <c r="G92" s="1631"/>
      <c r="H92" s="1625"/>
    </row>
    <row r="93" spans="1:8" ht="14.25" customHeight="1">
      <c r="A93" s="714" t="s">
        <v>4206</v>
      </c>
      <c r="B93" s="763">
        <v>42400</v>
      </c>
      <c r="C93" s="1633"/>
      <c r="D93" s="715">
        <v>2</v>
      </c>
      <c r="E93" s="1640"/>
      <c r="F93" s="1631"/>
      <c r="G93" s="1631"/>
      <c r="H93" s="1625"/>
    </row>
    <row r="94" spans="1:8" ht="14.25" customHeight="1">
      <c r="A94" s="714" t="s">
        <v>4207</v>
      </c>
      <c r="B94" s="763">
        <v>42400</v>
      </c>
      <c r="C94" s="1633"/>
      <c r="D94" s="715">
        <v>2.5</v>
      </c>
      <c r="E94" s="1640"/>
      <c r="F94" s="1631"/>
      <c r="G94" s="1631"/>
      <c r="H94" s="1625"/>
    </row>
    <row r="95" spans="1:8" ht="14.25" customHeight="1">
      <c r="A95" s="714" t="s">
        <v>4208</v>
      </c>
      <c r="B95" s="763">
        <v>42400</v>
      </c>
      <c r="C95" s="1633"/>
      <c r="D95" s="715">
        <v>3</v>
      </c>
      <c r="E95" s="1640"/>
      <c r="F95" s="1631"/>
      <c r="G95" s="1631"/>
      <c r="H95" s="1626"/>
    </row>
    <row r="96" spans="1:8" ht="14.25" customHeight="1">
      <c r="A96" s="459" t="s">
        <v>4209</v>
      </c>
      <c r="B96" s="763">
        <v>50300</v>
      </c>
      <c r="C96" s="1633"/>
      <c r="D96" s="641">
        <v>0.5</v>
      </c>
      <c r="E96" s="1578" t="s">
        <v>6097</v>
      </c>
      <c r="F96" s="1578" t="s">
        <v>4210</v>
      </c>
      <c r="G96" s="1578" t="s">
        <v>6716</v>
      </c>
      <c r="H96" s="1589" t="s">
        <v>6706</v>
      </c>
    </row>
    <row r="97" spans="1:8" ht="14.25" customHeight="1">
      <c r="A97" s="459" t="s">
        <v>9338</v>
      </c>
      <c r="B97" s="763">
        <v>50300</v>
      </c>
      <c r="C97" s="1633"/>
      <c r="D97" s="641">
        <v>1</v>
      </c>
      <c r="E97" s="1579"/>
      <c r="F97" s="1580"/>
      <c r="G97" s="1579"/>
      <c r="H97" s="1590"/>
    </row>
    <row r="98" spans="1:8" ht="14.25" customHeight="1">
      <c r="A98" s="459" t="s">
        <v>4211</v>
      </c>
      <c r="B98" s="763">
        <v>56500</v>
      </c>
      <c r="C98" s="1633"/>
      <c r="D98" s="641">
        <v>0.5</v>
      </c>
      <c r="E98" s="1579"/>
      <c r="F98" s="1578" t="s">
        <v>4212</v>
      </c>
      <c r="G98" s="1579"/>
      <c r="H98" s="1590"/>
    </row>
    <row r="99" spans="1:8" ht="14.25" customHeight="1">
      <c r="A99" s="459" t="s">
        <v>4213</v>
      </c>
      <c r="B99" s="763">
        <v>56500</v>
      </c>
      <c r="C99" s="1634"/>
      <c r="D99" s="641">
        <v>1</v>
      </c>
      <c r="E99" s="1580"/>
      <c r="F99" s="1580"/>
      <c r="G99" s="1580"/>
      <c r="H99" s="1591"/>
    </row>
    <row r="100" spans="1:8" ht="14.25" customHeight="1">
      <c r="A100" s="459" t="s">
        <v>7644</v>
      </c>
      <c r="B100" s="763">
        <v>49500</v>
      </c>
      <c r="C100" s="1630">
        <v>10</v>
      </c>
      <c r="D100" s="641">
        <v>0.3</v>
      </c>
      <c r="E100" s="1548" t="s">
        <v>6098</v>
      </c>
      <c r="F100" s="1548" t="s">
        <v>4214</v>
      </c>
      <c r="G100" s="1548" t="s">
        <v>6718</v>
      </c>
      <c r="H100" s="1638" t="s">
        <v>2571</v>
      </c>
    </row>
    <row r="101" spans="1:8" ht="14.25" customHeight="1">
      <c r="A101" s="459" t="s">
        <v>7645</v>
      </c>
      <c r="B101" s="763">
        <v>49500</v>
      </c>
      <c r="C101" s="1630"/>
      <c r="D101" s="641">
        <v>0.5</v>
      </c>
      <c r="E101" s="1548"/>
      <c r="F101" s="1548"/>
      <c r="G101" s="1548"/>
      <c r="H101" s="1638"/>
    </row>
    <row r="102" spans="1:8" ht="14.25" customHeight="1">
      <c r="A102" s="459" t="s">
        <v>7646</v>
      </c>
      <c r="B102" s="763">
        <v>49500</v>
      </c>
      <c r="C102" s="1630"/>
      <c r="D102" s="641">
        <v>1</v>
      </c>
      <c r="E102" s="1548"/>
      <c r="F102" s="1548"/>
      <c r="G102" s="1548"/>
      <c r="H102" s="1638"/>
    </row>
    <row r="103" spans="1:8" ht="14.25" customHeight="1">
      <c r="A103" s="714" t="s">
        <v>4215</v>
      </c>
      <c r="B103" s="763">
        <v>54600</v>
      </c>
      <c r="C103" s="1630"/>
      <c r="D103" s="715">
        <v>0.1</v>
      </c>
      <c r="E103" s="1640" t="s">
        <v>6098</v>
      </c>
      <c r="F103" s="1631">
        <v>100</v>
      </c>
      <c r="G103" s="1631">
        <v>10</v>
      </c>
      <c r="H103" s="1631" t="s">
        <v>2572</v>
      </c>
    </row>
    <row r="104" spans="1:8" ht="14.25" customHeight="1">
      <c r="A104" s="714" t="s">
        <v>2439</v>
      </c>
      <c r="B104" s="763">
        <v>54600</v>
      </c>
      <c r="C104" s="1630"/>
      <c r="D104" s="715">
        <v>0.2</v>
      </c>
      <c r="E104" s="1640"/>
      <c r="F104" s="1631"/>
      <c r="G104" s="1631"/>
      <c r="H104" s="1631"/>
    </row>
    <row r="105" spans="1:8" ht="14.25" customHeight="1">
      <c r="A105" s="714" t="s">
        <v>2440</v>
      </c>
      <c r="B105" s="763">
        <v>54600</v>
      </c>
      <c r="C105" s="1630"/>
      <c r="D105" s="715">
        <v>0.3</v>
      </c>
      <c r="E105" s="1640"/>
      <c r="F105" s="1631"/>
      <c r="G105" s="1631"/>
      <c r="H105" s="1631"/>
    </row>
    <row r="106" spans="1:8" ht="14.25" customHeight="1">
      <c r="A106" s="714" t="s">
        <v>4216</v>
      </c>
      <c r="B106" s="763">
        <v>54600</v>
      </c>
      <c r="C106" s="1630"/>
      <c r="D106" s="715">
        <v>0.5</v>
      </c>
      <c r="E106" s="1640"/>
      <c r="F106" s="1631"/>
      <c r="G106" s="1631"/>
      <c r="H106" s="1631"/>
    </row>
    <row r="107" spans="1:8" ht="14.25" customHeight="1">
      <c r="A107" s="714" t="s">
        <v>4217</v>
      </c>
      <c r="B107" s="763">
        <v>54600</v>
      </c>
      <c r="C107" s="1630"/>
      <c r="D107" s="715">
        <v>1</v>
      </c>
      <c r="E107" s="1640"/>
      <c r="F107" s="1631"/>
      <c r="G107" s="1631"/>
      <c r="H107" s="1631"/>
    </row>
    <row r="108" spans="1:8" ht="14.25" customHeight="1">
      <c r="A108" s="714" t="s">
        <v>4218</v>
      </c>
      <c r="B108" s="763">
        <v>54600</v>
      </c>
      <c r="C108" s="1630"/>
      <c r="D108" s="715">
        <v>1.5</v>
      </c>
      <c r="E108" s="1640"/>
      <c r="F108" s="1631"/>
      <c r="G108" s="1631"/>
      <c r="H108" s="1631"/>
    </row>
    <row r="109" spans="1:8" ht="14.25" customHeight="1">
      <c r="A109" s="714" t="s">
        <v>4219</v>
      </c>
      <c r="B109" s="763">
        <v>54600</v>
      </c>
      <c r="C109" s="1630"/>
      <c r="D109" s="715">
        <v>2</v>
      </c>
      <c r="E109" s="1640"/>
      <c r="F109" s="1631"/>
      <c r="G109" s="1631"/>
      <c r="H109" s="1631"/>
    </row>
    <row r="110" spans="1:8" ht="14.25" customHeight="1">
      <c r="A110" s="714" t="s">
        <v>4220</v>
      </c>
      <c r="B110" s="763">
        <v>54600</v>
      </c>
      <c r="C110" s="1630"/>
      <c r="D110" s="715">
        <v>2.5</v>
      </c>
      <c r="E110" s="1640"/>
      <c r="F110" s="1631"/>
      <c r="G110" s="1631"/>
      <c r="H110" s="1631"/>
    </row>
    <row r="111" spans="1:8" ht="14.25" customHeight="1">
      <c r="A111" s="714" t="s">
        <v>4221</v>
      </c>
      <c r="B111" s="763">
        <v>54600</v>
      </c>
      <c r="C111" s="1630"/>
      <c r="D111" s="715">
        <v>3</v>
      </c>
      <c r="E111" s="1640"/>
      <c r="F111" s="1631"/>
      <c r="G111" s="1631"/>
      <c r="H111" s="1631"/>
    </row>
    <row r="112" spans="1:8" ht="14.25" customHeight="1">
      <c r="A112" s="714" t="s">
        <v>4222</v>
      </c>
      <c r="B112" s="763">
        <v>54600</v>
      </c>
      <c r="C112" s="1630"/>
      <c r="D112" s="715">
        <v>4</v>
      </c>
      <c r="E112" s="1640"/>
      <c r="F112" s="1631"/>
      <c r="G112" s="1631"/>
      <c r="H112" s="1631"/>
    </row>
    <row r="113" spans="1:8" ht="15.9" customHeight="1">
      <c r="A113" s="459" t="s">
        <v>4223</v>
      </c>
      <c r="B113" s="763">
        <v>64900</v>
      </c>
      <c r="C113" s="1630">
        <v>10</v>
      </c>
      <c r="D113" s="641">
        <v>0.5</v>
      </c>
      <c r="E113" s="1548" t="s">
        <v>6730</v>
      </c>
      <c r="F113" s="1548" t="s">
        <v>4224</v>
      </c>
      <c r="G113" s="1548" t="s">
        <v>6718</v>
      </c>
      <c r="H113" s="1638" t="s">
        <v>6706</v>
      </c>
    </row>
    <row r="114" spans="1:8" ht="15.9" customHeight="1">
      <c r="A114" s="459" t="s">
        <v>4225</v>
      </c>
      <c r="B114" s="763">
        <v>64900</v>
      </c>
      <c r="C114" s="1630"/>
      <c r="D114" s="641">
        <v>1</v>
      </c>
      <c r="E114" s="1548"/>
      <c r="F114" s="1548"/>
      <c r="G114" s="1548"/>
      <c r="H114" s="1638"/>
    </row>
    <row r="115" spans="1:8" ht="15.9" customHeight="1">
      <c r="A115" s="459" t="s">
        <v>4226</v>
      </c>
      <c r="B115" s="763">
        <v>72900</v>
      </c>
      <c r="C115" s="1630"/>
      <c r="D115" s="641">
        <v>0.5</v>
      </c>
      <c r="E115" s="1548"/>
      <c r="F115" s="1548" t="s">
        <v>4212</v>
      </c>
      <c r="G115" s="1548"/>
      <c r="H115" s="1638"/>
    </row>
    <row r="116" spans="1:8" ht="15.9" customHeight="1">
      <c r="A116" s="459" t="s">
        <v>4227</v>
      </c>
      <c r="B116" s="763">
        <v>72900</v>
      </c>
      <c r="C116" s="1630"/>
      <c r="D116" s="641">
        <v>1</v>
      </c>
      <c r="E116" s="1548"/>
      <c r="F116" s="1548"/>
      <c r="G116" s="1548"/>
      <c r="H116" s="1638"/>
    </row>
    <row r="117" spans="1:8" ht="15.9" customHeight="1">
      <c r="A117" s="459" t="s">
        <v>4228</v>
      </c>
      <c r="B117" s="763">
        <v>75100</v>
      </c>
      <c r="C117" s="1630">
        <v>11</v>
      </c>
      <c r="D117" s="641">
        <v>0.2</v>
      </c>
      <c r="E117" s="1548" t="s">
        <v>6098</v>
      </c>
      <c r="F117" s="1581">
        <v>110</v>
      </c>
      <c r="G117" s="1581">
        <v>12</v>
      </c>
      <c r="H117" s="1575"/>
    </row>
    <row r="118" spans="1:8" ht="15.9" customHeight="1">
      <c r="A118" s="459" t="s">
        <v>4229</v>
      </c>
      <c r="B118" s="763">
        <v>75100</v>
      </c>
      <c r="C118" s="1630"/>
      <c r="D118" s="641">
        <v>0.3</v>
      </c>
      <c r="E118" s="1548"/>
      <c r="F118" s="1581"/>
      <c r="G118" s="1581"/>
      <c r="H118" s="1576"/>
    </row>
    <row r="119" spans="1:8" ht="15.9" customHeight="1">
      <c r="A119" s="459" t="s">
        <v>4230</v>
      </c>
      <c r="B119" s="763">
        <v>75100</v>
      </c>
      <c r="C119" s="1630"/>
      <c r="D119" s="641">
        <v>0.5</v>
      </c>
      <c r="E119" s="1548"/>
      <c r="F119" s="1581"/>
      <c r="G119" s="1581"/>
      <c r="H119" s="1576"/>
    </row>
    <row r="120" spans="1:8" ht="15.9" customHeight="1">
      <c r="A120" s="459" t="s">
        <v>4231</v>
      </c>
      <c r="B120" s="763">
        <v>75100</v>
      </c>
      <c r="C120" s="1630"/>
      <c r="D120" s="641">
        <v>1</v>
      </c>
      <c r="E120" s="1548"/>
      <c r="F120" s="1581"/>
      <c r="G120" s="1581"/>
      <c r="H120" s="1576"/>
    </row>
    <row r="121" spans="1:8" ht="15.9" customHeight="1">
      <c r="A121" s="459" t="s">
        <v>2402</v>
      </c>
      <c r="B121" s="763">
        <v>75100</v>
      </c>
      <c r="C121" s="1630"/>
      <c r="D121" s="641">
        <v>2</v>
      </c>
      <c r="E121" s="1548"/>
      <c r="F121" s="1581"/>
      <c r="G121" s="1581"/>
      <c r="H121" s="1577"/>
    </row>
    <row r="122" spans="1:8" ht="15.9" customHeight="1">
      <c r="A122" s="459" t="s">
        <v>7647</v>
      </c>
      <c r="B122" s="763">
        <v>66900</v>
      </c>
      <c r="C122" s="1632">
        <v>12</v>
      </c>
      <c r="D122" s="641">
        <v>0.3</v>
      </c>
      <c r="E122" s="1578" t="s">
        <v>6742</v>
      </c>
      <c r="F122" s="1578" t="s">
        <v>2403</v>
      </c>
      <c r="G122" s="1578" t="s">
        <v>6722</v>
      </c>
      <c r="H122" s="1589" t="s">
        <v>2571</v>
      </c>
    </row>
    <row r="123" spans="1:8" ht="15.9" customHeight="1">
      <c r="A123" s="459" t="s">
        <v>7648</v>
      </c>
      <c r="B123" s="763">
        <v>66900</v>
      </c>
      <c r="C123" s="1633"/>
      <c r="D123" s="641">
        <v>0.5</v>
      </c>
      <c r="E123" s="1579"/>
      <c r="F123" s="1579"/>
      <c r="G123" s="1579"/>
      <c r="H123" s="1590"/>
    </row>
    <row r="124" spans="1:8" ht="15.9" customHeight="1">
      <c r="A124" s="459" t="s">
        <v>7934</v>
      </c>
      <c r="B124" s="763">
        <v>66900</v>
      </c>
      <c r="C124" s="1633"/>
      <c r="D124" s="641">
        <v>1</v>
      </c>
      <c r="E124" s="1580"/>
      <c r="F124" s="1580"/>
      <c r="G124" s="1580"/>
      <c r="H124" s="1591"/>
    </row>
    <row r="125" spans="1:8" ht="15.9" customHeight="1">
      <c r="A125" s="714" t="s">
        <v>2404</v>
      </c>
      <c r="B125" s="763">
        <v>75100</v>
      </c>
      <c r="C125" s="1633"/>
      <c r="D125" s="715">
        <v>0.1</v>
      </c>
      <c r="E125" s="1627" t="s">
        <v>6742</v>
      </c>
      <c r="F125" s="1624">
        <v>110</v>
      </c>
      <c r="G125" s="1624">
        <v>12</v>
      </c>
      <c r="H125" s="1667" t="s">
        <v>6695</v>
      </c>
    </row>
    <row r="126" spans="1:8" ht="15.9" customHeight="1">
      <c r="A126" s="714" t="s">
        <v>2441</v>
      </c>
      <c r="B126" s="763">
        <v>75100</v>
      </c>
      <c r="C126" s="1633"/>
      <c r="D126" s="715">
        <v>0.2</v>
      </c>
      <c r="E126" s="1628"/>
      <c r="F126" s="1625"/>
      <c r="G126" s="1625"/>
      <c r="H126" s="1668"/>
    </row>
    <row r="127" spans="1:8" ht="15.9" customHeight="1">
      <c r="A127" s="714" t="s">
        <v>2442</v>
      </c>
      <c r="B127" s="763">
        <v>75100</v>
      </c>
      <c r="C127" s="1633"/>
      <c r="D127" s="715">
        <v>0.3</v>
      </c>
      <c r="E127" s="1628"/>
      <c r="F127" s="1625"/>
      <c r="G127" s="1625"/>
      <c r="H127" s="1668"/>
    </row>
    <row r="128" spans="1:8" ht="15.9" customHeight="1">
      <c r="A128" s="714" t="s">
        <v>2405</v>
      </c>
      <c r="B128" s="763">
        <v>75100</v>
      </c>
      <c r="C128" s="1633"/>
      <c r="D128" s="715">
        <v>0.5</v>
      </c>
      <c r="E128" s="1628"/>
      <c r="F128" s="1625"/>
      <c r="G128" s="1625"/>
      <c r="H128" s="1668"/>
    </row>
    <row r="129" spans="1:8" ht="15.9" customHeight="1">
      <c r="A129" s="714" t="s">
        <v>2406</v>
      </c>
      <c r="B129" s="763">
        <v>75100</v>
      </c>
      <c r="C129" s="1633"/>
      <c r="D129" s="715">
        <v>1</v>
      </c>
      <c r="E129" s="1628"/>
      <c r="F129" s="1625"/>
      <c r="G129" s="1625"/>
      <c r="H129" s="1668"/>
    </row>
    <row r="130" spans="1:8" ht="15.9" customHeight="1">
      <c r="A130" s="714" t="s">
        <v>2407</v>
      </c>
      <c r="B130" s="763">
        <v>75100</v>
      </c>
      <c r="C130" s="1633"/>
      <c r="D130" s="715">
        <v>1.5</v>
      </c>
      <c r="E130" s="1628"/>
      <c r="F130" s="1625"/>
      <c r="G130" s="1625"/>
      <c r="H130" s="1668"/>
    </row>
    <row r="131" spans="1:8" ht="15.9" customHeight="1">
      <c r="A131" s="714" t="s">
        <v>2408</v>
      </c>
      <c r="B131" s="763">
        <v>75100</v>
      </c>
      <c r="C131" s="1633"/>
      <c r="D131" s="715">
        <v>2</v>
      </c>
      <c r="E131" s="1628"/>
      <c r="F131" s="1625"/>
      <c r="G131" s="1625"/>
      <c r="H131" s="1668"/>
    </row>
    <row r="132" spans="1:8" ht="15.9" customHeight="1">
      <c r="A132" s="714" t="s">
        <v>2409</v>
      </c>
      <c r="B132" s="763">
        <v>75100</v>
      </c>
      <c r="C132" s="1633"/>
      <c r="D132" s="715">
        <v>2.5</v>
      </c>
      <c r="E132" s="1628"/>
      <c r="F132" s="1625"/>
      <c r="G132" s="1625"/>
      <c r="H132" s="1668"/>
    </row>
    <row r="133" spans="1:8" ht="15.9" customHeight="1">
      <c r="A133" s="714" t="s">
        <v>2410</v>
      </c>
      <c r="B133" s="763">
        <v>75100</v>
      </c>
      <c r="C133" s="1633"/>
      <c r="D133" s="716">
        <v>3</v>
      </c>
      <c r="E133" s="1628"/>
      <c r="F133" s="1625"/>
      <c r="G133" s="1625"/>
      <c r="H133" s="1668"/>
    </row>
    <row r="134" spans="1:8" ht="15.9" customHeight="1">
      <c r="A134" s="714" t="s">
        <v>2411</v>
      </c>
      <c r="B134" s="763">
        <v>75100</v>
      </c>
      <c r="C134" s="1633"/>
      <c r="D134" s="716">
        <v>4</v>
      </c>
      <c r="E134" s="1628"/>
      <c r="F134" s="1625"/>
      <c r="G134" s="1625"/>
      <c r="H134" s="1668"/>
    </row>
    <row r="135" spans="1:8" ht="15.9" customHeight="1">
      <c r="A135" s="714" t="s">
        <v>2412</v>
      </c>
      <c r="B135" s="763">
        <v>75100</v>
      </c>
      <c r="C135" s="1633"/>
      <c r="D135" s="716">
        <v>5</v>
      </c>
      <c r="E135" s="1629"/>
      <c r="F135" s="1626"/>
      <c r="G135" s="1626"/>
      <c r="H135" s="1669"/>
    </row>
    <row r="136" spans="1:8" ht="15.9" customHeight="1">
      <c r="A136" s="459" t="s">
        <v>2413</v>
      </c>
      <c r="B136" s="763">
        <v>81200</v>
      </c>
      <c r="C136" s="1633"/>
      <c r="D136" s="642">
        <v>0.5</v>
      </c>
      <c r="E136" s="1578" t="s">
        <v>6742</v>
      </c>
      <c r="F136" s="1578" t="s">
        <v>4224</v>
      </c>
      <c r="G136" s="1578" t="s">
        <v>6722</v>
      </c>
      <c r="H136" s="1589" t="s">
        <v>6706</v>
      </c>
    </row>
    <row r="137" spans="1:8" ht="15.9" customHeight="1">
      <c r="A137" s="459" t="s">
        <v>2414</v>
      </c>
      <c r="B137" s="763">
        <v>81200</v>
      </c>
      <c r="C137" s="1633"/>
      <c r="D137" s="642">
        <v>1</v>
      </c>
      <c r="E137" s="1579"/>
      <c r="F137" s="1580"/>
      <c r="G137" s="1579"/>
      <c r="H137" s="1590"/>
    </row>
    <row r="138" spans="1:8" ht="15.9" customHeight="1">
      <c r="A138" s="459" t="s">
        <v>9339</v>
      </c>
      <c r="B138" s="763">
        <v>92200</v>
      </c>
      <c r="C138" s="1633"/>
      <c r="D138" s="642">
        <v>0.5</v>
      </c>
      <c r="E138" s="1579"/>
      <c r="F138" s="1578" t="s">
        <v>4212</v>
      </c>
      <c r="G138" s="1579"/>
      <c r="H138" s="1590"/>
    </row>
    <row r="139" spans="1:8" ht="15.9" customHeight="1">
      <c r="A139" s="459" t="s">
        <v>2415</v>
      </c>
      <c r="B139" s="763">
        <v>92200</v>
      </c>
      <c r="C139" s="1634"/>
      <c r="D139" s="642">
        <v>1</v>
      </c>
      <c r="E139" s="1580"/>
      <c r="F139" s="1580"/>
      <c r="G139" s="1580"/>
      <c r="H139" s="1591"/>
    </row>
    <row r="140" spans="1:8" ht="15.9" customHeight="1">
      <c r="A140" s="459" t="s">
        <v>2416</v>
      </c>
      <c r="B140" s="763">
        <v>153300</v>
      </c>
      <c r="C140" s="1632">
        <v>14</v>
      </c>
      <c r="D140" s="642">
        <v>0.5</v>
      </c>
      <c r="E140" s="1578" t="s">
        <v>3799</v>
      </c>
      <c r="F140" s="1578" t="s">
        <v>4212</v>
      </c>
      <c r="G140" s="1578" t="s">
        <v>6102</v>
      </c>
      <c r="H140" s="1635"/>
    </row>
    <row r="141" spans="1:8" ht="15.9" customHeight="1">
      <c r="A141" s="459" t="s">
        <v>2417</v>
      </c>
      <c r="B141" s="763">
        <v>153300</v>
      </c>
      <c r="C141" s="1633"/>
      <c r="D141" s="642">
        <v>1</v>
      </c>
      <c r="E141" s="1579"/>
      <c r="F141" s="1579"/>
      <c r="G141" s="1579"/>
      <c r="H141" s="1636"/>
    </row>
    <row r="142" spans="1:8" ht="15.9" customHeight="1">
      <c r="A142" s="459" t="s">
        <v>2418</v>
      </c>
      <c r="B142" s="763">
        <v>153300</v>
      </c>
      <c r="C142" s="1634"/>
      <c r="D142" s="642">
        <v>2</v>
      </c>
      <c r="E142" s="1580"/>
      <c r="F142" s="1580"/>
      <c r="G142" s="1580"/>
      <c r="H142" s="1637"/>
    </row>
    <row r="143" spans="1:8" ht="15.9" customHeight="1">
      <c r="A143" s="459" t="s">
        <v>2419</v>
      </c>
      <c r="B143" s="764">
        <v>180700</v>
      </c>
      <c r="C143" s="1630">
        <v>16</v>
      </c>
      <c r="D143" s="642">
        <v>0.5</v>
      </c>
      <c r="E143" s="1548" t="s">
        <v>6100</v>
      </c>
      <c r="F143" s="1581">
        <v>150</v>
      </c>
      <c r="G143" s="1581">
        <v>16</v>
      </c>
      <c r="H143" s="1575"/>
    </row>
    <row r="144" spans="1:8" ht="15.9" customHeight="1">
      <c r="A144" s="459" t="s">
        <v>2420</v>
      </c>
      <c r="B144" s="764">
        <v>180700</v>
      </c>
      <c r="C144" s="1630"/>
      <c r="D144" s="642">
        <v>1</v>
      </c>
      <c r="E144" s="1548"/>
      <c r="F144" s="1581"/>
      <c r="G144" s="1581"/>
      <c r="H144" s="1576"/>
    </row>
    <row r="145" spans="1:8" ht="15.9" customHeight="1">
      <c r="A145" s="459" t="s">
        <v>2421</v>
      </c>
      <c r="B145" s="764">
        <v>180700</v>
      </c>
      <c r="C145" s="1630"/>
      <c r="D145" s="642">
        <v>1.5</v>
      </c>
      <c r="E145" s="1548"/>
      <c r="F145" s="1581"/>
      <c r="G145" s="1581"/>
      <c r="H145" s="1576"/>
    </row>
    <row r="146" spans="1:8" ht="15.9" customHeight="1">
      <c r="A146" s="459" t="s">
        <v>2422</v>
      </c>
      <c r="B146" s="764">
        <v>180700</v>
      </c>
      <c r="C146" s="1630"/>
      <c r="D146" s="642">
        <v>2</v>
      </c>
      <c r="E146" s="1548"/>
      <c r="F146" s="1581"/>
      <c r="G146" s="1581"/>
      <c r="H146" s="1577"/>
    </row>
    <row r="147" spans="1:8" ht="15.9" customHeight="1">
      <c r="A147" s="459" t="s">
        <v>2423</v>
      </c>
      <c r="B147" s="764">
        <v>232100</v>
      </c>
      <c r="C147" s="1630">
        <v>20</v>
      </c>
      <c r="D147" s="642">
        <v>0.5</v>
      </c>
      <c r="E147" s="1548" t="s">
        <v>6743</v>
      </c>
      <c r="F147" s="1581">
        <v>150</v>
      </c>
      <c r="G147" s="1581">
        <v>20</v>
      </c>
      <c r="H147" s="1575"/>
    </row>
    <row r="148" spans="1:8" ht="15.9" customHeight="1">
      <c r="A148" s="459" t="s">
        <v>2424</v>
      </c>
      <c r="B148" s="764">
        <v>232100</v>
      </c>
      <c r="C148" s="1630"/>
      <c r="D148" s="642">
        <v>1</v>
      </c>
      <c r="E148" s="1548"/>
      <c r="F148" s="1581"/>
      <c r="G148" s="1581"/>
      <c r="H148" s="1576"/>
    </row>
    <row r="149" spans="1:8" ht="15.9" customHeight="1">
      <c r="A149" s="459" t="s">
        <v>2425</v>
      </c>
      <c r="B149" s="764">
        <v>232100</v>
      </c>
      <c r="C149" s="1630"/>
      <c r="D149" s="642">
        <v>1.5</v>
      </c>
      <c r="E149" s="1548"/>
      <c r="F149" s="1581"/>
      <c r="G149" s="1581"/>
      <c r="H149" s="1576"/>
    </row>
    <row r="150" spans="1:8" ht="15.9" customHeight="1">
      <c r="A150" s="459" t="s">
        <v>2426</v>
      </c>
      <c r="B150" s="764">
        <v>232100</v>
      </c>
      <c r="C150" s="1630"/>
      <c r="D150" s="656">
        <v>2</v>
      </c>
      <c r="E150" s="1548"/>
      <c r="F150" s="1581"/>
      <c r="G150" s="1581"/>
      <c r="H150" s="1577"/>
    </row>
    <row r="151" spans="1:8" ht="14.4">
      <c r="C151" s="658"/>
      <c r="D151" s="659"/>
      <c r="E151" s="660"/>
      <c r="F151" s="654"/>
    </row>
    <row r="152" spans="1:8" ht="14.4">
      <c r="C152" s="658"/>
      <c r="D152" s="659"/>
      <c r="E152" s="660"/>
      <c r="F152" s="654"/>
    </row>
    <row r="153" spans="1:8" ht="27.75" customHeight="1">
      <c r="C153" s="658"/>
      <c r="D153" s="659"/>
      <c r="E153" s="660"/>
      <c r="F153" s="654"/>
    </row>
    <row r="154" spans="1:8" ht="27.75" customHeight="1">
      <c r="C154" s="658"/>
      <c r="D154" s="659"/>
      <c r="E154" s="660"/>
      <c r="F154" s="654"/>
    </row>
    <row r="155" spans="1:8" ht="27.75" customHeight="1">
      <c r="C155" s="658"/>
      <c r="D155" s="659"/>
      <c r="E155" s="660"/>
      <c r="F155" s="654"/>
    </row>
    <row r="156" spans="1:8" ht="27.75" customHeight="1">
      <c r="C156" s="658"/>
      <c r="D156" s="659"/>
      <c r="E156" s="660"/>
      <c r="F156" s="654"/>
    </row>
    <row r="157" spans="1:8" ht="27.75" customHeight="1">
      <c r="C157" s="658"/>
      <c r="D157" s="659"/>
      <c r="E157" s="660"/>
      <c r="F157" s="654"/>
    </row>
  </sheetData>
  <mergeCells count="145">
    <mergeCell ref="C113:C116"/>
    <mergeCell ref="C84:C99"/>
    <mergeCell ref="C122:C139"/>
    <mergeCell ref="H33:H42"/>
    <mergeCell ref="G38:G42"/>
    <mergeCell ref="F33:F37"/>
    <mergeCell ref="F38:F42"/>
    <mergeCell ref="F43:F47"/>
    <mergeCell ref="G117:G121"/>
    <mergeCell ref="E125:E135"/>
    <mergeCell ref="F125:F135"/>
    <mergeCell ref="F138:F139"/>
    <mergeCell ref="H117:H121"/>
    <mergeCell ref="H122:H124"/>
    <mergeCell ref="H113:H116"/>
    <mergeCell ref="C117:C121"/>
    <mergeCell ref="E117:E121"/>
    <mergeCell ref="F117:F121"/>
    <mergeCell ref="E113:E116"/>
    <mergeCell ref="F113:F114"/>
    <mergeCell ref="G113:G116"/>
    <mergeCell ref="F115:F116"/>
    <mergeCell ref="H100:H102"/>
    <mergeCell ref="H140:H142"/>
    <mergeCell ref="E122:E124"/>
    <mergeCell ref="E136:E139"/>
    <mergeCell ref="F136:F137"/>
    <mergeCell ref="G125:G135"/>
    <mergeCell ref="G136:G139"/>
    <mergeCell ref="H125:H135"/>
    <mergeCell ref="H136:H139"/>
    <mergeCell ref="C147:C150"/>
    <mergeCell ref="E147:E150"/>
    <mergeCell ref="F147:F150"/>
    <mergeCell ref="G147:G150"/>
    <mergeCell ref="H147:H150"/>
    <mergeCell ref="C143:C146"/>
    <mergeCell ref="E143:E146"/>
    <mergeCell ref="F143:F146"/>
    <mergeCell ref="G143:G146"/>
    <mergeCell ref="H143:H146"/>
    <mergeCell ref="C140:C142"/>
    <mergeCell ref="F122:F124"/>
    <mergeCell ref="G122:G124"/>
    <mergeCell ref="E140:E142"/>
    <mergeCell ref="F140:F142"/>
    <mergeCell ref="G140:G142"/>
    <mergeCell ref="H103:H112"/>
    <mergeCell ref="E100:E102"/>
    <mergeCell ref="F100:F102"/>
    <mergeCell ref="G100:G102"/>
    <mergeCell ref="G103:G112"/>
    <mergeCell ref="H96:H99"/>
    <mergeCell ref="E96:E99"/>
    <mergeCell ref="F96:F97"/>
    <mergeCell ref="C78:C83"/>
    <mergeCell ref="H87:H95"/>
    <mergeCell ref="E87:E95"/>
    <mergeCell ref="F87:F95"/>
    <mergeCell ref="G87:G95"/>
    <mergeCell ref="F84:F86"/>
    <mergeCell ref="G84:G86"/>
    <mergeCell ref="G96:G99"/>
    <mergeCell ref="E103:E112"/>
    <mergeCell ref="F103:F112"/>
    <mergeCell ref="F98:F99"/>
    <mergeCell ref="C100:C112"/>
    <mergeCell ref="C62:C77"/>
    <mergeCell ref="E62:E66"/>
    <mergeCell ref="F62:F66"/>
    <mergeCell ref="G62:G66"/>
    <mergeCell ref="E84:E86"/>
    <mergeCell ref="H84:H86"/>
    <mergeCell ref="E74:E77"/>
    <mergeCell ref="E78:E83"/>
    <mergeCell ref="F78:F83"/>
    <mergeCell ref="G78:G83"/>
    <mergeCell ref="H74:H77"/>
    <mergeCell ref="F76:F77"/>
    <mergeCell ref="F74:F75"/>
    <mergeCell ref="G74:G77"/>
    <mergeCell ref="H62:H66"/>
    <mergeCell ref="H78:H83"/>
    <mergeCell ref="H57:H61"/>
    <mergeCell ref="E67:E73"/>
    <mergeCell ref="F67:F73"/>
    <mergeCell ref="G67:G73"/>
    <mergeCell ref="H67:H73"/>
    <mergeCell ref="C57:C61"/>
    <mergeCell ref="E57:E61"/>
    <mergeCell ref="G20:G23"/>
    <mergeCell ref="C29:C32"/>
    <mergeCell ref="E29:E32"/>
    <mergeCell ref="F29:F32"/>
    <mergeCell ref="G29:G32"/>
    <mergeCell ref="C24:C28"/>
    <mergeCell ref="E24:E28"/>
    <mergeCell ref="C52:C56"/>
    <mergeCell ref="E52:E56"/>
    <mergeCell ref="F52:F56"/>
    <mergeCell ref="G52:G56"/>
    <mergeCell ref="C48:C51"/>
    <mergeCell ref="E48:E51"/>
    <mergeCell ref="F48:F51"/>
    <mergeCell ref="F57:F61"/>
    <mergeCell ref="G57:G61"/>
    <mergeCell ref="H52:H56"/>
    <mergeCell ref="C33:C47"/>
    <mergeCell ref="G33:G37"/>
    <mergeCell ref="E38:E42"/>
    <mergeCell ref="A1:H1"/>
    <mergeCell ref="H48:H51"/>
    <mergeCell ref="H3:H6"/>
    <mergeCell ref="H7:H10"/>
    <mergeCell ref="H11:H15"/>
    <mergeCell ref="H16:H19"/>
    <mergeCell ref="F16:F19"/>
    <mergeCell ref="E33:E37"/>
    <mergeCell ref="C11:C15"/>
    <mergeCell ref="E11:E15"/>
    <mergeCell ref="F11:F15"/>
    <mergeCell ref="C16:C19"/>
    <mergeCell ref="G11:G15"/>
    <mergeCell ref="E16:E19"/>
    <mergeCell ref="C20:C23"/>
    <mergeCell ref="G16:G19"/>
    <mergeCell ref="G48:G51"/>
    <mergeCell ref="G43:G47"/>
    <mergeCell ref="H20:H23"/>
    <mergeCell ref="H24:H28"/>
    <mergeCell ref="H43:H47"/>
    <mergeCell ref="C3:C6"/>
    <mergeCell ref="E3:E6"/>
    <mergeCell ref="F3:F6"/>
    <mergeCell ref="G3:G6"/>
    <mergeCell ref="E7:E10"/>
    <mergeCell ref="C7:C10"/>
    <mergeCell ref="E20:E23"/>
    <mergeCell ref="F20:F23"/>
    <mergeCell ref="E43:E47"/>
    <mergeCell ref="H29:H32"/>
    <mergeCell ref="F7:F10"/>
    <mergeCell ref="G7:G10"/>
    <mergeCell ref="F24:F28"/>
    <mergeCell ref="G24:G28"/>
  </mergeCells>
  <phoneticPr fontId="65" type="noConversion"/>
  <pageMargins left="0.39370078740157483" right="0.39370078740157483" top="0.39370078740157483" bottom="0.42" header="0" footer="0"/>
  <pageSetup paperSize="9" scale="88" fitToHeight="0" orientation="portrait" horizontalDpi="300" verticalDpi="300" r:id="rId1"/>
  <headerFooter alignWithMargins="0">
    <oddFooter>&amp;N페이지 중 &amp;P페이지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  <pageSetUpPr fitToPage="1"/>
  </sheetPr>
  <dimension ref="A1:J352"/>
  <sheetViews>
    <sheetView topLeftCell="A331" zoomScaleNormal="100" workbookViewId="0">
      <selection activeCell="E344" sqref="E344:E345"/>
    </sheetView>
  </sheetViews>
  <sheetFormatPr defaultColWidth="9" defaultRowHeight="16.5" customHeight="1"/>
  <cols>
    <col min="1" max="1" width="18.3984375" style="37" customWidth="1"/>
    <col min="2" max="2" width="16.59765625" style="37" customWidth="1"/>
    <col min="3" max="3" width="9.69921875" style="37" customWidth="1"/>
    <col min="4" max="5" width="9.69921875" style="77" customWidth="1"/>
    <col min="6" max="6" width="9.69921875" style="417" customWidth="1"/>
    <col min="7" max="7" width="9.69921875" style="77" customWidth="1"/>
    <col min="8" max="9" width="9.69921875" style="53" customWidth="1"/>
    <col min="10" max="10" width="3" style="27" customWidth="1"/>
    <col min="11" max="16384" width="9" style="27"/>
  </cols>
  <sheetData>
    <row r="1" spans="1:10" s="33" customFormat="1" ht="30" customHeight="1" thickBot="1">
      <c r="A1" s="1618" t="s">
        <v>13404</v>
      </c>
      <c r="B1" s="1619"/>
      <c r="C1" s="1619"/>
      <c r="D1" s="1619"/>
      <c r="E1" s="1619"/>
      <c r="F1" s="1619"/>
      <c r="G1" s="1619"/>
      <c r="H1" s="1619"/>
      <c r="I1" s="1619"/>
      <c r="J1" s="661"/>
    </row>
    <row r="2" spans="1:10" s="419" customFormat="1" ht="24.9" customHeight="1" thickBot="1">
      <c r="A2" s="1164" t="s">
        <v>3231</v>
      </c>
      <c r="B2" s="1165" t="s">
        <v>2456</v>
      </c>
      <c r="C2" s="1174" t="s">
        <v>2565</v>
      </c>
      <c r="D2" s="1174" t="s">
        <v>3253</v>
      </c>
      <c r="E2" s="1174" t="s">
        <v>3577</v>
      </c>
      <c r="F2" s="1174" t="s">
        <v>2566</v>
      </c>
      <c r="G2" s="1173" t="s">
        <v>2567</v>
      </c>
      <c r="H2" s="1177" t="s">
        <v>2568</v>
      </c>
      <c r="I2" s="1469" t="s">
        <v>2569</v>
      </c>
      <c r="J2" s="662"/>
    </row>
    <row r="3" spans="1:10" s="419" customFormat="1" ht="14.25" customHeight="1">
      <c r="A3" s="1188" t="s">
        <v>4261</v>
      </c>
      <c r="B3" s="1189">
        <v>24300</v>
      </c>
      <c r="C3" s="1570">
        <v>1</v>
      </c>
      <c r="D3" s="1572">
        <v>0.05</v>
      </c>
      <c r="E3" s="1112">
        <v>3</v>
      </c>
      <c r="F3" s="1570">
        <v>1.5</v>
      </c>
      <c r="G3" s="1567">
        <v>50</v>
      </c>
      <c r="H3" s="1567">
        <v>4</v>
      </c>
      <c r="I3" s="1671"/>
      <c r="J3" s="27"/>
    </row>
    <row r="4" spans="1:10" s="419" customFormat="1" ht="14.25" customHeight="1">
      <c r="A4" s="438" t="s">
        <v>4262</v>
      </c>
      <c r="B4" s="765">
        <v>24300</v>
      </c>
      <c r="C4" s="1570"/>
      <c r="D4" s="1572"/>
      <c r="E4" s="411">
        <v>4</v>
      </c>
      <c r="F4" s="1570"/>
      <c r="G4" s="1567"/>
      <c r="H4" s="1567"/>
      <c r="I4" s="1562"/>
      <c r="J4" s="27"/>
    </row>
    <row r="5" spans="1:10" s="420" customFormat="1" ht="14.25" customHeight="1">
      <c r="A5" s="438" t="s">
        <v>4263</v>
      </c>
      <c r="B5" s="765">
        <v>24300</v>
      </c>
      <c r="C5" s="1570"/>
      <c r="D5" s="1572"/>
      <c r="E5" s="411">
        <v>6</v>
      </c>
      <c r="F5" s="1570"/>
      <c r="G5" s="1567"/>
      <c r="H5" s="1567"/>
      <c r="I5" s="1562"/>
      <c r="J5" s="27"/>
    </row>
    <row r="6" spans="1:10" ht="14.25" customHeight="1">
      <c r="A6" s="438" t="s">
        <v>4264</v>
      </c>
      <c r="B6" s="765">
        <v>24300</v>
      </c>
      <c r="C6" s="1570"/>
      <c r="D6" s="1572"/>
      <c r="E6" s="411">
        <v>8</v>
      </c>
      <c r="F6" s="1570"/>
      <c r="G6" s="1567"/>
      <c r="H6" s="1567"/>
      <c r="I6" s="1562"/>
    </row>
    <row r="7" spans="1:10" ht="14.25" customHeight="1">
      <c r="A7" s="438" t="s">
        <v>4265</v>
      </c>
      <c r="B7" s="765">
        <v>24300</v>
      </c>
      <c r="C7" s="1570"/>
      <c r="D7" s="1572"/>
      <c r="E7" s="411">
        <v>10</v>
      </c>
      <c r="F7" s="1570"/>
      <c r="G7" s="1567"/>
      <c r="H7" s="1567"/>
      <c r="I7" s="1562"/>
    </row>
    <row r="8" spans="1:10" ht="14.25" customHeight="1">
      <c r="A8" s="438" t="s">
        <v>4266</v>
      </c>
      <c r="B8" s="765">
        <v>24300</v>
      </c>
      <c r="C8" s="1570"/>
      <c r="D8" s="1572"/>
      <c r="E8" s="411">
        <v>12</v>
      </c>
      <c r="F8" s="1570"/>
      <c r="G8" s="1567"/>
      <c r="H8" s="1567"/>
      <c r="I8" s="1562"/>
    </row>
    <row r="9" spans="1:10" ht="14.25" customHeight="1">
      <c r="A9" s="438" t="s">
        <v>4267</v>
      </c>
      <c r="B9" s="765">
        <v>24300</v>
      </c>
      <c r="C9" s="1570"/>
      <c r="D9" s="1572"/>
      <c r="E9" s="411">
        <v>14</v>
      </c>
      <c r="F9" s="1570"/>
      <c r="G9" s="1567"/>
      <c r="H9" s="1567"/>
      <c r="I9" s="1562"/>
    </row>
    <row r="10" spans="1:10" ht="14.25" customHeight="1">
      <c r="A10" s="438" t="s">
        <v>4268</v>
      </c>
      <c r="B10" s="765">
        <v>24300</v>
      </c>
      <c r="C10" s="1570"/>
      <c r="D10" s="1572"/>
      <c r="E10" s="411">
        <v>16</v>
      </c>
      <c r="F10" s="1570"/>
      <c r="G10" s="1567"/>
      <c r="H10" s="1567"/>
      <c r="I10" s="1562"/>
    </row>
    <row r="11" spans="1:10" ht="14.25" customHeight="1">
      <c r="A11" s="438" t="s">
        <v>4269</v>
      </c>
      <c r="B11" s="765">
        <v>24300</v>
      </c>
      <c r="C11" s="1570"/>
      <c r="D11" s="1573"/>
      <c r="E11" s="411">
        <v>20</v>
      </c>
      <c r="F11" s="1570"/>
      <c r="G11" s="1567"/>
      <c r="H11" s="1567"/>
      <c r="I11" s="1562"/>
    </row>
    <row r="12" spans="1:10" ht="14.25" customHeight="1">
      <c r="A12" s="438" t="s">
        <v>4270</v>
      </c>
      <c r="B12" s="765">
        <v>24300</v>
      </c>
      <c r="C12" s="1570"/>
      <c r="D12" s="1571">
        <v>0.1</v>
      </c>
      <c r="E12" s="411">
        <v>3</v>
      </c>
      <c r="F12" s="1570"/>
      <c r="G12" s="1567"/>
      <c r="H12" s="1567"/>
      <c r="I12" s="1562"/>
    </row>
    <row r="13" spans="1:10" ht="14.25" customHeight="1">
      <c r="A13" s="438" t="s">
        <v>4271</v>
      </c>
      <c r="B13" s="765">
        <v>24300</v>
      </c>
      <c r="C13" s="1570"/>
      <c r="D13" s="1572"/>
      <c r="E13" s="410" t="s">
        <v>13454</v>
      </c>
      <c r="F13" s="1570"/>
      <c r="G13" s="1567"/>
      <c r="H13" s="1567"/>
      <c r="I13" s="1562"/>
    </row>
    <row r="14" spans="1:10" ht="14.25" customHeight="1">
      <c r="A14" s="438" t="s">
        <v>4272</v>
      </c>
      <c r="B14" s="765">
        <v>24300</v>
      </c>
      <c r="C14" s="1570"/>
      <c r="D14" s="1572"/>
      <c r="E14" s="411">
        <v>6</v>
      </c>
      <c r="F14" s="1570"/>
      <c r="G14" s="1567"/>
      <c r="H14" s="1567"/>
      <c r="I14" s="1562"/>
    </row>
    <row r="15" spans="1:10" ht="14.25" customHeight="1">
      <c r="A15" s="438" t="s">
        <v>4273</v>
      </c>
      <c r="B15" s="765">
        <v>24300</v>
      </c>
      <c r="C15" s="1570"/>
      <c r="D15" s="1572"/>
      <c r="E15" s="411">
        <v>8</v>
      </c>
      <c r="F15" s="1570"/>
      <c r="G15" s="1567"/>
      <c r="H15" s="1567"/>
      <c r="I15" s="1562"/>
    </row>
    <row r="16" spans="1:10" ht="14.25" customHeight="1">
      <c r="A16" s="438" t="s">
        <v>4274</v>
      </c>
      <c r="B16" s="765">
        <v>24300</v>
      </c>
      <c r="C16" s="1570"/>
      <c r="D16" s="1572"/>
      <c r="E16" s="411">
        <v>10</v>
      </c>
      <c r="F16" s="1570"/>
      <c r="G16" s="1567"/>
      <c r="H16" s="1567"/>
      <c r="I16" s="1562"/>
    </row>
    <row r="17" spans="1:9" ht="14.25" customHeight="1">
      <c r="A17" s="438" t="s">
        <v>4275</v>
      </c>
      <c r="B17" s="765">
        <v>24300</v>
      </c>
      <c r="C17" s="1570"/>
      <c r="D17" s="1572"/>
      <c r="E17" s="411">
        <v>12</v>
      </c>
      <c r="F17" s="1570"/>
      <c r="G17" s="1567"/>
      <c r="H17" s="1567"/>
      <c r="I17" s="1562"/>
    </row>
    <row r="18" spans="1:9" ht="14.25" customHeight="1">
      <c r="A18" s="438" t="s">
        <v>4276</v>
      </c>
      <c r="B18" s="765">
        <v>24300</v>
      </c>
      <c r="C18" s="1570"/>
      <c r="D18" s="1572"/>
      <c r="E18" s="411">
        <v>14</v>
      </c>
      <c r="F18" s="1570"/>
      <c r="G18" s="1567"/>
      <c r="H18" s="1567"/>
      <c r="I18" s="1562"/>
    </row>
    <row r="19" spans="1:9" ht="14.25" customHeight="1">
      <c r="A19" s="438" t="s">
        <v>4277</v>
      </c>
      <c r="B19" s="765">
        <v>24300</v>
      </c>
      <c r="C19" s="1570"/>
      <c r="D19" s="1572"/>
      <c r="E19" s="411">
        <v>16</v>
      </c>
      <c r="F19" s="1570"/>
      <c r="G19" s="1567"/>
      <c r="H19" s="1567"/>
      <c r="I19" s="1562"/>
    </row>
    <row r="20" spans="1:9" ht="14.25" customHeight="1">
      <c r="A20" s="438" t="s">
        <v>4278</v>
      </c>
      <c r="B20" s="765">
        <v>24300</v>
      </c>
      <c r="C20" s="1570"/>
      <c r="D20" s="1573"/>
      <c r="E20" s="411">
        <v>20</v>
      </c>
      <c r="F20" s="1570"/>
      <c r="G20" s="1567"/>
      <c r="H20" s="1567"/>
      <c r="I20" s="1562"/>
    </row>
    <row r="21" spans="1:9" ht="14.25" customHeight="1">
      <c r="A21" s="438" t="s">
        <v>4279</v>
      </c>
      <c r="B21" s="765">
        <v>24300</v>
      </c>
      <c r="C21" s="1570"/>
      <c r="D21" s="1571">
        <v>0.2</v>
      </c>
      <c r="E21" s="411">
        <v>3</v>
      </c>
      <c r="F21" s="1570"/>
      <c r="G21" s="1567"/>
      <c r="H21" s="1567"/>
      <c r="I21" s="1562"/>
    </row>
    <row r="22" spans="1:9" ht="14.25" customHeight="1">
      <c r="A22" s="438" t="s">
        <v>4280</v>
      </c>
      <c r="B22" s="765">
        <v>24300</v>
      </c>
      <c r="C22" s="1570"/>
      <c r="D22" s="1572"/>
      <c r="E22" s="411">
        <v>4</v>
      </c>
      <c r="F22" s="1570"/>
      <c r="G22" s="1567"/>
      <c r="H22" s="1567"/>
      <c r="I22" s="1562"/>
    </row>
    <row r="23" spans="1:9" ht="14.25" customHeight="1">
      <c r="A23" s="438" t="s">
        <v>4281</v>
      </c>
      <c r="B23" s="765">
        <v>24300</v>
      </c>
      <c r="C23" s="1570"/>
      <c r="D23" s="1572"/>
      <c r="E23" s="411">
        <v>6</v>
      </c>
      <c r="F23" s="1570"/>
      <c r="G23" s="1567"/>
      <c r="H23" s="1567"/>
      <c r="I23" s="1562"/>
    </row>
    <row r="24" spans="1:9" ht="14.25" customHeight="1">
      <c r="A24" s="438" t="s">
        <v>4282</v>
      </c>
      <c r="B24" s="765">
        <v>24300</v>
      </c>
      <c r="C24" s="1570"/>
      <c r="D24" s="1572"/>
      <c r="E24" s="411">
        <v>8</v>
      </c>
      <c r="F24" s="1570"/>
      <c r="G24" s="1567"/>
      <c r="H24" s="1567"/>
      <c r="I24" s="1562"/>
    </row>
    <row r="25" spans="1:9" ht="14.25" customHeight="1">
      <c r="A25" s="438" t="s">
        <v>4283</v>
      </c>
      <c r="B25" s="765">
        <v>24300</v>
      </c>
      <c r="C25" s="1570"/>
      <c r="D25" s="1572"/>
      <c r="E25" s="411">
        <v>10</v>
      </c>
      <c r="F25" s="1570"/>
      <c r="G25" s="1567"/>
      <c r="H25" s="1567"/>
      <c r="I25" s="1562"/>
    </row>
    <row r="26" spans="1:9" ht="14.25" customHeight="1">
      <c r="A26" s="438" t="s">
        <v>4284</v>
      </c>
      <c r="B26" s="765">
        <v>24300</v>
      </c>
      <c r="C26" s="1570"/>
      <c r="D26" s="1572"/>
      <c r="E26" s="411">
        <v>12</v>
      </c>
      <c r="F26" s="1570"/>
      <c r="G26" s="1567"/>
      <c r="H26" s="1567"/>
      <c r="I26" s="1562"/>
    </row>
    <row r="27" spans="1:9" ht="14.25" customHeight="1">
      <c r="A27" s="438" t="s">
        <v>4285</v>
      </c>
      <c r="B27" s="765">
        <v>24300</v>
      </c>
      <c r="C27" s="1570"/>
      <c r="D27" s="1572"/>
      <c r="E27" s="411">
        <v>14</v>
      </c>
      <c r="F27" s="1570"/>
      <c r="G27" s="1567"/>
      <c r="H27" s="1567"/>
      <c r="I27" s="1562"/>
    </row>
    <row r="28" spans="1:9" ht="14.25" customHeight="1">
      <c r="A28" s="438" t="s">
        <v>4286</v>
      </c>
      <c r="B28" s="765">
        <v>24300</v>
      </c>
      <c r="C28" s="1570"/>
      <c r="D28" s="1572"/>
      <c r="E28" s="411">
        <v>16</v>
      </c>
      <c r="F28" s="1570"/>
      <c r="G28" s="1567"/>
      <c r="H28" s="1567"/>
      <c r="I28" s="1562"/>
    </row>
    <row r="29" spans="1:9" ht="14.25" customHeight="1">
      <c r="A29" s="438" t="s">
        <v>4287</v>
      </c>
      <c r="B29" s="765">
        <v>24300</v>
      </c>
      <c r="C29" s="1570"/>
      <c r="D29" s="1573"/>
      <c r="E29" s="411">
        <v>20</v>
      </c>
      <c r="F29" s="1570"/>
      <c r="G29" s="1567"/>
      <c r="H29" s="1567"/>
      <c r="I29" s="1562"/>
    </row>
    <row r="30" spans="1:9" ht="14.25" customHeight="1">
      <c r="A30" s="438" t="s">
        <v>4288</v>
      </c>
      <c r="B30" s="765">
        <v>24300</v>
      </c>
      <c r="C30" s="1570"/>
      <c r="D30" s="1571">
        <v>0.3</v>
      </c>
      <c r="E30" s="411">
        <v>3</v>
      </c>
      <c r="F30" s="1570"/>
      <c r="G30" s="1567"/>
      <c r="H30" s="1567"/>
      <c r="I30" s="1562"/>
    </row>
    <row r="31" spans="1:9" ht="14.25" customHeight="1">
      <c r="A31" s="438" t="s">
        <v>4289</v>
      </c>
      <c r="B31" s="765">
        <v>24300</v>
      </c>
      <c r="C31" s="1570"/>
      <c r="D31" s="1572"/>
      <c r="E31" s="411">
        <v>4</v>
      </c>
      <c r="F31" s="1570"/>
      <c r="G31" s="1567"/>
      <c r="H31" s="1567"/>
      <c r="I31" s="1562"/>
    </row>
    <row r="32" spans="1:9" ht="14.25" customHeight="1">
      <c r="A32" s="438" t="s">
        <v>4290</v>
      </c>
      <c r="B32" s="765">
        <v>24300</v>
      </c>
      <c r="C32" s="1570"/>
      <c r="D32" s="1572"/>
      <c r="E32" s="411">
        <v>6</v>
      </c>
      <c r="F32" s="1570"/>
      <c r="G32" s="1567"/>
      <c r="H32" s="1567"/>
      <c r="I32" s="1562"/>
    </row>
    <row r="33" spans="1:9" ht="14.25" customHeight="1">
      <c r="A33" s="438" t="s">
        <v>4291</v>
      </c>
      <c r="B33" s="765">
        <v>24300</v>
      </c>
      <c r="C33" s="1570"/>
      <c r="D33" s="1572"/>
      <c r="E33" s="411">
        <v>8</v>
      </c>
      <c r="F33" s="1570"/>
      <c r="G33" s="1567"/>
      <c r="H33" s="1567"/>
      <c r="I33" s="1562"/>
    </row>
    <row r="34" spans="1:9" ht="14.25" customHeight="1">
      <c r="A34" s="438" t="s">
        <v>4292</v>
      </c>
      <c r="B34" s="765">
        <v>24300</v>
      </c>
      <c r="C34" s="1570"/>
      <c r="D34" s="1572"/>
      <c r="E34" s="411">
        <v>10</v>
      </c>
      <c r="F34" s="1570"/>
      <c r="G34" s="1567"/>
      <c r="H34" s="1567"/>
      <c r="I34" s="1562"/>
    </row>
    <row r="35" spans="1:9" ht="14.25" customHeight="1">
      <c r="A35" s="438" t="s">
        <v>4293</v>
      </c>
      <c r="B35" s="765">
        <v>24300</v>
      </c>
      <c r="C35" s="1570"/>
      <c r="D35" s="1572"/>
      <c r="E35" s="411">
        <v>12</v>
      </c>
      <c r="F35" s="1570"/>
      <c r="G35" s="1567"/>
      <c r="H35" s="1567"/>
      <c r="I35" s="1562"/>
    </row>
    <row r="36" spans="1:9" ht="14.25" customHeight="1">
      <c r="A36" s="438" t="s">
        <v>4294</v>
      </c>
      <c r="B36" s="765">
        <v>24300</v>
      </c>
      <c r="C36" s="1570"/>
      <c r="D36" s="1572"/>
      <c r="E36" s="411">
        <v>14</v>
      </c>
      <c r="F36" s="1570"/>
      <c r="G36" s="1567"/>
      <c r="H36" s="1567"/>
      <c r="I36" s="1562"/>
    </row>
    <row r="37" spans="1:9" ht="14.25" customHeight="1">
      <c r="A37" s="438" t="s">
        <v>4295</v>
      </c>
      <c r="B37" s="765">
        <v>24300</v>
      </c>
      <c r="C37" s="1570"/>
      <c r="D37" s="1572"/>
      <c r="E37" s="411">
        <v>16</v>
      </c>
      <c r="F37" s="1570"/>
      <c r="G37" s="1567"/>
      <c r="H37" s="1567"/>
      <c r="I37" s="1562"/>
    </row>
    <row r="38" spans="1:9" ht="14.25" customHeight="1">
      <c r="A38" s="438" t="s">
        <v>4296</v>
      </c>
      <c r="B38" s="765">
        <v>24300</v>
      </c>
      <c r="C38" s="1553"/>
      <c r="D38" s="1573"/>
      <c r="E38" s="411">
        <v>20</v>
      </c>
      <c r="F38" s="1553"/>
      <c r="G38" s="1568"/>
      <c r="H38" s="1568"/>
      <c r="I38" s="1562"/>
    </row>
    <row r="39" spans="1:9" ht="14.25" customHeight="1">
      <c r="A39" s="438" t="s">
        <v>4297</v>
      </c>
      <c r="B39" s="765">
        <v>24300</v>
      </c>
      <c r="C39" s="1533">
        <v>1.2</v>
      </c>
      <c r="D39" s="1563" t="s">
        <v>4784</v>
      </c>
      <c r="E39" s="411">
        <v>3</v>
      </c>
      <c r="F39" s="1533">
        <v>1.8</v>
      </c>
      <c r="G39" s="1562">
        <v>50</v>
      </c>
      <c r="H39" s="1562">
        <v>4</v>
      </c>
      <c r="I39" s="1562"/>
    </row>
    <row r="40" spans="1:9" ht="14.25" customHeight="1">
      <c r="A40" s="438" t="s">
        <v>4298</v>
      </c>
      <c r="B40" s="765">
        <v>24300</v>
      </c>
      <c r="C40" s="1533"/>
      <c r="D40" s="1563"/>
      <c r="E40" s="410">
        <v>4</v>
      </c>
      <c r="F40" s="1533"/>
      <c r="G40" s="1562"/>
      <c r="H40" s="1562"/>
      <c r="I40" s="1562"/>
    </row>
    <row r="41" spans="1:9" ht="14.25" customHeight="1">
      <c r="A41" s="438" t="s">
        <v>4299</v>
      </c>
      <c r="B41" s="765">
        <v>24300</v>
      </c>
      <c r="C41" s="1533"/>
      <c r="D41" s="1563"/>
      <c r="E41" s="411">
        <v>6</v>
      </c>
      <c r="F41" s="1533"/>
      <c r="G41" s="1562"/>
      <c r="H41" s="1562"/>
      <c r="I41" s="1562"/>
    </row>
    <row r="42" spans="1:9" ht="14.25" customHeight="1">
      <c r="A42" s="438" t="s">
        <v>4300</v>
      </c>
      <c r="B42" s="765">
        <v>24300</v>
      </c>
      <c r="C42" s="1533"/>
      <c r="D42" s="1563"/>
      <c r="E42" s="411">
        <v>8</v>
      </c>
      <c r="F42" s="1533"/>
      <c r="G42" s="1562"/>
      <c r="H42" s="1562"/>
      <c r="I42" s="1562"/>
    </row>
    <row r="43" spans="1:9" ht="14.25" customHeight="1">
      <c r="A43" s="438" t="s">
        <v>4301</v>
      </c>
      <c r="B43" s="765">
        <v>24300</v>
      </c>
      <c r="C43" s="1533"/>
      <c r="D43" s="1563"/>
      <c r="E43" s="411">
        <v>10</v>
      </c>
      <c r="F43" s="1533"/>
      <c r="G43" s="1562"/>
      <c r="H43" s="1562"/>
      <c r="I43" s="1562"/>
    </row>
    <row r="44" spans="1:9" ht="14.25" customHeight="1">
      <c r="A44" s="438" t="s">
        <v>4302</v>
      </c>
      <c r="B44" s="765">
        <v>24300</v>
      </c>
      <c r="C44" s="1533"/>
      <c r="D44" s="1563"/>
      <c r="E44" s="411" t="s">
        <v>4779</v>
      </c>
      <c r="F44" s="1533"/>
      <c r="G44" s="1562"/>
      <c r="H44" s="1562"/>
      <c r="I44" s="1562"/>
    </row>
    <row r="45" spans="1:9" ht="14.25" customHeight="1">
      <c r="A45" s="438" t="s">
        <v>4303</v>
      </c>
      <c r="B45" s="765">
        <v>24300</v>
      </c>
      <c r="C45" s="1533"/>
      <c r="D45" s="1563"/>
      <c r="E45" s="411" t="s">
        <v>4781</v>
      </c>
      <c r="F45" s="1533"/>
      <c r="G45" s="1562"/>
      <c r="H45" s="1562"/>
      <c r="I45" s="1562"/>
    </row>
    <row r="46" spans="1:9" ht="14.25" customHeight="1">
      <c r="A46" s="438" t="s">
        <v>4304</v>
      </c>
      <c r="B46" s="765">
        <v>24300</v>
      </c>
      <c r="C46" s="1533"/>
      <c r="D46" s="1563"/>
      <c r="E46" s="411" t="s">
        <v>4780</v>
      </c>
      <c r="F46" s="1533"/>
      <c r="G46" s="1562"/>
      <c r="H46" s="1562"/>
      <c r="I46" s="1562"/>
    </row>
    <row r="47" spans="1:9" ht="14.25" customHeight="1">
      <c r="A47" s="438" t="s">
        <v>4305</v>
      </c>
      <c r="B47" s="765">
        <v>24300</v>
      </c>
      <c r="C47" s="1533"/>
      <c r="D47" s="1563">
        <v>0.1</v>
      </c>
      <c r="E47" s="411">
        <v>3</v>
      </c>
      <c r="F47" s="1533"/>
      <c r="G47" s="1562"/>
      <c r="H47" s="1562"/>
      <c r="I47" s="1562"/>
    </row>
    <row r="48" spans="1:9" ht="14.25" customHeight="1">
      <c r="A48" s="438" t="s">
        <v>4306</v>
      </c>
      <c r="B48" s="765">
        <v>24300</v>
      </c>
      <c r="C48" s="1533"/>
      <c r="D48" s="1563"/>
      <c r="E48" s="410">
        <v>4</v>
      </c>
      <c r="F48" s="1533"/>
      <c r="G48" s="1562"/>
      <c r="H48" s="1562"/>
      <c r="I48" s="1562"/>
    </row>
    <row r="49" spans="1:9" ht="14.25" customHeight="1">
      <c r="A49" s="438" t="s">
        <v>4307</v>
      </c>
      <c r="B49" s="765">
        <v>24300</v>
      </c>
      <c r="C49" s="1533"/>
      <c r="D49" s="1563"/>
      <c r="E49" s="411">
        <v>6</v>
      </c>
      <c r="F49" s="1533"/>
      <c r="G49" s="1562"/>
      <c r="H49" s="1562"/>
      <c r="I49" s="1562"/>
    </row>
    <row r="50" spans="1:9" ht="14.25" customHeight="1">
      <c r="A50" s="438" t="s">
        <v>4308</v>
      </c>
      <c r="B50" s="765">
        <v>24300</v>
      </c>
      <c r="C50" s="1533"/>
      <c r="D50" s="1563"/>
      <c r="E50" s="411">
        <v>8</v>
      </c>
      <c r="F50" s="1533"/>
      <c r="G50" s="1562"/>
      <c r="H50" s="1562"/>
      <c r="I50" s="1562"/>
    </row>
    <row r="51" spans="1:9" ht="14.25" customHeight="1">
      <c r="A51" s="438" t="s">
        <v>4309</v>
      </c>
      <c r="B51" s="765">
        <v>24300</v>
      </c>
      <c r="C51" s="1533"/>
      <c r="D51" s="1563"/>
      <c r="E51" s="411">
        <v>10</v>
      </c>
      <c r="F51" s="1533"/>
      <c r="G51" s="1562"/>
      <c r="H51" s="1562"/>
      <c r="I51" s="1562"/>
    </row>
    <row r="52" spans="1:9" ht="14.25" customHeight="1">
      <c r="A52" s="438" t="s">
        <v>4310</v>
      </c>
      <c r="B52" s="765">
        <v>24300</v>
      </c>
      <c r="C52" s="1533"/>
      <c r="D52" s="1563"/>
      <c r="E52" s="411" t="s">
        <v>4779</v>
      </c>
      <c r="F52" s="1533"/>
      <c r="G52" s="1562"/>
      <c r="H52" s="1562"/>
      <c r="I52" s="1562"/>
    </row>
    <row r="53" spans="1:9" ht="14.25" customHeight="1">
      <c r="A53" s="438" t="s">
        <v>4311</v>
      </c>
      <c r="B53" s="765">
        <v>24300</v>
      </c>
      <c r="C53" s="1533"/>
      <c r="D53" s="1563"/>
      <c r="E53" s="411" t="s">
        <v>4781</v>
      </c>
      <c r="F53" s="1533"/>
      <c r="G53" s="1562"/>
      <c r="H53" s="1562"/>
      <c r="I53" s="1562"/>
    </row>
    <row r="54" spans="1:9" ht="14.25" customHeight="1">
      <c r="A54" s="438" t="s">
        <v>4312</v>
      </c>
      <c r="B54" s="765">
        <v>24300</v>
      </c>
      <c r="C54" s="1533"/>
      <c r="D54" s="1563"/>
      <c r="E54" s="411" t="s">
        <v>4780</v>
      </c>
      <c r="F54" s="1533"/>
      <c r="G54" s="1562"/>
      <c r="H54" s="1562"/>
      <c r="I54" s="1562"/>
    </row>
    <row r="55" spans="1:9" ht="14.25" customHeight="1">
      <c r="A55" s="438" t="s">
        <v>4313</v>
      </c>
      <c r="B55" s="765">
        <v>24300</v>
      </c>
      <c r="C55" s="1533"/>
      <c r="D55" s="1563">
        <v>0.2</v>
      </c>
      <c r="E55" s="411">
        <v>3</v>
      </c>
      <c r="F55" s="1533"/>
      <c r="G55" s="1562"/>
      <c r="H55" s="1562"/>
      <c r="I55" s="1562"/>
    </row>
    <row r="56" spans="1:9" ht="14.25" customHeight="1">
      <c r="A56" s="438" t="s">
        <v>4314</v>
      </c>
      <c r="B56" s="765">
        <v>24300</v>
      </c>
      <c r="C56" s="1533"/>
      <c r="D56" s="1563"/>
      <c r="E56" s="411">
        <v>4</v>
      </c>
      <c r="F56" s="1533"/>
      <c r="G56" s="1562"/>
      <c r="H56" s="1562"/>
      <c r="I56" s="1562"/>
    </row>
    <row r="57" spans="1:9" ht="14.25" customHeight="1">
      <c r="A57" s="438" t="s">
        <v>4315</v>
      </c>
      <c r="B57" s="765">
        <v>24300</v>
      </c>
      <c r="C57" s="1533"/>
      <c r="D57" s="1563"/>
      <c r="E57" s="411">
        <v>6</v>
      </c>
      <c r="F57" s="1533"/>
      <c r="G57" s="1562"/>
      <c r="H57" s="1562"/>
      <c r="I57" s="1562"/>
    </row>
    <row r="58" spans="1:9" ht="14.25" customHeight="1">
      <c r="A58" s="438" t="s">
        <v>4316</v>
      </c>
      <c r="B58" s="765">
        <v>24300</v>
      </c>
      <c r="C58" s="1533"/>
      <c r="D58" s="1563"/>
      <c r="E58" s="411">
        <v>8</v>
      </c>
      <c r="F58" s="1533"/>
      <c r="G58" s="1562"/>
      <c r="H58" s="1562"/>
      <c r="I58" s="1562"/>
    </row>
    <row r="59" spans="1:9" ht="14.25" customHeight="1">
      <c r="A59" s="438" t="s">
        <v>4317</v>
      </c>
      <c r="B59" s="765">
        <v>24300</v>
      </c>
      <c r="C59" s="1533"/>
      <c r="D59" s="1563"/>
      <c r="E59" s="411">
        <v>10</v>
      </c>
      <c r="F59" s="1533"/>
      <c r="G59" s="1562"/>
      <c r="H59" s="1562"/>
      <c r="I59" s="1562"/>
    </row>
    <row r="60" spans="1:9" ht="14.25" customHeight="1">
      <c r="A60" s="438" t="s">
        <v>4318</v>
      </c>
      <c r="B60" s="765">
        <v>24300</v>
      </c>
      <c r="C60" s="1533"/>
      <c r="D60" s="1563"/>
      <c r="E60" s="411" t="s">
        <v>1545</v>
      </c>
      <c r="F60" s="1533"/>
      <c r="G60" s="1562"/>
      <c r="H60" s="1562"/>
      <c r="I60" s="1562"/>
    </row>
    <row r="61" spans="1:9" ht="14.25" customHeight="1">
      <c r="A61" s="438" t="s">
        <v>4319</v>
      </c>
      <c r="B61" s="765">
        <v>24300</v>
      </c>
      <c r="C61" s="1533"/>
      <c r="D61" s="1563"/>
      <c r="E61" s="411" t="s">
        <v>4781</v>
      </c>
      <c r="F61" s="1533"/>
      <c r="G61" s="1562"/>
      <c r="H61" s="1562"/>
      <c r="I61" s="1562"/>
    </row>
    <row r="62" spans="1:9" ht="14.25" customHeight="1">
      <c r="A62" s="438" t="s">
        <v>4320</v>
      </c>
      <c r="B62" s="765">
        <v>24300</v>
      </c>
      <c r="C62" s="1533"/>
      <c r="D62" s="1563"/>
      <c r="E62" s="411" t="s">
        <v>4780</v>
      </c>
      <c r="F62" s="1533"/>
      <c r="G62" s="1562"/>
      <c r="H62" s="1562"/>
      <c r="I62" s="1671"/>
    </row>
    <row r="63" spans="1:9" ht="14.4" customHeight="1">
      <c r="A63" s="438" t="s">
        <v>4321</v>
      </c>
      <c r="B63" s="765">
        <v>24300</v>
      </c>
      <c r="C63" s="1533" t="s">
        <v>13405</v>
      </c>
      <c r="D63" s="1563">
        <v>0.3</v>
      </c>
      <c r="E63" s="411">
        <v>3</v>
      </c>
      <c r="F63" s="1533" t="s">
        <v>13406</v>
      </c>
      <c r="G63" s="1562">
        <v>50</v>
      </c>
      <c r="H63" s="1562">
        <v>4</v>
      </c>
      <c r="I63" s="1670"/>
    </row>
    <row r="64" spans="1:9" ht="14.4" customHeight="1">
      <c r="A64" s="438" t="s">
        <v>4322</v>
      </c>
      <c r="B64" s="765">
        <v>24300</v>
      </c>
      <c r="C64" s="1533"/>
      <c r="D64" s="1563"/>
      <c r="E64" s="411">
        <v>4</v>
      </c>
      <c r="F64" s="1533"/>
      <c r="G64" s="1562"/>
      <c r="H64" s="1562"/>
      <c r="I64" s="1670"/>
    </row>
    <row r="65" spans="1:9" ht="14.4" customHeight="1">
      <c r="A65" s="438" t="s">
        <v>4323</v>
      </c>
      <c r="B65" s="765">
        <v>24300</v>
      </c>
      <c r="C65" s="1533"/>
      <c r="D65" s="1563"/>
      <c r="E65" s="411">
        <v>6</v>
      </c>
      <c r="F65" s="1533"/>
      <c r="G65" s="1562"/>
      <c r="H65" s="1562"/>
      <c r="I65" s="1670"/>
    </row>
    <row r="66" spans="1:9" ht="14.4" customHeight="1">
      <c r="A66" s="438" t="s">
        <v>4324</v>
      </c>
      <c r="B66" s="765">
        <v>24300</v>
      </c>
      <c r="C66" s="1533"/>
      <c r="D66" s="1563"/>
      <c r="E66" s="411">
        <v>8</v>
      </c>
      <c r="F66" s="1533"/>
      <c r="G66" s="1562"/>
      <c r="H66" s="1562"/>
      <c r="I66" s="1670"/>
    </row>
    <row r="67" spans="1:9" ht="14.4" customHeight="1">
      <c r="A67" s="438" t="s">
        <v>4325</v>
      </c>
      <c r="B67" s="765">
        <v>24300</v>
      </c>
      <c r="C67" s="1533"/>
      <c r="D67" s="1563"/>
      <c r="E67" s="411">
        <v>10</v>
      </c>
      <c r="F67" s="1533"/>
      <c r="G67" s="1562"/>
      <c r="H67" s="1562"/>
      <c r="I67" s="1670"/>
    </row>
    <row r="68" spans="1:9" ht="14.4" customHeight="1">
      <c r="A68" s="438" t="s">
        <v>4326</v>
      </c>
      <c r="B68" s="765">
        <v>24300</v>
      </c>
      <c r="C68" s="1533"/>
      <c r="D68" s="1563"/>
      <c r="E68" s="411" t="s">
        <v>1545</v>
      </c>
      <c r="F68" s="1533"/>
      <c r="G68" s="1562"/>
      <c r="H68" s="1562"/>
      <c r="I68" s="1670"/>
    </row>
    <row r="69" spans="1:9" ht="14.4" customHeight="1">
      <c r="A69" s="438" t="s">
        <v>4327</v>
      </c>
      <c r="B69" s="765">
        <v>24300</v>
      </c>
      <c r="C69" s="1533"/>
      <c r="D69" s="1563"/>
      <c r="E69" s="411" t="s">
        <v>4781</v>
      </c>
      <c r="F69" s="1533"/>
      <c r="G69" s="1562"/>
      <c r="H69" s="1562"/>
      <c r="I69" s="1670"/>
    </row>
    <row r="70" spans="1:9" ht="14.4" customHeight="1">
      <c r="A70" s="438" t="s">
        <v>4328</v>
      </c>
      <c r="B70" s="765">
        <v>24300</v>
      </c>
      <c r="C70" s="1533"/>
      <c r="D70" s="1563"/>
      <c r="E70" s="411" t="s">
        <v>4780</v>
      </c>
      <c r="F70" s="1533"/>
      <c r="G70" s="1562"/>
      <c r="H70" s="1562"/>
      <c r="I70" s="1670"/>
    </row>
    <row r="71" spans="1:9" ht="14.4" customHeight="1">
      <c r="A71" s="438" t="s">
        <v>4329</v>
      </c>
      <c r="B71" s="765">
        <v>24300</v>
      </c>
      <c r="C71" s="1569">
        <v>1.5</v>
      </c>
      <c r="D71" s="1571">
        <v>0.05</v>
      </c>
      <c r="E71" s="411">
        <v>4</v>
      </c>
      <c r="F71" s="1569">
        <v>2.2999999999999998</v>
      </c>
      <c r="G71" s="1560">
        <v>50</v>
      </c>
      <c r="H71" s="1560">
        <v>4</v>
      </c>
      <c r="I71" s="1539"/>
    </row>
    <row r="72" spans="1:9" ht="14.4" customHeight="1">
      <c r="A72" s="438" t="s">
        <v>4330</v>
      </c>
      <c r="B72" s="765">
        <v>24300</v>
      </c>
      <c r="C72" s="1570"/>
      <c r="D72" s="1692"/>
      <c r="E72" s="411">
        <v>6</v>
      </c>
      <c r="F72" s="1570"/>
      <c r="G72" s="1561"/>
      <c r="H72" s="1561"/>
      <c r="I72" s="1539"/>
    </row>
    <row r="73" spans="1:9" ht="14.4" customHeight="1">
      <c r="A73" s="438" t="s">
        <v>4331</v>
      </c>
      <c r="B73" s="765">
        <v>24300</v>
      </c>
      <c r="C73" s="1570"/>
      <c r="D73" s="1692"/>
      <c r="E73" s="411">
        <v>8</v>
      </c>
      <c r="F73" s="1570"/>
      <c r="G73" s="1561"/>
      <c r="H73" s="1561"/>
      <c r="I73" s="1539"/>
    </row>
    <row r="74" spans="1:9" ht="14.4" customHeight="1">
      <c r="A74" s="438" t="s">
        <v>4332</v>
      </c>
      <c r="B74" s="765">
        <v>24300</v>
      </c>
      <c r="C74" s="1570"/>
      <c r="D74" s="1692"/>
      <c r="E74" s="411">
        <v>10</v>
      </c>
      <c r="F74" s="1570"/>
      <c r="G74" s="1561"/>
      <c r="H74" s="1561"/>
      <c r="I74" s="1539"/>
    </row>
    <row r="75" spans="1:9" ht="14.4" customHeight="1">
      <c r="A75" s="438" t="s">
        <v>4333</v>
      </c>
      <c r="B75" s="765">
        <v>24300</v>
      </c>
      <c r="C75" s="1570"/>
      <c r="D75" s="1692"/>
      <c r="E75" s="411">
        <v>12</v>
      </c>
      <c r="F75" s="1570"/>
      <c r="G75" s="1561"/>
      <c r="H75" s="1561"/>
      <c r="I75" s="1539"/>
    </row>
    <row r="76" spans="1:9" ht="14.4" customHeight="1">
      <c r="A76" s="438" t="s">
        <v>4334</v>
      </c>
      <c r="B76" s="765">
        <v>24300</v>
      </c>
      <c r="C76" s="1570"/>
      <c r="D76" s="1692"/>
      <c r="E76" s="411">
        <v>14</v>
      </c>
      <c r="F76" s="1570"/>
      <c r="G76" s="1561"/>
      <c r="H76" s="1561"/>
      <c r="I76" s="1539"/>
    </row>
    <row r="77" spans="1:9" ht="14.4" customHeight="1">
      <c r="A77" s="438" t="s">
        <v>4335</v>
      </c>
      <c r="B77" s="765">
        <v>24300</v>
      </c>
      <c r="C77" s="1570"/>
      <c r="D77" s="1692"/>
      <c r="E77" s="411">
        <v>16</v>
      </c>
      <c r="F77" s="1570"/>
      <c r="G77" s="1561"/>
      <c r="H77" s="1561"/>
      <c r="I77" s="1539"/>
    </row>
    <row r="78" spans="1:9" ht="14.4" customHeight="1">
      <c r="A78" s="438" t="s">
        <v>4336</v>
      </c>
      <c r="B78" s="765">
        <v>24300</v>
      </c>
      <c r="C78" s="1570"/>
      <c r="D78" s="1692"/>
      <c r="E78" s="411">
        <v>20</v>
      </c>
      <c r="F78" s="1570"/>
      <c r="G78" s="1554"/>
      <c r="H78" s="1561"/>
      <c r="I78" s="1539"/>
    </row>
    <row r="79" spans="1:9" ht="14.4" customHeight="1">
      <c r="A79" s="438" t="s">
        <v>4337</v>
      </c>
      <c r="B79" s="765">
        <v>25300</v>
      </c>
      <c r="C79" s="1570"/>
      <c r="D79" s="1692"/>
      <c r="E79" s="411" t="s">
        <v>4786</v>
      </c>
      <c r="F79" s="1570"/>
      <c r="G79" s="1560">
        <v>60</v>
      </c>
      <c r="H79" s="1561"/>
      <c r="I79" s="1539"/>
    </row>
    <row r="80" spans="1:9" ht="14.4" customHeight="1">
      <c r="A80" s="438" t="s">
        <v>4338</v>
      </c>
      <c r="B80" s="765">
        <v>25300</v>
      </c>
      <c r="C80" s="1570"/>
      <c r="D80" s="1693"/>
      <c r="E80" s="411" t="s">
        <v>2167</v>
      </c>
      <c r="F80" s="1570"/>
      <c r="G80" s="1554"/>
      <c r="H80" s="1561"/>
      <c r="I80" s="1539"/>
    </row>
    <row r="81" spans="1:9" ht="14.4" customHeight="1">
      <c r="A81" s="438" t="s">
        <v>4339</v>
      </c>
      <c r="B81" s="765">
        <v>24300</v>
      </c>
      <c r="C81" s="1570"/>
      <c r="D81" s="1571">
        <v>0.1</v>
      </c>
      <c r="E81" s="411">
        <v>4</v>
      </c>
      <c r="F81" s="1570"/>
      <c r="G81" s="1560">
        <v>50</v>
      </c>
      <c r="H81" s="1561"/>
      <c r="I81" s="1539"/>
    </row>
    <row r="82" spans="1:9" ht="14.4" customHeight="1">
      <c r="A82" s="438" t="s">
        <v>4340</v>
      </c>
      <c r="B82" s="765">
        <v>24300</v>
      </c>
      <c r="C82" s="1570"/>
      <c r="D82" s="1692"/>
      <c r="E82" s="411">
        <v>6</v>
      </c>
      <c r="F82" s="1570"/>
      <c r="G82" s="1561"/>
      <c r="H82" s="1561"/>
      <c r="I82" s="1539"/>
    </row>
    <row r="83" spans="1:9" ht="14.4" customHeight="1">
      <c r="A83" s="438" t="s">
        <v>4341</v>
      </c>
      <c r="B83" s="765">
        <v>24300</v>
      </c>
      <c r="C83" s="1570"/>
      <c r="D83" s="1692"/>
      <c r="E83" s="411">
        <v>8</v>
      </c>
      <c r="F83" s="1570"/>
      <c r="G83" s="1561"/>
      <c r="H83" s="1561"/>
      <c r="I83" s="1539"/>
    </row>
    <row r="84" spans="1:9" ht="14.4" customHeight="1">
      <c r="A84" s="438" t="s">
        <v>4342</v>
      </c>
      <c r="B84" s="765">
        <v>24300</v>
      </c>
      <c r="C84" s="1570"/>
      <c r="D84" s="1692"/>
      <c r="E84" s="411">
        <v>10</v>
      </c>
      <c r="F84" s="1570"/>
      <c r="G84" s="1561"/>
      <c r="H84" s="1561"/>
      <c r="I84" s="1539"/>
    </row>
    <row r="85" spans="1:9" ht="14.4" customHeight="1">
      <c r="A85" s="438" t="s">
        <v>4343</v>
      </c>
      <c r="B85" s="765">
        <v>24300</v>
      </c>
      <c r="C85" s="1570"/>
      <c r="D85" s="1692"/>
      <c r="E85" s="411">
        <v>12</v>
      </c>
      <c r="F85" s="1570"/>
      <c r="G85" s="1561"/>
      <c r="H85" s="1561"/>
      <c r="I85" s="1539"/>
    </row>
    <row r="86" spans="1:9" ht="14.4" customHeight="1">
      <c r="A86" s="438" t="s">
        <v>4344</v>
      </c>
      <c r="B86" s="765">
        <v>24300</v>
      </c>
      <c r="C86" s="1570"/>
      <c r="D86" s="1692"/>
      <c r="E86" s="411">
        <v>14</v>
      </c>
      <c r="F86" s="1570"/>
      <c r="G86" s="1561"/>
      <c r="H86" s="1561"/>
      <c r="I86" s="1539"/>
    </row>
    <row r="87" spans="1:9" ht="14.4" customHeight="1">
      <c r="A87" s="438" t="s">
        <v>4345</v>
      </c>
      <c r="B87" s="765">
        <v>24300</v>
      </c>
      <c r="C87" s="1570"/>
      <c r="D87" s="1692"/>
      <c r="E87" s="411">
        <v>16</v>
      </c>
      <c r="F87" s="1570"/>
      <c r="G87" s="1561"/>
      <c r="H87" s="1561"/>
      <c r="I87" s="1539"/>
    </row>
    <row r="88" spans="1:9" ht="14.4" customHeight="1">
      <c r="A88" s="438" t="s">
        <v>4346</v>
      </c>
      <c r="B88" s="765">
        <v>24300</v>
      </c>
      <c r="C88" s="1570"/>
      <c r="D88" s="1692"/>
      <c r="E88" s="411">
        <v>20</v>
      </c>
      <c r="F88" s="1570"/>
      <c r="G88" s="1554"/>
      <c r="H88" s="1561"/>
      <c r="I88" s="1539"/>
    </row>
    <row r="89" spans="1:9" ht="14.4" customHeight="1">
      <c r="A89" s="438" t="s">
        <v>4347</v>
      </c>
      <c r="B89" s="765">
        <v>25300</v>
      </c>
      <c r="C89" s="1570"/>
      <c r="D89" s="1692"/>
      <c r="E89" s="411" t="s">
        <v>4786</v>
      </c>
      <c r="F89" s="1570"/>
      <c r="G89" s="1560">
        <v>60</v>
      </c>
      <c r="H89" s="1561"/>
      <c r="I89" s="1539"/>
    </row>
    <row r="90" spans="1:9" ht="14.4" customHeight="1">
      <c r="A90" s="438" t="s">
        <v>4348</v>
      </c>
      <c r="B90" s="765">
        <v>25300</v>
      </c>
      <c r="C90" s="1570"/>
      <c r="D90" s="1693"/>
      <c r="E90" s="411" t="s">
        <v>2167</v>
      </c>
      <c r="F90" s="1570"/>
      <c r="G90" s="1554"/>
      <c r="H90" s="1561"/>
      <c r="I90" s="1539"/>
    </row>
    <row r="91" spans="1:9" ht="14.4" customHeight="1">
      <c r="A91" s="438" t="s">
        <v>4349</v>
      </c>
      <c r="B91" s="765">
        <v>24300</v>
      </c>
      <c r="C91" s="1570"/>
      <c r="D91" s="1571">
        <v>0.2</v>
      </c>
      <c r="E91" s="411">
        <v>4</v>
      </c>
      <c r="F91" s="1570"/>
      <c r="G91" s="1560">
        <v>50</v>
      </c>
      <c r="H91" s="1561"/>
      <c r="I91" s="1539"/>
    </row>
    <row r="92" spans="1:9" ht="14.4" customHeight="1">
      <c r="A92" s="438" t="s">
        <v>4350</v>
      </c>
      <c r="B92" s="765">
        <v>24300</v>
      </c>
      <c r="C92" s="1570"/>
      <c r="D92" s="1692"/>
      <c r="E92" s="411">
        <v>6</v>
      </c>
      <c r="F92" s="1570"/>
      <c r="G92" s="1561"/>
      <c r="H92" s="1561"/>
      <c r="I92" s="1539"/>
    </row>
    <row r="93" spans="1:9" ht="14.4" customHeight="1">
      <c r="A93" s="438" t="s">
        <v>4351</v>
      </c>
      <c r="B93" s="765">
        <v>24300</v>
      </c>
      <c r="C93" s="1570"/>
      <c r="D93" s="1692"/>
      <c r="E93" s="411">
        <v>8</v>
      </c>
      <c r="F93" s="1570"/>
      <c r="G93" s="1561"/>
      <c r="H93" s="1561"/>
      <c r="I93" s="1539"/>
    </row>
    <row r="94" spans="1:9" ht="14.4" customHeight="1">
      <c r="A94" s="438" t="s">
        <v>4352</v>
      </c>
      <c r="B94" s="765">
        <v>24300</v>
      </c>
      <c r="C94" s="1570"/>
      <c r="D94" s="1692"/>
      <c r="E94" s="411">
        <v>10</v>
      </c>
      <c r="F94" s="1570"/>
      <c r="G94" s="1561"/>
      <c r="H94" s="1561"/>
      <c r="I94" s="1539"/>
    </row>
    <row r="95" spans="1:9" ht="14.4" customHeight="1">
      <c r="A95" s="438" t="s">
        <v>4353</v>
      </c>
      <c r="B95" s="765">
        <v>24300</v>
      </c>
      <c r="C95" s="1570"/>
      <c r="D95" s="1692"/>
      <c r="E95" s="411">
        <v>12</v>
      </c>
      <c r="F95" s="1570"/>
      <c r="G95" s="1561"/>
      <c r="H95" s="1561"/>
      <c r="I95" s="1539"/>
    </row>
    <row r="96" spans="1:9" ht="14.4" customHeight="1">
      <c r="A96" s="438" t="s">
        <v>4354</v>
      </c>
      <c r="B96" s="765">
        <v>24300</v>
      </c>
      <c r="C96" s="1570"/>
      <c r="D96" s="1692"/>
      <c r="E96" s="411">
        <v>14</v>
      </c>
      <c r="F96" s="1570"/>
      <c r="G96" s="1561"/>
      <c r="H96" s="1561"/>
      <c r="I96" s="1539"/>
    </row>
    <row r="97" spans="1:9" ht="14.4" customHeight="1">
      <c r="A97" s="438" t="s">
        <v>4355</v>
      </c>
      <c r="B97" s="765">
        <v>24300</v>
      </c>
      <c r="C97" s="1570"/>
      <c r="D97" s="1692"/>
      <c r="E97" s="411">
        <v>16</v>
      </c>
      <c r="F97" s="1570"/>
      <c r="G97" s="1561"/>
      <c r="H97" s="1561"/>
      <c r="I97" s="1539"/>
    </row>
    <row r="98" spans="1:9" ht="14.4" customHeight="1">
      <c r="A98" s="438" t="s">
        <v>4356</v>
      </c>
      <c r="B98" s="765">
        <v>24300</v>
      </c>
      <c r="C98" s="1570"/>
      <c r="D98" s="1692"/>
      <c r="E98" s="411">
        <v>20</v>
      </c>
      <c r="F98" s="1570"/>
      <c r="G98" s="1554"/>
      <c r="H98" s="1561"/>
      <c r="I98" s="1539"/>
    </row>
    <row r="99" spans="1:9" ht="14.4" customHeight="1">
      <c r="A99" s="438" t="s">
        <v>4357</v>
      </c>
      <c r="B99" s="765">
        <v>25300</v>
      </c>
      <c r="C99" s="1570"/>
      <c r="D99" s="1692"/>
      <c r="E99" s="411" t="s">
        <v>4358</v>
      </c>
      <c r="F99" s="1570"/>
      <c r="G99" s="1560">
        <v>60</v>
      </c>
      <c r="H99" s="1561"/>
      <c r="I99" s="1539"/>
    </row>
    <row r="100" spans="1:9" ht="14.4" customHeight="1">
      <c r="A100" s="438" t="s">
        <v>4359</v>
      </c>
      <c r="B100" s="765">
        <v>25300</v>
      </c>
      <c r="C100" s="1570"/>
      <c r="D100" s="1693"/>
      <c r="E100" s="411" t="s">
        <v>4360</v>
      </c>
      <c r="F100" s="1570"/>
      <c r="G100" s="1554"/>
      <c r="H100" s="1561"/>
      <c r="I100" s="1539"/>
    </row>
    <row r="101" spans="1:9" ht="14.4" customHeight="1">
      <c r="A101" s="438" t="s">
        <v>4361</v>
      </c>
      <c r="B101" s="765">
        <v>24300</v>
      </c>
      <c r="C101" s="1570"/>
      <c r="D101" s="1571">
        <v>0.3</v>
      </c>
      <c r="E101" s="411">
        <v>4</v>
      </c>
      <c r="F101" s="1570"/>
      <c r="G101" s="1560">
        <v>50</v>
      </c>
      <c r="H101" s="1561"/>
      <c r="I101" s="1539"/>
    </row>
    <row r="102" spans="1:9" ht="14.4" customHeight="1">
      <c r="A102" s="438" t="s">
        <v>4362</v>
      </c>
      <c r="B102" s="765">
        <v>24300</v>
      </c>
      <c r="C102" s="1570"/>
      <c r="D102" s="1572"/>
      <c r="E102" s="411">
        <v>6</v>
      </c>
      <c r="F102" s="1570"/>
      <c r="G102" s="1561"/>
      <c r="H102" s="1561"/>
      <c r="I102" s="1539"/>
    </row>
    <row r="103" spans="1:9" ht="14.4" customHeight="1">
      <c r="A103" s="438" t="s">
        <v>4363</v>
      </c>
      <c r="B103" s="765">
        <v>24300</v>
      </c>
      <c r="C103" s="1570"/>
      <c r="D103" s="1572"/>
      <c r="E103" s="411">
        <v>8</v>
      </c>
      <c r="F103" s="1570"/>
      <c r="G103" s="1561"/>
      <c r="H103" s="1561"/>
      <c r="I103" s="1539"/>
    </row>
    <row r="104" spans="1:9" ht="14.4" customHeight="1">
      <c r="A104" s="438" t="s">
        <v>4364</v>
      </c>
      <c r="B104" s="765">
        <v>24300</v>
      </c>
      <c r="C104" s="1570"/>
      <c r="D104" s="1572"/>
      <c r="E104" s="411">
        <v>10</v>
      </c>
      <c r="F104" s="1570"/>
      <c r="G104" s="1561"/>
      <c r="H104" s="1561"/>
      <c r="I104" s="1539"/>
    </row>
    <row r="105" spans="1:9" ht="14.4" customHeight="1">
      <c r="A105" s="438" t="s">
        <v>4365</v>
      </c>
      <c r="B105" s="765">
        <v>24300</v>
      </c>
      <c r="C105" s="1570"/>
      <c r="D105" s="1572"/>
      <c r="E105" s="411">
        <v>12</v>
      </c>
      <c r="F105" s="1570"/>
      <c r="G105" s="1561"/>
      <c r="H105" s="1561"/>
      <c r="I105" s="1539"/>
    </row>
    <row r="106" spans="1:9" ht="14.4" customHeight="1">
      <c r="A106" s="438" t="s">
        <v>4366</v>
      </c>
      <c r="B106" s="765">
        <v>24300</v>
      </c>
      <c r="C106" s="1570"/>
      <c r="D106" s="1572"/>
      <c r="E106" s="411">
        <v>14</v>
      </c>
      <c r="F106" s="1570"/>
      <c r="G106" s="1561"/>
      <c r="H106" s="1561"/>
      <c r="I106" s="1539"/>
    </row>
    <row r="107" spans="1:9" ht="14.4" customHeight="1">
      <c r="A107" s="438" t="s">
        <v>4367</v>
      </c>
      <c r="B107" s="765">
        <v>24300</v>
      </c>
      <c r="C107" s="1570"/>
      <c r="D107" s="1572"/>
      <c r="E107" s="411">
        <v>16</v>
      </c>
      <c r="F107" s="1570"/>
      <c r="G107" s="1561"/>
      <c r="H107" s="1561"/>
      <c r="I107" s="1539"/>
    </row>
    <row r="108" spans="1:9" ht="14.4" customHeight="1">
      <c r="A108" s="438" t="s">
        <v>4368</v>
      </c>
      <c r="B108" s="765">
        <v>24300</v>
      </c>
      <c r="C108" s="1570"/>
      <c r="D108" s="1572"/>
      <c r="E108" s="411">
        <v>20</v>
      </c>
      <c r="F108" s="1570"/>
      <c r="G108" s="1554"/>
      <c r="H108" s="1561"/>
      <c r="I108" s="1539"/>
    </row>
    <row r="109" spans="1:9" ht="14.4" customHeight="1">
      <c r="A109" s="438" t="s">
        <v>4369</v>
      </c>
      <c r="B109" s="765">
        <v>25300</v>
      </c>
      <c r="C109" s="1570"/>
      <c r="D109" s="1572"/>
      <c r="E109" s="411" t="s">
        <v>4370</v>
      </c>
      <c r="F109" s="1570"/>
      <c r="G109" s="1560">
        <v>60</v>
      </c>
      <c r="H109" s="1561"/>
      <c r="I109" s="1539"/>
    </row>
    <row r="110" spans="1:9" ht="14.4" customHeight="1">
      <c r="A110" s="438" t="s">
        <v>4371</v>
      </c>
      <c r="B110" s="765">
        <v>25300</v>
      </c>
      <c r="C110" s="1570"/>
      <c r="D110" s="1573"/>
      <c r="E110" s="411" t="s">
        <v>4372</v>
      </c>
      <c r="F110" s="1570"/>
      <c r="G110" s="1554"/>
      <c r="H110" s="1561"/>
      <c r="I110" s="1539"/>
    </row>
    <row r="111" spans="1:9" ht="14.4" customHeight="1">
      <c r="A111" s="438" t="s">
        <v>4373</v>
      </c>
      <c r="B111" s="765">
        <v>24300</v>
      </c>
      <c r="C111" s="1570"/>
      <c r="D111" s="1571">
        <v>0.5</v>
      </c>
      <c r="E111" s="411">
        <v>4</v>
      </c>
      <c r="F111" s="1570"/>
      <c r="G111" s="1560">
        <v>50</v>
      </c>
      <c r="H111" s="1561"/>
      <c r="I111" s="1539"/>
    </row>
    <row r="112" spans="1:9" ht="14.4" customHeight="1">
      <c r="A112" s="438" t="s">
        <v>4374</v>
      </c>
      <c r="B112" s="765">
        <v>24300</v>
      </c>
      <c r="C112" s="1570"/>
      <c r="D112" s="1572"/>
      <c r="E112" s="411">
        <v>6</v>
      </c>
      <c r="F112" s="1570"/>
      <c r="G112" s="1561"/>
      <c r="H112" s="1561"/>
      <c r="I112" s="1539"/>
    </row>
    <row r="113" spans="1:9" ht="14.4" customHeight="1">
      <c r="A113" s="438" t="s">
        <v>4375</v>
      </c>
      <c r="B113" s="765">
        <v>24300</v>
      </c>
      <c r="C113" s="1570"/>
      <c r="D113" s="1572"/>
      <c r="E113" s="411">
        <v>8</v>
      </c>
      <c r="F113" s="1570"/>
      <c r="G113" s="1561"/>
      <c r="H113" s="1561"/>
      <c r="I113" s="1539"/>
    </row>
    <row r="114" spans="1:9" ht="14.4" customHeight="1">
      <c r="A114" s="438" t="s">
        <v>4376</v>
      </c>
      <c r="B114" s="765">
        <v>24300</v>
      </c>
      <c r="C114" s="1570"/>
      <c r="D114" s="1572"/>
      <c r="E114" s="411">
        <v>10</v>
      </c>
      <c r="F114" s="1570"/>
      <c r="G114" s="1561"/>
      <c r="H114" s="1561"/>
      <c r="I114" s="1539"/>
    </row>
    <row r="115" spans="1:9" ht="14.4" customHeight="1">
      <c r="A115" s="438" t="s">
        <v>4377</v>
      </c>
      <c r="B115" s="765">
        <v>24300</v>
      </c>
      <c r="C115" s="1570"/>
      <c r="D115" s="1572"/>
      <c r="E115" s="411">
        <v>12</v>
      </c>
      <c r="F115" s="1570"/>
      <c r="G115" s="1561"/>
      <c r="H115" s="1561"/>
      <c r="I115" s="1539"/>
    </row>
    <row r="116" spans="1:9" ht="14.4" customHeight="1">
      <c r="A116" s="438" t="s">
        <v>4378</v>
      </c>
      <c r="B116" s="765">
        <v>24300</v>
      </c>
      <c r="C116" s="1570"/>
      <c r="D116" s="1572"/>
      <c r="E116" s="411">
        <v>14</v>
      </c>
      <c r="F116" s="1570"/>
      <c r="G116" s="1561"/>
      <c r="H116" s="1561"/>
      <c r="I116" s="1539"/>
    </row>
    <row r="117" spans="1:9" ht="14.4" customHeight="1">
      <c r="A117" s="438" t="s">
        <v>4379</v>
      </c>
      <c r="B117" s="765">
        <v>24300</v>
      </c>
      <c r="C117" s="1570"/>
      <c r="D117" s="1572"/>
      <c r="E117" s="411">
        <v>16</v>
      </c>
      <c r="F117" s="1570"/>
      <c r="G117" s="1561"/>
      <c r="H117" s="1561"/>
      <c r="I117" s="1539"/>
    </row>
    <row r="118" spans="1:9" ht="14.4" customHeight="1">
      <c r="A118" s="438" t="s">
        <v>4380</v>
      </c>
      <c r="B118" s="765">
        <v>24300</v>
      </c>
      <c r="C118" s="1570"/>
      <c r="D118" s="1572"/>
      <c r="E118" s="411">
        <v>20</v>
      </c>
      <c r="F118" s="1570"/>
      <c r="G118" s="1554"/>
      <c r="H118" s="1561"/>
      <c r="I118" s="1539"/>
    </row>
    <row r="119" spans="1:9" ht="14.4" customHeight="1">
      <c r="A119" s="438" t="s">
        <v>4381</v>
      </c>
      <c r="B119" s="765">
        <v>25300</v>
      </c>
      <c r="C119" s="1570"/>
      <c r="D119" s="1572"/>
      <c r="E119" s="411" t="s">
        <v>4370</v>
      </c>
      <c r="F119" s="1570"/>
      <c r="G119" s="1560">
        <v>60</v>
      </c>
      <c r="H119" s="1561"/>
      <c r="I119" s="1539"/>
    </row>
    <row r="120" spans="1:9" ht="14.4" customHeight="1">
      <c r="A120" s="438" t="s">
        <v>4382</v>
      </c>
      <c r="B120" s="765">
        <v>25300</v>
      </c>
      <c r="C120" s="1553"/>
      <c r="D120" s="1573"/>
      <c r="E120" s="411" t="s">
        <v>4372</v>
      </c>
      <c r="F120" s="1553"/>
      <c r="G120" s="1554"/>
      <c r="H120" s="1554"/>
      <c r="I120" s="1671"/>
    </row>
    <row r="121" spans="1:9" ht="14.4" customHeight="1">
      <c r="A121" s="438" t="s">
        <v>4383</v>
      </c>
      <c r="B121" s="765">
        <v>24300</v>
      </c>
      <c r="C121" s="1569">
        <v>2</v>
      </c>
      <c r="D121" s="1571">
        <v>0.1</v>
      </c>
      <c r="E121" s="411">
        <v>6</v>
      </c>
      <c r="F121" s="1569">
        <v>3</v>
      </c>
      <c r="G121" s="1560">
        <v>50</v>
      </c>
      <c r="H121" s="1560">
        <v>4</v>
      </c>
      <c r="I121" s="1671"/>
    </row>
    <row r="122" spans="1:9" ht="14.4" customHeight="1">
      <c r="A122" s="438" t="s">
        <v>4384</v>
      </c>
      <c r="B122" s="765">
        <v>24300</v>
      </c>
      <c r="C122" s="1570"/>
      <c r="D122" s="1692"/>
      <c r="E122" s="411">
        <v>8</v>
      </c>
      <c r="F122" s="1692"/>
      <c r="G122" s="1561"/>
      <c r="H122" s="1692"/>
      <c r="I122" s="1539"/>
    </row>
    <row r="123" spans="1:9" ht="14.4" customHeight="1">
      <c r="A123" s="438" t="s">
        <v>4385</v>
      </c>
      <c r="B123" s="765">
        <v>24300</v>
      </c>
      <c r="C123" s="1570"/>
      <c r="D123" s="1692"/>
      <c r="E123" s="411">
        <v>10</v>
      </c>
      <c r="F123" s="1692"/>
      <c r="G123" s="1561"/>
      <c r="H123" s="1692"/>
      <c r="I123" s="1539"/>
    </row>
    <row r="124" spans="1:9" ht="14.4" customHeight="1">
      <c r="A124" s="438" t="s">
        <v>4386</v>
      </c>
      <c r="B124" s="765">
        <v>24300</v>
      </c>
      <c r="C124" s="1570"/>
      <c r="D124" s="1692"/>
      <c r="E124" s="411">
        <v>12</v>
      </c>
      <c r="F124" s="1692"/>
      <c r="G124" s="1561"/>
      <c r="H124" s="1692"/>
      <c r="I124" s="1539"/>
    </row>
    <row r="125" spans="1:9" ht="14.4" customHeight="1">
      <c r="A125" s="438" t="s">
        <v>4387</v>
      </c>
      <c r="B125" s="765">
        <v>24300</v>
      </c>
      <c r="C125" s="1570"/>
      <c r="D125" s="1692"/>
      <c r="E125" s="411">
        <v>14</v>
      </c>
      <c r="F125" s="1692"/>
      <c r="G125" s="1561"/>
      <c r="H125" s="1692"/>
      <c r="I125" s="1539"/>
    </row>
    <row r="126" spans="1:9" ht="14.4" customHeight="1">
      <c r="A126" s="438" t="s">
        <v>4388</v>
      </c>
      <c r="B126" s="765">
        <v>24300</v>
      </c>
      <c r="C126" s="1570"/>
      <c r="D126" s="1692"/>
      <c r="E126" s="411">
        <v>16</v>
      </c>
      <c r="F126" s="1692"/>
      <c r="G126" s="1561"/>
      <c r="H126" s="1692"/>
      <c r="I126" s="1539"/>
    </row>
    <row r="127" spans="1:9" ht="14.4" customHeight="1">
      <c r="A127" s="438" t="s">
        <v>4389</v>
      </c>
      <c r="B127" s="765">
        <v>24300</v>
      </c>
      <c r="C127" s="1570"/>
      <c r="D127" s="1692"/>
      <c r="E127" s="411">
        <v>20</v>
      </c>
      <c r="F127" s="1692"/>
      <c r="G127" s="1554"/>
      <c r="H127" s="1692"/>
      <c r="I127" s="1539"/>
    </row>
    <row r="128" spans="1:9" ht="14.4" customHeight="1">
      <c r="A128" s="438" t="s">
        <v>4390</v>
      </c>
      <c r="B128" s="765">
        <v>25300</v>
      </c>
      <c r="C128" s="1570"/>
      <c r="D128" s="1692"/>
      <c r="E128" s="411" t="s">
        <v>4370</v>
      </c>
      <c r="F128" s="1692"/>
      <c r="G128" s="1566">
        <v>60</v>
      </c>
      <c r="H128" s="1692"/>
      <c r="I128" s="1539"/>
    </row>
    <row r="129" spans="1:9" ht="14.4" customHeight="1">
      <c r="A129" s="438" t="s">
        <v>4391</v>
      </c>
      <c r="B129" s="765">
        <v>25300</v>
      </c>
      <c r="C129" s="1570"/>
      <c r="D129" s="1692"/>
      <c r="E129" s="411" t="s">
        <v>4372</v>
      </c>
      <c r="F129" s="1692"/>
      <c r="G129" s="1568"/>
      <c r="H129" s="1692"/>
      <c r="I129" s="1539"/>
    </row>
    <row r="130" spans="1:9" ht="14.4" customHeight="1">
      <c r="A130" s="438" t="s">
        <v>4392</v>
      </c>
      <c r="B130" s="765">
        <v>28300</v>
      </c>
      <c r="C130" s="1570"/>
      <c r="D130" s="1693"/>
      <c r="E130" s="411" t="s">
        <v>4393</v>
      </c>
      <c r="F130" s="1692"/>
      <c r="G130" s="423">
        <v>70</v>
      </c>
      <c r="H130" s="1692"/>
      <c r="I130" s="1539"/>
    </row>
    <row r="131" spans="1:9" ht="14.4" customHeight="1">
      <c r="A131" s="438" t="s">
        <v>4394</v>
      </c>
      <c r="B131" s="765">
        <v>24300</v>
      </c>
      <c r="C131" s="1570"/>
      <c r="D131" s="1571">
        <v>0.2</v>
      </c>
      <c r="E131" s="410">
        <v>6</v>
      </c>
      <c r="F131" s="1692"/>
      <c r="G131" s="1560">
        <v>50</v>
      </c>
      <c r="H131" s="1692"/>
      <c r="I131" s="1539"/>
    </row>
    <row r="132" spans="1:9" ht="14.4" customHeight="1">
      <c r="A132" s="438" t="s">
        <v>4395</v>
      </c>
      <c r="B132" s="765">
        <v>24300</v>
      </c>
      <c r="C132" s="1570"/>
      <c r="D132" s="1692"/>
      <c r="E132" s="411">
        <v>8</v>
      </c>
      <c r="F132" s="1692"/>
      <c r="G132" s="1561"/>
      <c r="H132" s="1692"/>
      <c r="I132" s="1539"/>
    </row>
    <row r="133" spans="1:9" ht="14.4" customHeight="1">
      <c r="A133" s="438" t="s">
        <v>4396</v>
      </c>
      <c r="B133" s="765">
        <v>24300</v>
      </c>
      <c r="C133" s="1570"/>
      <c r="D133" s="1692"/>
      <c r="E133" s="411">
        <v>10</v>
      </c>
      <c r="F133" s="1692"/>
      <c r="G133" s="1561"/>
      <c r="H133" s="1692"/>
      <c r="I133" s="1539"/>
    </row>
    <row r="134" spans="1:9" ht="14.4" customHeight="1">
      <c r="A134" s="438" t="s">
        <v>4397</v>
      </c>
      <c r="B134" s="765">
        <v>24300</v>
      </c>
      <c r="C134" s="1570"/>
      <c r="D134" s="1692"/>
      <c r="E134" s="411">
        <v>12</v>
      </c>
      <c r="F134" s="1692"/>
      <c r="G134" s="1561"/>
      <c r="H134" s="1692"/>
      <c r="I134" s="1539"/>
    </row>
    <row r="135" spans="1:9" ht="14.4" customHeight="1">
      <c r="A135" s="438" t="s">
        <v>4398</v>
      </c>
      <c r="B135" s="765">
        <v>24300</v>
      </c>
      <c r="C135" s="1570"/>
      <c r="D135" s="1692"/>
      <c r="E135" s="411">
        <v>14</v>
      </c>
      <c r="F135" s="1692"/>
      <c r="G135" s="1561"/>
      <c r="H135" s="1692"/>
      <c r="I135" s="1539"/>
    </row>
    <row r="136" spans="1:9" ht="14.4" customHeight="1">
      <c r="A136" s="438" t="s">
        <v>4399</v>
      </c>
      <c r="B136" s="765">
        <v>24300</v>
      </c>
      <c r="C136" s="1570"/>
      <c r="D136" s="1692"/>
      <c r="E136" s="411">
        <v>16</v>
      </c>
      <c r="F136" s="1692"/>
      <c r="G136" s="1561"/>
      <c r="H136" s="1692"/>
      <c r="I136" s="1539"/>
    </row>
    <row r="137" spans="1:9" ht="14.4" customHeight="1">
      <c r="A137" s="438" t="s">
        <v>4400</v>
      </c>
      <c r="B137" s="765">
        <v>24300</v>
      </c>
      <c r="C137" s="1570"/>
      <c r="D137" s="1692"/>
      <c r="E137" s="411">
        <v>20</v>
      </c>
      <c r="F137" s="1692"/>
      <c r="G137" s="1554"/>
      <c r="H137" s="1692"/>
      <c r="I137" s="1539"/>
    </row>
    <row r="138" spans="1:9" ht="14.4" customHeight="1">
      <c r="A138" s="438" t="s">
        <v>4401</v>
      </c>
      <c r="B138" s="765">
        <v>25300</v>
      </c>
      <c r="C138" s="1570"/>
      <c r="D138" s="1692"/>
      <c r="E138" s="411" t="s">
        <v>4370</v>
      </c>
      <c r="F138" s="1692"/>
      <c r="G138" s="1566">
        <v>60</v>
      </c>
      <c r="H138" s="1692"/>
      <c r="I138" s="1539"/>
    </row>
    <row r="139" spans="1:9" ht="14.4" customHeight="1">
      <c r="A139" s="438" t="s">
        <v>4402</v>
      </c>
      <c r="B139" s="765">
        <v>25300</v>
      </c>
      <c r="C139" s="1570"/>
      <c r="D139" s="1692"/>
      <c r="E139" s="411" t="s">
        <v>4372</v>
      </c>
      <c r="F139" s="1692"/>
      <c r="G139" s="1568"/>
      <c r="H139" s="1692"/>
      <c r="I139" s="1539"/>
    </row>
    <row r="140" spans="1:9" ht="14.4" customHeight="1">
      <c r="A140" s="438" t="s">
        <v>4403</v>
      </c>
      <c r="B140" s="765">
        <v>28300</v>
      </c>
      <c r="C140" s="1570"/>
      <c r="D140" s="1693"/>
      <c r="E140" s="411" t="s">
        <v>4393</v>
      </c>
      <c r="F140" s="1692"/>
      <c r="G140" s="423">
        <v>70</v>
      </c>
      <c r="H140" s="1692"/>
      <c r="I140" s="1539"/>
    </row>
    <row r="141" spans="1:9" ht="14.4" customHeight="1">
      <c r="A141" s="438" t="s">
        <v>4404</v>
      </c>
      <c r="B141" s="765">
        <v>24300</v>
      </c>
      <c r="C141" s="1570"/>
      <c r="D141" s="1571">
        <v>0.3</v>
      </c>
      <c r="E141" s="411">
        <v>6</v>
      </c>
      <c r="F141" s="1692"/>
      <c r="G141" s="1560">
        <v>50</v>
      </c>
      <c r="H141" s="1692"/>
      <c r="I141" s="1539"/>
    </row>
    <row r="142" spans="1:9" ht="14.4" customHeight="1">
      <c r="A142" s="438" t="s">
        <v>4405</v>
      </c>
      <c r="B142" s="765">
        <v>24300</v>
      </c>
      <c r="C142" s="1570"/>
      <c r="D142" s="1692"/>
      <c r="E142" s="411">
        <v>8</v>
      </c>
      <c r="F142" s="1692"/>
      <c r="G142" s="1561"/>
      <c r="H142" s="1692"/>
      <c r="I142" s="1539"/>
    </row>
    <row r="143" spans="1:9" ht="14.4" customHeight="1">
      <c r="A143" s="438" t="s">
        <v>4406</v>
      </c>
      <c r="B143" s="765">
        <v>24300</v>
      </c>
      <c r="C143" s="1570"/>
      <c r="D143" s="1692"/>
      <c r="E143" s="411">
        <v>10</v>
      </c>
      <c r="F143" s="1692"/>
      <c r="G143" s="1561"/>
      <c r="H143" s="1692"/>
      <c r="I143" s="1539"/>
    </row>
    <row r="144" spans="1:9" ht="14.4" customHeight="1">
      <c r="A144" s="438" t="s">
        <v>4407</v>
      </c>
      <c r="B144" s="765">
        <v>24300</v>
      </c>
      <c r="C144" s="1570"/>
      <c r="D144" s="1692"/>
      <c r="E144" s="411">
        <v>12</v>
      </c>
      <c r="F144" s="1692"/>
      <c r="G144" s="1561"/>
      <c r="H144" s="1692"/>
      <c r="I144" s="1539"/>
    </row>
    <row r="145" spans="1:9" ht="14.4" customHeight="1">
      <c r="A145" s="438" t="s">
        <v>4408</v>
      </c>
      <c r="B145" s="765">
        <v>24300</v>
      </c>
      <c r="C145" s="1570"/>
      <c r="D145" s="1692"/>
      <c r="E145" s="411">
        <v>14</v>
      </c>
      <c r="F145" s="1692"/>
      <c r="G145" s="1561"/>
      <c r="H145" s="1692"/>
      <c r="I145" s="1539"/>
    </row>
    <row r="146" spans="1:9" ht="14.4" customHeight="1">
      <c r="A146" s="438" t="s">
        <v>4409</v>
      </c>
      <c r="B146" s="765">
        <v>24300</v>
      </c>
      <c r="C146" s="1570"/>
      <c r="D146" s="1692"/>
      <c r="E146" s="411">
        <v>16</v>
      </c>
      <c r="F146" s="1692"/>
      <c r="G146" s="1561"/>
      <c r="H146" s="1692"/>
      <c r="I146" s="1539"/>
    </row>
    <row r="147" spans="1:9" ht="14.4" customHeight="1">
      <c r="A147" s="438" t="s">
        <v>4410</v>
      </c>
      <c r="B147" s="765">
        <v>24300</v>
      </c>
      <c r="C147" s="1570"/>
      <c r="D147" s="1692"/>
      <c r="E147" s="411">
        <v>20</v>
      </c>
      <c r="F147" s="1692"/>
      <c r="G147" s="1554"/>
      <c r="H147" s="1692"/>
      <c r="I147" s="1539"/>
    </row>
    <row r="148" spans="1:9" ht="14.4" customHeight="1">
      <c r="A148" s="438" t="s">
        <v>4411</v>
      </c>
      <c r="B148" s="765">
        <v>25300</v>
      </c>
      <c r="C148" s="1570"/>
      <c r="D148" s="1692"/>
      <c r="E148" s="411" t="s">
        <v>4370</v>
      </c>
      <c r="F148" s="1692"/>
      <c r="G148" s="1566">
        <v>60</v>
      </c>
      <c r="H148" s="1692"/>
      <c r="I148" s="1539"/>
    </row>
    <row r="149" spans="1:9" ht="14.4" customHeight="1">
      <c r="A149" s="438" t="s">
        <v>4412</v>
      </c>
      <c r="B149" s="765">
        <v>25300</v>
      </c>
      <c r="C149" s="1570"/>
      <c r="D149" s="1692"/>
      <c r="E149" s="411" t="s">
        <v>4372</v>
      </c>
      <c r="F149" s="1692"/>
      <c r="G149" s="1568"/>
      <c r="H149" s="1692"/>
      <c r="I149" s="1539"/>
    </row>
    <row r="150" spans="1:9" ht="14.4" customHeight="1">
      <c r="A150" s="438" t="s">
        <v>4413</v>
      </c>
      <c r="B150" s="765">
        <v>28300</v>
      </c>
      <c r="C150" s="1570"/>
      <c r="D150" s="1693"/>
      <c r="E150" s="411" t="s">
        <v>4393</v>
      </c>
      <c r="F150" s="1692"/>
      <c r="G150" s="423">
        <v>70</v>
      </c>
      <c r="H150" s="1692"/>
      <c r="I150" s="1539"/>
    </row>
    <row r="151" spans="1:9" ht="14.4" customHeight="1">
      <c r="A151" s="438" t="s">
        <v>4414</v>
      </c>
      <c r="B151" s="765">
        <v>24300</v>
      </c>
      <c r="C151" s="1570"/>
      <c r="D151" s="1571">
        <v>0.5</v>
      </c>
      <c r="E151" s="411">
        <v>6</v>
      </c>
      <c r="F151" s="1692"/>
      <c r="G151" s="1560">
        <v>50</v>
      </c>
      <c r="H151" s="1692"/>
      <c r="I151" s="1539"/>
    </row>
    <row r="152" spans="1:9" ht="14.4" customHeight="1">
      <c r="A152" s="438" t="s">
        <v>4415</v>
      </c>
      <c r="B152" s="765">
        <v>24300</v>
      </c>
      <c r="C152" s="1570"/>
      <c r="D152" s="1692"/>
      <c r="E152" s="411">
        <v>8</v>
      </c>
      <c r="F152" s="1692"/>
      <c r="G152" s="1561"/>
      <c r="H152" s="1692"/>
      <c r="I152" s="1539"/>
    </row>
    <row r="153" spans="1:9" ht="14.4" customHeight="1">
      <c r="A153" s="438" t="s">
        <v>4416</v>
      </c>
      <c r="B153" s="765">
        <v>24300</v>
      </c>
      <c r="C153" s="1570"/>
      <c r="D153" s="1692"/>
      <c r="E153" s="411">
        <v>10</v>
      </c>
      <c r="F153" s="1692"/>
      <c r="G153" s="1561"/>
      <c r="H153" s="1692"/>
      <c r="I153" s="1539"/>
    </row>
    <row r="154" spans="1:9" ht="14.4" customHeight="1">
      <c r="A154" s="438" t="s">
        <v>4417</v>
      </c>
      <c r="B154" s="765">
        <v>24300</v>
      </c>
      <c r="C154" s="1570"/>
      <c r="D154" s="1692"/>
      <c r="E154" s="411">
        <v>12</v>
      </c>
      <c r="F154" s="1692"/>
      <c r="G154" s="1561"/>
      <c r="H154" s="1692"/>
      <c r="I154" s="1539"/>
    </row>
    <row r="155" spans="1:9" ht="14.4" customHeight="1">
      <c r="A155" s="438" t="s">
        <v>4418</v>
      </c>
      <c r="B155" s="765">
        <v>24300</v>
      </c>
      <c r="C155" s="1570"/>
      <c r="D155" s="1692"/>
      <c r="E155" s="411">
        <v>14</v>
      </c>
      <c r="F155" s="1692"/>
      <c r="G155" s="1561"/>
      <c r="H155" s="1692"/>
      <c r="I155" s="1539"/>
    </row>
    <row r="156" spans="1:9" ht="14.4" customHeight="1">
      <c r="A156" s="438" t="s">
        <v>4419</v>
      </c>
      <c r="B156" s="765">
        <v>24300</v>
      </c>
      <c r="C156" s="1570"/>
      <c r="D156" s="1692"/>
      <c r="E156" s="411">
        <v>16</v>
      </c>
      <c r="F156" s="1692"/>
      <c r="G156" s="1561"/>
      <c r="H156" s="1692"/>
      <c r="I156" s="1539"/>
    </row>
    <row r="157" spans="1:9" ht="14.4" customHeight="1">
      <c r="A157" s="438" t="s">
        <v>4420</v>
      </c>
      <c r="B157" s="765">
        <v>24300</v>
      </c>
      <c r="C157" s="1570"/>
      <c r="D157" s="1692"/>
      <c r="E157" s="411">
        <v>20</v>
      </c>
      <c r="F157" s="1692"/>
      <c r="G157" s="1554"/>
      <c r="H157" s="1692"/>
      <c r="I157" s="1539"/>
    </row>
    <row r="158" spans="1:9" ht="14.4" customHeight="1">
      <c r="A158" s="438" t="s">
        <v>4421</v>
      </c>
      <c r="B158" s="765">
        <v>25300</v>
      </c>
      <c r="C158" s="1570"/>
      <c r="D158" s="1692"/>
      <c r="E158" s="411" t="s">
        <v>4370</v>
      </c>
      <c r="F158" s="1692"/>
      <c r="G158" s="1566">
        <v>60</v>
      </c>
      <c r="H158" s="1692"/>
      <c r="I158" s="1539"/>
    </row>
    <row r="159" spans="1:9" ht="14.4" customHeight="1">
      <c r="A159" s="438" t="s">
        <v>4422</v>
      </c>
      <c r="B159" s="765">
        <v>25300</v>
      </c>
      <c r="C159" s="1570"/>
      <c r="D159" s="1692"/>
      <c r="E159" s="411" t="s">
        <v>4372</v>
      </c>
      <c r="F159" s="1692"/>
      <c r="G159" s="1568"/>
      <c r="H159" s="1692"/>
      <c r="I159" s="1539"/>
    </row>
    <row r="160" spans="1:9" ht="14.4" customHeight="1">
      <c r="A160" s="438" t="s">
        <v>4423</v>
      </c>
      <c r="B160" s="765">
        <v>28300</v>
      </c>
      <c r="C160" s="1553"/>
      <c r="D160" s="1693"/>
      <c r="E160" s="411" t="s">
        <v>4393</v>
      </c>
      <c r="F160" s="1693"/>
      <c r="G160" s="423">
        <v>70</v>
      </c>
      <c r="H160" s="1693"/>
      <c r="I160" s="1539"/>
    </row>
    <row r="161" spans="1:9" ht="14.4" customHeight="1">
      <c r="A161" s="438" t="s">
        <v>4424</v>
      </c>
      <c r="B161" s="765">
        <v>24300</v>
      </c>
      <c r="C161" s="1533">
        <v>2.5</v>
      </c>
      <c r="D161" s="1563">
        <v>0.1</v>
      </c>
      <c r="E161" s="411">
        <v>8</v>
      </c>
      <c r="F161" s="1533" t="s">
        <v>4425</v>
      </c>
      <c r="G161" s="1539">
        <v>50</v>
      </c>
      <c r="H161" s="1539">
        <v>4</v>
      </c>
      <c r="I161" s="1539"/>
    </row>
    <row r="162" spans="1:9" ht="14.4" customHeight="1">
      <c r="A162" s="438" t="s">
        <v>4426</v>
      </c>
      <c r="B162" s="765">
        <v>24300</v>
      </c>
      <c r="C162" s="1533"/>
      <c r="D162" s="1563"/>
      <c r="E162" s="411">
        <v>10</v>
      </c>
      <c r="F162" s="1533"/>
      <c r="G162" s="1539"/>
      <c r="H162" s="1539"/>
      <c r="I162" s="1539"/>
    </row>
    <row r="163" spans="1:9" ht="14.4" customHeight="1">
      <c r="A163" s="438" t="s">
        <v>4427</v>
      </c>
      <c r="B163" s="765">
        <v>24300</v>
      </c>
      <c r="C163" s="1533"/>
      <c r="D163" s="1563"/>
      <c r="E163" s="411">
        <v>12</v>
      </c>
      <c r="F163" s="1533"/>
      <c r="G163" s="1539"/>
      <c r="H163" s="1539"/>
      <c r="I163" s="1539"/>
    </row>
    <row r="164" spans="1:9" ht="14.4" customHeight="1">
      <c r="A164" s="438" t="s">
        <v>4428</v>
      </c>
      <c r="B164" s="765">
        <v>24300</v>
      </c>
      <c r="C164" s="1533"/>
      <c r="D164" s="1563"/>
      <c r="E164" s="411">
        <v>14</v>
      </c>
      <c r="F164" s="1533"/>
      <c r="G164" s="1539"/>
      <c r="H164" s="1539"/>
      <c r="I164" s="1539"/>
    </row>
    <row r="165" spans="1:9" ht="14.4" customHeight="1">
      <c r="A165" s="438" t="s">
        <v>4429</v>
      </c>
      <c r="B165" s="765">
        <v>24300</v>
      </c>
      <c r="C165" s="1533"/>
      <c r="D165" s="1563"/>
      <c r="E165" s="411">
        <v>16</v>
      </c>
      <c r="F165" s="1533"/>
      <c r="G165" s="1539"/>
      <c r="H165" s="1539"/>
      <c r="I165" s="1539"/>
    </row>
    <row r="166" spans="1:9" ht="14.4" customHeight="1">
      <c r="A166" s="438" t="s">
        <v>4430</v>
      </c>
      <c r="B166" s="765">
        <v>24300</v>
      </c>
      <c r="C166" s="1533"/>
      <c r="D166" s="1563"/>
      <c r="E166" s="411">
        <v>20</v>
      </c>
      <c r="F166" s="1533"/>
      <c r="G166" s="1539"/>
      <c r="H166" s="1539"/>
      <c r="I166" s="1539"/>
    </row>
    <row r="167" spans="1:9" ht="14.4" customHeight="1">
      <c r="A167" s="438" t="s">
        <v>4431</v>
      </c>
      <c r="B167" s="765">
        <v>25300</v>
      </c>
      <c r="C167" s="1533"/>
      <c r="D167" s="1563"/>
      <c r="E167" s="407" t="s">
        <v>4432</v>
      </c>
      <c r="F167" s="1533"/>
      <c r="G167" s="422">
        <v>60</v>
      </c>
      <c r="H167" s="1539"/>
      <c r="I167" s="1539"/>
    </row>
    <row r="168" spans="1:9" ht="14.4" customHeight="1">
      <c r="A168" s="438" t="s">
        <v>4433</v>
      </c>
      <c r="B168" s="765">
        <v>28300</v>
      </c>
      <c r="C168" s="1533"/>
      <c r="D168" s="1563"/>
      <c r="E168" s="407" t="s">
        <v>4393</v>
      </c>
      <c r="F168" s="1533"/>
      <c r="G168" s="422">
        <v>70</v>
      </c>
      <c r="H168" s="1539"/>
      <c r="I168" s="1539"/>
    </row>
    <row r="169" spans="1:9" ht="14.4" customHeight="1">
      <c r="A169" s="438" t="s">
        <v>4434</v>
      </c>
      <c r="B169" s="765">
        <v>24300</v>
      </c>
      <c r="C169" s="1533"/>
      <c r="D169" s="1563">
        <v>0.2</v>
      </c>
      <c r="E169" s="407">
        <v>8</v>
      </c>
      <c r="F169" s="1533"/>
      <c r="G169" s="1539">
        <v>50</v>
      </c>
      <c r="H169" s="1539"/>
      <c r="I169" s="1539"/>
    </row>
    <row r="170" spans="1:9" ht="14.4" customHeight="1">
      <c r="A170" s="438" t="s">
        <v>4435</v>
      </c>
      <c r="B170" s="765">
        <v>24300</v>
      </c>
      <c r="C170" s="1533"/>
      <c r="D170" s="1563"/>
      <c r="E170" s="407">
        <v>10</v>
      </c>
      <c r="F170" s="1533"/>
      <c r="G170" s="1539"/>
      <c r="H170" s="1539"/>
      <c r="I170" s="1539"/>
    </row>
    <row r="171" spans="1:9" ht="14.4" customHeight="1">
      <c r="A171" s="438" t="s">
        <v>4436</v>
      </c>
      <c r="B171" s="765">
        <v>24300</v>
      </c>
      <c r="C171" s="1533"/>
      <c r="D171" s="1563"/>
      <c r="E171" s="407">
        <v>12</v>
      </c>
      <c r="F171" s="1533"/>
      <c r="G171" s="1539"/>
      <c r="H171" s="1539"/>
      <c r="I171" s="1539"/>
    </row>
    <row r="172" spans="1:9" ht="14.4" customHeight="1">
      <c r="A172" s="438" t="s">
        <v>4437</v>
      </c>
      <c r="B172" s="765">
        <v>24300</v>
      </c>
      <c r="C172" s="1533"/>
      <c r="D172" s="1563"/>
      <c r="E172" s="407">
        <v>14</v>
      </c>
      <c r="F172" s="1533"/>
      <c r="G172" s="1539"/>
      <c r="H172" s="1539"/>
      <c r="I172" s="1539"/>
    </row>
    <row r="173" spans="1:9" ht="14.4" customHeight="1">
      <c r="A173" s="438" t="s">
        <v>4438</v>
      </c>
      <c r="B173" s="765">
        <v>24300</v>
      </c>
      <c r="C173" s="1533"/>
      <c r="D173" s="1563"/>
      <c r="E173" s="407">
        <v>16</v>
      </c>
      <c r="F173" s="1533"/>
      <c r="G173" s="1539"/>
      <c r="H173" s="1539"/>
      <c r="I173" s="1539"/>
    </row>
    <row r="174" spans="1:9" ht="14.4" customHeight="1">
      <c r="A174" s="438" t="s">
        <v>4439</v>
      </c>
      <c r="B174" s="765">
        <v>24300</v>
      </c>
      <c r="C174" s="1533"/>
      <c r="D174" s="1563"/>
      <c r="E174" s="407">
        <v>20</v>
      </c>
      <c r="F174" s="1533"/>
      <c r="G174" s="1539"/>
      <c r="H174" s="1539"/>
      <c r="I174" s="1539"/>
    </row>
    <row r="175" spans="1:9" ht="14.4" customHeight="1">
      <c r="A175" s="438" t="s">
        <v>4440</v>
      </c>
      <c r="B175" s="765">
        <v>25300</v>
      </c>
      <c r="C175" s="1533"/>
      <c r="D175" s="1563"/>
      <c r="E175" s="407" t="s">
        <v>4432</v>
      </c>
      <c r="F175" s="1533"/>
      <c r="G175" s="422">
        <v>60</v>
      </c>
      <c r="H175" s="1539"/>
      <c r="I175" s="1539"/>
    </row>
    <row r="176" spans="1:9" ht="14.4" customHeight="1">
      <c r="A176" s="438" t="s">
        <v>4441</v>
      </c>
      <c r="B176" s="765">
        <v>28300</v>
      </c>
      <c r="C176" s="1533"/>
      <c r="D176" s="1563"/>
      <c r="E176" s="407" t="s">
        <v>4393</v>
      </c>
      <c r="F176" s="1533"/>
      <c r="G176" s="422">
        <v>70</v>
      </c>
      <c r="H176" s="1539"/>
      <c r="I176" s="1671"/>
    </row>
    <row r="177" spans="1:9" ht="15" customHeight="1">
      <c r="A177" s="438" t="s">
        <v>4442</v>
      </c>
      <c r="B177" s="765">
        <v>24300</v>
      </c>
      <c r="C177" s="1533" t="s">
        <v>1599</v>
      </c>
      <c r="D177" s="1563">
        <v>0.3</v>
      </c>
      <c r="E177" s="411">
        <v>8</v>
      </c>
      <c r="F177" s="1533" t="s">
        <v>13395</v>
      </c>
      <c r="G177" s="1539">
        <v>50</v>
      </c>
      <c r="H177" s="1539">
        <v>4</v>
      </c>
      <c r="I177" s="1671"/>
    </row>
    <row r="178" spans="1:9" ht="15" customHeight="1">
      <c r="A178" s="438" t="s">
        <v>4443</v>
      </c>
      <c r="B178" s="765">
        <v>24300</v>
      </c>
      <c r="C178" s="1533"/>
      <c r="D178" s="1563"/>
      <c r="E178" s="411">
        <v>10</v>
      </c>
      <c r="F178" s="1533"/>
      <c r="G178" s="1539"/>
      <c r="H178" s="1539"/>
      <c r="I178" s="1539"/>
    </row>
    <row r="179" spans="1:9" ht="15" customHeight="1">
      <c r="A179" s="438" t="s">
        <v>4444</v>
      </c>
      <c r="B179" s="765">
        <v>24300</v>
      </c>
      <c r="C179" s="1533"/>
      <c r="D179" s="1563"/>
      <c r="E179" s="411">
        <v>12</v>
      </c>
      <c r="F179" s="1533"/>
      <c r="G179" s="1539"/>
      <c r="H179" s="1539"/>
      <c r="I179" s="1539"/>
    </row>
    <row r="180" spans="1:9" ht="15" customHeight="1">
      <c r="A180" s="438" t="s">
        <v>4445</v>
      </c>
      <c r="B180" s="765">
        <v>24300</v>
      </c>
      <c r="C180" s="1533"/>
      <c r="D180" s="1563"/>
      <c r="E180" s="411">
        <v>14</v>
      </c>
      <c r="F180" s="1533"/>
      <c r="G180" s="1539"/>
      <c r="H180" s="1539"/>
      <c r="I180" s="1539"/>
    </row>
    <row r="181" spans="1:9" ht="15" customHeight="1">
      <c r="A181" s="438" t="s">
        <v>4446</v>
      </c>
      <c r="B181" s="765">
        <v>24300</v>
      </c>
      <c r="C181" s="1533"/>
      <c r="D181" s="1563"/>
      <c r="E181" s="411">
        <v>16</v>
      </c>
      <c r="F181" s="1533"/>
      <c r="G181" s="1539"/>
      <c r="H181" s="1539"/>
      <c r="I181" s="1539"/>
    </row>
    <row r="182" spans="1:9" ht="15" customHeight="1">
      <c r="A182" s="438" t="s">
        <v>4447</v>
      </c>
      <c r="B182" s="765">
        <v>24300</v>
      </c>
      <c r="C182" s="1533"/>
      <c r="D182" s="1563"/>
      <c r="E182" s="411">
        <v>20</v>
      </c>
      <c r="F182" s="1533"/>
      <c r="G182" s="1539"/>
      <c r="H182" s="1539"/>
      <c r="I182" s="1539"/>
    </row>
    <row r="183" spans="1:9" ht="15" customHeight="1">
      <c r="A183" s="438" t="s">
        <v>4448</v>
      </c>
      <c r="B183" s="765">
        <v>25300</v>
      </c>
      <c r="C183" s="1533"/>
      <c r="D183" s="1563"/>
      <c r="E183" s="411" t="s">
        <v>4372</v>
      </c>
      <c r="F183" s="1533"/>
      <c r="G183" s="422">
        <v>60</v>
      </c>
      <c r="H183" s="1539"/>
      <c r="I183" s="1539"/>
    </row>
    <row r="184" spans="1:9" ht="15" customHeight="1">
      <c r="A184" s="438" t="s">
        <v>4449</v>
      </c>
      <c r="B184" s="765">
        <v>28300</v>
      </c>
      <c r="C184" s="1533"/>
      <c r="D184" s="1563"/>
      <c r="E184" s="411" t="s">
        <v>4450</v>
      </c>
      <c r="F184" s="1533"/>
      <c r="G184" s="422">
        <v>70</v>
      </c>
      <c r="H184" s="1539"/>
      <c r="I184" s="1539"/>
    </row>
    <row r="185" spans="1:9" ht="15" customHeight="1">
      <c r="A185" s="438" t="s">
        <v>4451</v>
      </c>
      <c r="B185" s="765">
        <v>24300</v>
      </c>
      <c r="C185" s="1533"/>
      <c r="D185" s="1563">
        <v>0.5</v>
      </c>
      <c r="E185" s="411">
        <v>8</v>
      </c>
      <c r="F185" s="1533"/>
      <c r="G185" s="1539">
        <v>50</v>
      </c>
      <c r="H185" s="1539"/>
      <c r="I185" s="1539"/>
    </row>
    <row r="186" spans="1:9" ht="15" customHeight="1">
      <c r="A186" s="438" t="s">
        <v>4452</v>
      </c>
      <c r="B186" s="765">
        <v>24300</v>
      </c>
      <c r="C186" s="1533"/>
      <c r="D186" s="1563"/>
      <c r="E186" s="411">
        <v>10</v>
      </c>
      <c r="F186" s="1533"/>
      <c r="G186" s="1539"/>
      <c r="H186" s="1539"/>
      <c r="I186" s="1539"/>
    </row>
    <row r="187" spans="1:9" ht="15" customHeight="1">
      <c r="A187" s="438" t="s">
        <v>4453</v>
      </c>
      <c r="B187" s="765">
        <v>24300</v>
      </c>
      <c r="C187" s="1533"/>
      <c r="D187" s="1563"/>
      <c r="E187" s="411">
        <v>12</v>
      </c>
      <c r="F187" s="1533"/>
      <c r="G187" s="1539"/>
      <c r="H187" s="1539"/>
      <c r="I187" s="1539"/>
    </row>
    <row r="188" spans="1:9" ht="15" customHeight="1">
      <c r="A188" s="438" t="s">
        <v>4454</v>
      </c>
      <c r="B188" s="765">
        <v>24300</v>
      </c>
      <c r="C188" s="1533"/>
      <c r="D188" s="1563"/>
      <c r="E188" s="411">
        <v>14</v>
      </c>
      <c r="F188" s="1533"/>
      <c r="G188" s="1539"/>
      <c r="H188" s="1539"/>
      <c r="I188" s="1539"/>
    </row>
    <row r="189" spans="1:9" ht="15" customHeight="1">
      <c r="A189" s="438" t="s">
        <v>4455</v>
      </c>
      <c r="B189" s="765">
        <v>24300</v>
      </c>
      <c r="C189" s="1533"/>
      <c r="D189" s="1563"/>
      <c r="E189" s="411">
        <v>16</v>
      </c>
      <c r="F189" s="1533"/>
      <c r="G189" s="1539"/>
      <c r="H189" s="1539"/>
      <c r="I189" s="1539"/>
    </row>
    <row r="190" spans="1:9" ht="15" customHeight="1">
      <c r="A190" s="438" t="s">
        <v>4456</v>
      </c>
      <c r="B190" s="765">
        <v>24300</v>
      </c>
      <c r="C190" s="1533"/>
      <c r="D190" s="1563"/>
      <c r="E190" s="411">
        <v>20</v>
      </c>
      <c r="F190" s="1533"/>
      <c r="G190" s="1539"/>
      <c r="H190" s="1539"/>
      <c r="I190" s="1539"/>
    </row>
    <row r="191" spans="1:9" ht="15" customHeight="1">
      <c r="A191" s="438" t="s">
        <v>4457</v>
      </c>
      <c r="B191" s="765">
        <v>25300</v>
      </c>
      <c r="C191" s="1533"/>
      <c r="D191" s="1563"/>
      <c r="E191" s="411" t="s">
        <v>4372</v>
      </c>
      <c r="F191" s="1533"/>
      <c r="G191" s="422">
        <v>60</v>
      </c>
      <c r="H191" s="1539"/>
      <c r="I191" s="1539"/>
    </row>
    <row r="192" spans="1:9" ht="15" customHeight="1">
      <c r="A192" s="438" t="s">
        <v>4458</v>
      </c>
      <c r="B192" s="765">
        <v>28300</v>
      </c>
      <c r="C192" s="1533"/>
      <c r="D192" s="1563"/>
      <c r="E192" s="411" t="s">
        <v>4450</v>
      </c>
      <c r="F192" s="1533"/>
      <c r="G192" s="422">
        <v>70</v>
      </c>
      <c r="H192" s="1539"/>
      <c r="I192" s="1539"/>
    </row>
    <row r="193" spans="1:9" ht="15" customHeight="1">
      <c r="A193" s="438" t="s">
        <v>4459</v>
      </c>
      <c r="B193" s="765">
        <v>27500</v>
      </c>
      <c r="C193" s="1563">
        <v>3</v>
      </c>
      <c r="D193" s="1563">
        <v>0.1</v>
      </c>
      <c r="E193" s="411">
        <v>8</v>
      </c>
      <c r="F193" s="1533">
        <v>4.5</v>
      </c>
      <c r="G193" s="1562">
        <v>50</v>
      </c>
      <c r="H193" s="1672">
        <v>6</v>
      </c>
      <c r="I193" s="1672"/>
    </row>
    <row r="194" spans="1:9" ht="15" customHeight="1">
      <c r="A194" s="438" t="s">
        <v>4460</v>
      </c>
      <c r="B194" s="765">
        <v>27500</v>
      </c>
      <c r="C194" s="1563"/>
      <c r="D194" s="1563"/>
      <c r="E194" s="411">
        <v>10</v>
      </c>
      <c r="F194" s="1533"/>
      <c r="G194" s="1562"/>
      <c r="H194" s="1672"/>
      <c r="I194" s="1672"/>
    </row>
    <row r="195" spans="1:9" ht="15" customHeight="1">
      <c r="A195" s="438" t="s">
        <v>4461</v>
      </c>
      <c r="B195" s="765">
        <v>27500</v>
      </c>
      <c r="C195" s="1563"/>
      <c r="D195" s="1563"/>
      <c r="E195" s="411">
        <v>12</v>
      </c>
      <c r="F195" s="1533"/>
      <c r="G195" s="1562"/>
      <c r="H195" s="1672"/>
      <c r="I195" s="1672"/>
    </row>
    <row r="196" spans="1:9" ht="15" customHeight="1">
      <c r="A196" s="438" t="s">
        <v>4462</v>
      </c>
      <c r="B196" s="765">
        <v>28400</v>
      </c>
      <c r="C196" s="1563"/>
      <c r="D196" s="1563"/>
      <c r="E196" s="411">
        <v>14</v>
      </c>
      <c r="F196" s="1533"/>
      <c r="G196" s="1562">
        <v>60</v>
      </c>
      <c r="H196" s="1672"/>
      <c r="I196" s="1672"/>
    </row>
    <row r="197" spans="1:9" ht="15" customHeight="1">
      <c r="A197" s="438" t="s">
        <v>4463</v>
      </c>
      <c r="B197" s="765">
        <v>28400</v>
      </c>
      <c r="C197" s="1563"/>
      <c r="D197" s="1563"/>
      <c r="E197" s="411">
        <v>16</v>
      </c>
      <c r="F197" s="1533"/>
      <c r="G197" s="1562"/>
      <c r="H197" s="1672"/>
      <c r="I197" s="1672"/>
    </row>
    <row r="198" spans="1:9" ht="15" customHeight="1">
      <c r="A198" s="438" t="s">
        <v>4464</v>
      </c>
      <c r="B198" s="765">
        <v>28400</v>
      </c>
      <c r="C198" s="1563"/>
      <c r="D198" s="1563"/>
      <c r="E198" s="411">
        <v>20</v>
      </c>
      <c r="F198" s="1533"/>
      <c r="G198" s="1562"/>
      <c r="H198" s="1672"/>
      <c r="I198" s="1672"/>
    </row>
    <row r="199" spans="1:9" ht="15" customHeight="1">
      <c r="A199" s="438" t="s">
        <v>4465</v>
      </c>
      <c r="B199" s="765">
        <v>28800</v>
      </c>
      <c r="C199" s="1563"/>
      <c r="D199" s="1563"/>
      <c r="E199" s="411" t="s">
        <v>4372</v>
      </c>
      <c r="F199" s="1533"/>
      <c r="G199" s="423">
        <v>65</v>
      </c>
      <c r="H199" s="1672"/>
      <c r="I199" s="1672"/>
    </row>
    <row r="200" spans="1:9" ht="15" customHeight="1">
      <c r="A200" s="438" t="s">
        <v>4466</v>
      </c>
      <c r="B200" s="765">
        <v>33700</v>
      </c>
      <c r="C200" s="1563"/>
      <c r="D200" s="1563"/>
      <c r="E200" s="411" t="s">
        <v>4450</v>
      </c>
      <c r="F200" s="1533"/>
      <c r="G200" s="1562">
        <v>70</v>
      </c>
      <c r="H200" s="1672"/>
      <c r="I200" s="1672"/>
    </row>
    <row r="201" spans="1:9" ht="15" customHeight="1">
      <c r="A201" s="438" t="s">
        <v>4467</v>
      </c>
      <c r="B201" s="765">
        <v>33700</v>
      </c>
      <c r="C201" s="1563"/>
      <c r="D201" s="1563"/>
      <c r="E201" s="411" t="s">
        <v>4468</v>
      </c>
      <c r="F201" s="1533"/>
      <c r="G201" s="1562"/>
      <c r="H201" s="1672"/>
      <c r="I201" s="1672"/>
    </row>
    <row r="202" spans="1:9" ht="15" customHeight="1">
      <c r="A202" s="438" t="s">
        <v>4469</v>
      </c>
      <c r="B202" s="765">
        <v>37700</v>
      </c>
      <c r="C202" s="1563"/>
      <c r="D202" s="1563"/>
      <c r="E202" s="411" t="s">
        <v>4470</v>
      </c>
      <c r="F202" s="1533"/>
      <c r="G202" s="423">
        <v>80</v>
      </c>
      <c r="H202" s="1672"/>
      <c r="I202" s="1672"/>
    </row>
    <row r="203" spans="1:9" ht="15" customHeight="1">
      <c r="A203" s="438" t="s">
        <v>4471</v>
      </c>
      <c r="B203" s="765">
        <v>27500</v>
      </c>
      <c r="C203" s="1563"/>
      <c r="D203" s="1533">
        <v>0.2</v>
      </c>
      <c r="E203" s="411">
        <v>8</v>
      </c>
      <c r="F203" s="1533"/>
      <c r="G203" s="1562">
        <v>50</v>
      </c>
      <c r="H203" s="1672"/>
      <c r="I203" s="1672"/>
    </row>
    <row r="204" spans="1:9" ht="15" customHeight="1">
      <c r="A204" s="438" t="s">
        <v>4472</v>
      </c>
      <c r="B204" s="765">
        <v>27500</v>
      </c>
      <c r="C204" s="1563"/>
      <c r="D204" s="1671"/>
      <c r="E204" s="411">
        <v>10</v>
      </c>
      <c r="F204" s="1533"/>
      <c r="G204" s="1562"/>
      <c r="H204" s="1672"/>
      <c r="I204" s="1672"/>
    </row>
    <row r="205" spans="1:9" ht="15" customHeight="1">
      <c r="A205" s="438" t="s">
        <v>4473</v>
      </c>
      <c r="B205" s="765">
        <v>27500</v>
      </c>
      <c r="C205" s="1563"/>
      <c r="D205" s="1671"/>
      <c r="E205" s="411">
        <v>12</v>
      </c>
      <c r="F205" s="1533"/>
      <c r="G205" s="1562"/>
      <c r="H205" s="1672"/>
      <c r="I205" s="1672"/>
    </row>
    <row r="206" spans="1:9" ht="15" customHeight="1">
      <c r="A206" s="438" t="s">
        <v>4474</v>
      </c>
      <c r="B206" s="765">
        <v>28400</v>
      </c>
      <c r="C206" s="1563"/>
      <c r="D206" s="1671"/>
      <c r="E206" s="411">
        <v>14</v>
      </c>
      <c r="F206" s="1533"/>
      <c r="G206" s="1562">
        <v>60</v>
      </c>
      <c r="H206" s="1672"/>
      <c r="I206" s="1672"/>
    </row>
    <row r="207" spans="1:9" ht="15" customHeight="1">
      <c r="A207" s="438" t="s">
        <v>4475</v>
      </c>
      <c r="B207" s="765">
        <v>28400</v>
      </c>
      <c r="C207" s="1563"/>
      <c r="D207" s="1671"/>
      <c r="E207" s="411">
        <v>16</v>
      </c>
      <c r="F207" s="1533"/>
      <c r="G207" s="1562"/>
      <c r="H207" s="1672"/>
      <c r="I207" s="1672"/>
    </row>
    <row r="208" spans="1:9" ht="15" customHeight="1">
      <c r="A208" s="438" t="s">
        <v>4476</v>
      </c>
      <c r="B208" s="765">
        <v>28400</v>
      </c>
      <c r="C208" s="1563"/>
      <c r="D208" s="1671"/>
      <c r="E208" s="411">
        <v>20</v>
      </c>
      <c r="F208" s="1533"/>
      <c r="G208" s="1562"/>
      <c r="H208" s="1672"/>
      <c r="I208" s="1672"/>
    </row>
    <row r="209" spans="1:9" ht="15" customHeight="1">
      <c r="A209" s="438" t="s">
        <v>4477</v>
      </c>
      <c r="B209" s="765">
        <v>28800</v>
      </c>
      <c r="C209" s="1563"/>
      <c r="D209" s="1671"/>
      <c r="E209" s="411" t="s">
        <v>4372</v>
      </c>
      <c r="F209" s="1533"/>
      <c r="G209" s="423">
        <v>65</v>
      </c>
      <c r="H209" s="1672"/>
      <c r="I209" s="1672"/>
    </row>
    <row r="210" spans="1:9" ht="15" customHeight="1">
      <c r="A210" s="438" t="s">
        <v>4478</v>
      </c>
      <c r="B210" s="765">
        <v>33700</v>
      </c>
      <c r="C210" s="1563"/>
      <c r="D210" s="1671"/>
      <c r="E210" s="411" t="s">
        <v>4393</v>
      </c>
      <c r="F210" s="1533"/>
      <c r="G210" s="1562">
        <v>70</v>
      </c>
      <c r="H210" s="1672"/>
      <c r="I210" s="1672"/>
    </row>
    <row r="211" spans="1:9" ht="15" customHeight="1">
      <c r="A211" s="438" t="s">
        <v>4479</v>
      </c>
      <c r="B211" s="765">
        <v>33700</v>
      </c>
      <c r="C211" s="1563"/>
      <c r="D211" s="1671"/>
      <c r="E211" s="411" t="s">
        <v>4480</v>
      </c>
      <c r="F211" s="1533"/>
      <c r="G211" s="1562"/>
      <c r="H211" s="1672"/>
      <c r="I211" s="1672"/>
    </row>
    <row r="212" spans="1:9" ht="15" customHeight="1">
      <c r="A212" s="438" t="s">
        <v>4481</v>
      </c>
      <c r="B212" s="765">
        <v>37700</v>
      </c>
      <c r="C212" s="1563"/>
      <c r="D212" s="1671"/>
      <c r="E212" s="411" t="s">
        <v>4482</v>
      </c>
      <c r="F212" s="1533"/>
      <c r="G212" s="423">
        <v>80</v>
      </c>
      <c r="H212" s="1672"/>
      <c r="I212" s="1672"/>
    </row>
    <row r="213" spans="1:9" ht="15" customHeight="1">
      <c r="A213" s="438" t="s">
        <v>4483</v>
      </c>
      <c r="B213" s="765">
        <v>27500</v>
      </c>
      <c r="C213" s="1563"/>
      <c r="D213" s="1533">
        <v>0.3</v>
      </c>
      <c r="E213" s="411">
        <v>8</v>
      </c>
      <c r="F213" s="1533"/>
      <c r="G213" s="1562">
        <v>50</v>
      </c>
      <c r="H213" s="1672"/>
      <c r="I213" s="1672"/>
    </row>
    <row r="214" spans="1:9" ht="15" customHeight="1">
      <c r="A214" s="438" t="s">
        <v>4484</v>
      </c>
      <c r="B214" s="765">
        <v>27500</v>
      </c>
      <c r="C214" s="1563"/>
      <c r="D214" s="1671"/>
      <c r="E214" s="411">
        <v>10</v>
      </c>
      <c r="F214" s="1533"/>
      <c r="G214" s="1562"/>
      <c r="H214" s="1672"/>
      <c r="I214" s="1672"/>
    </row>
    <row r="215" spans="1:9" ht="15" customHeight="1">
      <c r="A215" s="438" t="s">
        <v>4485</v>
      </c>
      <c r="B215" s="765">
        <v>27500</v>
      </c>
      <c r="C215" s="1563"/>
      <c r="D215" s="1671"/>
      <c r="E215" s="411">
        <v>12</v>
      </c>
      <c r="F215" s="1533"/>
      <c r="G215" s="1562"/>
      <c r="H215" s="1672"/>
      <c r="I215" s="1672"/>
    </row>
    <row r="216" spans="1:9" ht="15" customHeight="1">
      <c r="A216" s="438" t="s">
        <v>4486</v>
      </c>
      <c r="B216" s="765">
        <v>28400</v>
      </c>
      <c r="C216" s="1563"/>
      <c r="D216" s="1671"/>
      <c r="E216" s="411">
        <v>14</v>
      </c>
      <c r="F216" s="1533"/>
      <c r="G216" s="1562">
        <v>60</v>
      </c>
      <c r="H216" s="1672"/>
      <c r="I216" s="1672"/>
    </row>
    <row r="217" spans="1:9" ht="15" customHeight="1">
      <c r="A217" s="438" t="s">
        <v>4487</v>
      </c>
      <c r="B217" s="765">
        <v>28400</v>
      </c>
      <c r="C217" s="1563"/>
      <c r="D217" s="1671"/>
      <c r="E217" s="411">
        <v>16</v>
      </c>
      <c r="F217" s="1533"/>
      <c r="G217" s="1562"/>
      <c r="H217" s="1672"/>
      <c r="I217" s="1672"/>
    </row>
    <row r="218" spans="1:9" ht="15" customHeight="1">
      <c r="A218" s="438" t="s">
        <v>4488</v>
      </c>
      <c r="B218" s="765">
        <v>28400</v>
      </c>
      <c r="C218" s="1563"/>
      <c r="D218" s="1671"/>
      <c r="E218" s="411">
        <v>20</v>
      </c>
      <c r="F218" s="1533"/>
      <c r="G218" s="1562"/>
      <c r="H218" s="1672"/>
      <c r="I218" s="1672"/>
    </row>
    <row r="219" spans="1:9" ht="15" customHeight="1">
      <c r="A219" s="438" t="s">
        <v>4489</v>
      </c>
      <c r="B219" s="765">
        <v>28800</v>
      </c>
      <c r="C219" s="1563"/>
      <c r="D219" s="1671"/>
      <c r="E219" s="411" t="s">
        <v>4372</v>
      </c>
      <c r="F219" s="1533"/>
      <c r="G219" s="423">
        <v>65</v>
      </c>
      <c r="H219" s="1672"/>
      <c r="I219" s="1672"/>
    </row>
    <row r="220" spans="1:9" ht="15" customHeight="1">
      <c r="A220" s="438" t="s">
        <v>4490</v>
      </c>
      <c r="B220" s="765">
        <v>33700</v>
      </c>
      <c r="C220" s="1563"/>
      <c r="D220" s="1671"/>
      <c r="E220" s="411" t="s">
        <v>4393</v>
      </c>
      <c r="F220" s="1533"/>
      <c r="G220" s="1562">
        <v>70</v>
      </c>
      <c r="H220" s="1672"/>
      <c r="I220" s="1672"/>
    </row>
    <row r="221" spans="1:9" ht="15" customHeight="1">
      <c r="A221" s="438" t="s">
        <v>4491</v>
      </c>
      <c r="B221" s="765">
        <v>33700</v>
      </c>
      <c r="C221" s="1563"/>
      <c r="D221" s="1671"/>
      <c r="E221" s="411" t="s">
        <v>4480</v>
      </c>
      <c r="F221" s="1533"/>
      <c r="G221" s="1562"/>
      <c r="H221" s="1672"/>
      <c r="I221" s="1672"/>
    </row>
    <row r="222" spans="1:9" ht="15" customHeight="1">
      <c r="A222" s="438" t="s">
        <v>4492</v>
      </c>
      <c r="B222" s="765">
        <v>37700</v>
      </c>
      <c r="C222" s="1563"/>
      <c r="D222" s="1671"/>
      <c r="E222" s="411" t="s">
        <v>4482</v>
      </c>
      <c r="F222" s="1533"/>
      <c r="G222" s="423">
        <v>80</v>
      </c>
      <c r="H222" s="1672"/>
      <c r="I222" s="1672"/>
    </row>
    <row r="223" spans="1:9" ht="15" customHeight="1">
      <c r="A223" s="438" t="s">
        <v>4493</v>
      </c>
      <c r="B223" s="765">
        <v>27500</v>
      </c>
      <c r="C223" s="1563"/>
      <c r="D223" s="1563">
        <v>0.5</v>
      </c>
      <c r="E223" s="411">
        <v>8</v>
      </c>
      <c r="F223" s="1533"/>
      <c r="G223" s="1562">
        <v>50</v>
      </c>
      <c r="H223" s="1672"/>
      <c r="I223" s="1672"/>
    </row>
    <row r="224" spans="1:9" ht="15" customHeight="1">
      <c r="A224" s="438" t="s">
        <v>4494</v>
      </c>
      <c r="B224" s="765">
        <v>27500</v>
      </c>
      <c r="C224" s="1563"/>
      <c r="D224" s="1671"/>
      <c r="E224" s="411">
        <v>10</v>
      </c>
      <c r="F224" s="1533"/>
      <c r="G224" s="1562"/>
      <c r="H224" s="1672"/>
      <c r="I224" s="1672"/>
    </row>
    <row r="225" spans="1:9" ht="15" customHeight="1">
      <c r="A225" s="438" t="s">
        <v>4495</v>
      </c>
      <c r="B225" s="765">
        <v>27500</v>
      </c>
      <c r="C225" s="1563"/>
      <c r="D225" s="1671"/>
      <c r="E225" s="411">
        <v>12</v>
      </c>
      <c r="F225" s="1533"/>
      <c r="G225" s="1562"/>
      <c r="H225" s="1672"/>
      <c r="I225" s="1672"/>
    </row>
    <row r="226" spans="1:9" ht="15" customHeight="1">
      <c r="A226" s="438" t="s">
        <v>4496</v>
      </c>
      <c r="B226" s="765">
        <v>28400</v>
      </c>
      <c r="C226" s="1563"/>
      <c r="D226" s="1671"/>
      <c r="E226" s="411">
        <v>14</v>
      </c>
      <c r="F226" s="1533"/>
      <c r="G226" s="1562">
        <v>60</v>
      </c>
      <c r="H226" s="1672"/>
      <c r="I226" s="1672"/>
    </row>
    <row r="227" spans="1:9" ht="15" customHeight="1">
      <c r="A227" s="438" t="s">
        <v>4497</v>
      </c>
      <c r="B227" s="765">
        <v>28400</v>
      </c>
      <c r="C227" s="1563"/>
      <c r="D227" s="1671"/>
      <c r="E227" s="411">
        <v>16</v>
      </c>
      <c r="F227" s="1533"/>
      <c r="G227" s="1562"/>
      <c r="H227" s="1672"/>
      <c r="I227" s="1672"/>
    </row>
    <row r="228" spans="1:9" ht="15" customHeight="1">
      <c r="A228" s="438" t="s">
        <v>4498</v>
      </c>
      <c r="B228" s="765">
        <v>28400</v>
      </c>
      <c r="C228" s="1563"/>
      <c r="D228" s="1671"/>
      <c r="E228" s="411">
        <v>20</v>
      </c>
      <c r="F228" s="1533"/>
      <c r="G228" s="1562"/>
      <c r="H228" s="1672"/>
      <c r="I228" s="1672"/>
    </row>
    <row r="229" spans="1:9" ht="15" customHeight="1">
      <c r="A229" s="438" t="s">
        <v>4499</v>
      </c>
      <c r="B229" s="765">
        <v>28800</v>
      </c>
      <c r="C229" s="1563"/>
      <c r="D229" s="1671"/>
      <c r="E229" s="411" t="s">
        <v>4372</v>
      </c>
      <c r="F229" s="1533"/>
      <c r="G229" s="423">
        <v>65</v>
      </c>
      <c r="H229" s="1672"/>
      <c r="I229" s="1672"/>
    </row>
    <row r="230" spans="1:9" ht="15" customHeight="1">
      <c r="A230" s="438" t="s">
        <v>4500</v>
      </c>
      <c r="B230" s="765">
        <v>33700</v>
      </c>
      <c r="C230" s="1563"/>
      <c r="D230" s="1671"/>
      <c r="E230" s="411" t="s">
        <v>4393</v>
      </c>
      <c r="F230" s="1533"/>
      <c r="G230" s="1562">
        <v>70</v>
      </c>
      <c r="H230" s="1672"/>
      <c r="I230" s="1672"/>
    </row>
    <row r="231" spans="1:9" ht="15" customHeight="1">
      <c r="A231" s="438" t="s">
        <v>4501</v>
      </c>
      <c r="B231" s="765">
        <v>33700</v>
      </c>
      <c r="C231" s="1563"/>
      <c r="D231" s="1671"/>
      <c r="E231" s="411" t="s">
        <v>4480</v>
      </c>
      <c r="F231" s="1533"/>
      <c r="G231" s="1562"/>
      <c r="H231" s="1672"/>
      <c r="I231" s="1672"/>
    </row>
    <row r="232" spans="1:9" ht="15" customHeight="1">
      <c r="A232" s="438" t="s">
        <v>4502</v>
      </c>
      <c r="B232" s="765">
        <v>37700</v>
      </c>
      <c r="C232" s="1563"/>
      <c r="D232" s="1671"/>
      <c r="E232" s="411" t="s">
        <v>4482</v>
      </c>
      <c r="F232" s="1533"/>
      <c r="G232" s="423">
        <v>80</v>
      </c>
      <c r="H232" s="1672"/>
      <c r="I232" s="1671"/>
    </row>
    <row r="233" spans="1:9" ht="14.4" customHeight="1">
      <c r="A233" s="438" t="s">
        <v>4503</v>
      </c>
      <c r="B233" s="765">
        <v>27500</v>
      </c>
      <c r="C233" s="1694" t="s">
        <v>13394</v>
      </c>
      <c r="D233" s="1563" t="s">
        <v>4504</v>
      </c>
      <c r="E233" s="411">
        <v>8</v>
      </c>
      <c r="F233" s="1691">
        <v>4.5</v>
      </c>
      <c r="G233" s="1562">
        <v>50</v>
      </c>
      <c r="H233" s="1691">
        <v>6</v>
      </c>
      <c r="I233" s="1671"/>
    </row>
    <row r="234" spans="1:9" ht="14.4" customHeight="1">
      <c r="A234" s="438" t="s">
        <v>4505</v>
      </c>
      <c r="B234" s="765">
        <v>27500</v>
      </c>
      <c r="C234" s="1694"/>
      <c r="D234" s="1671"/>
      <c r="E234" s="411">
        <v>10</v>
      </c>
      <c r="F234" s="1691"/>
      <c r="G234" s="1562"/>
      <c r="H234" s="1691"/>
      <c r="I234" s="1671"/>
    </row>
    <row r="235" spans="1:9" ht="14.4" customHeight="1">
      <c r="A235" s="438" t="s">
        <v>4506</v>
      </c>
      <c r="B235" s="765">
        <v>27500</v>
      </c>
      <c r="C235" s="1694"/>
      <c r="D235" s="1671"/>
      <c r="E235" s="411">
        <v>12</v>
      </c>
      <c r="F235" s="1691"/>
      <c r="G235" s="1562"/>
      <c r="H235" s="1691"/>
      <c r="I235" s="1671"/>
    </row>
    <row r="236" spans="1:9" ht="14.4" customHeight="1">
      <c r="A236" s="438" t="s">
        <v>4507</v>
      </c>
      <c r="B236" s="765">
        <v>28400</v>
      </c>
      <c r="C236" s="1694"/>
      <c r="D236" s="1671"/>
      <c r="E236" s="411">
        <v>14</v>
      </c>
      <c r="F236" s="1691"/>
      <c r="G236" s="1562">
        <v>60</v>
      </c>
      <c r="H236" s="1691"/>
      <c r="I236" s="1671"/>
    </row>
    <row r="237" spans="1:9" ht="14.4" customHeight="1">
      <c r="A237" s="438" t="s">
        <v>4508</v>
      </c>
      <c r="B237" s="765">
        <v>28400</v>
      </c>
      <c r="C237" s="1694"/>
      <c r="D237" s="1671"/>
      <c r="E237" s="411">
        <v>16</v>
      </c>
      <c r="F237" s="1691"/>
      <c r="G237" s="1562"/>
      <c r="H237" s="1691"/>
      <c r="I237" s="1671"/>
    </row>
    <row r="238" spans="1:9" ht="14.4" customHeight="1">
      <c r="A238" s="438" t="s">
        <v>4509</v>
      </c>
      <c r="B238" s="765">
        <v>28400</v>
      </c>
      <c r="C238" s="1694"/>
      <c r="D238" s="1671"/>
      <c r="E238" s="411">
        <v>20</v>
      </c>
      <c r="F238" s="1691"/>
      <c r="G238" s="1562"/>
      <c r="H238" s="1691"/>
      <c r="I238" s="1671"/>
    </row>
    <row r="239" spans="1:9" ht="14.4" customHeight="1">
      <c r="A239" s="438" t="s">
        <v>4510</v>
      </c>
      <c r="B239" s="765">
        <v>28800</v>
      </c>
      <c r="C239" s="1694"/>
      <c r="D239" s="1671"/>
      <c r="E239" s="411" t="s">
        <v>4372</v>
      </c>
      <c r="F239" s="1691"/>
      <c r="G239" s="423">
        <v>65</v>
      </c>
      <c r="H239" s="1691"/>
      <c r="I239" s="1671"/>
    </row>
    <row r="240" spans="1:9" ht="14.4" customHeight="1">
      <c r="A240" s="438" t="s">
        <v>4511</v>
      </c>
      <c r="B240" s="765">
        <v>33700</v>
      </c>
      <c r="C240" s="1694"/>
      <c r="D240" s="1671"/>
      <c r="E240" s="411" t="s">
        <v>4393</v>
      </c>
      <c r="F240" s="1691"/>
      <c r="G240" s="1562">
        <v>70</v>
      </c>
      <c r="H240" s="1691"/>
      <c r="I240" s="1671"/>
    </row>
    <row r="241" spans="1:9" ht="14.4" customHeight="1">
      <c r="A241" s="438" t="s">
        <v>4512</v>
      </c>
      <c r="B241" s="765">
        <v>33700</v>
      </c>
      <c r="C241" s="1694"/>
      <c r="D241" s="1671"/>
      <c r="E241" s="411" t="s">
        <v>4480</v>
      </c>
      <c r="F241" s="1691"/>
      <c r="G241" s="1562"/>
      <c r="H241" s="1691"/>
      <c r="I241" s="1671"/>
    </row>
    <row r="242" spans="1:9" ht="14.4" customHeight="1">
      <c r="A242" s="438" t="s">
        <v>4513</v>
      </c>
      <c r="B242" s="765">
        <v>37700</v>
      </c>
      <c r="C242" s="1694"/>
      <c r="D242" s="1671"/>
      <c r="E242" s="411" t="s">
        <v>4482</v>
      </c>
      <c r="F242" s="1691"/>
      <c r="G242" s="423">
        <v>80</v>
      </c>
      <c r="H242" s="1691"/>
      <c r="I242" s="1671"/>
    </row>
    <row r="243" spans="1:9" ht="14.4" customHeight="1">
      <c r="A243" s="438" t="s">
        <v>4514</v>
      </c>
      <c r="B243" s="765">
        <v>27500</v>
      </c>
      <c r="C243" s="1563">
        <v>4</v>
      </c>
      <c r="D243" s="1563">
        <v>0.1</v>
      </c>
      <c r="E243" s="411">
        <v>10</v>
      </c>
      <c r="F243" s="1533">
        <v>6</v>
      </c>
      <c r="G243" s="1539">
        <v>50</v>
      </c>
      <c r="H243" s="1672">
        <v>6</v>
      </c>
      <c r="I243" s="1672"/>
    </row>
    <row r="244" spans="1:9" ht="14.4" customHeight="1">
      <c r="A244" s="438" t="s">
        <v>4515</v>
      </c>
      <c r="B244" s="765">
        <v>27500</v>
      </c>
      <c r="C244" s="1563"/>
      <c r="D244" s="1671"/>
      <c r="E244" s="411">
        <v>12</v>
      </c>
      <c r="F244" s="1533"/>
      <c r="G244" s="1539"/>
      <c r="H244" s="1672"/>
      <c r="I244" s="1672"/>
    </row>
    <row r="245" spans="1:9" ht="14.4" customHeight="1">
      <c r="A245" s="438" t="s">
        <v>4516</v>
      </c>
      <c r="B245" s="765">
        <v>28400</v>
      </c>
      <c r="C245" s="1563"/>
      <c r="D245" s="1671"/>
      <c r="E245" s="411">
        <v>14</v>
      </c>
      <c r="F245" s="1533"/>
      <c r="G245" s="1562">
        <v>60</v>
      </c>
      <c r="H245" s="1672"/>
      <c r="I245" s="1672"/>
    </row>
    <row r="246" spans="1:9" ht="14.4" customHeight="1">
      <c r="A246" s="438" t="s">
        <v>4517</v>
      </c>
      <c r="B246" s="765">
        <v>28400</v>
      </c>
      <c r="C246" s="1563"/>
      <c r="D246" s="1671"/>
      <c r="E246" s="411">
        <v>16</v>
      </c>
      <c r="F246" s="1533"/>
      <c r="G246" s="1562"/>
      <c r="H246" s="1672"/>
      <c r="I246" s="1672"/>
    </row>
    <row r="247" spans="1:9" ht="14.4" customHeight="1">
      <c r="A247" s="438" t="s">
        <v>4518</v>
      </c>
      <c r="B247" s="765">
        <v>28400</v>
      </c>
      <c r="C247" s="1563"/>
      <c r="D247" s="1671"/>
      <c r="E247" s="411">
        <v>20</v>
      </c>
      <c r="F247" s="1533"/>
      <c r="G247" s="1562"/>
      <c r="H247" s="1672"/>
      <c r="I247" s="1672"/>
    </row>
    <row r="248" spans="1:9" ht="14.4" customHeight="1">
      <c r="A248" s="438" t="s">
        <v>4519</v>
      </c>
      <c r="B248" s="765">
        <v>28800</v>
      </c>
      <c r="C248" s="1563"/>
      <c r="D248" s="1671"/>
      <c r="E248" s="411" t="s">
        <v>4372</v>
      </c>
      <c r="F248" s="1533"/>
      <c r="G248" s="423">
        <v>65</v>
      </c>
      <c r="H248" s="1672"/>
      <c r="I248" s="1672"/>
    </row>
    <row r="249" spans="1:9" ht="14.4" customHeight="1">
      <c r="A249" s="438" t="s">
        <v>4520</v>
      </c>
      <c r="B249" s="765">
        <v>33700</v>
      </c>
      <c r="C249" s="1563"/>
      <c r="D249" s="1671"/>
      <c r="E249" s="411">
        <v>30</v>
      </c>
      <c r="F249" s="1533"/>
      <c r="G249" s="1562">
        <v>70</v>
      </c>
      <c r="H249" s="1672"/>
      <c r="I249" s="1672"/>
    </row>
    <row r="250" spans="1:9" ht="14.4" customHeight="1">
      <c r="A250" s="438" t="s">
        <v>4521</v>
      </c>
      <c r="B250" s="765">
        <v>33700</v>
      </c>
      <c r="C250" s="1563"/>
      <c r="D250" s="1671"/>
      <c r="E250" s="411" t="s">
        <v>4480</v>
      </c>
      <c r="F250" s="1533"/>
      <c r="G250" s="1562"/>
      <c r="H250" s="1672"/>
      <c r="I250" s="1672"/>
    </row>
    <row r="251" spans="1:9" ht="14.4" customHeight="1">
      <c r="A251" s="438" t="s">
        <v>4522</v>
      </c>
      <c r="B251" s="765">
        <v>37700</v>
      </c>
      <c r="C251" s="1563"/>
      <c r="D251" s="1671"/>
      <c r="E251" s="411" t="s">
        <v>4482</v>
      </c>
      <c r="F251" s="1533"/>
      <c r="G251" s="422">
        <v>80</v>
      </c>
      <c r="H251" s="1672"/>
      <c r="I251" s="1672"/>
    </row>
    <row r="252" spans="1:9" ht="14.4" customHeight="1">
      <c r="A252" s="438" t="s">
        <v>4523</v>
      </c>
      <c r="B252" s="765">
        <v>40900</v>
      </c>
      <c r="C252" s="1563"/>
      <c r="D252" s="1671"/>
      <c r="E252" s="411" t="s">
        <v>4524</v>
      </c>
      <c r="F252" s="1533"/>
      <c r="G252" s="422">
        <v>90</v>
      </c>
      <c r="H252" s="1672"/>
      <c r="I252" s="1672"/>
    </row>
    <row r="253" spans="1:9" ht="14.4" customHeight="1">
      <c r="A253" s="438" t="s">
        <v>4525</v>
      </c>
      <c r="B253" s="765">
        <v>45200</v>
      </c>
      <c r="C253" s="1563"/>
      <c r="D253" s="1671"/>
      <c r="E253" s="411" t="s">
        <v>139</v>
      </c>
      <c r="F253" s="1533"/>
      <c r="G253" s="422">
        <v>100</v>
      </c>
      <c r="H253" s="1672"/>
      <c r="I253" s="1672"/>
    </row>
    <row r="254" spans="1:9" ht="14.4" customHeight="1">
      <c r="A254" s="438" t="s">
        <v>4526</v>
      </c>
      <c r="B254" s="765">
        <v>27500</v>
      </c>
      <c r="C254" s="1563"/>
      <c r="D254" s="1563">
        <v>0.2</v>
      </c>
      <c r="E254" s="411">
        <v>10</v>
      </c>
      <c r="F254" s="1533"/>
      <c r="G254" s="1539">
        <v>50</v>
      </c>
      <c r="H254" s="1672"/>
      <c r="I254" s="1672"/>
    </row>
    <row r="255" spans="1:9" ht="14.4" customHeight="1">
      <c r="A255" s="438" t="s">
        <v>4527</v>
      </c>
      <c r="B255" s="765">
        <v>27500</v>
      </c>
      <c r="C255" s="1563"/>
      <c r="D255" s="1671"/>
      <c r="E255" s="411">
        <v>12</v>
      </c>
      <c r="F255" s="1533"/>
      <c r="G255" s="1539"/>
      <c r="H255" s="1672"/>
      <c r="I255" s="1672"/>
    </row>
    <row r="256" spans="1:9" ht="14.4" customHeight="1">
      <c r="A256" s="438" t="s">
        <v>4528</v>
      </c>
      <c r="B256" s="765">
        <v>28400</v>
      </c>
      <c r="C256" s="1563"/>
      <c r="D256" s="1671"/>
      <c r="E256" s="411">
        <v>14</v>
      </c>
      <c r="F256" s="1533"/>
      <c r="G256" s="1562">
        <v>60</v>
      </c>
      <c r="H256" s="1672"/>
      <c r="I256" s="1672"/>
    </row>
    <row r="257" spans="1:9" ht="14.4" customHeight="1">
      <c r="A257" s="438" t="s">
        <v>4529</v>
      </c>
      <c r="B257" s="765">
        <v>28400</v>
      </c>
      <c r="C257" s="1563"/>
      <c r="D257" s="1671"/>
      <c r="E257" s="411">
        <v>16</v>
      </c>
      <c r="F257" s="1533"/>
      <c r="G257" s="1562"/>
      <c r="H257" s="1672"/>
      <c r="I257" s="1672"/>
    </row>
    <row r="258" spans="1:9" ht="14.4" customHeight="1">
      <c r="A258" s="438" t="s">
        <v>4530</v>
      </c>
      <c r="B258" s="765">
        <v>28400</v>
      </c>
      <c r="C258" s="1563"/>
      <c r="D258" s="1671"/>
      <c r="E258" s="411">
        <v>20</v>
      </c>
      <c r="F258" s="1533"/>
      <c r="G258" s="1562"/>
      <c r="H258" s="1672"/>
      <c r="I258" s="1672"/>
    </row>
    <row r="259" spans="1:9" ht="14.4" customHeight="1">
      <c r="A259" s="438" t="s">
        <v>4531</v>
      </c>
      <c r="B259" s="765">
        <v>28800</v>
      </c>
      <c r="C259" s="1563"/>
      <c r="D259" s="1671"/>
      <c r="E259" s="411" t="s">
        <v>4372</v>
      </c>
      <c r="F259" s="1533"/>
      <c r="G259" s="423">
        <v>65</v>
      </c>
      <c r="H259" s="1672"/>
      <c r="I259" s="1672"/>
    </row>
    <row r="260" spans="1:9" ht="14.4" customHeight="1">
      <c r="A260" s="438" t="s">
        <v>4532</v>
      </c>
      <c r="B260" s="765">
        <v>33700</v>
      </c>
      <c r="C260" s="1563"/>
      <c r="D260" s="1671"/>
      <c r="E260" s="411">
        <v>30</v>
      </c>
      <c r="F260" s="1533"/>
      <c r="G260" s="1562">
        <v>70</v>
      </c>
      <c r="H260" s="1672"/>
      <c r="I260" s="1672"/>
    </row>
    <row r="261" spans="1:9" ht="14.4" customHeight="1">
      <c r="A261" s="438" t="s">
        <v>8944</v>
      </c>
      <c r="B261" s="765">
        <v>33700</v>
      </c>
      <c r="C261" s="1563"/>
      <c r="D261" s="1671"/>
      <c r="E261" s="411" t="s">
        <v>4480</v>
      </c>
      <c r="F261" s="1533"/>
      <c r="G261" s="1562"/>
      <c r="H261" s="1672"/>
      <c r="I261" s="1672"/>
    </row>
    <row r="262" spans="1:9" ht="14.4" customHeight="1">
      <c r="A262" s="438" t="s">
        <v>8945</v>
      </c>
      <c r="B262" s="765">
        <v>37700</v>
      </c>
      <c r="C262" s="1563"/>
      <c r="D262" s="1671"/>
      <c r="E262" s="411" t="s">
        <v>4482</v>
      </c>
      <c r="F262" s="1533"/>
      <c r="G262" s="422">
        <v>80</v>
      </c>
      <c r="H262" s="1672"/>
      <c r="I262" s="1672"/>
    </row>
    <row r="263" spans="1:9" ht="14.4" customHeight="1">
      <c r="A263" s="438" t="s">
        <v>8946</v>
      </c>
      <c r="B263" s="765">
        <v>40900</v>
      </c>
      <c r="C263" s="1563"/>
      <c r="D263" s="1671"/>
      <c r="E263" s="411" t="s">
        <v>4524</v>
      </c>
      <c r="F263" s="1533"/>
      <c r="G263" s="422">
        <v>90</v>
      </c>
      <c r="H263" s="1672"/>
      <c r="I263" s="1672"/>
    </row>
    <row r="264" spans="1:9" ht="14.4" customHeight="1">
      <c r="A264" s="438" t="s">
        <v>8947</v>
      </c>
      <c r="B264" s="765">
        <v>45200</v>
      </c>
      <c r="C264" s="1563"/>
      <c r="D264" s="1671"/>
      <c r="E264" s="411" t="s">
        <v>139</v>
      </c>
      <c r="F264" s="1533"/>
      <c r="G264" s="422">
        <v>100</v>
      </c>
      <c r="H264" s="1672"/>
      <c r="I264" s="1672"/>
    </row>
    <row r="265" spans="1:9" ht="14.4" customHeight="1">
      <c r="A265" s="438" t="s">
        <v>8948</v>
      </c>
      <c r="B265" s="765">
        <v>27500</v>
      </c>
      <c r="C265" s="1563"/>
      <c r="D265" s="1533">
        <v>0.3</v>
      </c>
      <c r="E265" s="411">
        <v>10</v>
      </c>
      <c r="F265" s="1533"/>
      <c r="G265" s="1539">
        <v>50</v>
      </c>
      <c r="H265" s="1672"/>
      <c r="I265" s="1672"/>
    </row>
    <row r="266" spans="1:9" ht="14.4" customHeight="1">
      <c r="A266" s="438" t="s">
        <v>8949</v>
      </c>
      <c r="B266" s="765">
        <v>27500</v>
      </c>
      <c r="C266" s="1563"/>
      <c r="D266" s="1671"/>
      <c r="E266" s="410">
        <v>12</v>
      </c>
      <c r="F266" s="1533"/>
      <c r="G266" s="1539"/>
      <c r="H266" s="1672"/>
      <c r="I266" s="1672"/>
    </row>
    <row r="267" spans="1:9" ht="14.4" customHeight="1">
      <c r="A267" s="438" t="s">
        <v>8950</v>
      </c>
      <c r="B267" s="765">
        <v>28400</v>
      </c>
      <c r="C267" s="1563"/>
      <c r="D267" s="1671"/>
      <c r="E267" s="410">
        <v>14</v>
      </c>
      <c r="F267" s="1533"/>
      <c r="G267" s="1562">
        <v>60</v>
      </c>
      <c r="H267" s="1672"/>
      <c r="I267" s="1672"/>
    </row>
    <row r="268" spans="1:9" ht="14.4" customHeight="1">
      <c r="A268" s="438" t="s">
        <v>8951</v>
      </c>
      <c r="B268" s="765">
        <v>28400</v>
      </c>
      <c r="C268" s="1563"/>
      <c r="D268" s="1671"/>
      <c r="E268" s="411">
        <v>16</v>
      </c>
      <c r="F268" s="1533"/>
      <c r="G268" s="1562"/>
      <c r="H268" s="1672"/>
      <c r="I268" s="1672"/>
    </row>
    <row r="269" spans="1:9" ht="14.4" customHeight="1">
      <c r="A269" s="438" t="s">
        <v>8952</v>
      </c>
      <c r="B269" s="765">
        <v>28400</v>
      </c>
      <c r="C269" s="1563"/>
      <c r="D269" s="1671"/>
      <c r="E269" s="411">
        <v>20</v>
      </c>
      <c r="F269" s="1533"/>
      <c r="G269" s="1562"/>
      <c r="H269" s="1672"/>
      <c r="I269" s="1672"/>
    </row>
    <row r="270" spans="1:9" ht="14.4" customHeight="1">
      <c r="A270" s="438" t="s">
        <v>8953</v>
      </c>
      <c r="B270" s="765">
        <v>28800</v>
      </c>
      <c r="C270" s="1563"/>
      <c r="D270" s="1671"/>
      <c r="E270" s="411" t="s">
        <v>4372</v>
      </c>
      <c r="F270" s="1533"/>
      <c r="G270" s="423">
        <v>65</v>
      </c>
      <c r="H270" s="1672"/>
      <c r="I270" s="1672"/>
    </row>
    <row r="271" spans="1:9" ht="14.4" customHeight="1">
      <c r="A271" s="438" t="s">
        <v>8954</v>
      </c>
      <c r="B271" s="765">
        <v>33700</v>
      </c>
      <c r="C271" s="1563"/>
      <c r="D271" s="1671"/>
      <c r="E271" s="411">
        <v>30</v>
      </c>
      <c r="F271" s="1533"/>
      <c r="G271" s="1562">
        <v>70</v>
      </c>
      <c r="H271" s="1672"/>
      <c r="I271" s="1672"/>
    </row>
    <row r="272" spans="1:9" ht="14.4" customHeight="1">
      <c r="A272" s="438" t="s">
        <v>8955</v>
      </c>
      <c r="B272" s="765">
        <v>33700</v>
      </c>
      <c r="C272" s="1563"/>
      <c r="D272" s="1671"/>
      <c r="E272" s="411" t="s">
        <v>4480</v>
      </c>
      <c r="F272" s="1533"/>
      <c r="G272" s="1562"/>
      <c r="H272" s="1672"/>
      <c r="I272" s="1672"/>
    </row>
    <row r="273" spans="1:9" ht="14.4" customHeight="1">
      <c r="A273" s="438" t="s">
        <v>8956</v>
      </c>
      <c r="B273" s="765">
        <v>37700</v>
      </c>
      <c r="C273" s="1563"/>
      <c r="D273" s="1671"/>
      <c r="E273" s="411" t="s">
        <v>4482</v>
      </c>
      <c r="F273" s="1533"/>
      <c r="G273" s="422">
        <v>80</v>
      </c>
      <c r="H273" s="1672"/>
      <c r="I273" s="1672"/>
    </row>
    <row r="274" spans="1:9" ht="14.4" customHeight="1">
      <c r="A274" s="438" t="s">
        <v>8957</v>
      </c>
      <c r="B274" s="765">
        <v>40900</v>
      </c>
      <c r="C274" s="1563"/>
      <c r="D274" s="1671"/>
      <c r="E274" s="411" t="s">
        <v>4524</v>
      </c>
      <c r="F274" s="1533"/>
      <c r="G274" s="422">
        <v>90</v>
      </c>
      <c r="H274" s="1672"/>
      <c r="I274" s="1672"/>
    </row>
    <row r="275" spans="1:9" ht="14.4" customHeight="1">
      <c r="A275" s="438" t="s">
        <v>8958</v>
      </c>
      <c r="B275" s="765">
        <v>45200</v>
      </c>
      <c r="C275" s="1563"/>
      <c r="D275" s="1671"/>
      <c r="E275" s="411" t="s">
        <v>139</v>
      </c>
      <c r="F275" s="1533"/>
      <c r="G275" s="422">
        <v>100</v>
      </c>
      <c r="H275" s="1672"/>
      <c r="I275" s="1672"/>
    </row>
    <row r="276" spans="1:9" ht="14.4" customHeight="1">
      <c r="A276" s="438" t="s">
        <v>8959</v>
      </c>
      <c r="B276" s="765">
        <v>27500</v>
      </c>
      <c r="C276" s="1563"/>
      <c r="D276" s="1563">
        <v>0.5</v>
      </c>
      <c r="E276" s="411">
        <v>10</v>
      </c>
      <c r="F276" s="1533"/>
      <c r="G276" s="1539">
        <v>50</v>
      </c>
      <c r="H276" s="1672"/>
      <c r="I276" s="1672"/>
    </row>
    <row r="277" spans="1:9" ht="14.4" customHeight="1">
      <c r="A277" s="438" t="s">
        <v>8960</v>
      </c>
      <c r="B277" s="765">
        <v>27500</v>
      </c>
      <c r="C277" s="1563"/>
      <c r="D277" s="1671"/>
      <c r="E277" s="411">
        <v>12</v>
      </c>
      <c r="F277" s="1533"/>
      <c r="G277" s="1539"/>
      <c r="H277" s="1672"/>
      <c r="I277" s="1672"/>
    </row>
    <row r="278" spans="1:9" ht="14.4" customHeight="1">
      <c r="A278" s="438" t="s">
        <v>8961</v>
      </c>
      <c r="B278" s="765">
        <v>28400</v>
      </c>
      <c r="C278" s="1563"/>
      <c r="D278" s="1671"/>
      <c r="E278" s="411">
        <v>14</v>
      </c>
      <c r="F278" s="1533"/>
      <c r="G278" s="1562">
        <v>60</v>
      </c>
      <c r="H278" s="1672"/>
      <c r="I278" s="1672"/>
    </row>
    <row r="279" spans="1:9" ht="14.4" customHeight="1">
      <c r="A279" s="438" t="s">
        <v>8962</v>
      </c>
      <c r="B279" s="765">
        <v>28400</v>
      </c>
      <c r="C279" s="1563"/>
      <c r="D279" s="1671"/>
      <c r="E279" s="411">
        <v>16</v>
      </c>
      <c r="F279" s="1533"/>
      <c r="G279" s="1562"/>
      <c r="H279" s="1672"/>
      <c r="I279" s="1672"/>
    </row>
    <row r="280" spans="1:9" ht="14.4" customHeight="1">
      <c r="A280" s="438" t="s">
        <v>8963</v>
      </c>
      <c r="B280" s="765">
        <v>28400</v>
      </c>
      <c r="C280" s="1563"/>
      <c r="D280" s="1671"/>
      <c r="E280" s="411">
        <v>20</v>
      </c>
      <c r="F280" s="1533"/>
      <c r="G280" s="1562"/>
      <c r="H280" s="1672"/>
      <c r="I280" s="1672"/>
    </row>
    <row r="281" spans="1:9" ht="14.4" customHeight="1">
      <c r="A281" s="438" t="s">
        <v>8964</v>
      </c>
      <c r="B281" s="765">
        <v>28800</v>
      </c>
      <c r="C281" s="1563"/>
      <c r="D281" s="1671"/>
      <c r="E281" s="411" t="s">
        <v>4372</v>
      </c>
      <c r="F281" s="1533"/>
      <c r="G281" s="423">
        <v>65</v>
      </c>
      <c r="H281" s="1672"/>
      <c r="I281" s="1672"/>
    </row>
    <row r="282" spans="1:9" ht="14.4" customHeight="1">
      <c r="A282" s="438" t="s">
        <v>8965</v>
      </c>
      <c r="B282" s="765">
        <v>33700</v>
      </c>
      <c r="C282" s="1563"/>
      <c r="D282" s="1671"/>
      <c r="E282" s="411">
        <v>30</v>
      </c>
      <c r="F282" s="1533"/>
      <c r="G282" s="1562">
        <v>70</v>
      </c>
      <c r="H282" s="1672"/>
      <c r="I282" s="1672"/>
    </row>
    <row r="283" spans="1:9" ht="14.4" customHeight="1">
      <c r="A283" s="438" t="s">
        <v>8966</v>
      </c>
      <c r="B283" s="765">
        <v>33700</v>
      </c>
      <c r="C283" s="1563"/>
      <c r="D283" s="1671"/>
      <c r="E283" s="411" t="s">
        <v>4480</v>
      </c>
      <c r="F283" s="1533"/>
      <c r="G283" s="1562"/>
      <c r="H283" s="1672"/>
      <c r="I283" s="1672"/>
    </row>
    <row r="284" spans="1:9" ht="14.4" customHeight="1">
      <c r="A284" s="438" t="s">
        <v>8967</v>
      </c>
      <c r="B284" s="765">
        <v>37700</v>
      </c>
      <c r="C284" s="1563"/>
      <c r="D284" s="1671"/>
      <c r="E284" s="411" t="s">
        <v>4482</v>
      </c>
      <c r="F284" s="1533"/>
      <c r="G284" s="422">
        <v>80</v>
      </c>
      <c r="H284" s="1672"/>
      <c r="I284" s="1672"/>
    </row>
    <row r="285" spans="1:9" ht="14.4" customHeight="1">
      <c r="A285" s="438" t="s">
        <v>8968</v>
      </c>
      <c r="B285" s="765">
        <v>40900</v>
      </c>
      <c r="C285" s="1563"/>
      <c r="D285" s="1671"/>
      <c r="E285" s="411" t="s">
        <v>4524</v>
      </c>
      <c r="F285" s="1533"/>
      <c r="G285" s="422">
        <v>90</v>
      </c>
      <c r="H285" s="1672"/>
      <c r="I285" s="1672"/>
    </row>
    <row r="286" spans="1:9" ht="14.4" customHeight="1">
      <c r="A286" s="438" t="s">
        <v>8969</v>
      </c>
      <c r="B286" s="765">
        <v>45200</v>
      </c>
      <c r="C286" s="1563"/>
      <c r="D286" s="1671"/>
      <c r="E286" s="411" t="s">
        <v>139</v>
      </c>
      <c r="F286" s="1533"/>
      <c r="G286" s="422">
        <v>100</v>
      </c>
      <c r="H286" s="1672"/>
      <c r="I286" s="1671"/>
    </row>
    <row r="287" spans="1:9" ht="13.5" customHeight="1">
      <c r="A287" s="438" t="s">
        <v>8970</v>
      </c>
      <c r="B287" s="765">
        <v>27500</v>
      </c>
      <c r="C287" s="1694" t="s">
        <v>13395</v>
      </c>
      <c r="D287" s="1563" t="s">
        <v>4504</v>
      </c>
      <c r="E287" s="411">
        <v>10</v>
      </c>
      <c r="F287" s="1691">
        <v>6</v>
      </c>
      <c r="G287" s="1539">
        <v>50</v>
      </c>
      <c r="H287" s="1691">
        <v>6</v>
      </c>
      <c r="I287" s="1671"/>
    </row>
    <row r="288" spans="1:9" ht="13.5" customHeight="1">
      <c r="A288" s="438" t="s">
        <v>8971</v>
      </c>
      <c r="B288" s="765">
        <v>27500</v>
      </c>
      <c r="C288" s="1694"/>
      <c r="D288" s="1671"/>
      <c r="E288" s="411">
        <v>12</v>
      </c>
      <c r="F288" s="1691"/>
      <c r="G288" s="1539"/>
      <c r="H288" s="1691"/>
      <c r="I288" s="1671"/>
    </row>
    <row r="289" spans="1:9" ht="13.5" customHeight="1">
      <c r="A289" s="438" t="s">
        <v>8972</v>
      </c>
      <c r="B289" s="765">
        <v>28400</v>
      </c>
      <c r="C289" s="1694"/>
      <c r="D289" s="1671"/>
      <c r="E289" s="411">
        <v>14</v>
      </c>
      <c r="F289" s="1691"/>
      <c r="G289" s="1562">
        <v>60</v>
      </c>
      <c r="H289" s="1691"/>
      <c r="I289" s="1671"/>
    </row>
    <row r="290" spans="1:9" ht="13.5" customHeight="1">
      <c r="A290" s="438" t="s">
        <v>8973</v>
      </c>
      <c r="B290" s="765">
        <v>28400</v>
      </c>
      <c r="C290" s="1694"/>
      <c r="D290" s="1671"/>
      <c r="E290" s="411">
        <v>16</v>
      </c>
      <c r="F290" s="1691"/>
      <c r="G290" s="1562"/>
      <c r="H290" s="1691"/>
      <c r="I290" s="1671"/>
    </row>
    <row r="291" spans="1:9" ht="13.5" customHeight="1">
      <c r="A291" s="438" t="s">
        <v>8974</v>
      </c>
      <c r="B291" s="765">
        <v>28400</v>
      </c>
      <c r="C291" s="1694"/>
      <c r="D291" s="1671"/>
      <c r="E291" s="411">
        <v>20</v>
      </c>
      <c r="F291" s="1691"/>
      <c r="G291" s="1562"/>
      <c r="H291" s="1691"/>
      <c r="I291" s="1671"/>
    </row>
    <row r="292" spans="1:9" ht="13.5" customHeight="1">
      <c r="A292" s="438" t="s">
        <v>8975</v>
      </c>
      <c r="B292" s="765">
        <v>28800</v>
      </c>
      <c r="C292" s="1694"/>
      <c r="D292" s="1671"/>
      <c r="E292" s="411" t="s">
        <v>4372</v>
      </c>
      <c r="F292" s="1691"/>
      <c r="G292" s="423">
        <v>65</v>
      </c>
      <c r="H292" s="1691"/>
      <c r="I292" s="1671"/>
    </row>
    <row r="293" spans="1:9" ht="13.5" customHeight="1">
      <c r="A293" s="438" t="s">
        <v>8976</v>
      </c>
      <c r="B293" s="765">
        <v>33700</v>
      </c>
      <c r="C293" s="1694"/>
      <c r="D293" s="1671"/>
      <c r="E293" s="411">
        <v>30</v>
      </c>
      <c r="F293" s="1691"/>
      <c r="G293" s="1562">
        <v>70</v>
      </c>
      <c r="H293" s="1691"/>
      <c r="I293" s="1671"/>
    </row>
    <row r="294" spans="1:9" ht="13.5" customHeight="1">
      <c r="A294" s="438" t="s">
        <v>8977</v>
      </c>
      <c r="B294" s="765">
        <v>33700</v>
      </c>
      <c r="C294" s="1694"/>
      <c r="D294" s="1671"/>
      <c r="E294" s="411" t="s">
        <v>4480</v>
      </c>
      <c r="F294" s="1691"/>
      <c r="G294" s="1562"/>
      <c r="H294" s="1691"/>
      <c r="I294" s="1671"/>
    </row>
    <row r="295" spans="1:9" ht="13.5" customHeight="1">
      <c r="A295" s="438" t="s">
        <v>8978</v>
      </c>
      <c r="B295" s="765">
        <v>37700</v>
      </c>
      <c r="C295" s="1694"/>
      <c r="D295" s="1671"/>
      <c r="E295" s="411" t="s">
        <v>4482</v>
      </c>
      <c r="F295" s="1691"/>
      <c r="G295" s="422">
        <v>80</v>
      </c>
      <c r="H295" s="1691"/>
      <c r="I295" s="1671"/>
    </row>
    <row r="296" spans="1:9" ht="13.5" customHeight="1">
      <c r="A296" s="438" t="s">
        <v>8979</v>
      </c>
      <c r="B296" s="765">
        <v>40900</v>
      </c>
      <c r="C296" s="1694"/>
      <c r="D296" s="1671"/>
      <c r="E296" s="411" t="s">
        <v>4524</v>
      </c>
      <c r="F296" s="1691"/>
      <c r="G296" s="422">
        <v>90</v>
      </c>
      <c r="H296" s="1691"/>
      <c r="I296" s="1671"/>
    </row>
    <row r="297" spans="1:9" ht="13.5" customHeight="1">
      <c r="A297" s="438" t="s">
        <v>8980</v>
      </c>
      <c r="B297" s="765">
        <v>45200</v>
      </c>
      <c r="C297" s="1694"/>
      <c r="D297" s="1671"/>
      <c r="E297" s="411" t="s">
        <v>139</v>
      </c>
      <c r="F297" s="1691"/>
      <c r="G297" s="422">
        <v>100</v>
      </c>
      <c r="H297" s="1691"/>
      <c r="I297" s="1671"/>
    </row>
    <row r="298" spans="1:9" ht="13.5" customHeight="1">
      <c r="A298" s="438" t="s">
        <v>5592</v>
      </c>
      <c r="B298" s="765">
        <v>28400</v>
      </c>
      <c r="C298" s="1571">
        <v>5</v>
      </c>
      <c r="D298" s="408" t="s">
        <v>2570</v>
      </c>
      <c r="E298" s="1688" t="s">
        <v>8981</v>
      </c>
      <c r="F298" s="1569" t="s">
        <v>8982</v>
      </c>
      <c r="G298" s="1560">
        <v>60</v>
      </c>
      <c r="H298" s="1683">
        <v>6</v>
      </c>
      <c r="I298" s="1683"/>
    </row>
    <row r="299" spans="1:9" ht="13.5" customHeight="1">
      <c r="A299" s="438" t="s">
        <v>5593</v>
      </c>
      <c r="B299" s="765">
        <v>28400</v>
      </c>
      <c r="C299" s="1572"/>
      <c r="D299" s="408">
        <v>0.2</v>
      </c>
      <c r="E299" s="1689"/>
      <c r="F299" s="1570"/>
      <c r="G299" s="1561"/>
      <c r="H299" s="1684"/>
      <c r="I299" s="1684"/>
    </row>
    <row r="300" spans="1:9" ht="13.5" customHeight="1">
      <c r="A300" s="438" t="s">
        <v>5594</v>
      </c>
      <c r="B300" s="765">
        <v>28400</v>
      </c>
      <c r="C300" s="1572"/>
      <c r="D300" s="408">
        <v>0.3</v>
      </c>
      <c r="E300" s="1689"/>
      <c r="F300" s="1570"/>
      <c r="G300" s="1561"/>
      <c r="H300" s="1684"/>
      <c r="I300" s="1684"/>
    </row>
    <row r="301" spans="1:9" ht="13.5" customHeight="1">
      <c r="A301" s="438" t="s">
        <v>5595</v>
      </c>
      <c r="B301" s="765">
        <v>28400</v>
      </c>
      <c r="C301" s="1572"/>
      <c r="D301" s="408">
        <v>0.5</v>
      </c>
      <c r="E301" s="1689"/>
      <c r="F301" s="1570"/>
      <c r="G301" s="1561"/>
      <c r="H301" s="1684"/>
      <c r="I301" s="1684"/>
    </row>
    <row r="302" spans="1:9" ht="13.5" customHeight="1">
      <c r="A302" s="438" t="s">
        <v>5596</v>
      </c>
      <c r="B302" s="765">
        <v>28400</v>
      </c>
      <c r="C302" s="1572"/>
      <c r="D302" s="408" t="s">
        <v>4504</v>
      </c>
      <c r="E302" s="1689"/>
      <c r="F302" s="1570"/>
      <c r="G302" s="1561"/>
      <c r="H302" s="1684"/>
      <c r="I302" s="1684"/>
    </row>
    <row r="303" spans="1:9" ht="13.5" customHeight="1">
      <c r="A303" s="438" t="s">
        <v>5597</v>
      </c>
      <c r="B303" s="765">
        <v>28400</v>
      </c>
      <c r="C303" s="1572"/>
      <c r="D303" s="408">
        <v>1.5</v>
      </c>
      <c r="E303" s="1689"/>
      <c r="F303" s="1570"/>
      <c r="G303" s="1561"/>
      <c r="H303" s="1684"/>
      <c r="I303" s="1684"/>
    </row>
    <row r="304" spans="1:9" ht="13.5" customHeight="1">
      <c r="A304" s="438" t="s">
        <v>5598</v>
      </c>
      <c r="B304" s="765">
        <v>28400</v>
      </c>
      <c r="C304" s="1573"/>
      <c r="D304" s="407" t="s">
        <v>8983</v>
      </c>
      <c r="E304" s="1690"/>
      <c r="F304" s="1553"/>
      <c r="G304" s="1554"/>
      <c r="H304" s="1685"/>
      <c r="I304" s="1685"/>
    </row>
    <row r="305" spans="1:9" ht="13.5" customHeight="1">
      <c r="A305" s="573" t="s">
        <v>5599</v>
      </c>
      <c r="B305" s="765">
        <v>28400</v>
      </c>
      <c r="C305" s="1571">
        <v>6</v>
      </c>
      <c r="D305" s="416">
        <v>0.1</v>
      </c>
      <c r="E305" s="1673" t="s">
        <v>8984</v>
      </c>
      <c r="F305" s="1686">
        <v>9</v>
      </c>
      <c r="G305" s="1676">
        <v>60</v>
      </c>
      <c r="H305" s="1687">
        <v>6</v>
      </c>
      <c r="I305" s="1687" t="s">
        <v>1201</v>
      </c>
    </row>
    <row r="306" spans="1:9" ht="13.5" customHeight="1">
      <c r="A306" s="573" t="s">
        <v>5600</v>
      </c>
      <c r="B306" s="765">
        <v>28400</v>
      </c>
      <c r="C306" s="1572"/>
      <c r="D306" s="416">
        <v>0.2</v>
      </c>
      <c r="E306" s="1673"/>
      <c r="F306" s="1686"/>
      <c r="G306" s="1676"/>
      <c r="H306" s="1687"/>
      <c r="I306" s="1687"/>
    </row>
    <row r="307" spans="1:9" ht="13.5" customHeight="1">
      <c r="A307" s="573" t="s">
        <v>5601</v>
      </c>
      <c r="B307" s="765">
        <v>28400</v>
      </c>
      <c r="C307" s="1572"/>
      <c r="D307" s="416">
        <v>0.3</v>
      </c>
      <c r="E307" s="1673"/>
      <c r="F307" s="1686"/>
      <c r="G307" s="1676"/>
      <c r="H307" s="1687"/>
      <c r="I307" s="1687"/>
    </row>
    <row r="308" spans="1:9" ht="13.5" customHeight="1">
      <c r="A308" s="573" t="s">
        <v>5602</v>
      </c>
      <c r="B308" s="765">
        <v>28400</v>
      </c>
      <c r="C308" s="1572"/>
      <c r="D308" s="416">
        <v>0.5</v>
      </c>
      <c r="E308" s="1673"/>
      <c r="F308" s="1686"/>
      <c r="G308" s="1676"/>
      <c r="H308" s="1687"/>
      <c r="I308" s="1687"/>
    </row>
    <row r="309" spans="1:9" ht="13.5" customHeight="1">
      <c r="A309" s="573" t="s">
        <v>5603</v>
      </c>
      <c r="B309" s="765">
        <v>28400</v>
      </c>
      <c r="C309" s="1572"/>
      <c r="D309" s="416" t="s">
        <v>4504</v>
      </c>
      <c r="E309" s="1673"/>
      <c r="F309" s="1686"/>
      <c r="G309" s="1676"/>
      <c r="H309" s="1687"/>
      <c r="I309" s="1687"/>
    </row>
    <row r="310" spans="1:9" ht="13.5" customHeight="1">
      <c r="A310" s="573" t="s">
        <v>5604</v>
      </c>
      <c r="B310" s="765">
        <v>28400</v>
      </c>
      <c r="C310" s="1572"/>
      <c r="D310" s="416">
        <v>1.5</v>
      </c>
      <c r="E310" s="1673"/>
      <c r="F310" s="1686"/>
      <c r="G310" s="1676"/>
      <c r="H310" s="1687"/>
      <c r="I310" s="1687"/>
    </row>
    <row r="311" spans="1:9" ht="13.5" customHeight="1">
      <c r="A311" s="574" t="s">
        <v>5605</v>
      </c>
      <c r="B311" s="765">
        <v>28400</v>
      </c>
      <c r="C311" s="1572"/>
      <c r="D311" s="424" t="s">
        <v>8983</v>
      </c>
      <c r="E311" s="1673"/>
      <c r="F311" s="1686"/>
      <c r="G311" s="1676"/>
      <c r="H311" s="1687"/>
      <c r="I311" s="1687"/>
    </row>
    <row r="312" spans="1:9" ht="13.5" customHeight="1">
      <c r="A312" s="578" t="s">
        <v>3732</v>
      </c>
      <c r="B312" s="765">
        <v>32500</v>
      </c>
      <c r="C312" s="1572"/>
      <c r="D312" s="407" t="s">
        <v>1568</v>
      </c>
      <c r="E312" s="1563" t="s">
        <v>112</v>
      </c>
      <c r="F312" s="1533" t="s">
        <v>1748</v>
      </c>
      <c r="G312" s="1539">
        <v>90</v>
      </c>
      <c r="H312" s="1672">
        <v>6</v>
      </c>
      <c r="I312" s="1562" t="s">
        <v>3494</v>
      </c>
    </row>
    <row r="313" spans="1:9" ht="13.5" customHeight="1">
      <c r="A313" s="438" t="s">
        <v>7981</v>
      </c>
      <c r="B313" s="765">
        <v>32500</v>
      </c>
      <c r="C313" s="1572"/>
      <c r="D313" s="407" t="s">
        <v>1566</v>
      </c>
      <c r="E313" s="1563"/>
      <c r="F313" s="1533"/>
      <c r="G313" s="1539"/>
      <c r="H313" s="1672"/>
      <c r="I313" s="1562"/>
    </row>
    <row r="314" spans="1:9" ht="13.5" customHeight="1">
      <c r="A314" s="438" t="s">
        <v>3733</v>
      </c>
      <c r="B314" s="765">
        <v>32500</v>
      </c>
      <c r="C314" s="1573"/>
      <c r="D314" s="407" t="s">
        <v>4504</v>
      </c>
      <c r="E314" s="1563"/>
      <c r="F314" s="1533"/>
      <c r="G314" s="1539"/>
      <c r="H314" s="1672"/>
      <c r="I314" s="1562"/>
    </row>
    <row r="315" spans="1:9" ht="13.5" customHeight="1">
      <c r="A315" s="573" t="s">
        <v>5606</v>
      </c>
      <c r="B315" s="765">
        <v>44000</v>
      </c>
      <c r="C315" s="1569" t="s">
        <v>11003</v>
      </c>
      <c r="D315" s="424">
        <v>0.1</v>
      </c>
      <c r="E315" s="1673" t="s">
        <v>8988</v>
      </c>
      <c r="F315" s="1673">
        <v>12</v>
      </c>
      <c r="G315" s="1676">
        <v>70</v>
      </c>
      <c r="H315" s="1676">
        <v>8</v>
      </c>
      <c r="I315" s="1676" t="s">
        <v>1201</v>
      </c>
    </row>
    <row r="316" spans="1:9" ht="13.5" customHeight="1">
      <c r="A316" s="573" t="s">
        <v>5607</v>
      </c>
      <c r="B316" s="765">
        <v>44000</v>
      </c>
      <c r="C316" s="1570"/>
      <c r="D316" s="424">
        <v>0.2</v>
      </c>
      <c r="E316" s="1673"/>
      <c r="F316" s="1673"/>
      <c r="G316" s="1676"/>
      <c r="H316" s="1676"/>
      <c r="I316" s="1676"/>
    </row>
    <row r="317" spans="1:9" ht="13.5" customHeight="1">
      <c r="A317" s="573" t="s">
        <v>5608</v>
      </c>
      <c r="B317" s="765">
        <v>44000</v>
      </c>
      <c r="C317" s="1570"/>
      <c r="D317" s="416">
        <v>0.3</v>
      </c>
      <c r="E317" s="1673"/>
      <c r="F317" s="1673"/>
      <c r="G317" s="1676"/>
      <c r="H317" s="1676"/>
      <c r="I317" s="1676"/>
    </row>
    <row r="318" spans="1:9" ht="13.5" customHeight="1">
      <c r="A318" s="573" t="s">
        <v>5609</v>
      </c>
      <c r="B318" s="765">
        <v>44000</v>
      </c>
      <c r="C318" s="1570"/>
      <c r="D318" s="416">
        <v>0.5</v>
      </c>
      <c r="E318" s="1673"/>
      <c r="F318" s="1673"/>
      <c r="G318" s="1676"/>
      <c r="H318" s="1676"/>
      <c r="I318" s="1676"/>
    </row>
    <row r="319" spans="1:9" ht="13.5" customHeight="1">
      <c r="A319" s="573" t="s">
        <v>5610</v>
      </c>
      <c r="B319" s="765">
        <v>44000</v>
      </c>
      <c r="C319" s="1570"/>
      <c r="D319" s="416" t="s">
        <v>4504</v>
      </c>
      <c r="E319" s="1673"/>
      <c r="F319" s="1673"/>
      <c r="G319" s="1676"/>
      <c r="H319" s="1676"/>
      <c r="I319" s="1676"/>
    </row>
    <row r="320" spans="1:9" ht="13.5" customHeight="1">
      <c r="A320" s="573" t="s">
        <v>5611</v>
      </c>
      <c r="B320" s="765">
        <v>44000</v>
      </c>
      <c r="C320" s="1570"/>
      <c r="D320" s="416">
        <v>1.5</v>
      </c>
      <c r="E320" s="1673"/>
      <c r="F320" s="1673"/>
      <c r="G320" s="1676"/>
      <c r="H320" s="1676"/>
      <c r="I320" s="1676"/>
    </row>
    <row r="321" spans="1:9" ht="13.5" customHeight="1">
      <c r="A321" s="573" t="s">
        <v>5612</v>
      </c>
      <c r="B321" s="765">
        <v>44000</v>
      </c>
      <c r="C321" s="1570"/>
      <c r="D321" s="416" t="s">
        <v>8983</v>
      </c>
      <c r="E321" s="1673"/>
      <c r="F321" s="1673"/>
      <c r="G321" s="1676"/>
      <c r="H321" s="1676"/>
      <c r="I321" s="1676"/>
    </row>
    <row r="322" spans="1:9" ht="13.5" customHeight="1">
      <c r="A322" s="438" t="s">
        <v>5613</v>
      </c>
      <c r="B322" s="765">
        <v>49000</v>
      </c>
      <c r="C322" s="1570"/>
      <c r="D322" s="408" t="s">
        <v>8985</v>
      </c>
      <c r="E322" s="1571" t="s">
        <v>4480</v>
      </c>
      <c r="F322" s="1571" t="s">
        <v>8984</v>
      </c>
      <c r="G322" s="1571" t="s">
        <v>8989</v>
      </c>
      <c r="H322" s="1571" t="s">
        <v>8982</v>
      </c>
      <c r="I322" s="1562" t="s">
        <v>8986</v>
      </c>
    </row>
    <row r="323" spans="1:9" ht="13.5" customHeight="1">
      <c r="A323" s="438" t="s">
        <v>5614</v>
      </c>
      <c r="B323" s="765">
        <v>49000</v>
      </c>
      <c r="C323" s="1570"/>
      <c r="D323" s="408" t="s">
        <v>8987</v>
      </c>
      <c r="E323" s="1572"/>
      <c r="F323" s="1572"/>
      <c r="G323" s="1572"/>
      <c r="H323" s="1572"/>
      <c r="I323" s="1562"/>
    </row>
    <row r="324" spans="1:9" ht="13.5" customHeight="1">
      <c r="A324" s="438" t="s">
        <v>5615</v>
      </c>
      <c r="B324" s="765">
        <v>49000</v>
      </c>
      <c r="C324" s="1553"/>
      <c r="D324" s="408" t="s">
        <v>4504</v>
      </c>
      <c r="E324" s="1573"/>
      <c r="F324" s="1573"/>
      <c r="G324" s="1573"/>
      <c r="H324" s="1573"/>
      <c r="I324" s="1562"/>
    </row>
    <row r="325" spans="1:9" ht="13.5" customHeight="1">
      <c r="A325" s="573" t="s">
        <v>5616</v>
      </c>
      <c r="B325" s="765">
        <v>57300</v>
      </c>
      <c r="C325" s="1569">
        <v>10</v>
      </c>
      <c r="D325" s="416">
        <v>0.1</v>
      </c>
      <c r="E325" s="1673" t="s">
        <v>4393</v>
      </c>
      <c r="F325" s="1673">
        <v>15</v>
      </c>
      <c r="G325" s="1674">
        <v>75</v>
      </c>
      <c r="H325" s="1674">
        <v>10</v>
      </c>
      <c r="I325" s="1680" t="s">
        <v>1201</v>
      </c>
    </row>
    <row r="326" spans="1:9" ht="13.5" customHeight="1">
      <c r="A326" s="573" t="s">
        <v>5617</v>
      </c>
      <c r="B326" s="765">
        <v>57300</v>
      </c>
      <c r="C326" s="1570"/>
      <c r="D326" s="416">
        <v>0.2</v>
      </c>
      <c r="E326" s="1673"/>
      <c r="F326" s="1673"/>
      <c r="G326" s="1674"/>
      <c r="H326" s="1674"/>
      <c r="I326" s="1681"/>
    </row>
    <row r="327" spans="1:9" ht="13.5" customHeight="1">
      <c r="A327" s="573" t="s">
        <v>5618</v>
      </c>
      <c r="B327" s="765">
        <v>57300</v>
      </c>
      <c r="C327" s="1570"/>
      <c r="D327" s="416">
        <v>0.3</v>
      </c>
      <c r="E327" s="1673"/>
      <c r="F327" s="1673"/>
      <c r="G327" s="1674"/>
      <c r="H327" s="1674"/>
      <c r="I327" s="1681"/>
    </row>
    <row r="328" spans="1:9" ht="13.5" customHeight="1">
      <c r="A328" s="573" t="s">
        <v>5619</v>
      </c>
      <c r="B328" s="765">
        <v>57300</v>
      </c>
      <c r="C328" s="1570"/>
      <c r="D328" s="424">
        <v>0.5</v>
      </c>
      <c r="E328" s="1673"/>
      <c r="F328" s="1673"/>
      <c r="G328" s="1674"/>
      <c r="H328" s="1674"/>
      <c r="I328" s="1681"/>
    </row>
    <row r="329" spans="1:9" ht="13.5" customHeight="1">
      <c r="A329" s="573" t="s">
        <v>5620</v>
      </c>
      <c r="B329" s="765">
        <v>57300</v>
      </c>
      <c r="C329" s="1570"/>
      <c r="D329" s="416" t="s">
        <v>4504</v>
      </c>
      <c r="E329" s="1673"/>
      <c r="F329" s="1673"/>
      <c r="G329" s="1674"/>
      <c r="H329" s="1674"/>
      <c r="I329" s="1681"/>
    </row>
    <row r="330" spans="1:9" ht="13.5" customHeight="1">
      <c r="A330" s="573" t="s">
        <v>5621</v>
      </c>
      <c r="B330" s="765">
        <v>57300</v>
      </c>
      <c r="C330" s="1570"/>
      <c r="D330" s="416">
        <v>1.5</v>
      </c>
      <c r="E330" s="1673"/>
      <c r="F330" s="1673"/>
      <c r="G330" s="1674"/>
      <c r="H330" s="1674"/>
      <c r="I330" s="1681"/>
    </row>
    <row r="331" spans="1:9" ht="13.5" customHeight="1">
      <c r="A331" s="573" t="s">
        <v>5622</v>
      </c>
      <c r="B331" s="765">
        <v>57300</v>
      </c>
      <c r="C331" s="1570"/>
      <c r="D331" s="424" t="s">
        <v>8983</v>
      </c>
      <c r="E331" s="1673"/>
      <c r="F331" s="1673"/>
      <c r="G331" s="1674"/>
      <c r="H331" s="1674"/>
      <c r="I331" s="1682"/>
    </row>
    <row r="332" spans="1:9" ht="13.5" customHeight="1">
      <c r="A332" s="438" t="s">
        <v>5623</v>
      </c>
      <c r="B332" s="765">
        <v>62600</v>
      </c>
      <c r="C332" s="1570"/>
      <c r="D332" s="407" t="s">
        <v>8991</v>
      </c>
      <c r="E332" s="1571" t="s">
        <v>4470</v>
      </c>
      <c r="F332" s="1571" t="s">
        <v>8988</v>
      </c>
      <c r="G332" s="1571" t="s">
        <v>8989</v>
      </c>
      <c r="H332" s="1571" t="s">
        <v>8990</v>
      </c>
      <c r="I332" s="1562" t="s">
        <v>8986</v>
      </c>
    </row>
    <row r="333" spans="1:9" ht="13.5" customHeight="1">
      <c r="A333" s="438" t="s">
        <v>5624</v>
      </c>
      <c r="B333" s="765">
        <v>62600</v>
      </c>
      <c r="C333" s="1570"/>
      <c r="D333" s="407" t="s">
        <v>8987</v>
      </c>
      <c r="E333" s="1572"/>
      <c r="F333" s="1572"/>
      <c r="G333" s="1572"/>
      <c r="H333" s="1572"/>
      <c r="I333" s="1562"/>
    </row>
    <row r="334" spans="1:9" ht="13.5" customHeight="1">
      <c r="A334" s="438" t="s">
        <v>5625</v>
      </c>
      <c r="B334" s="765">
        <v>62600</v>
      </c>
      <c r="C334" s="1553"/>
      <c r="D334" s="407" t="s">
        <v>4504</v>
      </c>
      <c r="E334" s="1573"/>
      <c r="F334" s="1573"/>
      <c r="G334" s="1573"/>
      <c r="H334" s="1573"/>
      <c r="I334" s="1562"/>
    </row>
    <row r="335" spans="1:9" ht="13.5" customHeight="1">
      <c r="A335" s="573" t="s">
        <v>5626</v>
      </c>
      <c r="B335" s="765">
        <v>77300</v>
      </c>
      <c r="C335" s="1569">
        <v>12</v>
      </c>
      <c r="D335" s="424">
        <v>0.2</v>
      </c>
      <c r="E335" s="1673" t="s">
        <v>8992</v>
      </c>
      <c r="F335" s="1673" t="s">
        <v>6728</v>
      </c>
      <c r="G335" s="1676">
        <v>80</v>
      </c>
      <c r="H335" s="1676">
        <v>12</v>
      </c>
      <c r="I335" s="1677" t="s">
        <v>1201</v>
      </c>
    </row>
    <row r="336" spans="1:9" ht="13.5" customHeight="1">
      <c r="A336" s="573" t="s">
        <v>5627</v>
      </c>
      <c r="B336" s="765">
        <v>77300</v>
      </c>
      <c r="C336" s="1570"/>
      <c r="D336" s="424">
        <v>0.3</v>
      </c>
      <c r="E336" s="1673"/>
      <c r="F336" s="1673"/>
      <c r="G336" s="1676"/>
      <c r="H336" s="1676"/>
      <c r="I336" s="1678"/>
    </row>
    <row r="337" spans="1:9" ht="13.5" customHeight="1">
      <c r="A337" s="573" t="s">
        <v>5628</v>
      </c>
      <c r="B337" s="765">
        <v>77300</v>
      </c>
      <c r="C337" s="1570"/>
      <c r="D337" s="424">
        <v>0.5</v>
      </c>
      <c r="E337" s="1673"/>
      <c r="F337" s="1673"/>
      <c r="G337" s="1676"/>
      <c r="H337" s="1676"/>
      <c r="I337" s="1678"/>
    </row>
    <row r="338" spans="1:9" ht="13.5" customHeight="1">
      <c r="A338" s="573" t="s">
        <v>5629</v>
      </c>
      <c r="B338" s="765">
        <v>77300</v>
      </c>
      <c r="C338" s="1570"/>
      <c r="D338" s="416" t="s">
        <v>4504</v>
      </c>
      <c r="E338" s="1673"/>
      <c r="F338" s="1673"/>
      <c r="G338" s="1676"/>
      <c r="H338" s="1676"/>
      <c r="I338" s="1678"/>
    </row>
    <row r="339" spans="1:9" ht="13.5" customHeight="1">
      <c r="A339" s="573" t="s">
        <v>5630</v>
      </c>
      <c r="B339" s="765">
        <v>77300</v>
      </c>
      <c r="C339" s="1570"/>
      <c r="D339" s="416">
        <v>1.5</v>
      </c>
      <c r="E339" s="1673"/>
      <c r="F339" s="1673"/>
      <c r="G339" s="1676"/>
      <c r="H339" s="1676"/>
      <c r="I339" s="1678"/>
    </row>
    <row r="340" spans="1:9" ht="13.5" customHeight="1">
      <c r="A340" s="573" t="s">
        <v>5631</v>
      </c>
      <c r="B340" s="765">
        <v>77300</v>
      </c>
      <c r="C340" s="1570"/>
      <c r="D340" s="424" t="s">
        <v>8983</v>
      </c>
      <c r="E340" s="1673"/>
      <c r="F340" s="1673"/>
      <c r="G340" s="1676"/>
      <c r="H340" s="1676"/>
      <c r="I340" s="1679"/>
    </row>
    <row r="341" spans="1:9" ht="13.5" customHeight="1">
      <c r="A341" s="438" t="s">
        <v>5632</v>
      </c>
      <c r="B341" s="765">
        <v>85800</v>
      </c>
      <c r="C341" s="1570"/>
      <c r="D341" s="407" t="s">
        <v>8991</v>
      </c>
      <c r="E341" s="1563" t="s">
        <v>139</v>
      </c>
      <c r="F341" s="1563" t="s">
        <v>4393</v>
      </c>
      <c r="G341" s="1563" t="s">
        <v>8994</v>
      </c>
      <c r="H341" s="1563" t="s">
        <v>8993</v>
      </c>
      <c r="I341" s="1562" t="s">
        <v>8986</v>
      </c>
    </row>
    <row r="342" spans="1:9" ht="13.5" customHeight="1">
      <c r="A342" s="438" t="s">
        <v>5633</v>
      </c>
      <c r="B342" s="765">
        <v>85800</v>
      </c>
      <c r="C342" s="1570"/>
      <c r="D342" s="407" t="s">
        <v>8987</v>
      </c>
      <c r="E342" s="1563"/>
      <c r="F342" s="1563"/>
      <c r="G342" s="1563"/>
      <c r="H342" s="1563"/>
      <c r="I342" s="1562"/>
    </row>
    <row r="343" spans="1:9" ht="13.5" customHeight="1">
      <c r="A343" s="438" t="s">
        <v>5634</v>
      </c>
      <c r="B343" s="765">
        <v>85800</v>
      </c>
      <c r="C343" s="1553"/>
      <c r="D343" s="407" t="s">
        <v>4504</v>
      </c>
      <c r="E343" s="1563"/>
      <c r="F343" s="1563"/>
      <c r="G343" s="1563"/>
      <c r="H343" s="1563"/>
      <c r="I343" s="1562"/>
    </row>
    <row r="344" spans="1:9" ht="13.5" customHeight="1">
      <c r="A344" s="575" t="s">
        <v>5635</v>
      </c>
      <c r="B344" s="765">
        <v>163900</v>
      </c>
      <c r="C344" s="1571">
        <v>16</v>
      </c>
      <c r="D344" s="416">
        <v>0.5</v>
      </c>
      <c r="E344" s="1673" t="s">
        <v>4468</v>
      </c>
      <c r="F344" s="1673">
        <v>20</v>
      </c>
      <c r="G344" s="1674">
        <v>100</v>
      </c>
      <c r="H344" s="1675">
        <v>16</v>
      </c>
      <c r="I344" s="1675" t="s">
        <v>1201</v>
      </c>
    </row>
    <row r="345" spans="1:9" ht="13.5" customHeight="1">
      <c r="A345" s="575" t="s">
        <v>5636</v>
      </c>
      <c r="B345" s="765">
        <v>163900</v>
      </c>
      <c r="C345" s="1572"/>
      <c r="D345" s="576" t="s">
        <v>4504</v>
      </c>
      <c r="E345" s="1673"/>
      <c r="F345" s="1673"/>
      <c r="G345" s="1674"/>
      <c r="H345" s="1675"/>
      <c r="I345" s="1675"/>
    </row>
    <row r="346" spans="1:9" ht="13.5" customHeight="1">
      <c r="A346" s="461" t="s">
        <v>5637</v>
      </c>
      <c r="B346" s="765">
        <v>199100</v>
      </c>
      <c r="C346" s="1572"/>
      <c r="D346" s="408" t="s">
        <v>8987</v>
      </c>
      <c r="E346" s="1511">
        <v>50</v>
      </c>
      <c r="F346" s="1511">
        <v>35</v>
      </c>
      <c r="G346" s="1562">
        <v>150</v>
      </c>
      <c r="H346" s="1511">
        <v>16</v>
      </c>
      <c r="I346" s="1511" t="s">
        <v>8986</v>
      </c>
    </row>
    <row r="347" spans="1:9" ht="13.5" customHeight="1">
      <c r="A347" s="461" t="s">
        <v>5638</v>
      </c>
      <c r="B347" s="765">
        <v>199100</v>
      </c>
      <c r="C347" s="1573"/>
      <c r="D347" s="577" t="s">
        <v>4504</v>
      </c>
      <c r="E347" s="1511"/>
      <c r="F347" s="1511"/>
      <c r="G347" s="1562"/>
      <c r="H347" s="1511"/>
      <c r="I347" s="1511"/>
    </row>
    <row r="348" spans="1:9" ht="13.5" customHeight="1">
      <c r="A348" s="575" t="s">
        <v>5639</v>
      </c>
      <c r="B348" s="765">
        <v>210100</v>
      </c>
      <c r="C348" s="1571">
        <v>20</v>
      </c>
      <c r="D348" s="416">
        <v>0.5</v>
      </c>
      <c r="E348" s="1673" t="s">
        <v>4482</v>
      </c>
      <c r="F348" s="1673">
        <v>25</v>
      </c>
      <c r="G348" s="1674">
        <v>100</v>
      </c>
      <c r="H348" s="1674">
        <v>20</v>
      </c>
      <c r="I348" s="1674" t="s">
        <v>1201</v>
      </c>
    </row>
    <row r="349" spans="1:9" ht="13.5" customHeight="1">
      <c r="A349" s="575" t="s">
        <v>5640</v>
      </c>
      <c r="B349" s="765">
        <v>210100</v>
      </c>
      <c r="C349" s="1572"/>
      <c r="D349" s="416" t="s">
        <v>4504</v>
      </c>
      <c r="E349" s="1673"/>
      <c r="F349" s="1673"/>
      <c r="G349" s="1674"/>
      <c r="H349" s="1674"/>
      <c r="I349" s="1674"/>
    </row>
    <row r="350" spans="1:9" ht="13.5" customHeight="1">
      <c r="A350" s="461" t="s">
        <v>5641</v>
      </c>
      <c r="B350" s="765">
        <v>255200</v>
      </c>
      <c r="C350" s="1572"/>
      <c r="D350" s="408">
        <v>0.5</v>
      </c>
      <c r="E350" s="1511">
        <v>55</v>
      </c>
      <c r="F350" s="1511">
        <v>40</v>
      </c>
      <c r="G350" s="1562">
        <v>150</v>
      </c>
      <c r="H350" s="1511">
        <v>20</v>
      </c>
      <c r="I350" s="1511" t="s">
        <v>8986</v>
      </c>
    </row>
    <row r="351" spans="1:9" ht="13.5" customHeight="1">
      <c r="A351" s="461" t="s">
        <v>5642</v>
      </c>
      <c r="B351" s="765">
        <v>255200</v>
      </c>
      <c r="C351" s="1573"/>
      <c r="D351" s="408" t="s">
        <v>4504</v>
      </c>
      <c r="E351" s="1511"/>
      <c r="F351" s="1511"/>
      <c r="G351" s="1562"/>
      <c r="H351" s="1511"/>
      <c r="I351" s="1511"/>
    </row>
    <row r="352" spans="1:9" ht="16.5" customHeight="1">
      <c r="A352" s="27"/>
      <c r="B352" s="27"/>
      <c r="C352" s="27"/>
      <c r="D352" s="27"/>
      <c r="E352" s="27"/>
      <c r="F352" s="27"/>
      <c r="G352" s="27"/>
      <c r="H352" s="27"/>
      <c r="I352" s="27"/>
    </row>
  </sheetData>
  <mergeCells count="203">
    <mergeCell ref="C348:C351"/>
    <mergeCell ref="G63:G70"/>
    <mergeCell ref="H39:H62"/>
    <mergeCell ref="H63:H70"/>
    <mergeCell ref="G111:G118"/>
    <mergeCell ref="G119:G120"/>
    <mergeCell ref="H71:H120"/>
    <mergeCell ref="C243:C286"/>
    <mergeCell ref="C344:C347"/>
    <mergeCell ref="G322:G324"/>
    <mergeCell ref="C305:C314"/>
    <mergeCell ref="C315:C324"/>
    <mergeCell ref="C325:C334"/>
    <mergeCell ref="D111:D120"/>
    <mergeCell ref="C177:C192"/>
    <mergeCell ref="F161:F176"/>
    <mergeCell ref="F177:F192"/>
    <mergeCell ref="E335:E340"/>
    <mergeCell ref="G177:G182"/>
    <mergeCell ref="D185:D192"/>
    <mergeCell ref="G185:G190"/>
    <mergeCell ref="D141:D150"/>
    <mergeCell ref="C335:C343"/>
    <mergeCell ref="F322:F324"/>
    <mergeCell ref="D101:D110"/>
    <mergeCell ref="D161:D168"/>
    <mergeCell ref="G161:G166"/>
    <mergeCell ref="F233:F242"/>
    <mergeCell ref="H193:H232"/>
    <mergeCell ref="G71:G78"/>
    <mergeCell ref="E315:E321"/>
    <mergeCell ref="F315:F321"/>
    <mergeCell ref="G79:G80"/>
    <mergeCell ref="D81:D90"/>
    <mergeCell ref="G81:G88"/>
    <mergeCell ref="G89:G90"/>
    <mergeCell ref="F121:F160"/>
    <mergeCell ref="G121:G127"/>
    <mergeCell ref="G141:G147"/>
    <mergeCell ref="G265:G266"/>
    <mergeCell ref="G298:G304"/>
    <mergeCell ref="G230:G231"/>
    <mergeCell ref="G271:G272"/>
    <mergeCell ref="H312:H314"/>
    <mergeCell ref="F312:F314"/>
    <mergeCell ref="G312:G314"/>
    <mergeCell ref="D91:D100"/>
    <mergeCell ref="C287:C297"/>
    <mergeCell ref="F243:F286"/>
    <mergeCell ref="F287:F297"/>
    <mergeCell ref="D223:D232"/>
    <mergeCell ref="D169:D176"/>
    <mergeCell ref="C121:C160"/>
    <mergeCell ref="H161:H176"/>
    <mergeCell ref="H177:H192"/>
    <mergeCell ref="G101:G108"/>
    <mergeCell ref="G109:G110"/>
    <mergeCell ref="C193:C232"/>
    <mergeCell ref="C233:C242"/>
    <mergeCell ref="F193:F232"/>
    <mergeCell ref="D193:D202"/>
    <mergeCell ref="H233:H242"/>
    <mergeCell ref="G193:G195"/>
    <mergeCell ref="H121:H160"/>
    <mergeCell ref="G128:G129"/>
    <mergeCell ref="G131:G137"/>
    <mergeCell ref="G138:G139"/>
    <mergeCell ref="G148:G149"/>
    <mergeCell ref="D121:D130"/>
    <mergeCell ref="F71:F120"/>
    <mergeCell ref="A1:I1"/>
    <mergeCell ref="G169:G174"/>
    <mergeCell ref="D177:D184"/>
    <mergeCell ref="H3:H38"/>
    <mergeCell ref="D12:D20"/>
    <mergeCell ref="F3:F38"/>
    <mergeCell ref="G3:G38"/>
    <mergeCell ref="C63:C70"/>
    <mergeCell ref="D21:D29"/>
    <mergeCell ref="D30:D38"/>
    <mergeCell ref="F39:F62"/>
    <mergeCell ref="F63:F70"/>
    <mergeCell ref="G39:G62"/>
    <mergeCell ref="C3:C38"/>
    <mergeCell ref="D3:D11"/>
    <mergeCell ref="D39:D46"/>
    <mergeCell ref="C71:C120"/>
    <mergeCell ref="D47:D54"/>
    <mergeCell ref="D55:D62"/>
    <mergeCell ref="D63:D70"/>
    <mergeCell ref="C39:C62"/>
    <mergeCell ref="D71:D80"/>
    <mergeCell ref="G91:G98"/>
    <mergeCell ref="G99:G100"/>
    <mergeCell ref="C161:C176"/>
    <mergeCell ref="D131:D140"/>
    <mergeCell ref="D151:D160"/>
    <mergeCell ref="G151:G157"/>
    <mergeCell ref="G158:G159"/>
    <mergeCell ref="D213:D222"/>
    <mergeCell ref="G213:G215"/>
    <mergeCell ref="G216:G218"/>
    <mergeCell ref="G260:G261"/>
    <mergeCell ref="D254:D264"/>
    <mergeCell ref="D233:D242"/>
    <mergeCell ref="G196:G198"/>
    <mergeCell ref="G200:G201"/>
    <mergeCell ref="G226:G228"/>
    <mergeCell ref="G203:G205"/>
    <mergeCell ref="G233:G235"/>
    <mergeCell ref="G243:G244"/>
    <mergeCell ref="G220:G221"/>
    <mergeCell ref="G206:G208"/>
    <mergeCell ref="G210:G211"/>
    <mergeCell ref="D203:D212"/>
    <mergeCell ref="G236:G238"/>
    <mergeCell ref="G240:G241"/>
    <mergeCell ref="G223:G225"/>
    <mergeCell ref="C298:C304"/>
    <mergeCell ref="E298:E304"/>
    <mergeCell ref="H243:H286"/>
    <mergeCell ref="H287:H297"/>
    <mergeCell ref="G267:G269"/>
    <mergeCell ref="F298:F304"/>
    <mergeCell ref="D287:D297"/>
    <mergeCell ref="G287:G288"/>
    <mergeCell ref="D243:D253"/>
    <mergeCell ref="G245:G247"/>
    <mergeCell ref="G249:G250"/>
    <mergeCell ref="D265:D275"/>
    <mergeCell ref="G293:G294"/>
    <mergeCell ref="G254:G255"/>
    <mergeCell ref="G256:G258"/>
    <mergeCell ref="G276:G277"/>
    <mergeCell ref="G278:G280"/>
    <mergeCell ref="G282:G283"/>
    <mergeCell ref="H298:H304"/>
    <mergeCell ref="I298:I304"/>
    <mergeCell ref="G289:G291"/>
    <mergeCell ref="D276:D286"/>
    <mergeCell ref="E312:E314"/>
    <mergeCell ref="E305:E311"/>
    <mergeCell ref="I312:I314"/>
    <mergeCell ref="H322:H324"/>
    <mergeCell ref="I322:I324"/>
    <mergeCell ref="H315:H321"/>
    <mergeCell ref="I315:I321"/>
    <mergeCell ref="F305:F311"/>
    <mergeCell ref="G305:G311"/>
    <mergeCell ref="H305:H311"/>
    <mergeCell ref="I305:I311"/>
    <mergeCell ref="G315:G321"/>
    <mergeCell ref="E322:E324"/>
    <mergeCell ref="F335:F340"/>
    <mergeCell ref="G335:G340"/>
    <mergeCell ref="H341:H343"/>
    <mergeCell ref="E344:E345"/>
    <mergeCell ref="E348:E349"/>
    <mergeCell ref="I341:I343"/>
    <mergeCell ref="H335:H340"/>
    <mergeCell ref="I335:I340"/>
    <mergeCell ref="E325:E331"/>
    <mergeCell ref="F325:F331"/>
    <mergeCell ref="G325:G331"/>
    <mergeCell ref="H325:H331"/>
    <mergeCell ref="I325:I331"/>
    <mergeCell ref="H332:H334"/>
    <mergeCell ref="I332:I334"/>
    <mergeCell ref="E332:E334"/>
    <mergeCell ref="F332:F334"/>
    <mergeCell ref="G332:G334"/>
    <mergeCell ref="F341:F343"/>
    <mergeCell ref="G341:G343"/>
    <mergeCell ref="E350:E351"/>
    <mergeCell ref="E346:E347"/>
    <mergeCell ref="F348:F349"/>
    <mergeCell ref="G348:G349"/>
    <mergeCell ref="H350:H351"/>
    <mergeCell ref="E341:E343"/>
    <mergeCell ref="I350:I351"/>
    <mergeCell ref="F350:F351"/>
    <mergeCell ref="G350:G351"/>
    <mergeCell ref="H348:H349"/>
    <mergeCell ref="I348:I349"/>
    <mergeCell ref="H344:H345"/>
    <mergeCell ref="I344:I345"/>
    <mergeCell ref="H346:H347"/>
    <mergeCell ref="I346:I347"/>
    <mergeCell ref="F346:F347"/>
    <mergeCell ref="G346:G347"/>
    <mergeCell ref="F344:F345"/>
    <mergeCell ref="G344:G345"/>
    <mergeCell ref="I63:I70"/>
    <mergeCell ref="I177:I192"/>
    <mergeCell ref="I193:I232"/>
    <mergeCell ref="I233:I242"/>
    <mergeCell ref="I243:I286"/>
    <mergeCell ref="I287:I297"/>
    <mergeCell ref="I3:I38"/>
    <mergeCell ref="I39:I62"/>
    <mergeCell ref="I71:I120"/>
    <mergeCell ref="I121:I160"/>
    <mergeCell ref="I161:I176"/>
  </mergeCells>
  <phoneticPr fontId="7" type="noConversion"/>
  <pageMargins left="0.59055118110236227" right="0.39370078740157483" top="0.19685039370078741" bottom="0.19685039370078741" header="0" footer="0"/>
  <pageSetup paperSize="9" scale="84" fitToHeight="0" orientation="portrait" horizontalDpi="300" verticalDpi="300" r:id="rId1"/>
  <headerFooter alignWithMargins="0">
    <oddFooter>&amp;N페이지 중 &amp;P페이지</oddFooter>
  </headerFooter>
  <colBreaks count="1" manualBreakCount="1">
    <brk id="9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indexed="12"/>
    <pageSetUpPr fitToPage="1"/>
  </sheetPr>
  <dimension ref="A1:J735"/>
  <sheetViews>
    <sheetView zoomScaleNormal="100" workbookViewId="0">
      <selection activeCell="E2" sqref="E2"/>
    </sheetView>
  </sheetViews>
  <sheetFormatPr defaultColWidth="9" defaultRowHeight="16.5" customHeight="1"/>
  <cols>
    <col min="1" max="1" width="20.19921875" style="626" customWidth="1"/>
    <col min="2" max="2" width="14.8984375" style="626" customWidth="1"/>
    <col min="3" max="4" width="8.59765625" style="627" customWidth="1"/>
    <col min="5" max="5" width="8.59765625" style="628" customWidth="1"/>
    <col min="6" max="6" width="8.59765625" style="629" customWidth="1"/>
    <col min="7" max="7" width="8.59765625" style="630" customWidth="1"/>
    <col min="8" max="10" width="8.59765625" style="631" customWidth="1"/>
    <col min="11" max="11" width="3.5" style="616" customWidth="1"/>
    <col min="12" max="16384" width="9" style="616"/>
  </cols>
  <sheetData>
    <row r="1" spans="1:10" ht="33.75" customHeight="1" thickBot="1">
      <c r="A1" s="1695" t="s">
        <v>13407</v>
      </c>
      <c r="B1" s="1695"/>
      <c r="C1" s="1695"/>
      <c r="D1" s="1695"/>
      <c r="E1" s="1695"/>
      <c r="F1" s="1695"/>
      <c r="G1" s="1695"/>
      <c r="H1" s="1695"/>
      <c r="I1" s="1695"/>
      <c r="J1" s="1695"/>
    </row>
    <row r="2" spans="1:10" s="620" customFormat="1" ht="28.5" customHeight="1" thickBot="1">
      <c r="A2" s="1164" t="s">
        <v>8995</v>
      </c>
      <c r="B2" s="1165" t="s">
        <v>9832</v>
      </c>
      <c r="C2" s="1165" t="s">
        <v>8996</v>
      </c>
      <c r="D2" s="1165" t="s">
        <v>8997</v>
      </c>
      <c r="E2" s="1165" t="s">
        <v>8998</v>
      </c>
      <c r="F2" s="1169" t="s">
        <v>8999</v>
      </c>
      <c r="G2" s="1169" t="s">
        <v>9000</v>
      </c>
      <c r="H2" s="1165" t="s">
        <v>9001</v>
      </c>
      <c r="I2" s="1165" t="s">
        <v>9002</v>
      </c>
      <c r="J2" s="1170" t="s">
        <v>9003</v>
      </c>
    </row>
    <row r="3" spans="1:10" ht="14.25" customHeight="1">
      <c r="A3" s="1168" t="s">
        <v>9004</v>
      </c>
      <c r="B3" s="1190">
        <v>26700</v>
      </c>
      <c r="C3" s="1600">
        <v>1</v>
      </c>
      <c r="D3" s="1600">
        <v>0.1</v>
      </c>
      <c r="E3" s="1607" t="s">
        <v>9005</v>
      </c>
      <c r="F3" s="1108">
        <v>6</v>
      </c>
      <c r="G3" s="1604" t="s">
        <v>4766</v>
      </c>
      <c r="H3" s="1600">
        <v>1.5</v>
      </c>
      <c r="I3" s="1489">
        <v>50</v>
      </c>
      <c r="J3" s="1600">
        <v>4</v>
      </c>
    </row>
    <row r="4" spans="1:10" ht="14.25" customHeight="1">
      <c r="A4" s="621" t="s">
        <v>9006</v>
      </c>
      <c r="B4" s="753">
        <v>26700</v>
      </c>
      <c r="C4" s="1600"/>
      <c r="D4" s="1600"/>
      <c r="E4" s="1607"/>
      <c r="F4" s="619">
        <v>8</v>
      </c>
      <c r="G4" s="1604"/>
      <c r="H4" s="1600"/>
      <c r="I4" s="1489"/>
      <c r="J4" s="1600"/>
    </row>
    <row r="5" spans="1:10" ht="14.25" customHeight="1">
      <c r="A5" s="621" t="s">
        <v>9007</v>
      </c>
      <c r="B5" s="753">
        <v>26700</v>
      </c>
      <c r="C5" s="1600"/>
      <c r="D5" s="1600"/>
      <c r="E5" s="1607"/>
      <c r="F5" s="619">
        <v>10</v>
      </c>
      <c r="G5" s="1604"/>
      <c r="H5" s="1600"/>
      <c r="I5" s="1489"/>
      <c r="J5" s="1600"/>
    </row>
    <row r="6" spans="1:10" ht="14.25" customHeight="1">
      <c r="A6" s="621" t="s">
        <v>9008</v>
      </c>
      <c r="B6" s="753">
        <v>26700</v>
      </c>
      <c r="C6" s="1600"/>
      <c r="D6" s="1600"/>
      <c r="E6" s="1607"/>
      <c r="F6" s="619">
        <v>12</v>
      </c>
      <c r="G6" s="1604"/>
      <c r="H6" s="1600"/>
      <c r="I6" s="1489"/>
      <c r="J6" s="1600"/>
    </row>
    <row r="7" spans="1:10" ht="14.25" customHeight="1">
      <c r="A7" s="621" t="s">
        <v>9009</v>
      </c>
      <c r="B7" s="753">
        <v>26700</v>
      </c>
      <c r="C7" s="1600"/>
      <c r="D7" s="1600"/>
      <c r="E7" s="1607"/>
      <c r="F7" s="619">
        <v>16</v>
      </c>
      <c r="G7" s="1604"/>
      <c r="H7" s="1600"/>
      <c r="I7" s="1489"/>
      <c r="J7" s="1600"/>
    </row>
    <row r="8" spans="1:10" ht="14.25" customHeight="1">
      <c r="A8" s="621" t="s">
        <v>9010</v>
      </c>
      <c r="B8" s="753">
        <v>26700</v>
      </c>
      <c r="C8" s="1600"/>
      <c r="D8" s="1600"/>
      <c r="E8" s="1607"/>
      <c r="F8" s="619">
        <v>20</v>
      </c>
      <c r="G8" s="1604"/>
      <c r="H8" s="1600"/>
      <c r="I8" s="1486"/>
      <c r="J8" s="1600"/>
    </row>
    <row r="9" spans="1:10" ht="14.25" customHeight="1">
      <c r="A9" s="621" t="s">
        <v>9011</v>
      </c>
      <c r="B9" s="753">
        <v>32500</v>
      </c>
      <c r="C9" s="1600"/>
      <c r="D9" s="1600"/>
      <c r="E9" s="1607"/>
      <c r="F9" s="619">
        <v>25</v>
      </c>
      <c r="G9" s="1604"/>
      <c r="H9" s="1600"/>
      <c r="I9" s="491">
        <v>60</v>
      </c>
      <c r="J9" s="1600"/>
    </row>
    <row r="10" spans="1:10" ht="14.25" customHeight="1">
      <c r="A10" s="621" t="s">
        <v>9012</v>
      </c>
      <c r="B10" s="753">
        <v>34700</v>
      </c>
      <c r="C10" s="1600"/>
      <c r="D10" s="1600"/>
      <c r="E10" s="1607"/>
      <c r="F10" s="619">
        <v>30</v>
      </c>
      <c r="G10" s="1604"/>
      <c r="H10" s="1600"/>
      <c r="I10" s="491">
        <v>70</v>
      </c>
      <c r="J10" s="1600"/>
    </row>
    <row r="11" spans="1:10" ht="14.25" customHeight="1">
      <c r="A11" s="621" t="s">
        <v>9013</v>
      </c>
      <c r="B11" s="753">
        <v>37800</v>
      </c>
      <c r="C11" s="1600"/>
      <c r="D11" s="1600"/>
      <c r="E11" s="1607"/>
      <c r="F11" s="619" t="s">
        <v>9014</v>
      </c>
      <c r="G11" s="1604"/>
      <c r="H11" s="1600"/>
      <c r="I11" s="582">
        <v>80</v>
      </c>
      <c r="J11" s="1600"/>
    </row>
    <row r="12" spans="1:10" ht="14.25" customHeight="1">
      <c r="A12" s="621" t="s">
        <v>9015</v>
      </c>
      <c r="B12" s="753">
        <v>40700</v>
      </c>
      <c r="C12" s="1600"/>
      <c r="D12" s="1600"/>
      <c r="E12" s="1608"/>
      <c r="F12" s="619" t="s">
        <v>9016</v>
      </c>
      <c r="G12" s="1604"/>
      <c r="H12" s="1600"/>
      <c r="I12" s="582">
        <v>90</v>
      </c>
      <c r="J12" s="1600"/>
    </row>
    <row r="13" spans="1:10" ht="14.25" customHeight="1">
      <c r="A13" s="621" t="s">
        <v>9017</v>
      </c>
      <c r="B13" s="753">
        <v>26700</v>
      </c>
      <c r="C13" s="1600"/>
      <c r="D13" s="1600"/>
      <c r="E13" s="1606" t="s">
        <v>9018</v>
      </c>
      <c r="F13" s="619">
        <v>6</v>
      </c>
      <c r="G13" s="1604"/>
      <c r="H13" s="1600"/>
      <c r="I13" s="1485">
        <v>50</v>
      </c>
      <c r="J13" s="1600"/>
    </row>
    <row r="14" spans="1:10" ht="14.25" customHeight="1">
      <c r="A14" s="621" t="s">
        <v>9019</v>
      </c>
      <c r="B14" s="753">
        <v>26700</v>
      </c>
      <c r="C14" s="1600"/>
      <c r="D14" s="1600"/>
      <c r="E14" s="1607"/>
      <c r="F14" s="619">
        <v>8</v>
      </c>
      <c r="G14" s="1604"/>
      <c r="H14" s="1600"/>
      <c r="I14" s="1489"/>
      <c r="J14" s="1600"/>
    </row>
    <row r="15" spans="1:10" ht="14.25" customHeight="1">
      <c r="A15" s="621" t="s">
        <v>9020</v>
      </c>
      <c r="B15" s="753">
        <v>26700</v>
      </c>
      <c r="C15" s="1600"/>
      <c r="D15" s="1600"/>
      <c r="E15" s="1607"/>
      <c r="F15" s="619">
        <v>10</v>
      </c>
      <c r="G15" s="1604"/>
      <c r="H15" s="1600"/>
      <c r="I15" s="1489"/>
      <c r="J15" s="1600"/>
    </row>
    <row r="16" spans="1:10" ht="14.25" customHeight="1">
      <c r="A16" s="621" t="s">
        <v>9021</v>
      </c>
      <c r="B16" s="753">
        <v>26700</v>
      </c>
      <c r="C16" s="1600"/>
      <c r="D16" s="1600"/>
      <c r="E16" s="1607"/>
      <c r="F16" s="619">
        <v>12</v>
      </c>
      <c r="G16" s="1604"/>
      <c r="H16" s="1600"/>
      <c r="I16" s="1489"/>
      <c r="J16" s="1600"/>
    </row>
    <row r="17" spans="1:10" ht="14.25" customHeight="1">
      <c r="A17" s="621" t="s">
        <v>9022</v>
      </c>
      <c r="B17" s="753">
        <v>26700</v>
      </c>
      <c r="C17" s="1600"/>
      <c r="D17" s="1600"/>
      <c r="E17" s="1607"/>
      <c r="F17" s="619">
        <v>16</v>
      </c>
      <c r="G17" s="1604"/>
      <c r="H17" s="1600"/>
      <c r="I17" s="1489"/>
      <c r="J17" s="1600"/>
    </row>
    <row r="18" spans="1:10" ht="14.25" customHeight="1">
      <c r="A18" s="621" t="s">
        <v>9023</v>
      </c>
      <c r="B18" s="753">
        <v>26700</v>
      </c>
      <c r="C18" s="1600"/>
      <c r="D18" s="1600"/>
      <c r="E18" s="1607"/>
      <c r="F18" s="619">
        <v>20</v>
      </c>
      <c r="G18" s="1604"/>
      <c r="H18" s="1600"/>
      <c r="I18" s="1486"/>
      <c r="J18" s="1600"/>
    </row>
    <row r="19" spans="1:10" ht="14.25" customHeight="1">
      <c r="A19" s="621" t="s">
        <v>9024</v>
      </c>
      <c r="B19" s="753">
        <v>32500</v>
      </c>
      <c r="C19" s="1600"/>
      <c r="D19" s="1600"/>
      <c r="E19" s="1607"/>
      <c r="F19" s="619">
        <v>25</v>
      </c>
      <c r="G19" s="1604"/>
      <c r="H19" s="1600"/>
      <c r="I19" s="491">
        <v>60</v>
      </c>
      <c r="J19" s="1600"/>
    </row>
    <row r="20" spans="1:10" ht="14.25" customHeight="1">
      <c r="A20" s="621" t="s">
        <v>9025</v>
      </c>
      <c r="B20" s="753">
        <v>34700</v>
      </c>
      <c r="C20" s="1600"/>
      <c r="D20" s="1600"/>
      <c r="E20" s="1607"/>
      <c r="F20" s="619">
        <v>30</v>
      </c>
      <c r="G20" s="1604"/>
      <c r="H20" s="1600"/>
      <c r="I20" s="491">
        <v>70</v>
      </c>
      <c r="J20" s="1600"/>
    </row>
    <row r="21" spans="1:10" ht="14.25" customHeight="1">
      <c r="A21" s="621" t="s">
        <v>9026</v>
      </c>
      <c r="B21" s="753">
        <v>37800</v>
      </c>
      <c r="C21" s="1600"/>
      <c r="D21" s="1600"/>
      <c r="E21" s="1607"/>
      <c r="F21" s="619" t="s">
        <v>9027</v>
      </c>
      <c r="G21" s="1604"/>
      <c r="H21" s="1600"/>
      <c r="I21" s="582">
        <v>80</v>
      </c>
      <c r="J21" s="1601"/>
    </row>
    <row r="22" spans="1:10" ht="14.25" customHeight="1">
      <c r="A22" s="621" t="s">
        <v>9028</v>
      </c>
      <c r="B22" s="754">
        <v>45000</v>
      </c>
      <c r="C22" s="1600"/>
      <c r="D22" s="1601"/>
      <c r="E22" s="1608"/>
      <c r="F22" s="619" t="s">
        <v>9029</v>
      </c>
      <c r="G22" s="1604"/>
      <c r="H22" s="1600"/>
      <c r="I22" s="582">
        <v>90</v>
      </c>
      <c r="J22" s="623">
        <v>6</v>
      </c>
    </row>
    <row r="23" spans="1:10" ht="14.25" customHeight="1">
      <c r="A23" s="621" t="s">
        <v>9030</v>
      </c>
      <c r="B23" s="753">
        <v>26700</v>
      </c>
      <c r="C23" s="1599">
        <v>1</v>
      </c>
      <c r="D23" s="1599">
        <v>0.2</v>
      </c>
      <c r="E23" s="1606" t="s">
        <v>9005</v>
      </c>
      <c r="F23" s="619">
        <v>6</v>
      </c>
      <c r="G23" s="1604"/>
      <c r="H23" s="1600"/>
      <c r="I23" s="1485">
        <v>50</v>
      </c>
      <c r="J23" s="1599">
        <v>4</v>
      </c>
    </row>
    <row r="24" spans="1:10" ht="14.25" customHeight="1">
      <c r="A24" s="621" t="s">
        <v>9031</v>
      </c>
      <c r="B24" s="753">
        <v>26700</v>
      </c>
      <c r="C24" s="1600"/>
      <c r="D24" s="1600"/>
      <c r="E24" s="1607"/>
      <c r="F24" s="619">
        <v>8</v>
      </c>
      <c r="G24" s="1604"/>
      <c r="H24" s="1600"/>
      <c r="I24" s="1489"/>
      <c r="J24" s="1600"/>
    </row>
    <row r="25" spans="1:10" ht="14.25" customHeight="1">
      <c r="A25" s="621" t="s">
        <v>9032</v>
      </c>
      <c r="B25" s="753">
        <v>26700</v>
      </c>
      <c r="C25" s="1600"/>
      <c r="D25" s="1600"/>
      <c r="E25" s="1607"/>
      <c r="F25" s="619">
        <v>10</v>
      </c>
      <c r="G25" s="1604"/>
      <c r="H25" s="1600"/>
      <c r="I25" s="1489"/>
      <c r="J25" s="1600"/>
    </row>
    <row r="26" spans="1:10" ht="14.25" customHeight="1">
      <c r="A26" s="621" t="s">
        <v>9033</v>
      </c>
      <c r="B26" s="753">
        <v>26700</v>
      </c>
      <c r="C26" s="1600"/>
      <c r="D26" s="1600"/>
      <c r="E26" s="1607"/>
      <c r="F26" s="619">
        <v>12</v>
      </c>
      <c r="G26" s="1604"/>
      <c r="H26" s="1600"/>
      <c r="I26" s="1489"/>
      <c r="J26" s="1600"/>
    </row>
    <row r="27" spans="1:10" ht="14.25" customHeight="1">
      <c r="A27" s="621" t="s">
        <v>9034</v>
      </c>
      <c r="B27" s="753">
        <v>26700</v>
      </c>
      <c r="C27" s="1600"/>
      <c r="D27" s="1600"/>
      <c r="E27" s="1607"/>
      <c r="F27" s="619">
        <v>16</v>
      </c>
      <c r="G27" s="1604"/>
      <c r="H27" s="1600"/>
      <c r="I27" s="1489"/>
      <c r="J27" s="1600"/>
    </row>
    <row r="28" spans="1:10" ht="14.25" customHeight="1">
      <c r="A28" s="621" t="s">
        <v>9035</v>
      </c>
      <c r="B28" s="753">
        <v>26700</v>
      </c>
      <c r="C28" s="1600"/>
      <c r="D28" s="1600"/>
      <c r="E28" s="1607"/>
      <c r="F28" s="619">
        <v>20</v>
      </c>
      <c r="G28" s="1604"/>
      <c r="H28" s="1600"/>
      <c r="I28" s="1486"/>
      <c r="J28" s="1600"/>
    </row>
    <row r="29" spans="1:10" ht="14.25" customHeight="1">
      <c r="A29" s="621" t="s">
        <v>9036</v>
      </c>
      <c r="B29" s="753">
        <v>32500</v>
      </c>
      <c r="C29" s="1600"/>
      <c r="D29" s="1600"/>
      <c r="E29" s="1607"/>
      <c r="F29" s="619">
        <v>25</v>
      </c>
      <c r="G29" s="1604"/>
      <c r="H29" s="1600"/>
      <c r="I29" s="491">
        <v>60</v>
      </c>
      <c r="J29" s="1600"/>
    </row>
    <row r="30" spans="1:10" ht="14.25" customHeight="1">
      <c r="A30" s="621" t="s">
        <v>9037</v>
      </c>
      <c r="B30" s="753">
        <v>34700</v>
      </c>
      <c r="C30" s="1600"/>
      <c r="D30" s="1600"/>
      <c r="E30" s="1607"/>
      <c r="F30" s="619">
        <v>30</v>
      </c>
      <c r="G30" s="1604"/>
      <c r="H30" s="1600"/>
      <c r="I30" s="491">
        <v>70</v>
      </c>
      <c r="J30" s="1600"/>
    </row>
    <row r="31" spans="1:10" ht="14.25" customHeight="1">
      <c r="A31" s="621" t="s">
        <v>9038</v>
      </c>
      <c r="B31" s="753">
        <v>37800</v>
      </c>
      <c r="C31" s="1600"/>
      <c r="D31" s="1600"/>
      <c r="E31" s="1607"/>
      <c r="F31" s="619" t="s">
        <v>2448</v>
      </c>
      <c r="G31" s="1604"/>
      <c r="H31" s="1600"/>
      <c r="I31" s="582">
        <v>80</v>
      </c>
      <c r="J31" s="1600"/>
    </row>
    <row r="32" spans="1:10" ht="14.25" customHeight="1">
      <c r="A32" s="621" t="s">
        <v>9039</v>
      </c>
      <c r="B32" s="753">
        <v>40700</v>
      </c>
      <c r="C32" s="1600"/>
      <c r="D32" s="1600"/>
      <c r="E32" s="1608"/>
      <c r="F32" s="619" t="s">
        <v>6744</v>
      </c>
      <c r="G32" s="1604"/>
      <c r="H32" s="1600"/>
      <c r="I32" s="582">
        <v>90</v>
      </c>
      <c r="J32" s="1600"/>
    </row>
    <row r="33" spans="1:10" ht="14.25" customHeight="1">
      <c r="A33" s="621" t="s">
        <v>9040</v>
      </c>
      <c r="B33" s="753">
        <v>26700</v>
      </c>
      <c r="C33" s="1600"/>
      <c r="D33" s="1600"/>
      <c r="E33" s="1606" t="s">
        <v>9041</v>
      </c>
      <c r="F33" s="619">
        <v>6</v>
      </c>
      <c r="G33" s="1604"/>
      <c r="H33" s="1600"/>
      <c r="I33" s="1485">
        <v>50</v>
      </c>
      <c r="J33" s="1600"/>
    </row>
    <row r="34" spans="1:10" ht="14.25" customHeight="1">
      <c r="A34" s="621" t="s">
        <v>9042</v>
      </c>
      <c r="B34" s="753">
        <v>26700</v>
      </c>
      <c r="C34" s="1600"/>
      <c r="D34" s="1600"/>
      <c r="E34" s="1607"/>
      <c r="F34" s="619">
        <v>8</v>
      </c>
      <c r="G34" s="1604"/>
      <c r="H34" s="1600"/>
      <c r="I34" s="1489"/>
      <c r="J34" s="1600"/>
    </row>
    <row r="35" spans="1:10" ht="14.25" customHeight="1">
      <c r="A35" s="621" t="s">
        <v>9043</v>
      </c>
      <c r="B35" s="753">
        <v>26700</v>
      </c>
      <c r="C35" s="1600"/>
      <c r="D35" s="1600"/>
      <c r="E35" s="1607"/>
      <c r="F35" s="619">
        <v>10</v>
      </c>
      <c r="G35" s="1604"/>
      <c r="H35" s="1600"/>
      <c r="I35" s="1489"/>
      <c r="J35" s="1600"/>
    </row>
    <row r="36" spans="1:10" ht="14.25" customHeight="1">
      <c r="A36" s="621" t="s">
        <v>9044</v>
      </c>
      <c r="B36" s="753">
        <v>26700</v>
      </c>
      <c r="C36" s="1600"/>
      <c r="D36" s="1600"/>
      <c r="E36" s="1607"/>
      <c r="F36" s="619">
        <v>12</v>
      </c>
      <c r="G36" s="1604"/>
      <c r="H36" s="1600"/>
      <c r="I36" s="1489"/>
      <c r="J36" s="1600"/>
    </row>
    <row r="37" spans="1:10" ht="14.25" customHeight="1">
      <c r="A37" s="621" t="s">
        <v>9045</v>
      </c>
      <c r="B37" s="753">
        <v>26700</v>
      </c>
      <c r="C37" s="1600"/>
      <c r="D37" s="1600"/>
      <c r="E37" s="1607"/>
      <c r="F37" s="619">
        <v>16</v>
      </c>
      <c r="G37" s="1604"/>
      <c r="H37" s="1600"/>
      <c r="I37" s="1489"/>
      <c r="J37" s="1600"/>
    </row>
    <row r="38" spans="1:10" ht="14.25" customHeight="1">
      <c r="A38" s="621" t="s">
        <v>9046</v>
      </c>
      <c r="B38" s="753">
        <v>26700</v>
      </c>
      <c r="C38" s="1600"/>
      <c r="D38" s="1600"/>
      <c r="E38" s="1607"/>
      <c r="F38" s="619">
        <v>20</v>
      </c>
      <c r="G38" s="1604"/>
      <c r="H38" s="1600"/>
      <c r="I38" s="1486"/>
      <c r="J38" s="1600"/>
    </row>
    <row r="39" spans="1:10" ht="14.25" customHeight="1">
      <c r="A39" s="621" t="s">
        <v>9047</v>
      </c>
      <c r="B39" s="753">
        <v>32500</v>
      </c>
      <c r="C39" s="1600"/>
      <c r="D39" s="1600"/>
      <c r="E39" s="1607"/>
      <c r="F39" s="619">
        <v>25</v>
      </c>
      <c r="G39" s="1604"/>
      <c r="H39" s="1600"/>
      <c r="I39" s="491">
        <v>60</v>
      </c>
      <c r="J39" s="1600"/>
    </row>
    <row r="40" spans="1:10" ht="14.25" customHeight="1">
      <c r="A40" s="621" t="s">
        <v>9048</v>
      </c>
      <c r="B40" s="753">
        <v>34700</v>
      </c>
      <c r="C40" s="1600"/>
      <c r="D40" s="1600"/>
      <c r="E40" s="1607"/>
      <c r="F40" s="619">
        <v>30</v>
      </c>
      <c r="G40" s="1604"/>
      <c r="H40" s="1600"/>
      <c r="I40" s="491">
        <v>70</v>
      </c>
      <c r="J40" s="1600"/>
    </row>
    <row r="41" spans="1:10" ht="14.25" customHeight="1">
      <c r="A41" s="621" t="s">
        <v>9049</v>
      </c>
      <c r="B41" s="753">
        <v>37800</v>
      </c>
      <c r="C41" s="1600"/>
      <c r="D41" s="1600"/>
      <c r="E41" s="1607"/>
      <c r="F41" s="619" t="s">
        <v>9050</v>
      </c>
      <c r="G41" s="1604"/>
      <c r="H41" s="1600"/>
      <c r="I41" s="582">
        <v>80</v>
      </c>
      <c r="J41" s="1601"/>
    </row>
    <row r="42" spans="1:10" ht="14.25" customHeight="1">
      <c r="A42" s="621" t="s">
        <v>9051</v>
      </c>
      <c r="B42" s="754">
        <v>45000</v>
      </c>
      <c r="C42" s="1600"/>
      <c r="D42" s="1601"/>
      <c r="E42" s="1608"/>
      <c r="F42" s="619" t="s">
        <v>9052</v>
      </c>
      <c r="G42" s="1605"/>
      <c r="H42" s="1601"/>
      <c r="I42" s="582">
        <v>90</v>
      </c>
      <c r="J42" s="623">
        <v>6</v>
      </c>
    </row>
    <row r="43" spans="1:10" ht="14.25" customHeight="1">
      <c r="A43" s="621" t="s">
        <v>9053</v>
      </c>
      <c r="B43" s="850">
        <v>26700</v>
      </c>
      <c r="C43" s="1609">
        <v>1.2</v>
      </c>
      <c r="D43" s="1609">
        <v>0.1</v>
      </c>
      <c r="E43" s="1602" t="s">
        <v>9054</v>
      </c>
      <c r="F43" s="619" t="s">
        <v>9055</v>
      </c>
      <c r="G43" s="1610" t="s">
        <v>9056</v>
      </c>
      <c r="H43" s="1609">
        <v>1.8</v>
      </c>
      <c r="I43" s="1487">
        <v>50</v>
      </c>
      <c r="J43" s="1609">
        <v>4</v>
      </c>
    </row>
    <row r="44" spans="1:10" ht="14.25" customHeight="1">
      <c r="A44" s="621" t="s">
        <v>9057</v>
      </c>
      <c r="B44" s="850">
        <v>26700</v>
      </c>
      <c r="C44" s="1609"/>
      <c r="D44" s="1609"/>
      <c r="E44" s="1602"/>
      <c r="F44" s="619" t="s">
        <v>9058</v>
      </c>
      <c r="G44" s="1610"/>
      <c r="H44" s="1609"/>
      <c r="I44" s="1487"/>
      <c r="J44" s="1609"/>
    </row>
    <row r="45" spans="1:10" ht="14.25" customHeight="1">
      <c r="A45" s="621" t="s">
        <v>9059</v>
      </c>
      <c r="B45" s="850">
        <v>26700</v>
      </c>
      <c r="C45" s="1609"/>
      <c r="D45" s="1609"/>
      <c r="E45" s="1602"/>
      <c r="F45" s="619" t="s">
        <v>9060</v>
      </c>
      <c r="G45" s="1610"/>
      <c r="H45" s="1609"/>
      <c r="I45" s="1487"/>
      <c r="J45" s="1609"/>
    </row>
    <row r="46" spans="1:10" ht="14.25" customHeight="1">
      <c r="A46" s="621" t="s">
        <v>9061</v>
      </c>
      <c r="B46" s="850">
        <v>26700</v>
      </c>
      <c r="C46" s="1609"/>
      <c r="D46" s="1609"/>
      <c r="E46" s="1602"/>
      <c r="F46" s="619" t="s">
        <v>9062</v>
      </c>
      <c r="G46" s="1610"/>
      <c r="H46" s="1609"/>
      <c r="I46" s="1487"/>
      <c r="J46" s="1609"/>
    </row>
    <row r="47" spans="1:10" ht="14.25" customHeight="1">
      <c r="A47" s="621" t="s">
        <v>6733</v>
      </c>
      <c r="B47" s="850">
        <v>32500</v>
      </c>
      <c r="C47" s="1609"/>
      <c r="D47" s="1609"/>
      <c r="E47" s="1602"/>
      <c r="F47" s="619" t="s">
        <v>6098</v>
      </c>
      <c r="G47" s="1610"/>
      <c r="H47" s="1609"/>
      <c r="I47" s="491">
        <v>60</v>
      </c>
      <c r="J47" s="1609"/>
    </row>
    <row r="48" spans="1:10" ht="14.25" customHeight="1">
      <c r="A48" s="621" t="s">
        <v>6734</v>
      </c>
      <c r="B48" s="850">
        <v>34700</v>
      </c>
      <c r="C48" s="1609"/>
      <c r="D48" s="1609"/>
      <c r="E48" s="1602"/>
      <c r="F48" s="619" t="s">
        <v>6735</v>
      </c>
      <c r="G48" s="1610"/>
      <c r="H48" s="1609"/>
      <c r="I48" s="491">
        <v>70</v>
      </c>
      <c r="J48" s="1609"/>
    </row>
    <row r="49" spans="1:10" ht="14.25" customHeight="1">
      <c r="A49" s="621" t="s">
        <v>6736</v>
      </c>
      <c r="B49" s="850">
        <v>26700</v>
      </c>
      <c r="C49" s="1609"/>
      <c r="D49" s="1609"/>
      <c r="E49" s="1602" t="s">
        <v>6737</v>
      </c>
      <c r="F49" s="619" t="s">
        <v>6738</v>
      </c>
      <c r="G49" s="1610"/>
      <c r="H49" s="1609"/>
      <c r="I49" s="1487">
        <v>50</v>
      </c>
      <c r="J49" s="1609"/>
    </row>
    <row r="50" spans="1:10" ht="14.25" customHeight="1">
      <c r="A50" s="621" t="s">
        <v>6739</v>
      </c>
      <c r="B50" s="850">
        <v>26700</v>
      </c>
      <c r="C50" s="1609"/>
      <c r="D50" s="1609"/>
      <c r="E50" s="1602"/>
      <c r="F50" s="619" t="s">
        <v>6740</v>
      </c>
      <c r="G50" s="1610"/>
      <c r="H50" s="1609"/>
      <c r="I50" s="1487"/>
      <c r="J50" s="1609"/>
    </row>
    <row r="51" spans="1:10" ht="14.25" customHeight="1">
      <c r="A51" s="621" t="s">
        <v>6741</v>
      </c>
      <c r="B51" s="850">
        <v>26700</v>
      </c>
      <c r="C51" s="1609"/>
      <c r="D51" s="1609"/>
      <c r="E51" s="1602"/>
      <c r="F51" s="619" t="s">
        <v>6102</v>
      </c>
      <c r="G51" s="1610"/>
      <c r="H51" s="1609"/>
      <c r="I51" s="1487"/>
      <c r="J51" s="1609"/>
    </row>
    <row r="52" spans="1:10" ht="14.25" customHeight="1">
      <c r="A52" s="621" t="s">
        <v>8013</v>
      </c>
      <c r="B52" s="850">
        <v>26700</v>
      </c>
      <c r="C52" s="1609"/>
      <c r="D52" s="1609"/>
      <c r="E52" s="1602"/>
      <c r="F52" s="619" t="s">
        <v>6097</v>
      </c>
      <c r="G52" s="1610"/>
      <c r="H52" s="1609"/>
      <c r="I52" s="1487"/>
      <c r="J52" s="1609"/>
    </row>
    <row r="53" spans="1:10" ht="14.25" customHeight="1">
      <c r="A53" s="621" t="s">
        <v>8014</v>
      </c>
      <c r="B53" s="850">
        <v>32500</v>
      </c>
      <c r="C53" s="1609"/>
      <c r="D53" s="1609"/>
      <c r="E53" s="1602"/>
      <c r="F53" s="619" t="s">
        <v>6098</v>
      </c>
      <c r="G53" s="1610"/>
      <c r="H53" s="1609"/>
      <c r="I53" s="491">
        <v>60</v>
      </c>
      <c r="J53" s="1609"/>
    </row>
    <row r="54" spans="1:10" ht="14.25" customHeight="1">
      <c r="A54" s="621" t="s">
        <v>8015</v>
      </c>
      <c r="B54" s="850">
        <v>34700</v>
      </c>
      <c r="C54" s="1609"/>
      <c r="D54" s="1609"/>
      <c r="E54" s="1602"/>
      <c r="F54" s="619" t="s">
        <v>6742</v>
      </c>
      <c r="G54" s="1610"/>
      <c r="H54" s="1609"/>
      <c r="I54" s="491">
        <v>70</v>
      </c>
      <c r="J54" s="1609"/>
    </row>
    <row r="55" spans="1:10" ht="14.25" customHeight="1">
      <c r="A55" s="621" t="s">
        <v>8016</v>
      </c>
      <c r="B55" s="850">
        <v>26700</v>
      </c>
      <c r="C55" s="1609"/>
      <c r="D55" s="1609">
        <v>0.2</v>
      </c>
      <c r="E55" s="1602" t="s">
        <v>8017</v>
      </c>
      <c r="F55" s="619" t="s">
        <v>6716</v>
      </c>
      <c r="G55" s="1610"/>
      <c r="H55" s="1609"/>
      <c r="I55" s="1487">
        <v>50</v>
      </c>
      <c r="J55" s="1609"/>
    </row>
    <row r="56" spans="1:10" ht="14.25" customHeight="1">
      <c r="A56" s="621" t="s">
        <v>8018</v>
      </c>
      <c r="B56" s="850">
        <v>26700</v>
      </c>
      <c r="C56" s="1609"/>
      <c r="D56" s="1609"/>
      <c r="E56" s="1602"/>
      <c r="F56" s="619" t="s">
        <v>6722</v>
      </c>
      <c r="G56" s="1610"/>
      <c r="H56" s="1609"/>
      <c r="I56" s="1487"/>
      <c r="J56" s="1609"/>
    </row>
    <row r="57" spans="1:10" ht="14.25" customHeight="1">
      <c r="A57" s="621" t="s">
        <v>8019</v>
      </c>
      <c r="B57" s="850">
        <v>26700</v>
      </c>
      <c r="C57" s="1609"/>
      <c r="D57" s="1609"/>
      <c r="E57" s="1602"/>
      <c r="F57" s="619" t="s">
        <v>6102</v>
      </c>
      <c r="G57" s="1610"/>
      <c r="H57" s="1609"/>
      <c r="I57" s="1487"/>
      <c r="J57" s="1609"/>
    </row>
    <row r="58" spans="1:10" ht="14.25" customHeight="1">
      <c r="A58" s="621" t="s">
        <v>8020</v>
      </c>
      <c r="B58" s="850">
        <v>26700</v>
      </c>
      <c r="C58" s="1609"/>
      <c r="D58" s="1609"/>
      <c r="E58" s="1602"/>
      <c r="F58" s="619" t="s">
        <v>6097</v>
      </c>
      <c r="G58" s="1610"/>
      <c r="H58" s="1609"/>
      <c r="I58" s="1487"/>
      <c r="J58" s="1609"/>
    </row>
    <row r="59" spans="1:10" ht="14.25" customHeight="1">
      <c r="A59" s="621" t="s">
        <v>8021</v>
      </c>
      <c r="B59" s="850">
        <v>32500</v>
      </c>
      <c r="C59" s="1609"/>
      <c r="D59" s="1609"/>
      <c r="E59" s="1602"/>
      <c r="F59" s="619" t="s">
        <v>6098</v>
      </c>
      <c r="G59" s="1610"/>
      <c r="H59" s="1609"/>
      <c r="I59" s="491">
        <v>60</v>
      </c>
      <c r="J59" s="1609"/>
    </row>
    <row r="60" spans="1:10" ht="14.25" customHeight="1">
      <c r="A60" s="621" t="s">
        <v>8022</v>
      </c>
      <c r="B60" s="850">
        <v>34700</v>
      </c>
      <c r="C60" s="1609"/>
      <c r="D60" s="1609"/>
      <c r="E60" s="1602"/>
      <c r="F60" s="619" t="s">
        <v>6742</v>
      </c>
      <c r="G60" s="1610"/>
      <c r="H60" s="1609"/>
      <c r="I60" s="491">
        <v>70</v>
      </c>
      <c r="J60" s="1609"/>
    </row>
    <row r="61" spans="1:10" ht="14.1" customHeight="1">
      <c r="A61" s="621" t="s">
        <v>8023</v>
      </c>
      <c r="B61" s="850">
        <v>26700</v>
      </c>
      <c r="C61" s="1609">
        <v>1.2</v>
      </c>
      <c r="D61" s="1609">
        <v>0.2</v>
      </c>
      <c r="E61" s="1602" t="s">
        <v>8024</v>
      </c>
      <c r="F61" s="619" t="s">
        <v>6716</v>
      </c>
      <c r="G61" s="1610" t="s">
        <v>13408</v>
      </c>
      <c r="H61" s="1609">
        <v>1.8</v>
      </c>
      <c r="I61" s="1487">
        <v>50</v>
      </c>
      <c r="J61" s="1609">
        <v>4</v>
      </c>
    </row>
    <row r="62" spans="1:10" ht="14.1" customHeight="1">
      <c r="A62" s="621" t="s">
        <v>8025</v>
      </c>
      <c r="B62" s="850">
        <v>26700</v>
      </c>
      <c r="C62" s="1609"/>
      <c r="D62" s="1609"/>
      <c r="E62" s="1602"/>
      <c r="F62" s="619" t="s">
        <v>8026</v>
      </c>
      <c r="G62" s="1610"/>
      <c r="H62" s="1609"/>
      <c r="I62" s="1487"/>
      <c r="J62" s="1609"/>
    </row>
    <row r="63" spans="1:10" ht="14.1" customHeight="1">
      <c r="A63" s="621" t="s">
        <v>8027</v>
      </c>
      <c r="B63" s="850">
        <v>26700</v>
      </c>
      <c r="C63" s="1609"/>
      <c r="D63" s="1609"/>
      <c r="E63" s="1602"/>
      <c r="F63" s="619" t="s">
        <v>8028</v>
      </c>
      <c r="G63" s="1610"/>
      <c r="H63" s="1609"/>
      <c r="I63" s="1487"/>
      <c r="J63" s="1609"/>
    </row>
    <row r="64" spans="1:10" ht="14.1" customHeight="1">
      <c r="A64" s="621" t="s">
        <v>8029</v>
      </c>
      <c r="B64" s="850">
        <v>26700</v>
      </c>
      <c r="C64" s="1609"/>
      <c r="D64" s="1609"/>
      <c r="E64" s="1602"/>
      <c r="F64" s="619" t="s">
        <v>6097</v>
      </c>
      <c r="G64" s="1610"/>
      <c r="H64" s="1609"/>
      <c r="I64" s="1487"/>
      <c r="J64" s="1609"/>
    </row>
    <row r="65" spans="1:10" ht="14.1" customHeight="1">
      <c r="A65" s="621" t="s">
        <v>8030</v>
      </c>
      <c r="B65" s="850">
        <v>32500</v>
      </c>
      <c r="C65" s="1609"/>
      <c r="D65" s="1609"/>
      <c r="E65" s="1602"/>
      <c r="F65" s="619" t="s">
        <v>6098</v>
      </c>
      <c r="G65" s="1610"/>
      <c r="H65" s="1609"/>
      <c r="I65" s="491">
        <v>60</v>
      </c>
      <c r="J65" s="1609"/>
    </row>
    <row r="66" spans="1:10" ht="14.1" customHeight="1">
      <c r="A66" s="621" t="s">
        <v>8031</v>
      </c>
      <c r="B66" s="850">
        <v>34700</v>
      </c>
      <c r="C66" s="1609"/>
      <c r="D66" s="1609"/>
      <c r="E66" s="1602"/>
      <c r="F66" s="619" t="s">
        <v>6742</v>
      </c>
      <c r="G66" s="1610"/>
      <c r="H66" s="1609"/>
      <c r="I66" s="491">
        <v>70</v>
      </c>
      <c r="J66" s="1609"/>
    </row>
    <row r="67" spans="1:10" ht="14.1" customHeight="1">
      <c r="A67" s="621" t="s">
        <v>8032</v>
      </c>
      <c r="B67" s="850">
        <v>26700</v>
      </c>
      <c r="C67" s="1599">
        <v>1.5</v>
      </c>
      <c r="D67" s="1599">
        <v>0.1</v>
      </c>
      <c r="E67" s="1606" t="s">
        <v>8017</v>
      </c>
      <c r="F67" s="619">
        <v>8</v>
      </c>
      <c r="G67" s="1603" t="s">
        <v>6709</v>
      </c>
      <c r="H67" s="1599">
        <v>2.2999999999999998</v>
      </c>
      <c r="I67" s="1485">
        <v>50</v>
      </c>
      <c r="J67" s="1599">
        <v>4</v>
      </c>
    </row>
    <row r="68" spans="1:10" ht="14.1" customHeight="1">
      <c r="A68" s="621" t="s">
        <v>8033</v>
      </c>
      <c r="B68" s="850">
        <v>26700</v>
      </c>
      <c r="C68" s="1600"/>
      <c r="D68" s="1600"/>
      <c r="E68" s="1607"/>
      <c r="F68" s="619">
        <v>10</v>
      </c>
      <c r="G68" s="1604"/>
      <c r="H68" s="1600"/>
      <c r="I68" s="1489"/>
      <c r="J68" s="1600"/>
    </row>
    <row r="69" spans="1:10" ht="14.1" customHeight="1">
      <c r="A69" s="621" t="s">
        <v>8034</v>
      </c>
      <c r="B69" s="850">
        <v>26700</v>
      </c>
      <c r="C69" s="1600"/>
      <c r="D69" s="1600"/>
      <c r="E69" s="1607"/>
      <c r="F69" s="619">
        <v>12</v>
      </c>
      <c r="G69" s="1604"/>
      <c r="H69" s="1600"/>
      <c r="I69" s="1489"/>
      <c r="J69" s="1600"/>
    </row>
    <row r="70" spans="1:10" ht="14.1" customHeight="1">
      <c r="A70" s="621" t="s">
        <v>8035</v>
      </c>
      <c r="B70" s="850">
        <v>26700</v>
      </c>
      <c r="C70" s="1600"/>
      <c r="D70" s="1600"/>
      <c r="E70" s="1607"/>
      <c r="F70" s="619">
        <v>16</v>
      </c>
      <c r="G70" s="1604"/>
      <c r="H70" s="1600"/>
      <c r="I70" s="1489"/>
      <c r="J70" s="1600"/>
    </row>
    <row r="71" spans="1:10" ht="14.1" customHeight="1">
      <c r="A71" s="621" t="s">
        <v>8036</v>
      </c>
      <c r="B71" s="850">
        <v>26700</v>
      </c>
      <c r="C71" s="1600"/>
      <c r="D71" s="1600"/>
      <c r="E71" s="1607"/>
      <c r="F71" s="619">
        <v>20</v>
      </c>
      <c r="G71" s="1604"/>
      <c r="H71" s="1600"/>
      <c r="I71" s="1486"/>
      <c r="J71" s="1600"/>
    </row>
    <row r="72" spans="1:10" ht="14.1" customHeight="1">
      <c r="A72" s="621" t="s">
        <v>8037</v>
      </c>
      <c r="B72" s="850">
        <v>27800</v>
      </c>
      <c r="C72" s="1600"/>
      <c r="D72" s="1600"/>
      <c r="E72" s="1607"/>
      <c r="F72" s="619">
        <v>25</v>
      </c>
      <c r="G72" s="1604"/>
      <c r="H72" s="1600"/>
      <c r="I72" s="491">
        <v>60</v>
      </c>
      <c r="J72" s="1600"/>
    </row>
    <row r="73" spans="1:10" ht="14.1" customHeight="1">
      <c r="A73" s="621" t="s">
        <v>8038</v>
      </c>
      <c r="B73" s="850">
        <v>31100</v>
      </c>
      <c r="C73" s="1600"/>
      <c r="D73" s="1600"/>
      <c r="E73" s="1607"/>
      <c r="F73" s="619">
        <v>30</v>
      </c>
      <c r="G73" s="1604"/>
      <c r="H73" s="1600"/>
      <c r="I73" s="491">
        <v>70</v>
      </c>
      <c r="J73" s="1601"/>
    </row>
    <row r="74" spans="1:10" ht="14.1" customHeight="1">
      <c r="A74" s="621" t="s">
        <v>8039</v>
      </c>
      <c r="B74" s="850">
        <v>35500</v>
      </c>
      <c r="C74" s="1600"/>
      <c r="D74" s="1600"/>
      <c r="E74" s="1607"/>
      <c r="F74" s="619" t="s">
        <v>3255</v>
      </c>
      <c r="G74" s="1604"/>
      <c r="H74" s="1600"/>
      <c r="I74" s="582">
        <v>80</v>
      </c>
      <c r="J74" s="623">
        <v>4</v>
      </c>
    </row>
    <row r="75" spans="1:10" ht="14.1" customHeight="1">
      <c r="A75" s="621" t="s">
        <v>8040</v>
      </c>
      <c r="B75" s="850">
        <v>38400</v>
      </c>
      <c r="C75" s="1600"/>
      <c r="D75" s="1600"/>
      <c r="E75" s="1608"/>
      <c r="F75" s="619" t="s">
        <v>6744</v>
      </c>
      <c r="G75" s="1604"/>
      <c r="H75" s="1600"/>
      <c r="I75" s="582">
        <v>90</v>
      </c>
      <c r="J75" s="623">
        <v>4</v>
      </c>
    </row>
    <row r="76" spans="1:10" ht="14.1" customHeight="1">
      <c r="A76" s="621" t="s">
        <v>8041</v>
      </c>
      <c r="B76" s="850">
        <v>26700</v>
      </c>
      <c r="C76" s="1600"/>
      <c r="D76" s="1600"/>
      <c r="E76" s="1606" t="s">
        <v>8024</v>
      </c>
      <c r="F76" s="619">
        <v>8</v>
      </c>
      <c r="G76" s="1604"/>
      <c r="H76" s="1600"/>
      <c r="I76" s="1485">
        <v>50</v>
      </c>
      <c r="J76" s="1599">
        <v>4</v>
      </c>
    </row>
    <row r="77" spans="1:10" ht="14.1" customHeight="1">
      <c r="A77" s="621" t="s">
        <v>8042</v>
      </c>
      <c r="B77" s="850">
        <v>26700</v>
      </c>
      <c r="C77" s="1600"/>
      <c r="D77" s="1600"/>
      <c r="E77" s="1607"/>
      <c r="F77" s="619">
        <v>10</v>
      </c>
      <c r="G77" s="1604"/>
      <c r="H77" s="1600"/>
      <c r="I77" s="1489"/>
      <c r="J77" s="1600"/>
    </row>
    <row r="78" spans="1:10" ht="14.1" customHeight="1">
      <c r="A78" s="621" t="s">
        <v>8043</v>
      </c>
      <c r="B78" s="850">
        <v>26700</v>
      </c>
      <c r="C78" s="1600"/>
      <c r="D78" s="1600"/>
      <c r="E78" s="1607"/>
      <c r="F78" s="619">
        <v>12</v>
      </c>
      <c r="G78" s="1604"/>
      <c r="H78" s="1600"/>
      <c r="I78" s="1489"/>
      <c r="J78" s="1600"/>
    </row>
    <row r="79" spans="1:10" ht="14.1" customHeight="1">
      <c r="A79" s="621" t="s">
        <v>8044</v>
      </c>
      <c r="B79" s="850">
        <v>26700</v>
      </c>
      <c r="C79" s="1600"/>
      <c r="D79" s="1600"/>
      <c r="E79" s="1607"/>
      <c r="F79" s="619">
        <v>16</v>
      </c>
      <c r="G79" s="1604"/>
      <c r="H79" s="1600"/>
      <c r="I79" s="1489"/>
      <c r="J79" s="1600"/>
    </row>
    <row r="80" spans="1:10" ht="14.1" customHeight="1">
      <c r="A80" s="621" t="s">
        <v>8045</v>
      </c>
      <c r="B80" s="850">
        <v>26700</v>
      </c>
      <c r="C80" s="1600"/>
      <c r="D80" s="1600"/>
      <c r="E80" s="1607"/>
      <c r="F80" s="619">
        <v>20</v>
      </c>
      <c r="G80" s="1604"/>
      <c r="H80" s="1600"/>
      <c r="I80" s="1486"/>
      <c r="J80" s="1600"/>
    </row>
    <row r="81" spans="1:10" ht="14.1" customHeight="1">
      <c r="A81" s="621" t="s">
        <v>8046</v>
      </c>
      <c r="B81" s="850">
        <v>27800</v>
      </c>
      <c r="C81" s="1600"/>
      <c r="D81" s="1600"/>
      <c r="E81" s="1607"/>
      <c r="F81" s="619">
        <v>25</v>
      </c>
      <c r="G81" s="1604"/>
      <c r="H81" s="1600"/>
      <c r="I81" s="491">
        <v>60</v>
      </c>
      <c r="J81" s="1600"/>
    </row>
    <row r="82" spans="1:10" ht="14.1" customHeight="1">
      <c r="A82" s="621" t="s">
        <v>8047</v>
      </c>
      <c r="B82" s="850">
        <v>31100</v>
      </c>
      <c r="C82" s="1600"/>
      <c r="D82" s="1600"/>
      <c r="E82" s="1607"/>
      <c r="F82" s="619">
        <v>30</v>
      </c>
      <c r="G82" s="1604"/>
      <c r="H82" s="1600"/>
      <c r="I82" s="491">
        <v>70</v>
      </c>
      <c r="J82" s="1601"/>
    </row>
    <row r="83" spans="1:10" ht="14.1" customHeight="1">
      <c r="A83" s="621" t="s">
        <v>8048</v>
      </c>
      <c r="B83" s="849">
        <v>41500</v>
      </c>
      <c r="C83" s="1600"/>
      <c r="D83" s="1600"/>
      <c r="E83" s="1607"/>
      <c r="F83" s="619" t="s">
        <v>3255</v>
      </c>
      <c r="G83" s="1604"/>
      <c r="H83" s="1600"/>
      <c r="I83" s="582">
        <v>80</v>
      </c>
      <c r="J83" s="623">
        <v>6</v>
      </c>
    </row>
    <row r="84" spans="1:10" ht="14.1" customHeight="1">
      <c r="A84" s="621" t="s">
        <v>8049</v>
      </c>
      <c r="B84" s="849">
        <v>45000</v>
      </c>
      <c r="C84" s="1600"/>
      <c r="D84" s="1601"/>
      <c r="E84" s="1608"/>
      <c r="F84" s="619" t="s">
        <v>6744</v>
      </c>
      <c r="G84" s="1604"/>
      <c r="H84" s="1600"/>
      <c r="I84" s="582">
        <v>90</v>
      </c>
      <c r="J84" s="623">
        <v>6</v>
      </c>
    </row>
    <row r="85" spans="1:10" ht="14.1" customHeight="1">
      <c r="A85" s="621" t="s">
        <v>8050</v>
      </c>
      <c r="B85" s="850">
        <v>26700</v>
      </c>
      <c r="C85" s="1600"/>
      <c r="D85" s="1599">
        <v>0.2</v>
      </c>
      <c r="E85" s="1606" t="s">
        <v>8017</v>
      </c>
      <c r="F85" s="619">
        <v>8</v>
      </c>
      <c r="G85" s="1604"/>
      <c r="H85" s="1600"/>
      <c r="I85" s="1485">
        <v>50</v>
      </c>
      <c r="J85" s="1599">
        <v>4</v>
      </c>
    </row>
    <row r="86" spans="1:10" ht="14.1" customHeight="1">
      <c r="A86" s="621" t="s">
        <v>8051</v>
      </c>
      <c r="B86" s="850">
        <v>26700</v>
      </c>
      <c r="C86" s="1600"/>
      <c r="D86" s="1600"/>
      <c r="E86" s="1607"/>
      <c r="F86" s="619">
        <v>10</v>
      </c>
      <c r="G86" s="1604"/>
      <c r="H86" s="1600"/>
      <c r="I86" s="1489"/>
      <c r="J86" s="1600"/>
    </row>
    <row r="87" spans="1:10" ht="14.1" customHeight="1">
      <c r="A87" s="621" t="s">
        <v>8052</v>
      </c>
      <c r="B87" s="850">
        <v>26700</v>
      </c>
      <c r="C87" s="1600"/>
      <c r="D87" s="1600"/>
      <c r="E87" s="1607"/>
      <c r="F87" s="619">
        <v>12</v>
      </c>
      <c r="G87" s="1604"/>
      <c r="H87" s="1600"/>
      <c r="I87" s="1489"/>
      <c r="J87" s="1600"/>
    </row>
    <row r="88" spans="1:10" ht="14.1" customHeight="1">
      <c r="A88" s="621" t="s">
        <v>8053</v>
      </c>
      <c r="B88" s="850">
        <v>26700</v>
      </c>
      <c r="C88" s="1600"/>
      <c r="D88" s="1600"/>
      <c r="E88" s="1607"/>
      <c r="F88" s="619">
        <v>16</v>
      </c>
      <c r="G88" s="1604"/>
      <c r="H88" s="1600"/>
      <c r="I88" s="1489"/>
      <c r="J88" s="1600"/>
    </row>
    <row r="89" spans="1:10" ht="14.1" customHeight="1">
      <c r="A89" s="621" t="s">
        <v>8054</v>
      </c>
      <c r="B89" s="850">
        <v>26700</v>
      </c>
      <c r="C89" s="1600"/>
      <c r="D89" s="1600"/>
      <c r="E89" s="1607"/>
      <c r="F89" s="619">
        <v>20</v>
      </c>
      <c r="G89" s="1604"/>
      <c r="H89" s="1600"/>
      <c r="I89" s="1486"/>
      <c r="J89" s="1600"/>
    </row>
    <row r="90" spans="1:10" ht="14.1" customHeight="1">
      <c r="A90" s="621" t="s">
        <v>8055</v>
      </c>
      <c r="B90" s="850">
        <v>27800</v>
      </c>
      <c r="C90" s="1600"/>
      <c r="D90" s="1600"/>
      <c r="E90" s="1607"/>
      <c r="F90" s="619">
        <v>25</v>
      </c>
      <c r="G90" s="1604"/>
      <c r="H90" s="1600"/>
      <c r="I90" s="491">
        <v>60</v>
      </c>
      <c r="J90" s="1600"/>
    </row>
    <row r="91" spans="1:10" ht="14.1" customHeight="1">
      <c r="A91" s="621" t="s">
        <v>8056</v>
      </c>
      <c r="B91" s="850">
        <v>31100</v>
      </c>
      <c r="C91" s="1600"/>
      <c r="D91" s="1600"/>
      <c r="E91" s="1607"/>
      <c r="F91" s="619">
        <v>30</v>
      </c>
      <c r="G91" s="1604"/>
      <c r="H91" s="1600"/>
      <c r="I91" s="491">
        <v>70</v>
      </c>
      <c r="J91" s="1601"/>
    </row>
    <row r="92" spans="1:10" ht="14.1" customHeight="1">
      <c r="A92" s="621" t="s">
        <v>8057</v>
      </c>
      <c r="B92" s="850">
        <v>35500</v>
      </c>
      <c r="C92" s="1600"/>
      <c r="D92" s="1600"/>
      <c r="E92" s="1607"/>
      <c r="F92" s="619" t="s">
        <v>3255</v>
      </c>
      <c r="G92" s="1604"/>
      <c r="H92" s="1600"/>
      <c r="I92" s="582">
        <v>80</v>
      </c>
      <c r="J92" s="623">
        <v>4</v>
      </c>
    </row>
    <row r="93" spans="1:10" ht="14.1" customHeight="1">
      <c r="A93" s="621" t="s">
        <v>8058</v>
      </c>
      <c r="B93" s="850">
        <v>38400</v>
      </c>
      <c r="C93" s="1600"/>
      <c r="D93" s="1600"/>
      <c r="E93" s="1608"/>
      <c r="F93" s="619" t="s">
        <v>6744</v>
      </c>
      <c r="G93" s="1604"/>
      <c r="H93" s="1600"/>
      <c r="I93" s="582">
        <v>90</v>
      </c>
      <c r="J93" s="623">
        <v>4</v>
      </c>
    </row>
    <row r="94" spans="1:10" ht="14.1" customHeight="1">
      <c r="A94" s="621" t="s">
        <v>8059</v>
      </c>
      <c r="B94" s="850">
        <v>26700</v>
      </c>
      <c r="C94" s="1600"/>
      <c r="D94" s="1600"/>
      <c r="E94" s="1606" t="s">
        <v>8024</v>
      </c>
      <c r="F94" s="619">
        <v>8</v>
      </c>
      <c r="G94" s="1604"/>
      <c r="H94" s="1600"/>
      <c r="I94" s="1485">
        <v>50</v>
      </c>
      <c r="J94" s="1599">
        <v>4</v>
      </c>
    </row>
    <row r="95" spans="1:10" ht="14.1" customHeight="1">
      <c r="A95" s="621" t="s">
        <v>8060</v>
      </c>
      <c r="B95" s="850">
        <v>26700</v>
      </c>
      <c r="C95" s="1600"/>
      <c r="D95" s="1600"/>
      <c r="E95" s="1607"/>
      <c r="F95" s="619">
        <v>10</v>
      </c>
      <c r="G95" s="1604"/>
      <c r="H95" s="1600"/>
      <c r="I95" s="1489"/>
      <c r="J95" s="1600"/>
    </row>
    <row r="96" spans="1:10" ht="14.1" customHeight="1">
      <c r="A96" s="621" t="s">
        <v>8061</v>
      </c>
      <c r="B96" s="850">
        <v>26700</v>
      </c>
      <c r="C96" s="1600"/>
      <c r="D96" s="1600"/>
      <c r="E96" s="1607"/>
      <c r="F96" s="619">
        <v>12</v>
      </c>
      <c r="G96" s="1604"/>
      <c r="H96" s="1600"/>
      <c r="I96" s="1489"/>
      <c r="J96" s="1600"/>
    </row>
    <row r="97" spans="1:10" ht="14.1" customHeight="1">
      <c r="A97" s="621" t="s">
        <v>8062</v>
      </c>
      <c r="B97" s="850">
        <v>26700</v>
      </c>
      <c r="C97" s="1600"/>
      <c r="D97" s="1600"/>
      <c r="E97" s="1607"/>
      <c r="F97" s="619">
        <v>16</v>
      </c>
      <c r="G97" s="1604"/>
      <c r="H97" s="1600"/>
      <c r="I97" s="1489"/>
      <c r="J97" s="1600"/>
    </row>
    <row r="98" spans="1:10" ht="14.1" customHeight="1">
      <c r="A98" s="621" t="s">
        <v>8063</v>
      </c>
      <c r="B98" s="850">
        <v>26700</v>
      </c>
      <c r="C98" s="1600"/>
      <c r="D98" s="1600"/>
      <c r="E98" s="1607"/>
      <c r="F98" s="619">
        <v>20</v>
      </c>
      <c r="G98" s="1604"/>
      <c r="H98" s="1600"/>
      <c r="I98" s="1486"/>
      <c r="J98" s="1600"/>
    </row>
    <row r="99" spans="1:10" ht="14.1" customHeight="1">
      <c r="A99" s="621" t="s">
        <v>8064</v>
      </c>
      <c r="B99" s="850">
        <v>27800</v>
      </c>
      <c r="C99" s="1600"/>
      <c r="D99" s="1600"/>
      <c r="E99" s="1607"/>
      <c r="F99" s="619">
        <v>25</v>
      </c>
      <c r="G99" s="1604"/>
      <c r="H99" s="1600"/>
      <c r="I99" s="491">
        <v>60</v>
      </c>
      <c r="J99" s="1600"/>
    </row>
    <row r="100" spans="1:10" ht="14.1" customHeight="1">
      <c r="A100" s="621" t="s">
        <v>8065</v>
      </c>
      <c r="B100" s="850">
        <v>31100</v>
      </c>
      <c r="C100" s="1600"/>
      <c r="D100" s="1600"/>
      <c r="E100" s="1607"/>
      <c r="F100" s="619">
        <v>30</v>
      </c>
      <c r="G100" s="1604"/>
      <c r="H100" s="1600"/>
      <c r="I100" s="491">
        <v>70</v>
      </c>
      <c r="J100" s="1601"/>
    </row>
    <row r="101" spans="1:10" ht="14.1" customHeight="1">
      <c r="A101" s="621" t="s">
        <v>8066</v>
      </c>
      <c r="B101" s="849">
        <v>41500</v>
      </c>
      <c r="C101" s="1600"/>
      <c r="D101" s="1600"/>
      <c r="E101" s="1607"/>
      <c r="F101" s="619" t="s">
        <v>3255</v>
      </c>
      <c r="G101" s="1604"/>
      <c r="H101" s="1600"/>
      <c r="I101" s="582">
        <v>80</v>
      </c>
      <c r="J101" s="623">
        <v>6</v>
      </c>
    </row>
    <row r="102" spans="1:10" ht="14.1" customHeight="1">
      <c r="A102" s="621" t="s">
        <v>8067</v>
      </c>
      <c r="B102" s="849">
        <v>45000</v>
      </c>
      <c r="C102" s="1600"/>
      <c r="D102" s="1601"/>
      <c r="E102" s="1608"/>
      <c r="F102" s="619" t="s">
        <v>6744</v>
      </c>
      <c r="G102" s="1604"/>
      <c r="H102" s="1600"/>
      <c r="I102" s="582">
        <v>90</v>
      </c>
      <c r="J102" s="623">
        <v>6</v>
      </c>
    </row>
    <row r="103" spans="1:10" ht="14.1" customHeight="1">
      <c r="A103" s="621" t="s">
        <v>8068</v>
      </c>
      <c r="B103" s="850">
        <v>26700</v>
      </c>
      <c r="C103" s="1600"/>
      <c r="D103" s="1599">
        <v>0.3</v>
      </c>
      <c r="E103" s="1606" t="s">
        <v>8017</v>
      </c>
      <c r="F103" s="619">
        <v>8</v>
      </c>
      <c r="G103" s="1604"/>
      <c r="H103" s="1600"/>
      <c r="I103" s="1485">
        <v>50</v>
      </c>
      <c r="J103" s="1599">
        <v>4</v>
      </c>
    </row>
    <row r="104" spans="1:10" ht="14.1" customHeight="1">
      <c r="A104" s="621" t="s">
        <v>8069</v>
      </c>
      <c r="B104" s="850">
        <v>26700</v>
      </c>
      <c r="C104" s="1600"/>
      <c r="D104" s="1600"/>
      <c r="E104" s="1607"/>
      <c r="F104" s="619">
        <v>10</v>
      </c>
      <c r="G104" s="1604"/>
      <c r="H104" s="1600"/>
      <c r="I104" s="1489"/>
      <c r="J104" s="1600"/>
    </row>
    <row r="105" spans="1:10" ht="14.1" customHeight="1">
      <c r="A105" s="621" t="s">
        <v>8070</v>
      </c>
      <c r="B105" s="850">
        <v>26700</v>
      </c>
      <c r="C105" s="1600"/>
      <c r="D105" s="1600"/>
      <c r="E105" s="1607"/>
      <c r="F105" s="619">
        <v>12</v>
      </c>
      <c r="G105" s="1604"/>
      <c r="H105" s="1600"/>
      <c r="I105" s="1489"/>
      <c r="J105" s="1600"/>
    </row>
    <row r="106" spans="1:10" ht="14.1" customHeight="1">
      <c r="A106" s="621" t="s">
        <v>8071</v>
      </c>
      <c r="B106" s="850">
        <v>26700</v>
      </c>
      <c r="C106" s="1600"/>
      <c r="D106" s="1600"/>
      <c r="E106" s="1607"/>
      <c r="F106" s="619">
        <v>16</v>
      </c>
      <c r="G106" s="1604"/>
      <c r="H106" s="1600"/>
      <c r="I106" s="1489"/>
      <c r="J106" s="1600"/>
    </row>
    <row r="107" spans="1:10" ht="14.1" customHeight="1">
      <c r="A107" s="621" t="s">
        <v>8072</v>
      </c>
      <c r="B107" s="850">
        <v>26700</v>
      </c>
      <c r="C107" s="1600"/>
      <c r="D107" s="1600"/>
      <c r="E107" s="1607"/>
      <c r="F107" s="619">
        <v>20</v>
      </c>
      <c r="G107" s="1604"/>
      <c r="H107" s="1600"/>
      <c r="I107" s="1486"/>
      <c r="J107" s="1600"/>
    </row>
    <row r="108" spans="1:10" ht="14.1" customHeight="1">
      <c r="A108" s="621" t="s">
        <v>8073</v>
      </c>
      <c r="B108" s="850">
        <v>27800</v>
      </c>
      <c r="C108" s="1600"/>
      <c r="D108" s="1600"/>
      <c r="E108" s="1607"/>
      <c r="F108" s="619">
        <v>25</v>
      </c>
      <c r="G108" s="1604"/>
      <c r="H108" s="1600"/>
      <c r="I108" s="491">
        <v>60</v>
      </c>
      <c r="J108" s="1600"/>
    </row>
    <row r="109" spans="1:10" ht="14.1" customHeight="1">
      <c r="A109" s="621" t="s">
        <v>8074</v>
      </c>
      <c r="B109" s="850">
        <v>31100</v>
      </c>
      <c r="C109" s="1600"/>
      <c r="D109" s="1600"/>
      <c r="E109" s="1607"/>
      <c r="F109" s="619">
        <v>30</v>
      </c>
      <c r="G109" s="1604"/>
      <c r="H109" s="1600"/>
      <c r="I109" s="491">
        <v>70</v>
      </c>
      <c r="J109" s="1601"/>
    </row>
    <row r="110" spans="1:10" ht="14.1" customHeight="1">
      <c r="A110" s="621" t="s">
        <v>8075</v>
      </c>
      <c r="B110" s="850">
        <v>35500</v>
      </c>
      <c r="C110" s="1600"/>
      <c r="D110" s="1600"/>
      <c r="E110" s="1607"/>
      <c r="F110" s="619" t="s">
        <v>8076</v>
      </c>
      <c r="G110" s="1604"/>
      <c r="H110" s="1600"/>
      <c r="I110" s="582">
        <v>80</v>
      </c>
      <c r="J110" s="623">
        <v>4</v>
      </c>
    </row>
    <row r="111" spans="1:10" ht="14.1" customHeight="1">
      <c r="A111" s="621" t="s">
        <v>8077</v>
      </c>
      <c r="B111" s="850">
        <v>38400</v>
      </c>
      <c r="C111" s="1600"/>
      <c r="D111" s="1600"/>
      <c r="E111" s="1608"/>
      <c r="F111" s="619" t="s">
        <v>8078</v>
      </c>
      <c r="G111" s="1604"/>
      <c r="H111" s="1600"/>
      <c r="I111" s="582">
        <v>90</v>
      </c>
      <c r="J111" s="623">
        <v>4</v>
      </c>
    </row>
    <row r="112" spans="1:10" ht="14.1" customHeight="1">
      <c r="A112" s="621" t="s">
        <v>8079</v>
      </c>
      <c r="B112" s="850">
        <v>26700</v>
      </c>
      <c r="C112" s="1600"/>
      <c r="D112" s="1600"/>
      <c r="E112" s="1606" t="s">
        <v>8080</v>
      </c>
      <c r="F112" s="619">
        <v>8</v>
      </c>
      <c r="G112" s="1604"/>
      <c r="H112" s="1600"/>
      <c r="I112" s="1485">
        <v>50</v>
      </c>
      <c r="J112" s="1599">
        <v>4</v>
      </c>
    </row>
    <row r="113" spans="1:10" ht="14.1" customHeight="1">
      <c r="A113" s="621" t="s">
        <v>8081</v>
      </c>
      <c r="B113" s="850">
        <v>26700</v>
      </c>
      <c r="C113" s="1600"/>
      <c r="D113" s="1600"/>
      <c r="E113" s="1607"/>
      <c r="F113" s="619">
        <v>10</v>
      </c>
      <c r="G113" s="1604"/>
      <c r="H113" s="1600"/>
      <c r="I113" s="1489"/>
      <c r="J113" s="1600"/>
    </row>
    <row r="114" spans="1:10" ht="14.1" customHeight="1">
      <c r="A114" s="621" t="s">
        <v>8082</v>
      </c>
      <c r="B114" s="850">
        <v>26700</v>
      </c>
      <c r="C114" s="1600"/>
      <c r="D114" s="1600"/>
      <c r="E114" s="1607"/>
      <c r="F114" s="619">
        <v>12</v>
      </c>
      <c r="G114" s="1604"/>
      <c r="H114" s="1600"/>
      <c r="I114" s="1489"/>
      <c r="J114" s="1600"/>
    </row>
    <row r="115" spans="1:10" ht="14.1" customHeight="1">
      <c r="A115" s="621" t="s">
        <v>8083</v>
      </c>
      <c r="B115" s="850">
        <v>26700</v>
      </c>
      <c r="C115" s="1600"/>
      <c r="D115" s="1600"/>
      <c r="E115" s="1607"/>
      <c r="F115" s="619">
        <v>16</v>
      </c>
      <c r="G115" s="1604"/>
      <c r="H115" s="1600"/>
      <c r="I115" s="1489"/>
      <c r="J115" s="1600"/>
    </row>
    <row r="116" spans="1:10" ht="14.1" customHeight="1">
      <c r="A116" s="621" t="s">
        <v>8084</v>
      </c>
      <c r="B116" s="850">
        <v>26700</v>
      </c>
      <c r="C116" s="1600"/>
      <c r="D116" s="1600"/>
      <c r="E116" s="1607"/>
      <c r="F116" s="619">
        <v>20</v>
      </c>
      <c r="G116" s="1604"/>
      <c r="H116" s="1600"/>
      <c r="I116" s="1486"/>
      <c r="J116" s="1600"/>
    </row>
    <row r="117" spans="1:10" ht="14.1" customHeight="1">
      <c r="A117" s="621" t="s">
        <v>8085</v>
      </c>
      <c r="B117" s="850">
        <v>27800</v>
      </c>
      <c r="C117" s="1600"/>
      <c r="D117" s="1600"/>
      <c r="E117" s="1607"/>
      <c r="F117" s="619">
        <v>25</v>
      </c>
      <c r="G117" s="1604"/>
      <c r="H117" s="1600"/>
      <c r="I117" s="491">
        <v>60</v>
      </c>
      <c r="J117" s="1600"/>
    </row>
    <row r="118" spans="1:10" ht="14.1" customHeight="1">
      <c r="A118" s="621" t="s">
        <v>8086</v>
      </c>
      <c r="B118" s="850">
        <v>31100</v>
      </c>
      <c r="C118" s="1600"/>
      <c r="D118" s="1600"/>
      <c r="E118" s="1607"/>
      <c r="F118" s="619">
        <v>30</v>
      </c>
      <c r="G118" s="1604"/>
      <c r="H118" s="1600"/>
      <c r="I118" s="491">
        <v>70</v>
      </c>
      <c r="J118" s="1601"/>
    </row>
    <row r="119" spans="1:10" ht="14.1" customHeight="1">
      <c r="A119" s="621" t="s">
        <v>8087</v>
      </c>
      <c r="B119" s="849">
        <v>41500</v>
      </c>
      <c r="C119" s="1600"/>
      <c r="D119" s="1600"/>
      <c r="E119" s="1607"/>
      <c r="F119" s="619" t="s">
        <v>8076</v>
      </c>
      <c r="G119" s="1604"/>
      <c r="H119" s="1600"/>
      <c r="I119" s="582">
        <v>80</v>
      </c>
      <c r="J119" s="623">
        <v>6</v>
      </c>
    </row>
    <row r="120" spans="1:10" ht="14.1" customHeight="1">
      <c r="A120" s="621" t="s">
        <v>8088</v>
      </c>
      <c r="B120" s="849">
        <v>45000</v>
      </c>
      <c r="C120" s="1601"/>
      <c r="D120" s="1601"/>
      <c r="E120" s="1608"/>
      <c r="F120" s="619" t="s">
        <v>8078</v>
      </c>
      <c r="G120" s="1605"/>
      <c r="H120" s="1601"/>
      <c r="I120" s="582">
        <v>90</v>
      </c>
      <c r="J120" s="623">
        <v>6</v>
      </c>
    </row>
    <row r="121" spans="1:10" ht="14.1" customHeight="1">
      <c r="A121" s="621" t="s">
        <v>8089</v>
      </c>
      <c r="B121" s="850">
        <v>26700</v>
      </c>
      <c r="C121" s="1609">
        <v>2</v>
      </c>
      <c r="D121" s="1609">
        <v>0.1</v>
      </c>
      <c r="E121" s="1602" t="s">
        <v>8090</v>
      </c>
      <c r="F121" s="619" t="s">
        <v>8091</v>
      </c>
      <c r="G121" s="1610" t="s">
        <v>8092</v>
      </c>
      <c r="H121" s="1609">
        <v>2</v>
      </c>
      <c r="I121" s="1487">
        <v>50</v>
      </c>
      <c r="J121" s="1609">
        <v>4</v>
      </c>
    </row>
    <row r="122" spans="1:10" ht="14.1" customHeight="1">
      <c r="A122" s="621" t="s">
        <v>8093</v>
      </c>
      <c r="B122" s="850">
        <v>26700</v>
      </c>
      <c r="C122" s="1609"/>
      <c r="D122" s="1609"/>
      <c r="E122" s="1602"/>
      <c r="F122" s="619" t="s">
        <v>8094</v>
      </c>
      <c r="G122" s="1610"/>
      <c r="H122" s="1609"/>
      <c r="I122" s="1487"/>
      <c r="J122" s="1609"/>
    </row>
    <row r="123" spans="1:10" ht="14.1" customHeight="1">
      <c r="A123" s="621" t="s">
        <v>8095</v>
      </c>
      <c r="B123" s="850">
        <v>26700</v>
      </c>
      <c r="C123" s="1609"/>
      <c r="D123" s="1609"/>
      <c r="E123" s="1602"/>
      <c r="F123" s="619" t="s">
        <v>8096</v>
      </c>
      <c r="G123" s="1610"/>
      <c r="H123" s="1609"/>
      <c r="I123" s="1487"/>
      <c r="J123" s="1609"/>
    </row>
    <row r="124" spans="1:10" ht="14.1" customHeight="1">
      <c r="A124" s="621" t="s">
        <v>8097</v>
      </c>
      <c r="B124" s="850">
        <v>26700</v>
      </c>
      <c r="C124" s="1609"/>
      <c r="D124" s="1609"/>
      <c r="E124" s="1602"/>
      <c r="F124" s="619" t="s">
        <v>8098</v>
      </c>
      <c r="G124" s="1610"/>
      <c r="H124" s="1609"/>
      <c r="I124" s="1487"/>
      <c r="J124" s="1609"/>
    </row>
    <row r="125" spans="1:10" ht="14.1" customHeight="1">
      <c r="A125" s="621" t="s">
        <v>8099</v>
      </c>
      <c r="B125" s="850">
        <v>27800</v>
      </c>
      <c r="C125" s="1609"/>
      <c r="D125" s="1609"/>
      <c r="E125" s="1602"/>
      <c r="F125" s="619">
        <v>25</v>
      </c>
      <c r="G125" s="1610"/>
      <c r="H125" s="1609"/>
      <c r="I125" s="491">
        <v>60</v>
      </c>
      <c r="J125" s="1609"/>
    </row>
    <row r="126" spans="1:10" ht="14.1" customHeight="1">
      <c r="A126" s="621" t="s">
        <v>8100</v>
      </c>
      <c r="B126" s="850">
        <v>31100</v>
      </c>
      <c r="C126" s="1609"/>
      <c r="D126" s="1609"/>
      <c r="E126" s="1602"/>
      <c r="F126" s="619">
        <v>30</v>
      </c>
      <c r="G126" s="1610"/>
      <c r="H126" s="1609"/>
      <c r="I126" s="491">
        <v>70</v>
      </c>
      <c r="J126" s="1609"/>
    </row>
    <row r="127" spans="1:10" ht="14.1" customHeight="1">
      <c r="A127" s="621" t="s">
        <v>8101</v>
      </c>
      <c r="B127" s="850">
        <v>41500</v>
      </c>
      <c r="C127" s="1609"/>
      <c r="D127" s="1609"/>
      <c r="E127" s="1602"/>
      <c r="F127" s="619">
        <v>40</v>
      </c>
      <c r="G127" s="1610"/>
      <c r="H127" s="1609"/>
      <c r="I127" s="491">
        <v>80</v>
      </c>
      <c r="J127" s="1609">
        <v>6</v>
      </c>
    </row>
    <row r="128" spans="1:10" ht="14.1" customHeight="1">
      <c r="A128" s="621" t="s">
        <v>8102</v>
      </c>
      <c r="B128" s="850">
        <v>49700</v>
      </c>
      <c r="C128" s="1609"/>
      <c r="D128" s="1609"/>
      <c r="E128" s="1602"/>
      <c r="F128" s="619" t="s">
        <v>8078</v>
      </c>
      <c r="G128" s="1610"/>
      <c r="H128" s="1609"/>
      <c r="I128" s="491">
        <v>100</v>
      </c>
      <c r="J128" s="1609"/>
    </row>
    <row r="129" spans="1:10" ht="14.1" customHeight="1">
      <c r="A129" s="621" t="s">
        <v>8103</v>
      </c>
      <c r="B129" s="850">
        <v>52100</v>
      </c>
      <c r="C129" s="1609"/>
      <c r="D129" s="1609"/>
      <c r="E129" s="1602"/>
      <c r="F129" s="619" t="s">
        <v>8104</v>
      </c>
      <c r="G129" s="1610"/>
      <c r="H129" s="1609"/>
      <c r="I129" s="491">
        <v>100</v>
      </c>
      <c r="J129" s="1609"/>
    </row>
    <row r="130" spans="1:10" ht="14.1" customHeight="1">
      <c r="A130" s="621" t="s">
        <v>8105</v>
      </c>
      <c r="B130" s="850">
        <v>60500</v>
      </c>
      <c r="C130" s="1609"/>
      <c r="D130" s="1609"/>
      <c r="E130" s="1602"/>
      <c r="F130" s="619" t="s">
        <v>8106</v>
      </c>
      <c r="G130" s="1610"/>
      <c r="H130" s="1609"/>
      <c r="I130" s="491">
        <v>140</v>
      </c>
      <c r="J130" s="598">
        <v>6</v>
      </c>
    </row>
    <row r="131" spans="1:10" ht="14.1" customHeight="1">
      <c r="A131" s="621" t="s">
        <v>8107</v>
      </c>
      <c r="B131" s="850">
        <v>26700</v>
      </c>
      <c r="C131" s="1609"/>
      <c r="D131" s="1609"/>
      <c r="E131" s="1602" t="s">
        <v>8080</v>
      </c>
      <c r="F131" s="619" t="s">
        <v>8091</v>
      </c>
      <c r="G131" s="1610"/>
      <c r="H131" s="1609"/>
      <c r="I131" s="1487">
        <v>50</v>
      </c>
      <c r="J131" s="1609">
        <v>4</v>
      </c>
    </row>
    <row r="132" spans="1:10" ht="14.1" customHeight="1">
      <c r="A132" s="621" t="s">
        <v>8108</v>
      </c>
      <c r="B132" s="850">
        <v>26700</v>
      </c>
      <c r="C132" s="1609"/>
      <c r="D132" s="1609"/>
      <c r="E132" s="1602"/>
      <c r="F132" s="619" t="s">
        <v>8094</v>
      </c>
      <c r="G132" s="1610"/>
      <c r="H132" s="1609"/>
      <c r="I132" s="1487"/>
      <c r="J132" s="1609"/>
    </row>
    <row r="133" spans="1:10" ht="14.1" customHeight="1">
      <c r="A133" s="621" t="s">
        <v>8109</v>
      </c>
      <c r="B133" s="850">
        <v>26700</v>
      </c>
      <c r="C133" s="1609"/>
      <c r="D133" s="1609"/>
      <c r="E133" s="1602"/>
      <c r="F133" s="619" t="s">
        <v>8096</v>
      </c>
      <c r="G133" s="1610"/>
      <c r="H133" s="1609"/>
      <c r="I133" s="1487"/>
      <c r="J133" s="1609"/>
    </row>
    <row r="134" spans="1:10" ht="14.1" customHeight="1">
      <c r="A134" s="621" t="s">
        <v>8110</v>
      </c>
      <c r="B134" s="850">
        <v>26700</v>
      </c>
      <c r="C134" s="1609"/>
      <c r="D134" s="1609"/>
      <c r="E134" s="1602"/>
      <c r="F134" s="619" t="s">
        <v>8098</v>
      </c>
      <c r="G134" s="1610"/>
      <c r="H134" s="1609"/>
      <c r="I134" s="1487"/>
      <c r="J134" s="1609"/>
    </row>
    <row r="135" spans="1:10" ht="14.1" customHeight="1">
      <c r="A135" s="621" t="s">
        <v>8111</v>
      </c>
      <c r="B135" s="850">
        <v>27800</v>
      </c>
      <c r="C135" s="1609"/>
      <c r="D135" s="1609"/>
      <c r="E135" s="1602"/>
      <c r="F135" s="619">
        <v>25</v>
      </c>
      <c r="G135" s="1610"/>
      <c r="H135" s="1609"/>
      <c r="I135" s="491">
        <v>60</v>
      </c>
      <c r="J135" s="1609"/>
    </row>
    <row r="136" spans="1:10" ht="14.1" customHeight="1">
      <c r="A136" s="621" t="s">
        <v>8112</v>
      </c>
      <c r="B136" s="850">
        <v>31100</v>
      </c>
      <c r="C136" s="1609"/>
      <c r="D136" s="1609"/>
      <c r="E136" s="1602"/>
      <c r="F136" s="619">
        <v>30</v>
      </c>
      <c r="G136" s="1610"/>
      <c r="H136" s="1609"/>
      <c r="I136" s="491">
        <v>70</v>
      </c>
      <c r="J136" s="1609"/>
    </row>
    <row r="137" spans="1:10" ht="14.1" customHeight="1">
      <c r="A137" s="621" t="s">
        <v>8113</v>
      </c>
      <c r="B137" s="850">
        <v>41500</v>
      </c>
      <c r="C137" s="1609"/>
      <c r="D137" s="1609"/>
      <c r="E137" s="1602"/>
      <c r="F137" s="619">
        <v>40</v>
      </c>
      <c r="G137" s="1610"/>
      <c r="H137" s="1609"/>
      <c r="I137" s="491">
        <v>80</v>
      </c>
      <c r="J137" s="1609">
        <v>6</v>
      </c>
    </row>
    <row r="138" spans="1:10" ht="14.1" customHeight="1">
      <c r="A138" s="621" t="s">
        <v>8114</v>
      </c>
      <c r="B138" s="850">
        <v>49700</v>
      </c>
      <c r="C138" s="1609"/>
      <c r="D138" s="1609"/>
      <c r="E138" s="1602"/>
      <c r="F138" s="619" t="s">
        <v>8078</v>
      </c>
      <c r="G138" s="1610"/>
      <c r="H138" s="1609"/>
      <c r="I138" s="491">
        <v>100</v>
      </c>
      <c r="J138" s="1609"/>
    </row>
    <row r="139" spans="1:10" ht="14.1" customHeight="1">
      <c r="A139" s="621" t="s">
        <v>8115</v>
      </c>
      <c r="B139" s="850">
        <v>52100</v>
      </c>
      <c r="C139" s="1609"/>
      <c r="D139" s="1609"/>
      <c r="E139" s="1602"/>
      <c r="F139" s="619" t="s">
        <v>8104</v>
      </c>
      <c r="G139" s="1610"/>
      <c r="H139" s="1609"/>
      <c r="I139" s="491">
        <v>100</v>
      </c>
      <c r="J139" s="1609"/>
    </row>
    <row r="140" spans="1:10" ht="14.1" customHeight="1">
      <c r="A140" s="621" t="s">
        <v>8116</v>
      </c>
      <c r="B140" s="849">
        <v>65800</v>
      </c>
      <c r="C140" s="1609"/>
      <c r="D140" s="1609"/>
      <c r="E140" s="1602"/>
      <c r="F140" s="619" t="s">
        <v>8106</v>
      </c>
      <c r="G140" s="1610"/>
      <c r="H140" s="1609"/>
      <c r="I140" s="491">
        <v>140</v>
      </c>
      <c r="J140" s="598">
        <v>8</v>
      </c>
    </row>
    <row r="141" spans="1:10" ht="14.1" customHeight="1">
      <c r="A141" s="621" t="s">
        <v>8117</v>
      </c>
      <c r="B141" s="850">
        <v>26700</v>
      </c>
      <c r="C141" s="1609"/>
      <c r="D141" s="1609">
        <v>0.2</v>
      </c>
      <c r="E141" s="1602" t="s">
        <v>8090</v>
      </c>
      <c r="F141" s="619" t="s">
        <v>8091</v>
      </c>
      <c r="G141" s="1610" t="s">
        <v>8092</v>
      </c>
      <c r="H141" s="1609">
        <v>2</v>
      </c>
      <c r="I141" s="491"/>
      <c r="J141" s="1609">
        <v>4</v>
      </c>
    </row>
    <row r="142" spans="1:10" ht="14.1" customHeight="1">
      <c r="A142" s="621" t="s">
        <v>8118</v>
      </c>
      <c r="B142" s="850">
        <v>26700</v>
      </c>
      <c r="C142" s="1609"/>
      <c r="D142" s="1609"/>
      <c r="E142" s="1602"/>
      <c r="F142" s="619" t="s">
        <v>8094</v>
      </c>
      <c r="G142" s="1610"/>
      <c r="H142" s="1609"/>
      <c r="I142" s="491"/>
      <c r="J142" s="1609"/>
    </row>
    <row r="143" spans="1:10" ht="14.1" customHeight="1">
      <c r="A143" s="621" t="s">
        <v>8119</v>
      </c>
      <c r="B143" s="850">
        <v>26700</v>
      </c>
      <c r="C143" s="1609"/>
      <c r="D143" s="1609"/>
      <c r="E143" s="1602"/>
      <c r="F143" s="619" t="s">
        <v>8096</v>
      </c>
      <c r="G143" s="1610"/>
      <c r="H143" s="1609"/>
      <c r="I143" s="1487">
        <v>50</v>
      </c>
      <c r="J143" s="1609"/>
    </row>
    <row r="144" spans="1:10" ht="14.1" customHeight="1">
      <c r="A144" s="621" t="s">
        <v>8120</v>
      </c>
      <c r="B144" s="850">
        <v>26700</v>
      </c>
      <c r="C144" s="1609"/>
      <c r="D144" s="1609"/>
      <c r="E144" s="1602"/>
      <c r="F144" s="619" t="s">
        <v>8098</v>
      </c>
      <c r="G144" s="1610"/>
      <c r="H144" s="1609"/>
      <c r="I144" s="1487"/>
      <c r="J144" s="1609"/>
    </row>
    <row r="145" spans="1:10" ht="14.1" customHeight="1">
      <c r="A145" s="621" t="s">
        <v>8121</v>
      </c>
      <c r="B145" s="850">
        <v>27800</v>
      </c>
      <c r="C145" s="1609"/>
      <c r="D145" s="1609"/>
      <c r="E145" s="1602"/>
      <c r="F145" s="619">
        <v>25</v>
      </c>
      <c r="G145" s="1610"/>
      <c r="H145" s="1609"/>
      <c r="I145" s="491">
        <v>60</v>
      </c>
      <c r="J145" s="1609"/>
    </row>
    <row r="146" spans="1:10" ht="14.1" customHeight="1">
      <c r="A146" s="621" t="s">
        <v>8122</v>
      </c>
      <c r="B146" s="850">
        <v>31100</v>
      </c>
      <c r="C146" s="1609"/>
      <c r="D146" s="1609"/>
      <c r="E146" s="1602"/>
      <c r="F146" s="619">
        <v>30</v>
      </c>
      <c r="G146" s="1610"/>
      <c r="H146" s="1609"/>
      <c r="I146" s="491">
        <v>70</v>
      </c>
      <c r="J146" s="1609"/>
    </row>
    <row r="147" spans="1:10" ht="14.1" customHeight="1">
      <c r="A147" s="621" t="s">
        <v>8123</v>
      </c>
      <c r="B147" s="850">
        <v>41500</v>
      </c>
      <c r="C147" s="1609"/>
      <c r="D147" s="1609"/>
      <c r="E147" s="1602"/>
      <c r="F147" s="619">
        <v>40</v>
      </c>
      <c r="G147" s="1610"/>
      <c r="H147" s="1609"/>
      <c r="I147" s="491">
        <v>80</v>
      </c>
      <c r="J147" s="1609">
        <v>6</v>
      </c>
    </row>
    <row r="148" spans="1:10" ht="14.1" customHeight="1">
      <c r="A148" s="621" t="s">
        <v>8124</v>
      </c>
      <c r="B148" s="850">
        <v>49700</v>
      </c>
      <c r="C148" s="1609"/>
      <c r="D148" s="1609"/>
      <c r="E148" s="1602"/>
      <c r="F148" s="619" t="s">
        <v>8078</v>
      </c>
      <c r="G148" s="1610"/>
      <c r="H148" s="1609"/>
      <c r="I148" s="491">
        <v>100</v>
      </c>
      <c r="J148" s="1609"/>
    </row>
    <row r="149" spans="1:10" ht="14.1" customHeight="1">
      <c r="A149" s="621" t="s">
        <v>8125</v>
      </c>
      <c r="B149" s="850">
        <v>52100</v>
      </c>
      <c r="C149" s="1609"/>
      <c r="D149" s="1609"/>
      <c r="E149" s="1602"/>
      <c r="F149" s="619" t="s">
        <v>8104</v>
      </c>
      <c r="G149" s="1610"/>
      <c r="H149" s="1609"/>
      <c r="I149" s="491">
        <v>100</v>
      </c>
      <c r="J149" s="1609"/>
    </row>
    <row r="150" spans="1:10" ht="14.1" customHeight="1">
      <c r="A150" s="621" t="s">
        <v>8126</v>
      </c>
      <c r="B150" s="850">
        <v>60500</v>
      </c>
      <c r="C150" s="1609"/>
      <c r="D150" s="1609"/>
      <c r="E150" s="1602"/>
      <c r="F150" s="619" t="s">
        <v>8106</v>
      </c>
      <c r="G150" s="1610"/>
      <c r="H150" s="1609"/>
      <c r="I150" s="491">
        <v>140</v>
      </c>
      <c r="J150" s="598">
        <v>6</v>
      </c>
    </row>
    <row r="151" spans="1:10" ht="14.1" customHeight="1">
      <c r="A151" s="621" t="s">
        <v>8127</v>
      </c>
      <c r="B151" s="850">
        <v>26700</v>
      </c>
      <c r="C151" s="1609"/>
      <c r="D151" s="1609"/>
      <c r="E151" s="1602" t="s">
        <v>8080</v>
      </c>
      <c r="F151" s="619">
        <v>10</v>
      </c>
      <c r="G151" s="1610"/>
      <c r="H151" s="1609"/>
      <c r="I151" s="1487">
        <v>50</v>
      </c>
      <c r="J151" s="1609">
        <v>4</v>
      </c>
    </row>
    <row r="152" spans="1:10" ht="14.1" customHeight="1">
      <c r="A152" s="621" t="s">
        <v>8128</v>
      </c>
      <c r="B152" s="850">
        <v>26700</v>
      </c>
      <c r="C152" s="1609"/>
      <c r="D152" s="1609"/>
      <c r="E152" s="1602"/>
      <c r="F152" s="619">
        <v>12</v>
      </c>
      <c r="G152" s="1610"/>
      <c r="H152" s="1609"/>
      <c r="I152" s="1487"/>
      <c r="J152" s="1609"/>
    </row>
    <row r="153" spans="1:10" ht="14.1" customHeight="1">
      <c r="A153" s="621" t="s">
        <v>8129</v>
      </c>
      <c r="B153" s="850">
        <v>26700</v>
      </c>
      <c r="C153" s="1609"/>
      <c r="D153" s="1609"/>
      <c r="E153" s="1602"/>
      <c r="F153" s="619">
        <v>16</v>
      </c>
      <c r="G153" s="1610"/>
      <c r="H153" s="1609"/>
      <c r="I153" s="1487"/>
      <c r="J153" s="1609"/>
    </row>
    <row r="154" spans="1:10" ht="14.1" customHeight="1">
      <c r="A154" s="621" t="s">
        <v>8130</v>
      </c>
      <c r="B154" s="850">
        <v>26700</v>
      </c>
      <c r="C154" s="1609"/>
      <c r="D154" s="1609"/>
      <c r="E154" s="1602"/>
      <c r="F154" s="619">
        <v>20</v>
      </c>
      <c r="G154" s="1610"/>
      <c r="H154" s="1609"/>
      <c r="I154" s="1487"/>
      <c r="J154" s="1609"/>
    </row>
    <row r="155" spans="1:10" ht="14.1" customHeight="1">
      <c r="A155" s="621" t="s">
        <v>8131</v>
      </c>
      <c r="B155" s="850">
        <v>27800</v>
      </c>
      <c r="C155" s="1609"/>
      <c r="D155" s="1609"/>
      <c r="E155" s="1602"/>
      <c r="F155" s="619">
        <v>25</v>
      </c>
      <c r="G155" s="1610"/>
      <c r="H155" s="1609"/>
      <c r="I155" s="491">
        <v>60</v>
      </c>
      <c r="J155" s="1609"/>
    </row>
    <row r="156" spans="1:10" ht="14.1" customHeight="1">
      <c r="A156" s="621" t="s">
        <v>8132</v>
      </c>
      <c r="B156" s="850">
        <v>31100</v>
      </c>
      <c r="C156" s="1609"/>
      <c r="D156" s="1609"/>
      <c r="E156" s="1602"/>
      <c r="F156" s="619">
        <v>30</v>
      </c>
      <c r="G156" s="1610"/>
      <c r="H156" s="1609"/>
      <c r="I156" s="491">
        <v>70</v>
      </c>
      <c r="J156" s="1609"/>
    </row>
    <row r="157" spans="1:10" ht="14.1" customHeight="1">
      <c r="A157" s="621" t="s">
        <v>8133</v>
      </c>
      <c r="B157" s="850">
        <v>41500</v>
      </c>
      <c r="C157" s="1609"/>
      <c r="D157" s="1609"/>
      <c r="E157" s="1602"/>
      <c r="F157" s="619">
        <v>40</v>
      </c>
      <c r="G157" s="1610"/>
      <c r="H157" s="1609"/>
      <c r="I157" s="491">
        <v>80</v>
      </c>
      <c r="J157" s="1609">
        <v>6</v>
      </c>
    </row>
    <row r="158" spans="1:10" ht="14.1" customHeight="1">
      <c r="A158" s="621" t="s">
        <v>8134</v>
      </c>
      <c r="B158" s="850">
        <v>49700</v>
      </c>
      <c r="C158" s="1609"/>
      <c r="D158" s="1609"/>
      <c r="E158" s="1602"/>
      <c r="F158" s="619" t="s">
        <v>8078</v>
      </c>
      <c r="G158" s="1610"/>
      <c r="H158" s="1609"/>
      <c r="I158" s="491">
        <v>100</v>
      </c>
      <c r="J158" s="1609"/>
    </row>
    <row r="159" spans="1:10" ht="14.1" customHeight="1">
      <c r="A159" s="621" t="s">
        <v>8135</v>
      </c>
      <c r="B159" s="850">
        <v>52100</v>
      </c>
      <c r="C159" s="1609"/>
      <c r="D159" s="1609"/>
      <c r="E159" s="1602"/>
      <c r="F159" s="619" t="s">
        <v>8104</v>
      </c>
      <c r="G159" s="1610"/>
      <c r="H159" s="1609"/>
      <c r="I159" s="491">
        <v>100</v>
      </c>
      <c r="J159" s="1609"/>
    </row>
    <row r="160" spans="1:10" ht="14.1" customHeight="1">
      <c r="A160" s="621" t="s">
        <v>8136</v>
      </c>
      <c r="B160" s="849">
        <v>65800</v>
      </c>
      <c r="C160" s="1609"/>
      <c r="D160" s="1609"/>
      <c r="E160" s="1602"/>
      <c r="F160" s="619" t="s">
        <v>8106</v>
      </c>
      <c r="G160" s="1610"/>
      <c r="H160" s="1609"/>
      <c r="I160" s="491">
        <v>140</v>
      </c>
      <c r="J160" s="598">
        <v>8</v>
      </c>
    </row>
    <row r="161" spans="1:10" ht="14.1" customHeight="1">
      <c r="A161" s="621" t="s">
        <v>8137</v>
      </c>
      <c r="B161" s="850">
        <v>26700</v>
      </c>
      <c r="C161" s="1609"/>
      <c r="D161" s="1609">
        <v>0.3</v>
      </c>
      <c r="E161" s="1602" t="s">
        <v>8090</v>
      </c>
      <c r="F161" s="619">
        <v>10</v>
      </c>
      <c r="G161" s="1610" t="s">
        <v>8092</v>
      </c>
      <c r="H161" s="1609">
        <v>2</v>
      </c>
      <c r="I161" s="1487">
        <v>50</v>
      </c>
      <c r="J161" s="1609">
        <v>4</v>
      </c>
    </row>
    <row r="162" spans="1:10" ht="14.1" customHeight="1">
      <c r="A162" s="621" t="s">
        <v>8138</v>
      </c>
      <c r="B162" s="850">
        <v>26700</v>
      </c>
      <c r="C162" s="1609"/>
      <c r="D162" s="1609"/>
      <c r="E162" s="1602"/>
      <c r="F162" s="619">
        <v>12</v>
      </c>
      <c r="G162" s="1610"/>
      <c r="H162" s="1609"/>
      <c r="I162" s="1487"/>
      <c r="J162" s="1609"/>
    </row>
    <row r="163" spans="1:10" ht="14.1" customHeight="1">
      <c r="A163" s="621" t="s">
        <v>8139</v>
      </c>
      <c r="B163" s="850">
        <v>26700</v>
      </c>
      <c r="C163" s="1609"/>
      <c r="D163" s="1609"/>
      <c r="E163" s="1602"/>
      <c r="F163" s="619">
        <v>16</v>
      </c>
      <c r="G163" s="1610"/>
      <c r="H163" s="1609"/>
      <c r="I163" s="1487"/>
      <c r="J163" s="1609"/>
    </row>
    <row r="164" spans="1:10" ht="14.1" customHeight="1">
      <c r="A164" s="621" t="s">
        <v>8140</v>
      </c>
      <c r="B164" s="850">
        <v>26700</v>
      </c>
      <c r="C164" s="1609"/>
      <c r="D164" s="1609"/>
      <c r="E164" s="1602"/>
      <c r="F164" s="619">
        <v>20</v>
      </c>
      <c r="G164" s="1610"/>
      <c r="H164" s="1609"/>
      <c r="I164" s="1487"/>
      <c r="J164" s="1609"/>
    </row>
    <row r="165" spans="1:10" ht="14.1" customHeight="1">
      <c r="A165" s="621" t="s">
        <v>8141</v>
      </c>
      <c r="B165" s="850">
        <v>27800</v>
      </c>
      <c r="C165" s="1609"/>
      <c r="D165" s="1609"/>
      <c r="E165" s="1602"/>
      <c r="F165" s="619">
        <v>25</v>
      </c>
      <c r="G165" s="1610"/>
      <c r="H165" s="1609"/>
      <c r="I165" s="491">
        <v>60</v>
      </c>
      <c r="J165" s="1609"/>
    </row>
    <row r="166" spans="1:10" ht="14.1" customHeight="1">
      <c r="A166" s="621" t="s">
        <v>8142</v>
      </c>
      <c r="B166" s="850">
        <v>31100</v>
      </c>
      <c r="C166" s="1609"/>
      <c r="D166" s="1609"/>
      <c r="E166" s="1602"/>
      <c r="F166" s="619">
        <v>30</v>
      </c>
      <c r="G166" s="1610"/>
      <c r="H166" s="1609"/>
      <c r="I166" s="491">
        <v>70</v>
      </c>
      <c r="J166" s="1609"/>
    </row>
    <row r="167" spans="1:10" ht="14.1" customHeight="1">
      <c r="A167" s="621" t="s">
        <v>8143</v>
      </c>
      <c r="B167" s="850">
        <v>41500</v>
      </c>
      <c r="C167" s="1609"/>
      <c r="D167" s="1609"/>
      <c r="E167" s="1602"/>
      <c r="F167" s="619">
        <v>40</v>
      </c>
      <c r="G167" s="1610"/>
      <c r="H167" s="1609"/>
      <c r="I167" s="491">
        <v>80</v>
      </c>
      <c r="J167" s="1609">
        <v>6</v>
      </c>
    </row>
    <row r="168" spans="1:10" ht="14.1" customHeight="1">
      <c r="A168" s="621" t="s">
        <v>8144</v>
      </c>
      <c r="B168" s="850">
        <v>49700</v>
      </c>
      <c r="C168" s="1609"/>
      <c r="D168" s="1609"/>
      <c r="E168" s="1602"/>
      <c r="F168" s="619" t="s">
        <v>8078</v>
      </c>
      <c r="G168" s="1610"/>
      <c r="H168" s="1609"/>
      <c r="I168" s="491">
        <v>100</v>
      </c>
      <c r="J168" s="1609"/>
    </row>
    <row r="169" spans="1:10" ht="14.1" customHeight="1">
      <c r="A169" s="621" t="s">
        <v>8145</v>
      </c>
      <c r="B169" s="850">
        <v>52100</v>
      </c>
      <c r="C169" s="1609"/>
      <c r="D169" s="1609"/>
      <c r="E169" s="1602"/>
      <c r="F169" s="619" t="s">
        <v>8104</v>
      </c>
      <c r="G169" s="1610"/>
      <c r="H169" s="1609"/>
      <c r="I169" s="491">
        <v>100</v>
      </c>
      <c r="J169" s="1609"/>
    </row>
    <row r="170" spans="1:10" ht="14.1" customHeight="1">
      <c r="A170" s="621" t="s">
        <v>8146</v>
      </c>
      <c r="B170" s="850">
        <v>60500</v>
      </c>
      <c r="C170" s="1609"/>
      <c r="D170" s="1609"/>
      <c r="E170" s="1602"/>
      <c r="F170" s="619" t="s">
        <v>8106</v>
      </c>
      <c r="G170" s="1610"/>
      <c r="H170" s="1609"/>
      <c r="I170" s="491">
        <v>140</v>
      </c>
      <c r="J170" s="1609"/>
    </row>
    <row r="171" spans="1:10" ht="14.1" customHeight="1">
      <c r="A171" s="621" t="s">
        <v>8147</v>
      </c>
      <c r="B171" s="850">
        <v>26700</v>
      </c>
      <c r="C171" s="1609"/>
      <c r="D171" s="1609"/>
      <c r="E171" s="1602" t="s">
        <v>8080</v>
      </c>
      <c r="F171" s="619">
        <v>10</v>
      </c>
      <c r="G171" s="1610"/>
      <c r="H171" s="1609"/>
      <c r="I171" s="1487">
        <v>50</v>
      </c>
      <c r="J171" s="1609">
        <v>4</v>
      </c>
    </row>
    <row r="172" spans="1:10" ht="14.1" customHeight="1">
      <c r="A172" s="621" t="s">
        <v>8148</v>
      </c>
      <c r="B172" s="850">
        <v>26700</v>
      </c>
      <c r="C172" s="1609"/>
      <c r="D172" s="1609"/>
      <c r="E172" s="1602"/>
      <c r="F172" s="619">
        <v>12</v>
      </c>
      <c r="G172" s="1610"/>
      <c r="H172" s="1609"/>
      <c r="I172" s="1487"/>
      <c r="J172" s="1609"/>
    </row>
    <row r="173" spans="1:10" ht="14.1" customHeight="1">
      <c r="A173" s="621" t="s">
        <v>8149</v>
      </c>
      <c r="B173" s="850">
        <v>26700</v>
      </c>
      <c r="C173" s="1609"/>
      <c r="D173" s="1609"/>
      <c r="E173" s="1602"/>
      <c r="F173" s="619">
        <v>16</v>
      </c>
      <c r="G173" s="1610"/>
      <c r="H173" s="1609"/>
      <c r="I173" s="1487"/>
      <c r="J173" s="1609"/>
    </row>
    <row r="174" spans="1:10" ht="14.1" customHeight="1">
      <c r="A174" s="621" t="s">
        <v>8150</v>
      </c>
      <c r="B174" s="850">
        <v>26700</v>
      </c>
      <c r="C174" s="1609"/>
      <c r="D174" s="1609"/>
      <c r="E174" s="1602"/>
      <c r="F174" s="619">
        <v>20</v>
      </c>
      <c r="G174" s="1610"/>
      <c r="H174" s="1609"/>
      <c r="I174" s="1487"/>
      <c r="J174" s="1609"/>
    </row>
    <row r="175" spans="1:10" ht="14.1" customHeight="1">
      <c r="A175" s="621" t="s">
        <v>8151</v>
      </c>
      <c r="B175" s="850">
        <v>27800</v>
      </c>
      <c r="C175" s="1609"/>
      <c r="D175" s="1609"/>
      <c r="E175" s="1602"/>
      <c r="F175" s="619">
        <v>25</v>
      </c>
      <c r="G175" s="1610"/>
      <c r="H175" s="1609"/>
      <c r="I175" s="491">
        <v>60</v>
      </c>
      <c r="J175" s="1609"/>
    </row>
    <row r="176" spans="1:10" ht="14.1" customHeight="1">
      <c r="A176" s="621" t="s">
        <v>8152</v>
      </c>
      <c r="B176" s="850">
        <v>31100</v>
      </c>
      <c r="C176" s="1609"/>
      <c r="D176" s="1609"/>
      <c r="E176" s="1602"/>
      <c r="F176" s="619">
        <v>30</v>
      </c>
      <c r="G176" s="1610"/>
      <c r="H176" s="1609"/>
      <c r="I176" s="491">
        <v>70</v>
      </c>
      <c r="J176" s="1609"/>
    </row>
    <row r="177" spans="1:10" ht="14.1" customHeight="1">
      <c r="A177" s="621" t="s">
        <v>8153</v>
      </c>
      <c r="B177" s="850">
        <v>41500</v>
      </c>
      <c r="C177" s="1609"/>
      <c r="D177" s="1609"/>
      <c r="E177" s="1602"/>
      <c r="F177" s="619">
        <v>40</v>
      </c>
      <c r="G177" s="1610"/>
      <c r="H177" s="1609"/>
      <c r="I177" s="491">
        <v>80</v>
      </c>
      <c r="J177" s="1609">
        <v>6</v>
      </c>
    </row>
    <row r="178" spans="1:10" ht="14.1" customHeight="1">
      <c r="A178" s="621" t="s">
        <v>8154</v>
      </c>
      <c r="B178" s="850">
        <v>49700</v>
      </c>
      <c r="C178" s="1609"/>
      <c r="D178" s="1609"/>
      <c r="E178" s="1602"/>
      <c r="F178" s="619" t="s">
        <v>8078</v>
      </c>
      <c r="G178" s="1610"/>
      <c r="H178" s="1609"/>
      <c r="I178" s="491">
        <v>100</v>
      </c>
      <c r="J178" s="1609"/>
    </row>
    <row r="179" spans="1:10" ht="14.1" customHeight="1">
      <c r="A179" s="621" t="s">
        <v>8155</v>
      </c>
      <c r="B179" s="850">
        <v>52100</v>
      </c>
      <c r="C179" s="1609"/>
      <c r="D179" s="1609"/>
      <c r="E179" s="1602"/>
      <c r="F179" s="619" t="s">
        <v>8104</v>
      </c>
      <c r="G179" s="1610"/>
      <c r="H179" s="1609"/>
      <c r="I179" s="491">
        <v>100</v>
      </c>
      <c r="J179" s="1609"/>
    </row>
    <row r="180" spans="1:10" ht="14.1" customHeight="1">
      <c r="A180" s="621" t="s">
        <v>8156</v>
      </c>
      <c r="B180" s="849">
        <v>65800</v>
      </c>
      <c r="C180" s="1609"/>
      <c r="D180" s="1609"/>
      <c r="E180" s="1602"/>
      <c r="F180" s="619" t="s">
        <v>8106</v>
      </c>
      <c r="G180" s="1610"/>
      <c r="H180" s="1609"/>
      <c r="I180" s="491">
        <v>140</v>
      </c>
      <c r="J180" s="598">
        <v>8</v>
      </c>
    </row>
    <row r="181" spans="1:10" ht="14.1" customHeight="1">
      <c r="A181" s="621" t="s">
        <v>8157</v>
      </c>
      <c r="B181" s="850">
        <v>26700</v>
      </c>
      <c r="C181" s="1609">
        <v>2</v>
      </c>
      <c r="D181" s="1609">
        <v>0.5</v>
      </c>
      <c r="E181" s="1602" t="s">
        <v>8090</v>
      </c>
      <c r="F181" s="619">
        <v>10</v>
      </c>
      <c r="G181" s="1610" t="s">
        <v>8092</v>
      </c>
      <c r="H181" s="1609">
        <v>2</v>
      </c>
      <c r="I181" s="1487">
        <v>50</v>
      </c>
      <c r="J181" s="1609">
        <v>4</v>
      </c>
    </row>
    <row r="182" spans="1:10" ht="14.1" customHeight="1">
      <c r="A182" s="621" t="s">
        <v>8158</v>
      </c>
      <c r="B182" s="850">
        <v>26700</v>
      </c>
      <c r="C182" s="1609"/>
      <c r="D182" s="1609"/>
      <c r="E182" s="1602"/>
      <c r="F182" s="619">
        <v>12</v>
      </c>
      <c r="G182" s="1610"/>
      <c r="H182" s="1609"/>
      <c r="I182" s="1487"/>
      <c r="J182" s="1609"/>
    </row>
    <row r="183" spans="1:10" ht="14.1" customHeight="1">
      <c r="A183" s="621" t="s">
        <v>8159</v>
      </c>
      <c r="B183" s="850">
        <v>26700</v>
      </c>
      <c r="C183" s="1609"/>
      <c r="D183" s="1609"/>
      <c r="E183" s="1602"/>
      <c r="F183" s="619">
        <v>16</v>
      </c>
      <c r="G183" s="1610"/>
      <c r="H183" s="1609"/>
      <c r="I183" s="1487"/>
      <c r="J183" s="1609"/>
    </row>
    <row r="184" spans="1:10" ht="14.1" customHeight="1">
      <c r="A184" s="621" t="s">
        <v>8160</v>
      </c>
      <c r="B184" s="850">
        <v>26700</v>
      </c>
      <c r="C184" s="1609"/>
      <c r="D184" s="1609"/>
      <c r="E184" s="1602"/>
      <c r="F184" s="619">
        <v>20</v>
      </c>
      <c r="G184" s="1610"/>
      <c r="H184" s="1609"/>
      <c r="I184" s="1487"/>
      <c r="J184" s="1609"/>
    </row>
    <row r="185" spans="1:10" ht="14.1" customHeight="1">
      <c r="A185" s="621" t="s">
        <v>8161</v>
      </c>
      <c r="B185" s="850">
        <v>27800</v>
      </c>
      <c r="C185" s="1609"/>
      <c r="D185" s="1609"/>
      <c r="E185" s="1602"/>
      <c r="F185" s="619">
        <v>25</v>
      </c>
      <c r="G185" s="1610"/>
      <c r="H185" s="1609"/>
      <c r="I185" s="491">
        <v>60</v>
      </c>
      <c r="J185" s="1609"/>
    </row>
    <row r="186" spans="1:10" ht="14.1" customHeight="1">
      <c r="A186" s="621" t="s">
        <v>8162</v>
      </c>
      <c r="B186" s="850">
        <v>31100</v>
      </c>
      <c r="C186" s="1609"/>
      <c r="D186" s="1609"/>
      <c r="E186" s="1602"/>
      <c r="F186" s="619">
        <v>30</v>
      </c>
      <c r="G186" s="1610"/>
      <c r="H186" s="1609"/>
      <c r="I186" s="491">
        <v>70</v>
      </c>
      <c r="J186" s="1609"/>
    </row>
    <row r="187" spans="1:10" ht="14.1" customHeight="1">
      <c r="A187" s="621" t="s">
        <v>8163</v>
      </c>
      <c r="B187" s="850">
        <v>41500</v>
      </c>
      <c r="C187" s="1609"/>
      <c r="D187" s="1609"/>
      <c r="E187" s="1602"/>
      <c r="F187" s="619">
        <v>40</v>
      </c>
      <c r="G187" s="1610"/>
      <c r="H187" s="1609"/>
      <c r="I187" s="491">
        <v>80</v>
      </c>
      <c r="J187" s="1609">
        <v>6</v>
      </c>
    </row>
    <row r="188" spans="1:10" ht="14.1" customHeight="1">
      <c r="A188" s="621" t="s">
        <v>8164</v>
      </c>
      <c r="B188" s="850">
        <v>49700</v>
      </c>
      <c r="C188" s="1609"/>
      <c r="D188" s="1609"/>
      <c r="E188" s="1602"/>
      <c r="F188" s="619" t="s">
        <v>8078</v>
      </c>
      <c r="G188" s="1610"/>
      <c r="H188" s="1609"/>
      <c r="I188" s="491">
        <v>100</v>
      </c>
      <c r="J188" s="1609"/>
    </row>
    <row r="189" spans="1:10" ht="14.1" customHeight="1">
      <c r="A189" s="621" t="s">
        <v>8165</v>
      </c>
      <c r="B189" s="850">
        <v>52100</v>
      </c>
      <c r="C189" s="1609"/>
      <c r="D189" s="1609"/>
      <c r="E189" s="1602"/>
      <c r="F189" s="619" t="s">
        <v>8104</v>
      </c>
      <c r="G189" s="1610"/>
      <c r="H189" s="1609"/>
      <c r="I189" s="491">
        <v>100</v>
      </c>
      <c r="J189" s="1609"/>
    </row>
    <row r="190" spans="1:10" ht="14.1" customHeight="1">
      <c r="A190" s="621" t="s">
        <v>8166</v>
      </c>
      <c r="B190" s="850">
        <v>60500</v>
      </c>
      <c r="C190" s="1609"/>
      <c r="D190" s="1609"/>
      <c r="E190" s="1602"/>
      <c r="F190" s="619" t="s">
        <v>8106</v>
      </c>
      <c r="G190" s="1610"/>
      <c r="H190" s="1609"/>
      <c r="I190" s="491">
        <v>140</v>
      </c>
      <c r="J190" s="1609"/>
    </row>
    <row r="191" spans="1:10" ht="14.1" customHeight="1">
      <c r="A191" s="621" t="s">
        <v>8167</v>
      </c>
      <c r="B191" s="850">
        <v>26700</v>
      </c>
      <c r="C191" s="1609"/>
      <c r="D191" s="1609"/>
      <c r="E191" s="1602" t="s">
        <v>8080</v>
      </c>
      <c r="F191" s="619">
        <v>10</v>
      </c>
      <c r="G191" s="1610"/>
      <c r="H191" s="1609"/>
      <c r="I191" s="1487">
        <v>50</v>
      </c>
      <c r="J191" s="1609">
        <v>4</v>
      </c>
    </row>
    <row r="192" spans="1:10" ht="14.1" customHeight="1">
      <c r="A192" s="621" t="s">
        <v>8168</v>
      </c>
      <c r="B192" s="850">
        <v>26700</v>
      </c>
      <c r="C192" s="1609"/>
      <c r="D192" s="1609"/>
      <c r="E192" s="1602"/>
      <c r="F192" s="619">
        <v>12</v>
      </c>
      <c r="G192" s="1610"/>
      <c r="H192" s="1609"/>
      <c r="I192" s="1487"/>
      <c r="J192" s="1609"/>
    </row>
    <row r="193" spans="1:10" ht="14.1" customHeight="1">
      <c r="A193" s="621" t="s">
        <v>8169</v>
      </c>
      <c r="B193" s="850">
        <v>26700</v>
      </c>
      <c r="C193" s="1609"/>
      <c r="D193" s="1609"/>
      <c r="E193" s="1602"/>
      <c r="F193" s="619">
        <v>16</v>
      </c>
      <c r="G193" s="1610"/>
      <c r="H193" s="1609"/>
      <c r="I193" s="1487"/>
      <c r="J193" s="1609"/>
    </row>
    <row r="194" spans="1:10" ht="14.1" customHeight="1">
      <c r="A194" s="621" t="s">
        <v>8170</v>
      </c>
      <c r="B194" s="850">
        <v>26700</v>
      </c>
      <c r="C194" s="1609"/>
      <c r="D194" s="1609"/>
      <c r="E194" s="1602"/>
      <c r="F194" s="619">
        <v>20</v>
      </c>
      <c r="G194" s="1610"/>
      <c r="H194" s="1609"/>
      <c r="I194" s="1487"/>
      <c r="J194" s="1609"/>
    </row>
    <row r="195" spans="1:10" ht="14.1" customHeight="1">
      <c r="A195" s="621" t="s">
        <v>8171</v>
      </c>
      <c r="B195" s="850">
        <v>27800</v>
      </c>
      <c r="C195" s="1609"/>
      <c r="D195" s="1609"/>
      <c r="E195" s="1602"/>
      <c r="F195" s="619">
        <v>25</v>
      </c>
      <c r="G195" s="1610"/>
      <c r="H195" s="1609"/>
      <c r="I195" s="491">
        <v>60</v>
      </c>
      <c r="J195" s="1609"/>
    </row>
    <row r="196" spans="1:10" ht="14.1" customHeight="1">
      <c r="A196" s="621" t="s">
        <v>8172</v>
      </c>
      <c r="B196" s="850">
        <v>31100</v>
      </c>
      <c r="C196" s="1609"/>
      <c r="D196" s="1609"/>
      <c r="E196" s="1602"/>
      <c r="F196" s="619">
        <v>30</v>
      </c>
      <c r="G196" s="1610"/>
      <c r="H196" s="1609"/>
      <c r="I196" s="491">
        <v>70</v>
      </c>
      <c r="J196" s="1609"/>
    </row>
    <row r="197" spans="1:10" ht="14.1" customHeight="1">
      <c r="A197" s="621" t="s">
        <v>8173</v>
      </c>
      <c r="B197" s="850">
        <v>41500</v>
      </c>
      <c r="C197" s="1609"/>
      <c r="D197" s="1609"/>
      <c r="E197" s="1602"/>
      <c r="F197" s="619">
        <v>40</v>
      </c>
      <c r="G197" s="1610"/>
      <c r="H197" s="1609"/>
      <c r="I197" s="491">
        <v>80</v>
      </c>
      <c r="J197" s="1609">
        <v>6</v>
      </c>
    </row>
    <row r="198" spans="1:10" ht="14.1" customHeight="1">
      <c r="A198" s="621" t="s">
        <v>8174</v>
      </c>
      <c r="B198" s="850">
        <v>49700</v>
      </c>
      <c r="C198" s="1609"/>
      <c r="D198" s="1609"/>
      <c r="E198" s="1602"/>
      <c r="F198" s="619" t="s">
        <v>8078</v>
      </c>
      <c r="G198" s="1610"/>
      <c r="H198" s="1609"/>
      <c r="I198" s="491">
        <v>100</v>
      </c>
      <c r="J198" s="1609"/>
    </row>
    <row r="199" spans="1:10" ht="14.1" customHeight="1">
      <c r="A199" s="621" t="s">
        <v>8175</v>
      </c>
      <c r="B199" s="850">
        <v>52100</v>
      </c>
      <c r="C199" s="1609"/>
      <c r="D199" s="1609"/>
      <c r="E199" s="1602"/>
      <c r="F199" s="619" t="s">
        <v>8104</v>
      </c>
      <c r="G199" s="1610"/>
      <c r="H199" s="1609"/>
      <c r="I199" s="491">
        <v>100</v>
      </c>
      <c r="J199" s="1609"/>
    </row>
    <row r="200" spans="1:10" ht="14.1" customHeight="1">
      <c r="A200" s="621" t="s">
        <v>8176</v>
      </c>
      <c r="B200" s="849">
        <v>65800</v>
      </c>
      <c r="C200" s="1609"/>
      <c r="D200" s="1609"/>
      <c r="E200" s="1602"/>
      <c r="F200" s="619" t="s">
        <v>8106</v>
      </c>
      <c r="G200" s="1610"/>
      <c r="H200" s="1609"/>
      <c r="I200" s="491">
        <v>140</v>
      </c>
      <c r="J200" s="598">
        <v>8</v>
      </c>
    </row>
    <row r="201" spans="1:10" ht="14.1" customHeight="1">
      <c r="A201" s="621" t="s">
        <v>8177</v>
      </c>
      <c r="B201" s="850">
        <v>31200</v>
      </c>
      <c r="C201" s="1599">
        <v>3</v>
      </c>
      <c r="D201" s="1599">
        <v>0.2</v>
      </c>
      <c r="E201" s="1602" t="s">
        <v>8178</v>
      </c>
      <c r="F201" s="619" t="s">
        <v>3564</v>
      </c>
      <c r="G201" s="1603" t="s">
        <v>2904</v>
      </c>
      <c r="H201" s="1599">
        <v>4.5</v>
      </c>
      <c r="I201" s="491">
        <v>60</v>
      </c>
      <c r="J201" s="1609">
        <v>6</v>
      </c>
    </row>
    <row r="202" spans="1:10" ht="14.1" customHeight="1">
      <c r="A202" s="621" t="s">
        <v>8179</v>
      </c>
      <c r="B202" s="850">
        <v>31700</v>
      </c>
      <c r="C202" s="1600"/>
      <c r="D202" s="1600"/>
      <c r="E202" s="1602"/>
      <c r="F202" s="619" t="s">
        <v>3502</v>
      </c>
      <c r="G202" s="1604"/>
      <c r="H202" s="1600"/>
      <c r="I202" s="491">
        <v>65</v>
      </c>
      <c r="J202" s="1609"/>
    </row>
    <row r="203" spans="1:10" ht="14.1" customHeight="1">
      <c r="A203" s="621" t="s">
        <v>8180</v>
      </c>
      <c r="B203" s="850">
        <v>37100</v>
      </c>
      <c r="C203" s="1600"/>
      <c r="D203" s="1600"/>
      <c r="E203" s="1602"/>
      <c r="F203" s="619" t="s">
        <v>8181</v>
      </c>
      <c r="G203" s="1604"/>
      <c r="H203" s="1600"/>
      <c r="I203" s="491">
        <v>70</v>
      </c>
      <c r="J203" s="1609"/>
    </row>
    <row r="204" spans="1:10" ht="14.1" customHeight="1">
      <c r="A204" s="621" t="s">
        <v>8182</v>
      </c>
      <c r="B204" s="850">
        <v>41500</v>
      </c>
      <c r="C204" s="1600"/>
      <c r="D204" s="1600"/>
      <c r="E204" s="1602"/>
      <c r="F204" s="619" t="s">
        <v>8076</v>
      </c>
      <c r="G204" s="1604"/>
      <c r="H204" s="1600"/>
      <c r="I204" s="491">
        <v>80</v>
      </c>
      <c r="J204" s="1609"/>
    </row>
    <row r="205" spans="1:10" ht="14.1" customHeight="1">
      <c r="A205" s="621" t="s">
        <v>8183</v>
      </c>
      <c r="B205" s="850">
        <v>45000</v>
      </c>
      <c r="C205" s="1600"/>
      <c r="D205" s="1600"/>
      <c r="E205" s="1602"/>
      <c r="F205" s="619" t="s">
        <v>8078</v>
      </c>
      <c r="G205" s="1604"/>
      <c r="H205" s="1600"/>
      <c r="I205" s="491">
        <v>90</v>
      </c>
      <c r="J205" s="1609"/>
    </row>
    <row r="206" spans="1:10" ht="14.1" customHeight="1">
      <c r="A206" s="621" t="s">
        <v>8184</v>
      </c>
      <c r="B206" s="850">
        <v>52100</v>
      </c>
      <c r="C206" s="1600"/>
      <c r="D206" s="1600"/>
      <c r="E206" s="1602"/>
      <c r="F206" s="619" t="s">
        <v>8104</v>
      </c>
      <c r="G206" s="1604"/>
      <c r="H206" s="1600"/>
      <c r="I206" s="491">
        <v>100</v>
      </c>
      <c r="J206" s="1609"/>
    </row>
    <row r="207" spans="1:10" ht="14.1" customHeight="1">
      <c r="A207" s="621" t="s">
        <v>8185</v>
      </c>
      <c r="B207" s="850">
        <v>31200</v>
      </c>
      <c r="C207" s="1600"/>
      <c r="D207" s="1600"/>
      <c r="E207" s="1602" t="s">
        <v>8186</v>
      </c>
      <c r="F207" s="619" t="s">
        <v>3564</v>
      </c>
      <c r="G207" s="1604"/>
      <c r="H207" s="1600"/>
      <c r="I207" s="491">
        <v>60</v>
      </c>
      <c r="J207" s="1599">
        <v>6</v>
      </c>
    </row>
    <row r="208" spans="1:10" ht="14.1" customHeight="1">
      <c r="A208" s="621" t="s">
        <v>8187</v>
      </c>
      <c r="B208" s="850">
        <v>31700</v>
      </c>
      <c r="C208" s="1600"/>
      <c r="D208" s="1600"/>
      <c r="E208" s="1602"/>
      <c r="F208" s="619" t="s">
        <v>3502</v>
      </c>
      <c r="G208" s="1604"/>
      <c r="H208" s="1600"/>
      <c r="I208" s="491">
        <v>65</v>
      </c>
      <c r="J208" s="1600"/>
    </row>
    <row r="209" spans="1:10" ht="14.1" customHeight="1">
      <c r="A209" s="621" t="s">
        <v>8188</v>
      </c>
      <c r="B209" s="850">
        <v>37100</v>
      </c>
      <c r="C209" s="1600"/>
      <c r="D209" s="1600"/>
      <c r="E209" s="1602"/>
      <c r="F209" s="619" t="s">
        <v>8181</v>
      </c>
      <c r="G209" s="1604"/>
      <c r="H209" s="1600"/>
      <c r="I209" s="491">
        <v>70</v>
      </c>
      <c r="J209" s="1600"/>
    </row>
    <row r="210" spans="1:10" ht="14.1" customHeight="1">
      <c r="A210" s="621" t="s">
        <v>8189</v>
      </c>
      <c r="B210" s="850">
        <v>41500</v>
      </c>
      <c r="C210" s="1600"/>
      <c r="D210" s="1600"/>
      <c r="E210" s="1602"/>
      <c r="F210" s="619" t="s">
        <v>8076</v>
      </c>
      <c r="G210" s="1604"/>
      <c r="H210" s="1600"/>
      <c r="I210" s="491">
        <v>80</v>
      </c>
      <c r="J210" s="1601"/>
    </row>
    <row r="211" spans="1:10" ht="14.1" customHeight="1">
      <c r="A211" s="621" t="s">
        <v>8190</v>
      </c>
      <c r="B211" s="849">
        <v>51800</v>
      </c>
      <c r="C211" s="1600"/>
      <c r="D211" s="1600"/>
      <c r="E211" s="1602"/>
      <c r="F211" s="619" t="s">
        <v>8078</v>
      </c>
      <c r="G211" s="1604"/>
      <c r="H211" s="1600"/>
      <c r="I211" s="491">
        <v>90</v>
      </c>
      <c r="J211" s="1599">
        <v>8</v>
      </c>
    </row>
    <row r="212" spans="1:10" ht="14.1" customHeight="1">
      <c r="A212" s="621" t="s">
        <v>8191</v>
      </c>
      <c r="B212" s="849">
        <v>53900</v>
      </c>
      <c r="C212" s="1600"/>
      <c r="D212" s="1600"/>
      <c r="E212" s="1602"/>
      <c r="F212" s="619" t="s">
        <v>8104</v>
      </c>
      <c r="G212" s="1604"/>
      <c r="H212" s="1600"/>
      <c r="I212" s="491">
        <v>100</v>
      </c>
      <c r="J212" s="1600"/>
    </row>
    <row r="213" spans="1:10" ht="14.1" customHeight="1">
      <c r="A213" s="621" t="s">
        <v>8192</v>
      </c>
      <c r="B213" s="849">
        <v>58300</v>
      </c>
      <c r="C213" s="1600"/>
      <c r="D213" s="1601"/>
      <c r="E213" s="1602"/>
      <c r="F213" s="619" t="s">
        <v>3503</v>
      </c>
      <c r="G213" s="1604"/>
      <c r="H213" s="1600"/>
      <c r="I213" s="491">
        <v>120</v>
      </c>
      <c r="J213" s="1601"/>
    </row>
    <row r="214" spans="1:10" ht="14.1" customHeight="1">
      <c r="A214" s="621" t="s">
        <v>8193</v>
      </c>
      <c r="B214" s="850">
        <v>31200</v>
      </c>
      <c r="C214" s="1600"/>
      <c r="D214" s="1599">
        <v>0.3</v>
      </c>
      <c r="E214" s="1602" t="s">
        <v>8178</v>
      </c>
      <c r="F214" s="619" t="s">
        <v>3564</v>
      </c>
      <c r="G214" s="1604"/>
      <c r="H214" s="1599">
        <v>4.5</v>
      </c>
      <c r="I214" s="491">
        <v>60</v>
      </c>
      <c r="J214" s="1609">
        <v>6</v>
      </c>
    </row>
    <row r="215" spans="1:10" ht="14.1" customHeight="1">
      <c r="A215" s="621" t="s">
        <v>8194</v>
      </c>
      <c r="B215" s="850">
        <v>31700</v>
      </c>
      <c r="C215" s="1600"/>
      <c r="D215" s="1600"/>
      <c r="E215" s="1602"/>
      <c r="F215" s="619" t="s">
        <v>3502</v>
      </c>
      <c r="G215" s="1604"/>
      <c r="H215" s="1600"/>
      <c r="I215" s="491">
        <v>65</v>
      </c>
      <c r="J215" s="1609"/>
    </row>
    <row r="216" spans="1:10" ht="14.1" customHeight="1">
      <c r="A216" s="621" t="s">
        <v>8195</v>
      </c>
      <c r="B216" s="850">
        <v>37100</v>
      </c>
      <c r="C216" s="1600"/>
      <c r="D216" s="1600"/>
      <c r="E216" s="1602"/>
      <c r="F216" s="619" t="s">
        <v>8181</v>
      </c>
      <c r="G216" s="1604"/>
      <c r="H216" s="1600"/>
      <c r="I216" s="491">
        <v>70</v>
      </c>
      <c r="J216" s="1609"/>
    </row>
    <row r="217" spans="1:10" ht="14.1" customHeight="1">
      <c r="A217" s="621" t="s">
        <v>8196</v>
      </c>
      <c r="B217" s="850">
        <v>41500</v>
      </c>
      <c r="C217" s="1600"/>
      <c r="D217" s="1600"/>
      <c r="E217" s="1602"/>
      <c r="F217" s="619" t="s">
        <v>8076</v>
      </c>
      <c r="G217" s="1604"/>
      <c r="H217" s="1600"/>
      <c r="I217" s="491">
        <v>80</v>
      </c>
      <c r="J217" s="1609"/>
    </row>
    <row r="218" spans="1:10" ht="14.1" customHeight="1">
      <c r="A218" s="621" t="s">
        <v>8197</v>
      </c>
      <c r="B218" s="850">
        <v>45000</v>
      </c>
      <c r="C218" s="1600"/>
      <c r="D218" s="1600"/>
      <c r="E218" s="1602"/>
      <c r="F218" s="619" t="s">
        <v>8078</v>
      </c>
      <c r="G218" s="1604"/>
      <c r="H218" s="1600"/>
      <c r="I218" s="491">
        <v>90</v>
      </c>
      <c r="J218" s="1609"/>
    </row>
    <row r="219" spans="1:10" ht="14.1" customHeight="1">
      <c r="A219" s="621" t="s">
        <v>8198</v>
      </c>
      <c r="B219" s="850">
        <v>52100</v>
      </c>
      <c r="C219" s="1600"/>
      <c r="D219" s="1600"/>
      <c r="E219" s="1602"/>
      <c r="F219" s="619" t="s">
        <v>8104</v>
      </c>
      <c r="G219" s="1604"/>
      <c r="H219" s="1600"/>
      <c r="I219" s="491">
        <v>100</v>
      </c>
      <c r="J219" s="1609"/>
    </row>
    <row r="220" spans="1:10" ht="14.1" customHeight="1">
      <c r="A220" s="621" t="s">
        <v>8199</v>
      </c>
      <c r="B220" s="850">
        <v>31200</v>
      </c>
      <c r="C220" s="1600"/>
      <c r="D220" s="1600"/>
      <c r="E220" s="1602" t="s">
        <v>8186</v>
      </c>
      <c r="F220" s="619" t="s">
        <v>3564</v>
      </c>
      <c r="G220" s="1604"/>
      <c r="H220" s="1600"/>
      <c r="I220" s="491">
        <v>60</v>
      </c>
      <c r="J220" s="1599">
        <v>6</v>
      </c>
    </row>
    <row r="221" spans="1:10" ht="14.1" customHeight="1">
      <c r="A221" s="621" t="s">
        <v>8200</v>
      </c>
      <c r="B221" s="850">
        <v>31700</v>
      </c>
      <c r="C221" s="1600"/>
      <c r="D221" s="1600"/>
      <c r="E221" s="1602"/>
      <c r="F221" s="619" t="s">
        <v>3502</v>
      </c>
      <c r="G221" s="1604"/>
      <c r="H221" s="1600"/>
      <c r="I221" s="491">
        <v>65</v>
      </c>
      <c r="J221" s="1600"/>
    </row>
    <row r="222" spans="1:10" ht="14.1" customHeight="1">
      <c r="A222" s="621" t="s">
        <v>8201</v>
      </c>
      <c r="B222" s="850">
        <v>37100</v>
      </c>
      <c r="C222" s="1600"/>
      <c r="D222" s="1600"/>
      <c r="E222" s="1602"/>
      <c r="F222" s="619" t="s">
        <v>8181</v>
      </c>
      <c r="G222" s="1604"/>
      <c r="H222" s="1600"/>
      <c r="I222" s="491">
        <v>70</v>
      </c>
      <c r="J222" s="1600"/>
    </row>
    <row r="223" spans="1:10" ht="14.1" customHeight="1">
      <c r="A223" s="621" t="s">
        <v>8202</v>
      </c>
      <c r="B223" s="850">
        <v>41500</v>
      </c>
      <c r="C223" s="1600"/>
      <c r="D223" s="1600"/>
      <c r="E223" s="1602"/>
      <c r="F223" s="619" t="s">
        <v>8076</v>
      </c>
      <c r="G223" s="1604"/>
      <c r="H223" s="1600"/>
      <c r="I223" s="491">
        <v>80</v>
      </c>
      <c r="J223" s="1601"/>
    </row>
    <row r="224" spans="1:10" ht="14.1" customHeight="1">
      <c r="A224" s="621" t="s">
        <v>8203</v>
      </c>
      <c r="B224" s="849">
        <v>51800</v>
      </c>
      <c r="C224" s="1600"/>
      <c r="D224" s="1600"/>
      <c r="E224" s="1602"/>
      <c r="F224" s="619" t="s">
        <v>8078</v>
      </c>
      <c r="G224" s="1604"/>
      <c r="H224" s="1600"/>
      <c r="I224" s="491">
        <v>90</v>
      </c>
      <c r="J224" s="1599">
        <v>8</v>
      </c>
    </row>
    <row r="225" spans="1:10" ht="14.1" customHeight="1">
      <c r="A225" s="621" t="s">
        <v>8204</v>
      </c>
      <c r="B225" s="849">
        <v>53900</v>
      </c>
      <c r="C225" s="1600"/>
      <c r="D225" s="1600"/>
      <c r="E225" s="1602"/>
      <c r="F225" s="619" t="s">
        <v>8104</v>
      </c>
      <c r="G225" s="1604"/>
      <c r="H225" s="1600"/>
      <c r="I225" s="491">
        <v>100</v>
      </c>
      <c r="J225" s="1600"/>
    </row>
    <row r="226" spans="1:10" ht="14.1" customHeight="1">
      <c r="A226" s="621" t="s">
        <v>8205</v>
      </c>
      <c r="B226" s="849">
        <v>58300</v>
      </c>
      <c r="C226" s="1600"/>
      <c r="D226" s="1601"/>
      <c r="E226" s="1602"/>
      <c r="F226" s="619" t="s">
        <v>3503</v>
      </c>
      <c r="G226" s="1604"/>
      <c r="H226" s="1600"/>
      <c r="I226" s="491">
        <v>120</v>
      </c>
      <c r="J226" s="1601"/>
    </row>
    <row r="227" spans="1:10" ht="14.1" customHeight="1">
      <c r="A227" s="621" t="s">
        <v>8206</v>
      </c>
      <c r="B227" s="850">
        <v>31200</v>
      </c>
      <c r="C227" s="1600"/>
      <c r="D227" s="1599">
        <v>0.5</v>
      </c>
      <c r="E227" s="1602" t="s">
        <v>8178</v>
      </c>
      <c r="F227" s="619" t="s">
        <v>3564</v>
      </c>
      <c r="G227" s="1604"/>
      <c r="H227" s="1599">
        <v>4.5</v>
      </c>
      <c r="I227" s="491">
        <v>60</v>
      </c>
      <c r="J227" s="1609">
        <v>6</v>
      </c>
    </row>
    <row r="228" spans="1:10" ht="14.1" customHeight="1">
      <c r="A228" s="621" t="s">
        <v>8207</v>
      </c>
      <c r="B228" s="850">
        <v>31700</v>
      </c>
      <c r="C228" s="1600"/>
      <c r="D228" s="1600"/>
      <c r="E228" s="1602"/>
      <c r="F228" s="619" t="s">
        <v>3502</v>
      </c>
      <c r="G228" s="1604"/>
      <c r="H228" s="1600"/>
      <c r="I228" s="491">
        <v>65</v>
      </c>
      <c r="J228" s="1609"/>
    </row>
    <row r="229" spans="1:10" ht="14.1" customHeight="1">
      <c r="A229" s="621" t="s">
        <v>8208</v>
      </c>
      <c r="B229" s="850">
        <v>37100</v>
      </c>
      <c r="C229" s="1600"/>
      <c r="D229" s="1600"/>
      <c r="E229" s="1602"/>
      <c r="F229" s="619" t="s">
        <v>8181</v>
      </c>
      <c r="G229" s="1604"/>
      <c r="H229" s="1600"/>
      <c r="I229" s="491">
        <v>70</v>
      </c>
      <c r="J229" s="1609"/>
    </row>
    <row r="230" spans="1:10" ht="14.1" customHeight="1">
      <c r="A230" s="621" t="s">
        <v>8209</v>
      </c>
      <c r="B230" s="850">
        <v>41500</v>
      </c>
      <c r="C230" s="1600"/>
      <c r="D230" s="1600"/>
      <c r="E230" s="1602"/>
      <c r="F230" s="619" t="s">
        <v>8076</v>
      </c>
      <c r="G230" s="1604"/>
      <c r="H230" s="1600"/>
      <c r="I230" s="491">
        <v>80</v>
      </c>
      <c r="J230" s="1609"/>
    </row>
    <row r="231" spans="1:10" ht="14.1" customHeight="1">
      <c r="A231" s="621" t="s">
        <v>8210</v>
      </c>
      <c r="B231" s="850">
        <v>45000</v>
      </c>
      <c r="C231" s="1600"/>
      <c r="D231" s="1600"/>
      <c r="E231" s="1602"/>
      <c r="F231" s="619" t="s">
        <v>8078</v>
      </c>
      <c r="G231" s="1604"/>
      <c r="H231" s="1600"/>
      <c r="I231" s="491">
        <v>90</v>
      </c>
      <c r="J231" s="1609"/>
    </row>
    <row r="232" spans="1:10" ht="14.1" customHeight="1">
      <c r="A232" s="621" t="s">
        <v>8211</v>
      </c>
      <c r="B232" s="850">
        <v>52100</v>
      </c>
      <c r="C232" s="1600"/>
      <c r="D232" s="1600"/>
      <c r="E232" s="1602"/>
      <c r="F232" s="619" t="s">
        <v>8104</v>
      </c>
      <c r="G232" s="1604"/>
      <c r="H232" s="1600"/>
      <c r="I232" s="491">
        <v>100</v>
      </c>
      <c r="J232" s="1609"/>
    </row>
    <row r="233" spans="1:10" ht="14.1" customHeight="1">
      <c r="A233" s="621" t="s">
        <v>8212</v>
      </c>
      <c r="B233" s="850">
        <v>31200</v>
      </c>
      <c r="C233" s="1600"/>
      <c r="D233" s="1600"/>
      <c r="E233" s="1602" t="s">
        <v>8186</v>
      </c>
      <c r="F233" s="619" t="s">
        <v>3564</v>
      </c>
      <c r="G233" s="1604"/>
      <c r="H233" s="1600"/>
      <c r="I233" s="491">
        <v>60</v>
      </c>
      <c r="J233" s="1599">
        <v>6</v>
      </c>
    </row>
    <row r="234" spans="1:10" ht="14.1" customHeight="1">
      <c r="A234" s="621" t="s">
        <v>8213</v>
      </c>
      <c r="B234" s="850">
        <v>31700</v>
      </c>
      <c r="C234" s="1600"/>
      <c r="D234" s="1600"/>
      <c r="E234" s="1602"/>
      <c r="F234" s="619" t="s">
        <v>3502</v>
      </c>
      <c r="G234" s="1604"/>
      <c r="H234" s="1600"/>
      <c r="I234" s="491">
        <v>65</v>
      </c>
      <c r="J234" s="1600"/>
    </row>
    <row r="235" spans="1:10" ht="14.1" customHeight="1">
      <c r="A235" s="621" t="s">
        <v>8214</v>
      </c>
      <c r="B235" s="850">
        <v>37100</v>
      </c>
      <c r="C235" s="1600"/>
      <c r="D235" s="1600"/>
      <c r="E235" s="1602"/>
      <c r="F235" s="619" t="s">
        <v>8181</v>
      </c>
      <c r="G235" s="1604"/>
      <c r="H235" s="1600"/>
      <c r="I235" s="491">
        <v>70</v>
      </c>
      <c r="J235" s="1600"/>
    </row>
    <row r="236" spans="1:10" ht="14.1" customHeight="1">
      <c r="A236" s="621" t="s">
        <v>8215</v>
      </c>
      <c r="B236" s="850">
        <v>41500</v>
      </c>
      <c r="C236" s="1600"/>
      <c r="D236" s="1600"/>
      <c r="E236" s="1602"/>
      <c r="F236" s="619" t="s">
        <v>8076</v>
      </c>
      <c r="G236" s="1604"/>
      <c r="H236" s="1600"/>
      <c r="I236" s="491">
        <v>80</v>
      </c>
      <c r="J236" s="1601"/>
    </row>
    <row r="237" spans="1:10" ht="14.1" customHeight="1">
      <c r="A237" s="621" t="s">
        <v>8216</v>
      </c>
      <c r="B237" s="849">
        <v>51800</v>
      </c>
      <c r="C237" s="1600"/>
      <c r="D237" s="1600"/>
      <c r="E237" s="1602"/>
      <c r="F237" s="619" t="s">
        <v>8078</v>
      </c>
      <c r="G237" s="1604"/>
      <c r="H237" s="1600"/>
      <c r="I237" s="491">
        <v>90</v>
      </c>
      <c r="J237" s="1599">
        <v>8</v>
      </c>
    </row>
    <row r="238" spans="1:10" ht="14.1" customHeight="1">
      <c r="A238" s="621" t="s">
        <v>8217</v>
      </c>
      <c r="B238" s="849">
        <v>53900</v>
      </c>
      <c r="C238" s="1600"/>
      <c r="D238" s="1600"/>
      <c r="E238" s="1602"/>
      <c r="F238" s="619" t="s">
        <v>8104</v>
      </c>
      <c r="G238" s="1604"/>
      <c r="H238" s="1600"/>
      <c r="I238" s="491">
        <v>100</v>
      </c>
      <c r="J238" s="1600"/>
    </row>
    <row r="239" spans="1:10" ht="14.1" customHeight="1">
      <c r="A239" s="621" t="s">
        <v>8218</v>
      </c>
      <c r="B239" s="849">
        <v>58300</v>
      </c>
      <c r="C239" s="1601"/>
      <c r="D239" s="1601"/>
      <c r="E239" s="1602"/>
      <c r="F239" s="619" t="s">
        <v>3503</v>
      </c>
      <c r="G239" s="1605"/>
      <c r="H239" s="1600"/>
      <c r="I239" s="491">
        <v>120</v>
      </c>
      <c r="J239" s="1601"/>
    </row>
    <row r="240" spans="1:10" s="551" customFormat="1" ht="15.9" customHeight="1">
      <c r="A240" s="621" t="s">
        <v>8219</v>
      </c>
      <c r="B240" s="848">
        <v>45000</v>
      </c>
      <c r="C240" s="1599">
        <v>4</v>
      </c>
      <c r="D240" s="1599">
        <v>0.2</v>
      </c>
      <c r="E240" s="1606" t="s">
        <v>8090</v>
      </c>
      <c r="F240" s="619" t="s">
        <v>8076</v>
      </c>
      <c r="G240" s="1603" t="s">
        <v>2949</v>
      </c>
      <c r="H240" s="1609">
        <v>6</v>
      </c>
      <c r="I240" s="598">
        <v>90</v>
      </c>
      <c r="J240" s="1614">
        <v>6</v>
      </c>
    </row>
    <row r="241" spans="1:10" s="551" customFormat="1" ht="15.9" customHeight="1">
      <c r="A241" s="621" t="s">
        <v>8220</v>
      </c>
      <c r="B241" s="848">
        <v>49700</v>
      </c>
      <c r="C241" s="1600"/>
      <c r="D241" s="1600"/>
      <c r="E241" s="1607"/>
      <c r="F241" s="619" t="s">
        <v>8078</v>
      </c>
      <c r="G241" s="1604"/>
      <c r="H241" s="1609"/>
      <c r="I241" s="598">
        <v>100</v>
      </c>
      <c r="J241" s="1615"/>
    </row>
    <row r="242" spans="1:10" s="551" customFormat="1" ht="15.9" customHeight="1">
      <c r="A242" s="621" t="s">
        <v>8221</v>
      </c>
      <c r="B242" s="848">
        <v>54200</v>
      </c>
      <c r="C242" s="1600"/>
      <c r="D242" s="1600"/>
      <c r="E242" s="1607"/>
      <c r="F242" s="619" t="s">
        <v>8104</v>
      </c>
      <c r="G242" s="1604"/>
      <c r="H242" s="1609"/>
      <c r="I242" s="598">
        <v>110</v>
      </c>
      <c r="J242" s="625">
        <v>6</v>
      </c>
    </row>
    <row r="243" spans="1:10" s="551" customFormat="1" ht="15.9" customHeight="1">
      <c r="A243" s="621" t="s">
        <v>8222</v>
      </c>
      <c r="B243" s="848">
        <v>58300</v>
      </c>
      <c r="C243" s="1600"/>
      <c r="D243" s="1600"/>
      <c r="E243" s="1608"/>
      <c r="F243" s="619" t="s">
        <v>3503</v>
      </c>
      <c r="G243" s="1604"/>
      <c r="H243" s="1609"/>
      <c r="I243" s="598">
        <v>120</v>
      </c>
      <c r="J243" s="625">
        <v>8</v>
      </c>
    </row>
    <row r="244" spans="1:10" s="551" customFormat="1" ht="15.9" customHeight="1">
      <c r="A244" s="621" t="s">
        <v>8223</v>
      </c>
      <c r="B244" s="848">
        <v>51800</v>
      </c>
      <c r="C244" s="1600"/>
      <c r="D244" s="1600"/>
      <c r="E244" s="1609" t="s">
        <v>8186</v>
      </c>
      <c r="F244" s="619" t="s">
        <v>8076</v>
      </c>
      <c r="G244" s="1604"/>
      <c r="H244" s="1609"/>
      <c r="I244" s="598">
        <v>90</v>
      </c>
      <c r="J244" s="625">
        <v>8</v>
      </c>
    </row>
    <row r="245" spans="1:10" s="551" customFormat="1" ht="15.9" customHeight="1">
      <c r="A245" s="621" t="s">
        <v>8224</v>
      </c>
      <c r="B245" s="848">
        <v>53900</v>
      </c>
      <c r="C245" s="1600"/>
      <c r="D245" s="1600"/>
      <c r="E245" s="1609"/>
      <c r="F245" s="619" t="s">
        <v>8078</v>
      </c>
      <c r="G245" s="1604"/>
      <c r="H245" s="1609"/>
      <c r="I245" s="598">
        <v>100</v>
      </c>
      <c r="J245" s="625">
        <v>8</v>
      </c>
    </row>
    <row r="246" spans="1:10" s="551" customFormat="1" ht="15.9" customHeight="1">
      <c r="A246" s="621" t="s">
        <v>8225</v>
      </c>
      <c r="B246" s="848">
        <v>56100</v>
      </c>
      <c r="C246" s="1600"/>
      <c r="D246" s="1600"/>
      <c r="E246" s="1609"/>
      <c r="F246" s="619" t="s">
        <v>8104</v>
      </c>
      <c r="G246" s="1604"/>
      <c r="H246" s="1609"/>
      <c r="I246" s="598">
        <v>110</v>
      </c>
      <c r="J246" s="625">
        <v>8</v>
      </c>
    </row>
    <row r="247" spans="1:10" s="551" customFormat="1" ht="15.9" customHeight="1">
      <c r="A247" s="621" t="s">
        <v>8226</v>
      </c>
      <c r="B247" s="847">
        <v>74100</v>
      </c>
      <c r="C247" s="1600"/>
      <c r="D247" s="1601"/>
      <c r="E247" s="1609"/>
      <c r="F247" s="619" t="s">
        <v>3503</v>
      </c>
      <c r="G247" s="1604"/>
      <c r="H247" s="1609"/>
      <c r="I247" s="598">
        <v>120</v>
      </c>
      <c r="J247" s="625">
        <v>10</v>
      </c>
    </row>
    <row r="248" spans="1:10" s="551" customFormat="1" ht="15.9" customHeight="1">
      <c r="A248" s="621" t="s">
        <v>8227</v>
      </c>
      <c r="B248" s="848">
        <v>45000</v>
      </c>
      <c r="C248" s="1600"/>
      <c r="D248" s="1599">
        <v>0.3</v>
      </c>
      <c r="E248" s="1606" t="s">
        <v>8090</v>
      </c>
      <c r="F248" s="619" t="s">
        <v>8076</v>
      </c>
      <c r="G248" s="1604"/>
      <c r="H248" s="1609">
        <v>6</v>
      </c>
      <c r="I248" s="598">
        <v>90</v>
      </c>
      <c r="J248" s="1614">
        <v>6</v>
      </c>
    </row>
    <row r="249" spans="1:10" s="551" customFormat="1" ht="15.9" customHeight="1">
      <c r="A249" s="621" t="s">
        <v>8228</v>
      </c>
      <c r="B249" s="848">
        <v>49700</v>
      </c>
      <c r="C249" s="1600"/>
      <c r="D249" s="1600"/>
      <c r="E249" s="1607"/>
      <c r="F249" s="619" t="s">
        <v>8078</v>
      </c>
      <c r="G249" s="1604"/>
      <c r="H249" s="1609"/>
      <c r="I249" s="598">
        <v>100</v>
      </c>
      <c r="J249" s="1615"/>
    </row>
    <row r="250" spans="1:10" s="551" customFormat="1" ht="15.9" customHeight="1">
      <c r="A250" s="621" t="s">
        <v>8229</v>
      </c>
      <c r="B250" s="848">
        <v>54200</v>
      </c>
      <c r="C250" s="1600"/>
      <c r="D250" s="1600"/>
      <c r="E250" s="1607"/>
      <c r="F250" s="619" t="s">
        <v>8104</v>
      </c>
      <c r="G250" s="1604"/>
      <c r="H250" s="1609"/>
      <c r="I250" s="598">
        <v>110</v>
      </c>
      <c r="J250" s="625">
        <v>6</v>
      </c>
    </row>
    <row r="251" spans="1:10" s="551" customFormat="1" ht="15.9" customHeight="1">
      <c r="A251" s="621" t="s">
        <v>8230</v>
      </c>
      <c r="B251" s="848">
        <v>58300</v>
      </c>
      <c r="C251" s="1600"/>
      <c r="D251" s="1600"/>
      <c r="E251" s="1608"/>
      <c r="F251" s="619" t="s">
        <v>3503</v>
      </c>
      <c r="G251" s="1604"/>
      <c r="H251" s="1609"/>
      <c r="I251" s="598">
        <v>120</v>
      </c>
      <c r="J251" s="625">
        <v>8</v>
      </c>
    </row>
    <row r="252" spans="1:10" s="551" customFormat="1" ht="15.9" customHeight="1">
      <c r="A252" s="621" t="s">
        <v>8231</v>
      </c>
      <c r="B252" s="848">
        <v>51800</v>
      </c>
      <c r="C252" s="1600"/>
      <c r="D252" s="1600"/>
      <c r="E252" s="1609" t="s">
        <v>8186</v>
      </c>
      <c r="F252" s="619" t="s">
        <v>8076</v>
      </c>
      <c r="G252" s="1604"/>
      <c r="H252" s="1609"/>
      <c r="I252" s="598">
        <v>90</v>
      </c>
      <c r="J252" s="625">
        <v>8</v>
      </c>
    </row>
    <row r="253" spans="1:10" s="551" customFormat="1" ht="15.9" customHeight="1">
      <c r="A253" s="621" t="s">
        <v>8232</v>
      </c>
      <c r="B253" s="848">
        <v>53900</v>
      </c>
      <c r="C253" s="1600"/>
      <c r="D253" s="1600"/>
      <c r="E253" s="1609"/>
      <c r="F253" s="619" t="s">
        <v>8078</v>
      </c>
      <c r="G253" s="1604"/>
      <c r="H253" s="1609"/>
      <c r="I253" s="598">
        <v>100</v>
      </c>
      <c r="J253" s="625">
        <v>8</v>
      </c>
    </row>
    <row r="254" spans="1:10" s="551" customFormat="1" ht="15.9" customHeight="1">
      <c r="A254" s="621" t="s">
        <v>8233</v>
      </c>
      <c r="B254" s="848">
        <v>56100</v>
      </c>
      <c r="C254" s="1600"/>
      <c r="D254" s="1600"/>
      <c r="E254" s="1609"/>
      <c r="F254" s="619" t="s">
        <v>8104</v>
      </c>
      <c r="G254" s="1604"/>
      <c r="H254" s="1609"/>
      <c r="I254" s="598">
        <v>110</v>
      </c>
      <c r="J254" s="625">
        <v>8</v>
      </c>
    </row>
    <row r="255" spans="1:10" s="551" customFormat="1" ht="15.9" customHeight="1">
      <c r="A255" s="621" t="s">
        <v>8234</v>
      </c>
      <c r="B255" s="847">
        <v>74100</v>
      </c>
      <c r="C255" s="1600"/>
      <c r="D255" s="1601"/>
      <c r="E255" s="1609"/>
      <c r="F255" s="619" t="s">
        <v>3503</v>
      </c>
      <c r="G255" s="1604"/>
      <c r="H255" s="1609"/>
      <c r="I255" s="598">
        <v>120</v>
      </c>
      <c r="J255" s="625">
        <v>10</v>
      </c>
    </row>
    <row r="256" spans="1:10" s="551" customFormat="1" ht="15.9" customHeight="1">
      <c r="A256" s="621" t="s">
        <v>8235</v>
      </c>
      <c r="B256" s="848">
        <v>45000</v>
      </c>
      <c r="C256" s="1600"/>
      <c r="D256" s="1599">
        <v>0.5</v>
      </c>
      <c r="E256" s="1606" t="s">
        <v>8090</v>
      </c>
      <c r="F256" s="619" t="s">
        <v>8076</v>
      </c>
      <c r="G256" s="1604"/>
      <c r="H256" s="1609">
        <v>6</v>
      </c>
      <c r="I256" s="598">
        <v>90</v>
      </c>
      <c r="J256" s="1614">
        <v>6</v>
      </c>
    </row>
    <row r="257" spans="1:10" s="551" customFormat="1" ht="15.9" customHeight="1">
      <c r="A257" s="621" t="s">
        <v>8236</v>
      </c>
      <c r="B257" s="848">
        <v>49700</v>
      </c>
      <c r="C257" s="1600"/>
      <c r="D257" s="1600"/>
      <c r="E257" s="1607"/>
      <c r="F257" s="619" t="s">
        <v>8078</v>
      </c>
      <c r="G257" s="1604"/>
      <c r="H257" s="1609"/>
      <c r="I257" s="598">
        <v>100</v>
      </c>
      <c r="J257" s="1615"/>
    </row>
    <row r="258" spans="1:10" s="551" customFormat="1" ht="15.9" customHeight="1">
      <c r="A258" s="621" t="s">
        <v>8237</v>
      </c>
      <c r="B258" s="848">
        <v>54200</v>
      </c>
      <c r="C258" s="1600"/>
      <c r="D258" s="1600"/>
      <c r="E258" s="1607"/>
      <c r="F258" s="619" t="s">
        <v>8104</v>
      </c>
      <c r="G258" s="1604"/>
      <c r="H258" s="1609"/>
      <c r="I258" s="598">
        <v>110</v>
      </c>
      <c r="J258" s="625">
        <v>6</v>
      </c>
    </row>
    <row r="259" spans="1:10" s="551" customFormat="1" ht="15.9" customHeight="1">
      <c r="A259" s="621" t="s">
        <v>8238</v>
      </c>
      <c r="B259" s="848">
        <v>58300</v>
      </c>
      <c r="C259" s="1600"/>
      <c r="D259" s="1600"/>
      <c r="E259" s="1608"/>
      <c r="F259" s="619" t="s">
        <v>3503</v>
      </c>
      <c r="G259" s="1604"/>
      <c r="H259" s="1609"/>
      <c r="I259" s="598">
        <v>120</v>
      </c>
      <c r="J259" s="625">
        <v>8</v>
      </c>
    </row>
    <row r="260" spans="1:10" s="551" customFormat="1" ht="15.9" customHeight="1">
      <c r="A260" s="621" t="s">
        <v>8239</v>
      </c>
      <c r="B260" s="848">
        <v>51800</v>
      </c>
      <c r="C260" s="1600"/>
      <c r="D260" s="1600"/>
      <c r="E260" s="1609" t="s">
        <v>8186</v>
      </c>
      <c r="F260" s="619" t="s">
        <v>8076</v>
      </c>
      <c r="G260" s="1604"/>
      <c r="H260" s="1609"/>
      <c r="I260" s="598">
        <v>90</v>
      </c>
      <c r="J260" s="625">
        <v>8</v>
      </c>
    </row>
    <row r="261" spans="1:10" s="551" customFormat="1" ht="15.9" customHeight="1">
      <c r="A261" s="621" t="s">
        <v>8240</v>
      </c>
      <c r="B261" s="848">
        <v>53900</v>
      </c>
      <c r="C261" s="1600"/>
      <c r="D261" s="1600"/>
      <c r="E261" s="1609"/>
      <c r="F261" s="619" t="s">
        <v>8078</v>
      </c>
      <c r="G261" s="1604"/>
      <c r="H261" s="1609"/>
      <c r="I261" s="598">
        <v>100</v>
      </c>
      <c r="J261" s="625">
        <v>8</v>
      </c>
    </row>
    <row r="262" spans="1:10" s="551" customFormat="1" ht="15.9" customHeight="1">
      <c r="A262" s="621" t="s">
        <v>8241</v>
      </c>
      <c r="B262" s="848">
        <v>56100</v>
      </c>
      <c r="C262" s="1600"/>
      <c r="D262" s="1600"/>
      <c r="E262" s="1609"/>
      <c r="F262" s="619" t="s">
        <v>8104</v>
      </c>
      <c r="G262" s="1604"/>
      <c r="H262" s="1609"/>
      <c r="I262" s="598">
        <v>110</v>
      </c>
      <c r="J262" s="625">
        <v>8</v>
      </c>
    </row>
    <row r="263" spans="1:10" s="551" customFormat="1" ht="15.9" customHeight="1">
      <c r="A263" s="621" t="s">
        <v>8242</v>
      </c>
      <c r="B263" s="847">
        <v>74100</v>
      </c>
      <c r="C263" s="1601"/>
      <c r="D263" s="1601"/>
      <c r="E263" s="1609"/>
      <c r="F263" s="619" t="s">
        <v>3503</v>
      </c>
      <c r="G263" s="1605"/>
      <c r="H263" s="1609"/>
      <c r="I263" s="598">
        <v>120</v>
      </c>
      <c r="J263" s="625">
        <v>10</v>
      </c>
    </row>
    <row r="264" spans="1:10" ht="14.4"/>
    <row r="265" spans="1:10" ht="14.4"/>
    <row r="266" spans="1:10" ht="14.4"/>
    <row r="267" spans="1:10" ht="14.4"/>
    <row r="268" spans="1:10" ht="14.4"/>
    <row r="269" spans="1:10" ht="14.4"/>
    <row r="270" spans="1:10" ht="14.4"/>
    <row r="271" spans="1:10" ht="14.4"/>
    <row r="272" spans="1:10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</sheetData>
  <mergeCells count="146">
    <mergeCell ref="C67:C120"/>
    <mergeCell ref="D61:D66"/>
    <mergeCell ref="D67:D84"/>
    <mergeCell ref="D85:D102"/>
    <mergeCell ref="D103:D120"/>
    <mergeCell ref="D55:D60"/>
    <mergeCell ref="D227:D239"/>
    <mergeCell ref="E227:E232"/>
    <mergeCell ref="J94:J100"/>
    <mergeCell ref="E103:E111"/>
    <mergeCell ref="I103:I107"/>
    <mergeCell ref="J103:J109"/>
    <mergeCell ref="C201:C239"/>
    <mergeCell ref="D201:D213"/>
    <mergeCell ref="C121:C180"/>
    <mergeCell ref="C181:C200"/>
    <mergeCell ref="J167:J170"/>
    <mergeCell ref="J61:J66"/>
    <mergeCell ref="C61:C66"/>
    <mergeCell ref="G67:G120"/>
    <mergeCell ref="J112:J118"/>
    <mergeCell ref="E112:E120"/>
    <mergeCell ref="E67:E75"/>
    <mergeCell ref="I61:I64"/>
    <mergeCell ref="C23:C42"/>
    <mergeCell ref="D23:D42"/>
    <mergeCell ref="D43:D54"/>
    <mergeCell ref="G43:G60"/>
    <mergeCell ref="G61:G66"/>
    <mergeCell ref="C43:C60"/>
    <mergeCell ref="A1:J1"/>
    <mergeCell ref="C3:C22"/>
    <mergeCell ref="D3:D22"/>
    <mergeCell ref="E3:E12"/>
    <mergeCell ref="G3:G42"/>
    <mergeCell ref="J3:J21"/>
    <mergeCell ref="J23:J41"/>
    <mergeCell ref="E23:E32"/>
    <mergeCell ref="I49:I52"/>
    <mergeCell ref="I43:I46"/>
    <mergeCell ref="E33:E42"/>
    <mergeCell ref="H43:H60"/>
    <mergeCell ref="J43:J60"/>
    <mergeCell ref="I3:I8"/>
    <mergeCell ref="E43:E48"/>
    <mergeCell ref="E61:E66"/>
    <mergeCell ref="E55:E60"/>
    <mergeCell ref="I55:I58"/>
    <mergeCell ref="E13:E22"/>
    <mergeCell ref="I112:I116"/>
    <mergeCell ref="I23:I28"/>
    <mergeCell ref="I33:I38"/>
    <mergeCell ref="E49:E54"/>
    <mergeCell ref="H3:H42"/>
    <mergeCell ref="H61:H66"/>
    <mergeCell ref="E94:E102"/>
    <mergeCell ref="H67:H120"/>
    <mergeCell ref="I76:I80"/>
    <mergeCell ref="I13:I18"/>
    <mergeCell ref="D141:D160"/>
    <mergeCell ref="E141:E150"/>
    <mergeCell ref="G141:G160"/>
    <mergeCell ref="E151:E160"/>
    <mergeCell ref="D161:D180"/>
    <mergeCell ref="E161:E170"/>
    <mergeCell ref="I151:I154"/>
    <mergeCell ref="J151:J156"/>
    <mergeCell ref="I67:I71"/>
    <mergeCell ref="J85:J91"/>
    <mergeCell ref="I143:I144"/>
    <mergeCell ref="H141:H160"/>
    <mergeCell ref="J67:J73"/>
    <mergeCell ref="D121:D140"/>
    <mergeCell ref="E76:E84"/>
    <mergeCell ref="E85:E93"/>
    <mergeCell ref="I85:I89"/>
    <mergeCell ref="I94:I98"/>
    <mergeCell ref="J76:J82"/>
    <mergeCell ref="J157:J159"/>
    <mergeCell ref="E131:E140"/>
    <mergeCell ref="I131:I134"/>
    <mergeCell ref="J131:J136"/>
    <mergeCell ref="J137:J139"/>
    <mergeCell ref="H121:H140"/>
    <mergeCell ref="I121:I124"/>
    <mergeCell ref="E121:E130"/>
    <mergeCell ref="G121:G140"/>
    <mergeCell ref="J121:J126"/>
    <mergeCell ref="I171:I174"/>
    <mergeCell ref="G161:G180"/>
    <mergeCell ref="H161:H180"/>
    <mergeCell ref="I161:I164"/>
    <mergeCell ref="J177:J179"/>
    <mergeCell ref="J171:J176"/>
    <mergeCell ref="J127:J129"/>
    <mergeCell ref="J141:J146"/>
    <mergeCell ref="J147:J149"/>
    <mergeCell ref="J161:J166"/>
    <mergeCell ref="E171:E180"/>
    <mergeCell ref="H181:H200"/>
    <mergeCell ref="I181:I184"/>
    <mergeCell ref="J181:J186"/>
    <mergeCell ref="D214:D226"/>
    <mergeCell ref="E214:E219"/>
    <mergeCell ref="H214:H226"/>
    <mergeCell ref="J214:J219"/>
    <mergeCell ref="E220:E226"/>
    <mergeCell ref="D181:D200"/>
    <mergeCell ref="J211:J213"/>
    <mergeCell ref="J224:J226"/>
    <mergeCell ref="J201:J206"/>
    <mergeCell ref="E207:E213"/>
    <mergeCell ref="E201:E206"/>
    <mergeCell ref="G201:G239"/>
    <mergeCell ref="J227:J232"/>
    <mergeCell ref="E233:E239"/>
    <mergeCell ref="H201:H213"/>
    <mergeCell ref="J220:J223"/>
    <mergeCell ref="E191:E200"/>
    <mergeCell ref="I191:I194"/>
    <mergeCell ref="J191:J196"/>
    <mergeCell ref="J197:J199"/>
    <mergeCell ref="E181:E190"/>
    <mergeCell ref="J187:J190"/>
    <mergeCell ref="J207:J210"/>
    <mergeCell ref="H227:H239"/>
    <mergeCell ref="J233:J236"/>
    <mergeCell ref="J237:J239"/>
    <mergeCell ref="H256:H263"/>
    <mergeCell ref="C240:C263"/>
    <mergeCell ref="D240:D247"/>
    <mergeCell ref="E240:E243"/>
    <mergeCell ref="D256:D263"/>
    <mergeCell ref="E256:E259"/>
    <mergeCell ref="E252:E255"/>
    <mergeCell ref="E244:E247"/>
    <mergeCell ref="J256:J257"/>
    <mergeCell ref="E260:E263"/>
    <mergeCell ref="H240:H247"/>
    <mergeCell ref="J240:J241"/>
    <mergeCell ref="G240:G263"/>
    <mergeCell ref="H248:H255"/>
    <mergeCell ref="J248:J249"/>
    <mergeCell ref="D248:D255"/>
    <mergeCell ref="E248:E251"/>
    <mergeCell ref="G181:G200"/>
  </mergeCells>
  <phoneticPr fontId="56" type="noConversion"/>
  <pageMargins left="0.39370078740157483" right="0.39370078740157483" top="0.39370078740157483" bottom="0.39370078740157483" header="0" footer="0"/>
  <pageSetup paperSize="9" scale="85" fitToHeight="0" orientation="portrait" horizontalDpi="300" verticalDpi="300" r:id="rId1"/>
  <headerFooter alignWithMargins="0">
    <oddFooter>&amp;N페이지 중 &amp;P페이지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indexed="12"/>
  </sheetPr>
  <dimension ref="A1:N74"/>
  <sheetViews>
    <sheetView zoomScaleNormal="100" workbookViewId="0">
      <selection sqref="A1:I1"/>
    </sheetView>
  </sheetViews>
  <sheetFormatPr defaultColWidth="9" defaultRowHeight="17.399999999999999"/>
  <cols>
    <col min="1" max="1" width="20.3984375" style="590" customWidth="1"/>
    <col min="2" max="2" width="14.3984375" style="590" customWidth="1"/>
    <col min="3" max="6" width="8.59765625" style="511" customWidth="1"/>
    <col min="7" max="7" width="8.59765625" style="590" customWidth="1"/>
    <col min="8" max="9" width="8.59765625" style="511" customWidth="1"/>
    <col min="10" max="10" width="8.59765625" style="590" customWidth="1"/>
    <col min="11" max="12" width="5.09765625" style="590" customWidth="1"/>
    <col min="13" max="16384" width="9" style="590"/>
  </cols>
  <sheetData>
    <row r="1" spans="1:14" ht="30" customHeight="1" thickBot="1">
      <c r="A1" s="1699" t="s">
        <v>13409</v>
      </c>
      <c r="B1" s="1700"/>
      <c r="C1" s="1700"/>
      <c r="D1" s="1700"/>
      <c r="E1" s="1700"/>
      <c r="F1" s="1700"/>
      <c r="G1" s="1700"/>
      <c r="H1" s="1700"/>
      <c r="I1" s="1701"/>
    </row>
    <row r="2" spans="1:14" ht="24.9" customHeight="1" thickBot="1">
      <c r="A2" s="1192" t="s">
        <v>8243</v>
      </c>
      <c r="B2" s="1123" t="s">
        <v>9830</v>
      </c>
      <c r="C2" s="1123" t="s">
        <v>8244</v>
      </c>
      <c r="D2" s="1123" t="s">
        <v>8245</v>
      </c>
      <c r="E2" s="1123" t="s">
        <v>8246</v>
      </c>
      <c r="F2" s="1123" t="s">
        <v>8247</v>
      </c>
      <c r="G2" s="1123" t="s">
        <v>8248</v>
      </c>
      <c r="H2" s="1123" t="s">
        <v>8249</v>
      </c>
      <c r="I2" s="1124" t="s">
        <v>8250</v>
      </c>
    </row>
    <row r="3" spans="1:14" ht="15.6" customHeight="1">
      <c r="A3" s="1191" t="s">
        <v>8251</v>
      </c>
      <c r="B3" s="1180">
        <v>30300</v>
      </c>
      <c r="C3" s="1489">
        <v>1</v>
      </c>
      <c r="D3" s="1098">
        <v>0.1</v>
      </c>
      <c r="E3" s="1489">
        <v>2.5</v>
      </c>
      <c r="F3" s="1489">
        <v>1</v>
      </c>
      <c r="G3" s="1489">
        <v>6</v>
      </c>
      <c r="H3" s="1489">
        <v>50</v>
      </c>
      <c r="I3" s="1489"/>
    </row>
    <row r="4" spans="1:14" ht="15.6" customHeight="1">
      <c r="A4" s="580" t="s">
        <v>8252</v>
      </c>
      <c r="B4" s="760">
        <v>30300</v>
      </c>
      <c r="C4" s="1489"/>
      <c r="D4" s="491">
        <v>0.2</v>
      </c>
      <c r="E4" s="1489"/>
      <c r="F4" s="1489"/>
      <c r="G4" s="1489"/>
      <c r="H4" s="1489"/>
      <c r="I4" s="1489"/>
      <c r="N4" s="596"/>
    </row>
    <row r="5" spans="1:14" ht="15.6" customHeight="1">
      <c r="A5" s="580" t="s">
        <v>8253</v>
      </c>
      <c r="B5" s="760">
        <v>30300</v>
      </c>
      <c r="C5" s="1486"/>
      <c r="D5" s="491">
        <v>0.3</v>
      </c>
      <c r="E5" s="1486"/>
      <c r="F5" s="1486"/>
      <c r="G5" s="1486"/>
      <c r="H5" s="1486"/>
      <c r="I5" s="1486"/>
      <c r="N5" s="596"/>
    </row>
    <row r="6" spans="1:14" ht="15.6" customHeight="1">
      <c r="A6" s="580" t="s">
        <v>8254</v>
      </c>
      <c r="B6" s="760">
        <v>30300</v>
      </c>
      <c r="C6" s="1485">
        <v>1.5</v>
      </c>
      <c r="D6" s="491">
        <v>0.2</v>
      </c>
      <c r="E6" s="1485">
        <v>4</v>
      </c>
      <c r="F6" s="1485">
        <v>1.5</v>
      </c>
      <c r="G6" s="1485">
        <v>6</v>
      </c>
      <c r="H6" s="1485">
        <v>50</v>
      </c>
      <c r="I6" s="1485"/>
      <c r="N6" s="596"/>
    </row>
    <row r="7" spans="1:14" ht="15.6" customHeight="1">
      <c r="A7" s="580" t="s">
        <v>8255</v>
      </c>
      <c r="B7" s="760">
        <v>30300</v>
      </c>
      <c r="C7" s="1489"/>
      <c r="D7" s="491">
        <v>0.3</v>
      </c>
      <c r="E7" s="1489"/>
      <c r="F7" s="1489"/>
      <c r="G7" s="1489"/>
      <c r="H7" s="1489"/>
      <c r="I7" s="1489"/>
      <c r="N7" s="596"/>
    </row>
    <row r="8" spans="1:14" ht="15.6" customHeight="1">
      <c r="A8" s="580" t="s">
        <v>8256</v>
      </c>
      <c r="B8" s="760">
        <v>30300</v>
      </c>
      <c r="C8" s="1486"/>
      <c r="D8" s="491">
        <v>0.5</v>
      </c>
      <c r="E8" s="1486"/>
      <c r="F8" s="1486"/>
      <c r="G8" s="1486"/>
      <c r="H8" s="1486"/>
      <c r="I8" s="1486"/>
      <c r="N8" s="596"/>
    </row>
    <row r="9" spans="1:14" ht="15.6" customHeight="1">
      <c r="A9" s="580" t="s">
        <v>8257</v>
      </c>
      <c r="B9" s="760">
        <v>30300</v>
      </c>
      <c r="C9" s="1485">
        <v>2</v>
      </c>
      <c r="D9" s="491">
        <v>0.2</v>
      </c>
      <c r="E9" s="1485">
        <v>6</v>
      </c>
      <c r="F9" s="1485">
        <v>2</v>
      </c>
      <c r="G9" s="1485">
        <v>6</v>
      </c>
      <c r="H9" s="1485">
        <v>50</v>
      </c>
      <c r="I9" s="1485"/>
      <c r="N9" s="596"/>
    </row>
    <row r="10" spans="1:14" ht="15.6" customHeight="1">
      <c r="A10" s="580" t="s">
        <v>8258</v>
      </c>
      <c r="B10" s="760">
        <v>30300</v>
      </c>
      <c r="C10" s="1489"/>
      <c r="D10" s="491">
        <v>0.3</v>
      </c>
      <c r="E10" s="1489"/>
      <c r="F10" s="1489"/>
      <c r="G10" s="1489"/>
      <c r="H10" s="1489"/>
      <c r="I10" s="1489"/>
      <c r="N10" s="596"/>
    </row>
    <row r="11" spans="1:14" ht="15.6" customHeight="1">
      <c r="A11" s="580" t="s">
        <v>8259</v>
      </c>
      <c r="B11" s="760">
        <v>30300</v>
      </c>
      <c r="C11" s="1486"/>
      <c r="D11" s="491">
        <v>0.5</v>
      </c>
      <c r="E11" s="1486"/>
      <c r="F11" s="1486"/>
      <c r="G11" s="1486"/>
      <c r="H11" s="1486"/>
      <c r="I11" s="1486"/>
    </row>
    <row r="12" spans="1:14" ht="15.6" customHeight="1">
      <c r="A12" s="580" t="s">
        <v>8260</v>
      </c>
      <c r="B12" s="760">
        <v>30300</v>
      </c>
      <c r="C12" s="1485">
        <v>3</v>
      </c>
      <c r="D12" s="491">
        <v>0.2</v>
      </c>
      <c r="E12" s="1485">
        <v>8</v>
      </c>
      <c r="F12" s="1485">
        <v>3</v>
      </c>
      <c r="G12" s="1485">
        <v>6</v>
      </c>
      <c r="H12" s="1485">
        <v>50</v>
      </c>
      <c r="I12" s="1485"/>
    </row>
    <row r="13" spans="1:14" ht="15.6" customHeight="1">
      <c r="A13" s="580" t="s">
        <v>8261</v>
      </c>
      <c r="B13" s="760">
        <v>30300</v>
      </c>
      <c r="C13" s="1489"/>
      <c r="D13" s="491">
        <v>0.3</v>
      </c>
      <c r="E13" s="1489"/>
      <c r="F13" s="1489"/>
      <c r="G13" s="1489"/>
      <c r="H13" s="1489"/>
      <c r="I13" s="1489"/>
    </row>
    <row r="14" spans="1:14" ht="15.6" customHeight="1">
      <c r="A14" s="580" t="s">
        <v>8262</v>
      </c>
      <c r="B14" s="760">
        <v>30300</v>
      </c>
      <c r="C14" s="1486"/>
      <c r="D14" s="491">
        <v>0.5</v>
      </c>
      <c r="E14" s="1486"/>
      <c r="F14" s="1486"/>
      <c r="G14" s="1486"/>
      <c r="H14" s="1486"/>
      <c r="I14" s="1486"/>
    </row>
    <row r="15" spans="1:14" ht="15.6" customHeight="1">
      <c r="A15" s="580" t="s">
        <v>8263</v>
      </c>
      <c r="B15" s="760">
        <v>30300</v>
      </c>
      <c r="C15" s="1485">
        <v>4</v>
      </c>
      <c r="D15" s="491">
        <v>0.2</v>
      </c>
      <c r="E15" s="1485">
        <v>10</v>
      </c>
      <c r="F15" s="1485">
        <v>4</v>
      </c>
      <c r="G15" s="1485">
        <v>6</v>
      </c>
      <c r="H15" s="1485">
        <v>50</v>
      </c>
      <c r="I15" s="1485"/>
    </row>
    <row r="16" spans="1:14" ht="15.6" customHeight="1">
      <c r="A16" s="580" t="s">
        <v>8264</v>
      </c>
      <c r="B16" s="760">
        <v>30300</v>
      </c>
      <c r="C16" s="1489"/>
      <c r="D16" s="491">
        <v>0.3</v>
      </c>
      <c r="E16" s="1489"/>
      <c r="F16" s="1489"/>
      <c r="G16" s="1489"/>
      <c r="H16" s="1489"/>
      <c r="I16" s="1489"/>
    </row>
    <row r="17" spans="1:9" ht="15.6" customHeight="1">
      <c r="A17" s="580" t="s">
        <v>8265</v>
      </c>
      <c r="B17" s="760">
        <v>30300</v>
      </c>
      <c r="C17" s="1489"/>
      <c r="D17" s="491">
        <v>0.5</v>
      </c>
      <c r="E17" s="1489"/>
      <c r="F17" s="1489"/>
      <c r="G17" s="1489"/>
      <c r="H17" s="1489"/>
      <c r="I17" s="1489"/>
    </row>
    <row r="18" spans="1:9" ht="15.6" customHeight="1">
      <c r="A18" s="580" t="s">
        <v>8266</v>
      </c>
      <c r="B18" s="760">
        <v>30300</v>
      </c>
      <c r="C18" s="1486"/>
      <c r="D18" s="491">
        <v>1</v>
      </c>
      <c r="E18" s="1486"/>
      <c r="F18" s="1486"/>
      <c r="G18" s="1486"/>
      <c r="H18" s="1486"/>
      <c r="I18" s="1486"/>
    </row>
    <row r="19" spans="1:9" ht="15.6" customHeight="1">
      <c r="A19" s="717" t="s">
        <v>8267</v>
      </c>
      <c r="B19" s="768">
        <v>31200</v>
      </c>
      <c r="C19" s="1485">
        <v>6</v>
      </c>
      <c r="D19" s="718">
        <v>0.2</v>
      </c>
      <c r="E19" s="1696">
        <v>15</v>
      </c>
      <c r="F19" s="1696">
        <v>6</v>
      </c>
      <c r="G19" s="1696">
        <v>6</v>
      </c>
      <c r="H19" s="1696">
        <v>60</v>
      </c>
      <c r="I19" s="1696" t="s">
        <v>7983</v>
      </c>
    </row>
    <row r="20" spans="1:9" ht="15.6" customHeight="1">
      <c r="A20" s="717" t="s">
        <v>8268</v>
      </c>
      <c r="B20" s="768">
        <v>31200</v>
      </c>
      <c r="C20" s="1489"/>
      <c r="D20" s="718">
        <v>0.3</v>
      </c>
      <c r="E20" s="1697"/>
      <c r="F20" s="1697"/>
      <c r="G20" s="1697"/>
      <c r="H20" s="1697"/>
      <c r="I20" s="1697"/>
    </row>
    <row r="21" spans="1:9" ht="15.6" customHeight="1">
      <c r="A21" s="717" t="s">
        <v>8269</v>
      </c>
      <c r="B21" s="768">
        <v>31200</v>
      </c>
      <c r="C21" s="1489"/>
      <c r="D21" s="718">
        <v>0.5</v>
      </c>
      <c r="E21" s="1697"/>
      <c r="F21" s="1697"/>
      <c r="G21" s="1697"/>
      <c r="H21" s="1697"/>
      <c r="I21" s="1697"/>
    </row>
    <row r="22" spans="1:9" ht="15.6" customHeight="1">
      <c r="A22" s="717" t="s">
        <v>8270</v>
      </c>
      <c r="B22" s="768">
        <v>31200</v>
      </c>
      <c r="C22" s="1489"/>
      <c r="D22" s="718">
        <v>1</v>
      </c>
      <c r="E22" s="1697"/>
      <c r="F22" s="1697"/>
      <c r="G22" s="1697"/>
      <c r="H22" s="1697"/>
      <c r="I22" s="1697"/>
    </row>
    <row r="23" spans="1:9" ht="15.6" customHeight="1">
      <c r="A23" s="717" t="s">
        <v>8271</v>
      </c>
      <c r="B23" s="768">
        <v>31200</v>
      </c>
      <c r="C23" s="1489"/>
      <c r="D23" s="718">
        <v>2</v>
      </c>
      <c r="E23" s="1698"/>
      <c r="F23" s="1698"/>
      <c r="G23" s="1698"/>
      <c r="H23" s="1698"/>
      <c r="I23" s="1698"/>
    </row>
    <row r="24" spans="1:9" ht="15.6" customHeight="1">
      <c r="A24" s="580" t="s">
        <v>7935</v>
      </c>
      <c r="B24" s="769">
        <v>35800</v>
      </c>
      <c r="C24" s="1489"/>
      <c r="D24" s="491">
        <v>0.2</v>
      </c>
      <c r="E24" s="1485">
        <v>15</v>
      </c>
      <c r="F24" s="1485">
        <v>6</v>
      </c>
      <c r="G24" s="1485">
        <v>6</v>
      </c>
      <c r="H24" s="1485">
        <v>90</v>
      </c>
      <c r="I24" s="1485" t="s">
        <v>6710</v>
      </c>
    </row>
    <row r="25" spans="1:9" ht="15.6" customHeight="1">
      <c r="A25" s="580" t="s">
        <v>7936</v>
      </c>
      <c r="B25" s="769">
        <v>35800</v>
      </c>
      <c r="C25" s="1489"/>
      <c r="D25" s="491">
        <v>0.3</v>
      </c>
      <c r="E25" s="1489"/>
      <c r="F25" s="1489"/>
      <c r="G25" s="1489"/>
      <c r="H25" s="1489"/>
      <c r="I25" s="1489"/>
    </row>
    <row r="26" spans="1:9" ht="15.6" customHeight="1">
      <c r="A26" s="580" t="s">
        <v>7937</v>
      </c>
      <c r="B26" s="769">
        <v>35800</v>
      </c>
      <c r="C26" s="1489"/>
      <c r="D26" s="491">
        <v>0.5</v>
      </c>
      <c r="E26" s="1489"/>
      <c r="F26" s="1489"/>
      <c r="G26" s="1489"/>
      <c r="H26" s="1489"/>
      <c r="I26" s="1489"/>
    </row>
    <row r="27" spans="1:9" ht="15.6" customHeight="1">
      <c r="A27" s="580" t="s">
        <v>7938</v>
      </c>
      <c r="B27" s="769">
        <v>35800</v>
      </c>
      <c r="C27" s="1489"/>
      <c r="D27" s="491">
        <v>1</v>
      </c>
      <c r="E27" s="1489"/>
      <c r="F27" s="1489"/>
      <c r="G27" s="1489"/>
      <c r="H27" s="1489"/>
      <c r="I27" s="1489"/>
    </row>
    <row r="28" spans="1:9" ht="15.6" customHeight="1">
      <c r="A28" s="580" t="s">
        <v>7939</v>
      </c>
      <c r="B28" s="769">
        <v>35800</v>
      </c>
      <c r="C28" s="1486"/>
      <c r="D28" s="491">
        <v>2</v>
      </c>
      <c r="E28" s="1486"/>
      <c r="F28" s="1486"/>
      <c r="G28" s="1486"/>
      <c r="H28" s="1486"/>
      <c r="I28" s="1486"/>
    </row>
    <row r="29" spans="1:9" ht="15.6" customHeight="1">
      <c r="A29" s="717" t="s">
        <v>8272</v>
      </c>
      <c r="B29" s="768">
        <v>48400</v>
      </c>
      <c r="C29" s="1485">
        <v>8</v>
      </c>
      <c r="D29" s="718">
        <v>0.2</v>
      </c>
      <c r="E29" s="1696">
        <v>20</v>
      </c>
      <c r="F29" s="1696">
        <v>8</v>
      </c>
      <c r="G29" s="1696">
        <v>8</v>
      </c>
      <c r="H29" s="1696">
        <v>70</v>
      </c>
      <c r="I29" s="1696" t="s">
        <v>7982</v>
      </c>
    </row>
    <row r="30" spans="1:9" ht="15.6" customHeight="1">
      <c r="A30" s="717" t="s">
        <v>8273</v>
      </c>
      <c r="B30" s="768">
        <v>48400</v>
      </c>
      <c r="C30" s="1489"/>
      <c r="D30" s="718">
        <v>0.3</v>
      </c>
      <c r="E30" s="1697"/>
      <c r="F30" s="1697"/>
      <c r="G30" s="1697"/>
      <c r="H30" s="1697"/>
      <c r="I30" s="1697"/>
    </row>
    <row r="31" spans="1:9" ht="15.6" customHeight="1">
      <c r="A31" s="717" t="s">
        <v>8274</v>
      </c>
      <c r="B31" s="768">
        <v>48400</v>
      </c>
      <c r="C31" s="1489"/>
      <c r="D31" s="718">
        <v>0.5</v>
      </c>
      <c r="E31" s="1697"/>
      <c r="F31" s="1697"/>
      <c r="G31" s="1697"/>
      <c r="H31" s="1697"/>
      <c r="I31" s="1697"/>
    </row>
    <row r="32" spans="1:9" ht="15.6" customHeight="1">
      <c r="A32" s="717" t="s">
        <v>8275</v>
      </c>
      <c r="B32" s="768">
        <v>48400</v>
      </c>
      <c r="C32" s="1489"/>
      <c r="D32" s="718">
        <v>1</v>
      </c>
      <c r="E32" s="1697"/>
      <c r="F32" s="1697"/>
      <c r="G32" s="1697"/>
      <c r="H32" s="1697"/>
      <c r="I32" s="1697"/>
    </row>
    <row r="33" spans="1:9" ht="15.6" customHeight="1">
      <c r="A33" s="717" t="s">
        <v>8276</v>
      </c>
      <c r="B33" s="768">
        <v>48400</v>
      </c>
      <c r="C33" s="1489"/>
      <c r="D33" s="718">
        <v>2</v>
      </c>
      <c r="E33" s="1698"/>
      <c r="F33" s="1698"/>
      <c r="G33" s="1698"/>
      <c r="H33" s="1698"/>
      <c r="I33" s="1698"/>
    </row>
    <row r="34" spans="1:9" ht="15.6" customHeight="1">
      <c r="A34" s="580" t="s">
        <v>8277</v>
      </c>
      <c r="B34" s="768">
        <v>53900</v>
      </c>
      <c r="C34" s="1489"/>
      <c r="D34" s="491">
        <v>0.2</v>
      </c>
      <c r="E34" s="1485">
        <v>20</v>
      </c>
      <c r="F34" s="1485">
        <v>8</v>
      </c>
      <c r="G34" s="1485">
        <v>8</v>
      </c>
      <c r="H34" s="1485">
        <v>100</v>
      </c>
      <c r="I34" s="1485" t="s">
        <v>6710</v>
      </c>
    </row>
    <row r="35" spans="1:9" ht="15.6" customHeight="1">
      <c r="A35" s="580" t="s">
        <v>8278</v>
      </c>
      <c r="B35" s="768">
        <v>53900</v>
      </c>
      <c r="C35" s="1489"/>
      <c r="D35" s="491">
        <v>0.3</v>
      </c>
      <c r="E35" s="1489"/>
      <c r="F35" s="1489"/>
      <c r="G35" s="1489"/>
      <c r="H35" s="1489"/>
      <c r="I35" s="1489"/>
    </row>
    <row r="36" spans="1:9" ht="15.6" customHeight="1">
      <c r="A36" s="580" t="s">
        <v>8279</v>
      </c>
      <c r="B36" s="768">
        <v>53900</v>
      </c>
      <c r="C36" s="1489"/>
      <c r="D36" s="491">
        <v>0.5</v>
      </c>
      <c r="E36" s="1489"/>
      <c r="F36" s="1489"/>
      <c r="G36" s="1489"/>
      <c r="H36" s="1489"/>
      <c r="I36" s="1489"/>
    </row>
    <row r="37" spans="1:9" ht="15.6" customHeight="1">
      <c r="A37" s="580" t="s">
        <v>8280</v>
      </c>
      <c r="B37" s="768">
        <v>53900</v>
      </c>
      <c r="C37" s="1489"/>
      <c r="D37" s="491">
        <v>1</v>
      </c>
      <c r="E37" s="1489"/>
      <c r="F37" s="1489"/>
      <c r="G37" s="1489"/>
      <c r="H37" s="1489"/>
      <c r="I37" s="1489"/>
    </row>
    <row r="38" spans="1:9" ht="15.6" customHeight="1">
      <c r="A38" s="580" t="s">
        <v>8281</v>
      </c>
      <c r="B38" s="768">
        <v>53900</v>
      </c>
      <c r="C38" s="1486"/>
      <c r="D38" s="491">
        <v>2</v>
      </c>
      <c r="E38" s="1486"/>
      <c r="F38" s="1486"/>
      <c r="G38" s="1486"/>
      <c r="H38" s="1486"/>
      <c r="I38" s="1486"/>
    </row>
    <row r="39" spans="1:9" ht="15.6" customHeight="1">
      <c r="A39" s="717" t="s">
        <v>8282</v>
      </c>
      <c r="B39" s="769">
        <v>63000</v>
      </c>
      <c r="C39" s="1485">
        <v>10</v>
      </c>
      <c r="D39" s="718">
        <v>0.2</v>
      </c>
      <c r="E39" s="1696">
        <v>25</v>
      </c>
      <c r="F39" s="1696">
        <v>10</v>
      </c>
      <c r="G39" s="1696">
        <v>10</v>
      </c>
      <c r="H39" s="1696">
        <v>75</v>
      </c>
      <c r="I39" s="1696" t="s">
        <v>7983</v>
      </c>
    </row>
    <row r="40" spans="1:9" ht="15.6" customHeight="1">
      <c r="A40" s="717" t="s">
        <v>8283</v>
      </c>
      <c r="B40" s="769">
        <v>63000</v>
      </c>
      <c r="C40" s="1489"/>
      <c r="D40" s="718">
        <v>0.3</v>
      </c>
      <c r="E40" s="1697"/>
      <c r="F40" s="1697"/>
      <c r="G40" s="1697"/>
      <c r="H40" s="1697"/>
      <c r="I40" s="1697"/>
    </row>
    <row r="41" spans="1:9" ht="15.6" customHeight="1">
      <c r="A41" s="717" t="s">
        <v>8284</v>
      </c>
      <c r="B41" s="769">
        <v>63000</v>
      </c>
      <c r="C41" s="1489"/>
      <c r="D41" s="718">
        <v>0.5</v>
      </c>
      <c r="E41" s="1697"/>
      <c r="F41" s="1697"/>
      <c r="G41" s="1697"/>
      <c r="H41" s="1697"/>
      <c r="I41" s="1697"/>
    </row>
    <row r="42" spans="1:9" ht="15.6" customHeight="1">
      <c r="A42" s="717" t="s">
        <v>8285</v>
      </c>
      <c r="B42" s="769">
        <v>63000</v>
      </c>
      <c r="C42" s="1489"/>
      <c r="D42" s="718">
        <v>1</v>
      </c>
      <c r="E42" s="1697"/>
      <c r="F42" s="1697"/>
      <c r="G42" s="1697"/>
      <c r="H42" s="1697"/>
      <c r="I42" s="1697"/>
    </row>
    <row r="43" spans="1:9" ht="15.6" customHeight="1">
      <c r="A43" s="717" t="s">
        <v>8286</v>
      </c>
      <c r="B43" s="769">
        <v>63000</v>
      </c>
      <c r="C43" s="1489"/>
      <c r="D43" s="718">
        <v>1.5</v>
      </c>
      <c r="E43" s="1697"/>
      <c r="F43" s="1697"/>
      <c r="G43" s="1697"/>
      <c r="H43" s="1697"/>
      <c r="I43" s="1697"/>
    </row>
    <row r="44" spans="1:9" ht="15.6" customHeight="1">
      <c r="A44" s="717" t="s">
        <v>8287</v>
      </c>
      <c r="B44" s="769">
        <v>63000</v>
      </c>
      <c r="C44" s="1489"/>
      <c r="D44" s="718">
        <v>2</v>
      </c>
      <c r="E44" s="1698"/>
      <c r="F44" s="1698"/>
      <c r="G44" s="1698"/>
      <c r="H44" s="1698"/>
      <c r="I44" s="1698"/>
    </row>
    <row r="45" spans="1:9" ht="15.6" customHeight="1">
      <c r="A45" s="580" t="s">
        <v>8288</v>
      </c>
      <c r="B45" s="768">
        <v>68900</v>
      </c>
      <c r="C45" s="1489"/>
      <c r="D45" s="491">
        <v>0.2</v>
      </c>
      <c r="E45" s="1485">
        <v>25</v>
      </c>
      <c r="F45" s="1485">
        <v>10</v>
      </c>
      <c r="G45" s="1485">
        <v>10</v>
      </c>
      <c r="H45" s="1485">
        <v>100</v>
      </c>
      <c r="I45" s="1485" t="s">
        <v>6710</v>
      </c>
    </row>
    <row r="46" spans="1:9" ht="15.6" customHeight="1">
      <c r="A46" s="580" t="s">
        <v>8289</v>
      </c>
      <c r="B46" s="768">
        <v>68900</v>
      </c>
      <c r="C46" s="1489"/>
      <c r="D46" s="491">
        <v>0.3</v>
      </c>
      <c r="E46" s="1489"/>
      <c r="F46" s="1489"/>
      <c r="G46" s="1489"/>
      <c r="H46" s="1489"/>
      <c r="I46" s="1489"/>
    </row>
    <row r="47" spans="1:9" ht="15.6" customHeight="1">
      <c r="A47" s="580" t="s">
        <v>8290</v>
      </c>
      <c r="B47" s="768">
        <v>68900</v>
      </c>
      <c r="C47" s="1489"/>
      <c r="D47" s="491">
        <v>0.5</v>
      </c>
      <c r="E47" s="1489"/>
      <c r="F47" s="1489"/>
      <c r="G47" s="1489"/>
      <c r="H47" s="1489"/>
      <c r="I47" s="1489"/>
    </row>
    <row r="48" spans="1:9" ht="15.6" customHeight="1">
      <c r="A48" s="580" t="s">
        <v>8291</v>
      </c>
      <c r="B48" s="768">
        <v>68900</v>
      </c>
      <c r="C48" s="1489"/>
      <c r="D48" s="491">
        <v>1</v>
      </c>
      <c r="E48" s="1489"/>
      <c r="F48" s="1489"/>
      <c r="G48" s="1489"/>
      <c r="H48" s="1489"/>
      <c r="I48" s="1489"/>
    </row>
    <row r="49" spans="1:9" ht="15.6" customHeight="1">
      <c r="A49" s="580" t="s">
        <v>8292</v>
      </c>
      <c r="B49" s="768">
        <v>68900</v>
      </c>
      <c r="C49" s="1489"/>
      <c r="D49" s="491">
        <v>1.5</v>
      </c>
      <c r="E49" s="1489"/>
      <c r="F49" s="1489"/>
      <c r="G49" s="1489"/>
      <c r="H49" s="1489"/>
      <c r="I49" s="1489"/>
    </row>
    <row r="50" spans="1:9" ht="15.6" customHeight="1">
      <c r="A50" s="580" t="s">
        <v>8293</v>
      </c>
      <c r="B50" s="768">
        <v>68900</v>
      </c>
      <c r="C50" s="1486"/>
      <c r="D50" s="491">
        <v>2</v>
      </c>
      <c r="E50" s="1486"/>
      <c r="F50" s="1486"/>
      <c r="G50" s="1486"/>
      <c r="H50" s="1486"/>
      <c r="I50" s="1486"/>
    </row>
    <row r="51" spans="1:9" ht="16.5" customHeight="1">
      <c r="A51" s="717" t="s">
        <v>8294</v>
      </c>
      <c r="B51" s="769">
        <v>85000</v>
      </c>
      <c r="C51" s="1485">
        <v>12</v>
      </c>
      <c r="D51" s="718">
        <v>0.3</v>
      </c>
      <c r="E51" s="1696">
        <v>30</v>
      </c>
      <c r="F51" s="1696">
        <v>12</v>
      </c>
      <c r="G51" s="1696">
        <v>12</v>
      </c>
      <c r="H51" s="1696">
        <v>80</v>
      </c>
      <c r="I51" s="1696" t="s">
        <v>7982</v>
      </c>
    </row>
    <row r="52" spans="1:9" ht="16.5" customHeight="1">
      <c r="A52" s="717" t="s">
        <v>8295</v>
      </c>
      <c r="B52" s="769">
        <v>85000</v>
      </c>
      <c r="C52" s="1489"/>
      <c r="D52" s="718">
        <v>0.5</v>
      </c>
      <c r="E52" s="1697"/>
      <c r="F52" s="1697"/>
      <c r="G52" s="1697"/>
      <c r="H52" s="1697"/>
      <c r="I52" s="1697"/>
    </row>
    <row r="53" spans="1:9" ht="16.5" customHeight="1">
      <c r="A53" s="717" t="s">
        <v>8296</v>
      </c>
      <c r="B53" s="769">
        <v>85000</v>
      </c>
      <c r="C53" s="1489"/>
      <c r="D53" s="718">
        <v>1</v>
      </c>
      <c r="E53" s="1697"/>
      <c r="F53" s="1697"/>
      <c r="G53" s="1697"/>
      <c r="H53" s="1697"/>
      <c r="I53" s="1697"/>
    </row>
    <row r="54" spans="1:9" ht="16.5" customHeight="1">
      <c r="A54" s="717" t="s">
        <v>8297</v>
      </c>
      <c r="B54" s="769">
        <v>85000</v>
      </c>
      <c r="C54" s="1489"/>
      <c r="D54" s="718">
        <v>1.5</v>
      </c>
      <c r="E54" s="1697"/>
      <c r="F54" s="1697"/>
      <c r="G54" s="1697"/>
      <c r="H54" s="1697"/>
      <c r="I54" s="1697"/>
    </row>
    <row r="55" spans="1:9" ht="16.5" customHeight="1">
      <c r="A55" s="717" t="s">
        <v>8298</v>
      </c>
      <c r="B55" s="769">
        <v>85000</v>
      </c>
      <c r="C55" s="1489"/>
      <c r="D55" s="718">
        <v>2</v>
      </c>
      <c r="E55" s="1697"/>
      <c r="F55" s="1697"/>
      <c r="G55" s="1697"/>
      <c r="H55" s="1697"/>
      <c r="I55" s="1697"/>
    </row>
    <row r="56" spans="1:9" ht="16.5" customHeight="1">
      <c r="A56" s="717" t="s">
        <v>8299</v>
      </c>
      <c r="B56" s="769">
        <v>85000</v>
      </c>
      <c r="C56" s="1489"/>
      <c r="D56" s="718">
        <v>3</v>
      </c>
      <c r="E56" s="1698"/>
      <c r="F56" s="1698"/>
      <c r="G56" s="1698"/>
      <c r="H56" s="1698"/>
      <c r="I56" s="1698"/>
    </row>
    <row r="57" spans="1:9" ht="16.5" customHeight="1">
      <c r="A57" s="580" t="s">
        <v>7940</v>
      </c>
      <c r="B57" s="769">
        <v>94400</v>
      </c>
      <c r="C57" s="1489"/>
      <c r="D57" s="491">
        <v>0.3</v>
      </c>
      <c r="E57" s="1485">
        <v>30</v>
      </c>
      <c r="F57" s="1485">
        <v>12</v>
      </c>
      <c r="G57" s="1485">
        <v>12</v>
      </c>
      <c r="H57" s="1485">
        <v>110</v>
      </c>
      <c r="I57" s="1485" t="s">
        <v>6710</v>
      </c>
    </row>
    <row r="58" spans="1:9" ht="16.5" customHeight="1">
      <c r="A58" s="580" t="s">
        <v>7941</v>
      </c>
      <c r="B58" s="769">
        <v>94400</v>
      </c>
      <c r="C58" s="1489"/>
      <c r="D58" s="491">
        <v>0.5</v>
      </c>
      <c r="E58" s="1489"/>
      <c r="F58" s="1489"/>
      <c r="G58" s="1489"/>
      <c r="H58" s="1489"/>
      <c r="I58" s="1489"/>
    </row>
    <row r="59" spans="1:9" ht="16.5" customHeight="1">
      <c r="A59" s="580" t="s">
        <v>7942</v>
      </c>
      <c r="B59" s="769">
        <v>94400</v>
      </c>
      <c r="C59" s="1489"/>
      <c r="D59" s="491">
        <v>1</v>
      </c>
      <c r="E59" s="1489"/>
      <c r="F59" s="1489"/>
      <c r="G59" s="1489"/>
      <c r="H59" s="1489"/>
      <c r="I59" s="1489"/>
    </row>
    <row r="60" spans="1:9" ht="16.5" customHeight="1">
      <c r="A60" s="580" t="s">
        <v>7943</v>
      </c>
      <c r="B60" s="769">
        <v>94400</v>
      </c>
      <c r="C60" s="1489"/>
      <c r="D60" s="491">
        <v>1.5</v>
      </c>
      <c r="E60" s="1489"/>
      <c r="F60" s="1489"/>
      <c r="G60" s="1489"/>
      <c r="H60" s="1489"/>
      <c r="I60" s="1489"/>
    </row>
    <row r="61" spans="1:9" ht="16.5" customHeight="1">
      <c r="A61" s="580" t="s">
        <v>7944</v>
      </c>
      <c r="B61" s="769">
        <v>94400</v>
      </c>
      <c r="C61" s="1489"/>
      <c r="D61" s="491">
        <v>2</v>
      </c>
      <c r="E61" s="1489"/>
      <c r="F61" s="1489"/>
      <c r="G61" s="1489"/>
      <c r="H61" s="1489"/>
      <c r="I61" s="1489"/>
    </row>
    <row r="62" spans="1:9" ht="16.5" customHeight="1">
      <c r="A62" s="580" t="s">
        <v>7945</v>
      </c>
      <c r="B62" s="769">
        <v>94400</v>
      </c>
      <c r="C62" s="1486"/>
      <c r="D62" s="491">
        <v>3</v>
      </c>
      <c r="E62" s="1486"/>
      <c r="F62" s="1486"/>
      <c r="G62" s="1486"/>
      <c r="H62" s="1486"/>
      <c r="I62" s="1486"/>
    </row>
    <row r="63" spans="1:9" ht="16.5" customHeight="1">
      <c r="A63" s="717" t="s">
        <v>8300</v>
      </c>
      <c r="B63" s="766">
        <v>180300</v>
      </c>
      <c r="C63" s="1485">
        <v>16</v>
      </c>
      <c r="D63" s="718">
        <v>0.5</v>
      </c>
      <c r="E63" s="1696">
        <v>35</v>
      </c>
      <c r="F63" s="1696">
        <v>16</v>
      </c>
      <c r="G63" s="1696">
        <v>16</v>
      </c>
      <c r="H63" s="1696">
        <v>100</v>
      </c>
      <c r="I63" s="1696" t="s">
        <v>1214</v>
      </c>
    </row>
    <row r="64" spans="1:9" ht="16.5" customHeight="1">
      <c r="A64" s="717" t="s">
        <v>8301</v>
      </c>
      <c r="B64" s="766">
        <v>180300</v>
      </c>
      <c r="C64" s="1489"/>
      <c r="D64" s="718">
        <v>1</v>
      </c>
      <c r="E64" s="1697"/>
      <c r="F64" s="1697"/>
      <c r="G64" s="1697"/>
      <c r="H64" s="1697"/>
      <c r="I64" s="1697"/>
    </row>
    <row r="65" spans="1:9" ht="16.5" customHeight="1">
      <c r="A65" s="717" t="s">
        <v>8302</v>
      </c>
      <c r="B65" s="766">
        <v>180300</v>
      </c>
      <c r="C65" s="1489"/>
      <c r="D65" s="718">
        <v>2</v>
      </c>
      <c r="E65" s="1698"/>
      <c r="F65" s="1698"/>
      <c r="G65" s="1698"/>
      <c r="H65" s="1698"/>
      <c r="I65" s="1698"/>
    </row>
    <row r="66" spans="1:9" ht="16.5" customHeight="1">
      <c r="A66" s="580" t="s">
        <v>8306</v>
      </c>
      <c r="B66" s="767">
        <v>216400</v>
      </c>
      <c r="C66" s="1489"/>
      <c r="D66" s="491">
        <v>0.5</v>
      </c>
      <c r="E66" s="1485">
        <v>35</v>
      </c>
      <c r="F66" s="1485">
        <v>16</v>
      </c>
      <c r="G66" s="1485">
        <v>16</v>
      </c>
      <c r="H66" s="1485">
        <v>150</v>
      </c>
      <c r="I66" s="1485" t="s">
        <v>9399</v>
      </c>
    </row>
    <row r="67" spans="1:9" ht="16.5" customHeight="1">
      <c r="A67" s="580" t="s">
        <v>8307</v>
      </c>
      <c r="B67" s="767">
        <v>216400</v>
      </c>
      <c r="C67" s="1489"/>
      <c r="D67" s="491">
        <v>1</v>
      </c>
      <c r="E67" s="1489"/>
      <c r="F67" s="1489"/>
      <c r="G67" s="1489"/>
      <c r="H67" s="1489"/>
      <c r="I67" s="1489"/>
    </row>
    <row r="68" spans="1:9" ht="16.5" customHeight="1">
      <c r="A68" s="580" t="s">
        <v>8308</v>
      </c>
      <c r="B68" s="767">
        <v>216400</v>
      </c>
      <c r="C68" s="1486"/>
      <c r="D68" s="491">
        <v>2</v>
      </c>
      <c r="E68" s="1486"/>
      <c r="F68" s="1486"/>
      <c r="G68" s="1486"/>
      <c r="H68" s="1486"/>
      <c r="I68" s="1486"/>
    </row>
    <row r="69" spans="1:9" ht="16.5" customHeight="1">
      <c r="A69" s="717" t="s">
        <v>8303</v>
      </c>
      <c r="B69" s="766">
        <v>231100</v>
      </c>
      <c r="C69" s="1485">
        <v>20</v>
      </c>
      <c r="D69" s="718">
        <v>0.5</v>
      </c>
      <c r="E69" s="1696">
        <v>40</v>
      </c>
      <c r="F69" s="1696">
        <v>20</v>
      </c>
      <c r="G69" s="1696">
        <v>20</v>
      </c>
      <c r="H69" s="1696">
        <v>100</v>
      </c>
      <c r="I69" s="1696" t="s">
        <v>9398</v>
      </c>
    </row>
    <row r="70" spans="1:9" ht="16.5" customHeight="1">
      <c r="A70" s="717" t="s">
        <v>8304</v>
      </c>
      <c r="B70" s="766">
        <v>231100</v>
      </c>
      <c r="C70" s="1489"/>
      <c r="D70" s="718">
        <v>1</v>
      </c>
      <c r="E70" s="1697"/>
      <c r="F70" s="1697"/>
      <c r="G70" s="1697"/>
      <c r="H70" s="1697"/>
      <c r="I70" s="1697"/>
    </row>
    <row r="71" spans="1:9" ht="16.5" customHeight="1">
      <c r="A71" s="717" t="s">
        <v>8305</v>
      </c>
      <c r="B71" s="766">
        <v>231100</v>
      </c>
      <c r="C71" s="1489"/>
      <c r="D71" s="718">
        <v>2</v>
      </c>
      <c r="E71" s="1698"/>
      <c r="F71" s="1698"/>
      <c r="G71" s="1698"/>
      <c r="H71" s="1698"/>
      <c r="I71" s="1698"/>
    </row>
    <row r="72" spans="1:9" ht="16.5" customHeight="1">
      <c r="A72" s="580" t="s">
        <v>8309</v>
      </c>
      <c r="B72" s="767">
        <v>277400</v>
      </c>
      <c r="C72" s="1489"/>
      <c r="D72" s="491">
        <v>0.5</v>
      </c>
      <c r="E72" s="1485">
        <v>40</v>
      </c>
      <c r="F72" s="1485">
        <v>20</v>
      </c>
      <c r="G72" s="1485">
        <v>20</v>
      </c>
      <c r="H72" s="1485">
        <v>150</v>
      </c>
      <c r="I72" s="1485" t="s">
        <v>9399</v>
      </c>
    </row>
    <row r="73" spans="1:9" ht="16.5" customHeight="1">
      <c r="A73" s="580" t="s">
        <v>8310</v>
      </c>
      <c r="B73" s="767">
        <v>277400</v>
      </c>
      <c r="C73" s="1489"/>
      <c r="D73" s="491">
        <v>1</v>
      </c>
      <c r="E73" s="1489"/>
      <c r="F73" s="1489"/>
      <c r="G73" s="1489"/>
      <c r="H73" s="1489"/>
      <c r="I73" s="1489"/>
    </row>
    <row r="74" spans="1:9" ht="16.5" customHeight="1">
      <c r="A74" s="580" t="s">
        <v>8311</v>
      </c>
      <c r="B74" s="767">
        <v>277400</v>
      </c>
      <c r="C74" s="1486"/>
      <c r="D74" s="491">
        <v>2</v>
      </c>
      <c r="E74" s="1486"/>
      <c r="F74" s="1486"/>
      <c r="G74" s="1486"/>
      <c r="H74" s="1486"/>
      <c r="I74" s="1486"/>
    </row>
  </sheetData>
  <mergeCells count="97">
    <mergeCell ref="C63:C68"/>
    <mergeCell ref="C69:C74"/>
    <mergeCell ref="C29:C38"/>
    <mergeCell ref="C39:C50"/>
    <mergeCell ref="C51:C62"/>
    <mergeCell ref="A1:I1"/>
    <mergeCell ref="G12:G14"/>
    <mergeCell ref="E19:E23"/>
    <mergeCell ref="F19:F23"/>
    <mergeCell ref="E12:E14"/>
    <mergeCell ref="F12:F14"/>
    <mergeCell ref="H3:H5"/>
    <mergeCell ref="G19:G23"/>
    <mergeCell ref="H19:H23"/>
    <mergeCell ref="I19:I23"/>
    <mergeCell ref="C19:C28"/>
    <mergeCell ref="F15:F18"/>
    <mergeCell ref="G15:G18"/>
    <mergeCell ref="F6:F8"/>
    <mergeCell ref="G6:G8"/>
    <mergeCell ref="C6:C8"/>
    <mergeCell ref="E6:E8"/>
    <mergeCell ref="G24:G28"/>
    <mergeCell ref="C15:C18"/>
    <mergeCell ref="I3:I5"/>
    <mergeCell ref="G3:G5"/>
    <mergeCell ref="F3:F5"/>
    <mergeCell ref="C12:C14"/>
    <mergeCell ref="C3:C5"/>
    <mergeCell ref="I6:I8"/>
    <mergeCell ref="C9:C11"/>
    <mergeCell ref="E9:E11"/>
    <mergeCell ref="G9:G11"/>
    <mergeCell ref="I12:I14"/>
    <mergeCell ref="E3:E5"/>
    <mergeCell ref="I9:I11"/>
    <mergeCell ref="H6:H8"/>
    <mergeCell ref="F9:F11"/>
    <mergeCell ref="F34:F38"/>
    <mergeCell ref="F24:F28"/>
    <mergeCell ref="F29:F33"/>
    <mergeCell ref="H9:H11"/>
    <mergeCell ref="H12:H14"/>
    <mergeCell ref="H34:H38"/>
    <mergeCell ref="H24:H28"/>
    <mergeCell ref="H15:H18"/>
    <mergeCell ref="E34:E38"/>
    <mergeCell ref="E24:E28"/>
    <mergeCell ref="E29:E33"/>
    <mergeCell ref="I15:I18"/>
    <mergeCell ref="G29:G33"/>
    <mergeCell ref="H29:H33"/>
    <mergeCell ref="E15:E18"/>
    <mergeCell ref="G34:G38"/>
    <mergeCell ref="I24:I28"/>
    <mergeCell ref="I34:I38"/>
    <mergeCell ref="I29:I33"/>
    <mergeCell ref="G63:G65"/>
    <mergeCell ref="E39:E44"/>
    <mergeCell ref="E51:E56"/>
    <mergeCell ref="F51:F56"/>
    <mergeCell ref="G51:G56"/>
    <mergeCell ref="E45:E50"/>
    <mergeCell ref="F45:F50"/>
    <mergeCell ref="F39:F44"/>
    <mergeCell ref="G39:G44"/>
    <mergeCell ref="I63:I65"/>
    <mergeCell ref="I39:I44"/>
    <mergeCell ref="E57:E62"/>
    <mergeCell ref="F57:F62"/>
    <mergeCell ref="G57:G62"/>
    <mergeCell ref="H57:H62"/>
    <mergeCell ref="G45:G50"/>
    <mergeCell ref="H51:H56"/>
    <mergeCell ref="I51:I56"/>
    <mergeCell ref="I57:I62"/>
    <mergeCell ref="H45:H50"/>
    <mergeCell ref="I45:I50"/>
    <mergeCell ref="H39:H44"/>
    <mergeCell ref="H63:H65"/>
    <mergeCell ref="E63:E65"/>
    <mergeCell ref="F63:F65"/>
    <mergeCell ref="H69:H71"/>
    <mergeCell ref="H66:H68"/>
    <mergeCell ref="I69:I71"/>
    <mergeCell ref="F72:F74"/>
    <mergeCell ref="G72:G74"/>
    <mergeCell ref="H72:H74"/>
    <mergeCell ref="I72:I74"/>
    <mergeCell ref="F69:F71"/>
    <mergeCell ref="G69:G71"/>
    <mergeCell ref="I66:I68"/>
    <mergeCell ref="E69:E71"/>
    <mergeCell ref="E72:E74"/>
    <mergeCell ref="E66:E68"/>
    <mergeCell ref="F66:F68"/>
    <mergeCell ref="G66:G68"/>
  </mergeCells>
  <phoneticPr fontId="55" type="noConversion"/>
  <pageMargins left="0.7" right="0.7" top="0.75" bottom="0.75" header="0.3" footer="0.3"/>
  <pageSetup paperSize="9" scale="84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indexed="12"/>
    <pageSetUpPr fitToPage="1"/>
  </sheetPr>
  <dimension ref="A1:H64"/>
  <sheetViews>
    <sheetView zoomScaleNormal="100" workbookViewId="0">
      <selection sqref="A1:H1"/>
    </sheetView>
  </sheetViews>
  <sheetFormatPr defaultColWidth="9" defaultRowHeight="15" customHeight="1"/>
  <cols>
    <col min="1" max="1" width="17.59765625" style="657" customWidth="1"/>
    <col min="2" max="2" width="15.19921875" style="657" customWidth="1"/>
    <col min="3" max="3" width="10.59765625" style="664" customWidth="1"/>
    <col min="4" max="4" width="10.59765625" style="659" customWidth="1"/>
    <col min="5" max="5" width="10.59765625" style="660" customWidth="1"/>
    <col min="6" max="8" width="10.59765625" style="654" customWidth="1"/>
    <col min="9" max="9" width="10" style="654" customWidth="1"/>
    <col min="10" max="16384" width="9" style="654"/>
  </cols>
  <sheetData>
    <row r="1" spans="1:8" ht="30" customHeight="1" thickBot="1">
      <c r="A1" s="1641" t="s">
        <v>13410</v>
      </c>
      <c r="B1" s="1641"/>
      <c r="C1" s="1641"/>
      <c r="D1" s="1641"/>
      <c r="E1" s="1641"/>
      <c r="F1" s="1641"/>
      <c r="G1" s="1641"/>
      <c r="H1" s="1641"/>
    </row>
    <row r="2" spans="1:8" s="511" customFormat="1" ht="24.9" customHeight="1" thickBot="1">
      <c r="A2" s="1284" t="s">
        <v>3231</v>
      </c>
      <c r="B2" s="1285" t="s">
        <v>9832</v>
      </c>
      <c r="C2" s="1286" t="s">
        <v>2565</v>
      </c>
      <c r="D2" s="1287" t="s">
        <v>3253</v>
      </c>
      <c r="E2" s="1288" t="s">
        <v>2566</v>
      </c>
      <c r="F2" s="1289" t="s">
        <v>2567</v>
      </c>
      <c r="G2" s="1290" t="s">
        <v>2568</v>
      </c>
      <c r="H2" s="1178" t="s">
        <v>2569</v>
      </c>
    </row>
    <row r="3" spans="1:8" s="655" customFormat="1" ht="15.9" customHeight="1">
      <c r="A3" s="459" t="s">
        <v>8312</v>
      </c>
      <c r="B3" s="774">
        <v>25700</v>
      </c>
      <c r="C3" s="1705">
        <v>3</v>
      </c>
      <c r="D3" s="641">
        <v>0.2</v>
      </c>
      <c r="E3" s="1548">
        <v>8</v>
      </c>
      <c r="F3" s="1581">
        <v>60</v>
      </c>
      <c r="G3" s="1581">
        <v>6</v>
      </c>
      <c r="H3" s="1577"/>
    </row>
    <row r="4" spans="1:8" ht="15.9" customHeight="1">
      <c r="A4" s="459" t="s">
        <v>8313</v>
      </c>
      <c r="B4" s="774">
        <v>25700</v>
      </c>
      <c r="C4" s="1705"/>
      <c r="D4" s="641">
        <v>0.3</v>
      </c>
      <c r="E4" s="1548"/>
      <c r="F4" s="1581"/>
      <c r="G4" s="1581"/>
      <c r="H4" s="1581"/>
    </row>
    <row r="5" spans="1:8" ht="15.9" customHeight="1">
      <c r="A5" s="459" t="s">
        <v>8314</v>
      </c>
      <c r="B5" s="774">
        <v>25700</v>
      </c>
      <c r="C5" s="1705"/>
      <c r="D5" s="641">
        <v>0.5</v>
      </c>
      <c r="E5" s="1548"/>
      <c r="F5" s="1581"/>
      <c r="G5" s="1581"/>
      <c r="H5" s="1575"/>
    </row>
    <row r="6" spans="1:8" ht="15.9" customHeight="1">
      <c r="A6" s="720" t="s">
        <v>9404</v>
      </c>
      <c r="B6" s="774">
        <v>26200</v>
      </c>
      <c r="C6" s="1705">
        <v>4</v>
      </c>
      <c r="D6" s="641">
        <v>0.2</v>
      </c>
      <c r="E6" s="1548" t="s">
        <v>6718</v>
      </c>
      <c r="F6" s="1581">
        <v>70</v>
      </c>
      <c r="G6" s="1581">
        <v>6</v>
      </c>
      <c r="H6" s="1575"/>
    </row>
    <row r="7" spans="1:8" ht="15.9" customHeight="1">
      <c r="A7" s="459" t="s">
        <v>8315</v>
      </c>
      <c r="B7" s="774">
        <v>26200</v>
      </c>
      <c r="C7" s="1705"/>
      <c r="D7" s="641">
        <v>0.3</v>
      </c>
      <c r="E7" s="1548"/>
      <c r="F7" s="1581"/>
      <c r="G7" s="1581"/>
      <c r="H7" s="1576"/>
    </row>
    <row r="8" spans="1:8" ht="15.9" customHeight="1">
      <c r="A8" s="459" t="s">
        <v>8316</v>
      </c>
      <c r="B8" s="774">
        <v>26200</v>
      </c>
      <c r="C8" s="1705"/>
      <c r="D8" s="641">
        <v>0.5</v>
      </c>
      <c r="E8" s="1548"/>
      <c r="F8" s="1581"/>
      <c r="G8" s="1581"/>
      <c r="H8" s="1576"/>
    </row>
    <row r="9" spans="1:8" ht="15.9" customHeight="1">
      <c r="A9" s="459" t="s">
        <v>8317</v>
      </c>
      <c r="B9" s="774">
        <v>26200</v>
      </c>
      <c r="C9" s="1705"/>
      <c r="D9" s="641">
        <v>1</v>
      </c>
      <c r="E9" s="1548"/>
      <c r="F9" s="1581"/>
      <c r="G9" s="1581"/>
      <c r="H9" s="1577"/>
    </row>
    <row r="10" spans="1:8" ht="15.9" customHeight="1">
      <c r="A10" s="459" t="s">
        <v>9400</v>
      </c>
      <c r="B10" s="774">
        <v>25700</v>
      </c>
      <c r="C10" s="1705">
        <v>5</v>
      </c>
      <c r="D10" s="641">
        <v>0.3</v>
      </c>
      <c r="E10" s="1548" t="s">
        <v>1741</v>
      </c>
      <c r="F10" s="1581">
        <v>60</v>
      </c>
      <c r="G10" s="1581">
        <v>6</v>
      </c>
      <c r="H10" s="1581"/>
    </row>
    <row r="11" spans="1:8" ht="15.9" customHeight="1">
      <c r="A11" s="459" t="s">
        <v>9401</v>
      </c>
      <c r="B11" s="774">
        <v>25700</v>
      </c>
      <c r="C11" s="1705"/>
      <c r="D11" s="641">
        <v>0.5</v>
      </c>
      <c r="E11" s="1548"/>
      <c r="F11" s="1581"/>
      <c r="G11" s="1581"/>
      <c r="H11" s="1581"/>
    </row>
    <row r="12" spans="1:8" ht="15.9" customHeight="1">
      <c r="A12" s="714" t="s">
        <v>9403</v>
      </c>
      <c r="B12" s="773">
        <v>29000</v>
      </c>
      <c r="C12" s="1705"/>
      <c r="D12" s="715">
        <v>0.3</v>
      </c>
      <c r="E12" s="1640" t="s">
        <v>4175</v>
      </c>
      <c r="F12" s="1631">
        <v>90</v>
      </c>
      <c r="G12" s="1631">
        <v>6</v>
      </c>
      <c r="H12" s="1631" t="s">
        <v>9402</v>
      </c>
    </row>
    <row r="13" spans="1:8" ht="15.9" customHeight="1">
      <c r="A13" s="714" t="s">
        <v>8318</v>
      </c>
      <c r="B13" s="773">
        <v>29000</v>
      </c>
      <c r="C13" s="1705"/>
      <c r="D13" s="715">
        <v>0.5</v>
      </c>
      <c r="E13" s="1640"/>
      <c r="F13" s="1631"/>
      <c r="G13" s="1631"/>
      <c r="H13" s="1631"/>
    </row>
    <row r="14" spans="1:8" ht="15.9" customHeight="1">
      <c r="A14" s="459" t="s">
        <v>1195</v>
      </c>
      <c r="B14" s="774">
        <v>25700</v>
      </c>
      <c r="C14" s="1702">
        <v>6</v>
      </c>
      <c r="D14" s="641">
        <v>0.3</v>
      </c>
      <c r="E14" s="1578" t="s">
        <v>6727</v>
      </c>
      <c r="F14" s="1578" t="s">
        <v>4185</v>
      </c>
      <c r="G14" s="1578" t="s">
        <v>6715</v>
      </c>
      <c r="H14" s="1638" t="s">
        <v>2571</v>
      </c>
    </row>
    <row r="15" spans="1:8" ht="15.9" customHeight="1">
      <c r="A15" s="459" t="s">
        <v>3734</v>
      </c>
      <c r="B15" s="774">
        <v>25700</v>
      </c>
      <c r="C15" s="1703"/>
      <c r="D15" s="641">
        <v>0.5</v>
      </c>
      <c r="E15" s="1579"/>
      <c r="F15" s="1579"/>
      <c r="G15" s="1579"/>
      <c r="H15" s="1638"/>
    </row>
    <row r="16" spans="1:8" ht="15.9" customHeight="1">
      <c r="A16" s="459" t="s">
        <v>3735</v>
      </c>
      <c r="B16" s="774">
        <v>25700</v>
      </c>
      <c r="C16" s="1703"/>
      <c r="D16" s="641">
        <v>1</v>
      </c>
      <c r="E16" s="1580"/>
      <c r="F16" s="1580"/>
      <c r="G16" s="1580"/>
      <c r="H16" s="1638"/>
    </row>
    <row r="17" spans="1:8" ht="15.9" customHeight="1">
      <c r="A17" s="714" t="s">
        <v>8319</v>
      </c>
      <c r="B17" s="773">
        <v>29000</v>
      </c>
      <c r="C17" s="1703"/>
      <c r="D17" s="715">
        <v>0.3</v>
      </c>
      <c r="E17" s="1640" t="s">
        <v>6727</v>
      </c>
      <c r="F17" s="1631">
        <v>90</v>
      </c>
      <c r="G17" s="1631">
        <v>6</v>
      </c>
      <c r="H17" s="1631" t="s">
        <v>1215</v>
      </c>
    </row>
    <row r="18" spans="1:8" ht="15.9" customHeight="1">
      <c r="A18" s="714" t="s">
        <v>8320</v>
      </c>
      <c r="B18" s="773">
        <v>29000</v>
      </c>
      <c r="C18" s="1703"/>
      <c r="D18" s="715">
        <v>0.5</v>
      </c>
      <c r="E18" s="1640"/>
      <c r="F18" s="1631"/>
      <c r="G18" s="1631"/>
      <c r="H18" s="1631"/>
    </row>
    <row r="19" spans="1:8" ht="15.9" customHeight="1">
      <c r="A19" s="714" t="s">
        <v>8321</v>
      </c>
      <c r="B19" s="773">
        <v>29000</v>
      </c>
      <c r="C19" s="1704"/>
      <c r="D19" s="715">
        <v>1</v>
      </c>
      <c r="E19" s="1640"/>
      <c r="F19" s="1631"/>
      <c r="G19" s="1631"/>
      <c r="H19" s="1631"/>
    </row>
    <row r="20" spans="1:8" ht="15.9" customHeight="1">
      <c r="A20" s="459" t="s">
        <v>7946</v>
      </c>
      <c r="B20" s="784">
        <v>41400</v>
      </c>
      <c r="C20" s="1702">
        <v>8</v>
      </c>
      <c r="D20" s="641">
        <v>0.3</v>
      </c>
      <c r="E20" s="1578" t="s">
        <v>6097</v>
      </c>
      <c r="F20" s="1578" t="s">
        <v>8322</v>
      </c>
      <c r="G20" s="1578" t="s">
        <v>6716</v>
      </c>
      <c r="H20" s="1638" t="s">
        <v>2571</v>
      </c>
    </row>
    <row r="21" spans="1:8" ht="15.9" customHeight="1">
      <c r="A21" s="459" t="s">
        <v>7947</v>
      </c>
      <c r="B21" s="784">
        <v>41400</v>
      </c>
      <c r="C21" s="1703"/>
      <c r="D21" s="641">
        <v>0.5</v>
      </c>
      <c r="E21" s="1579"/>
      <c r="F21" s="1579"/>
      <c r="G21" s="1579"/>
      <c r="H21" s="1638"/>
    </row>
    <row r="22" spans="1:8" ht="15.9" customHeight="1">
      <c r="A22" s="459" t="s">
        <v>7948</v>
      </c>
      <c r="B22" s="784">
        <v>41400</v>
      </c>
      <c r="C22" s="1703"/>
      <c r="D22" s="641">
        <v>1</v>
      </c>
      <c r="E22" s="1580"/>
      <c r="F22" s="1580"/>
      <c r="G22" s="1580"/>
      <c r="H22" s="1638"/>
    </row>
    <row r="23" spans="1:8" ht="15.9" customHeight="1">
      <c r="A23" s="714" t="s">
        <v>8323</v>
      </c>
      <c r="B23" s="780">
        <v>46600</v>
      </c>
      <c r="C23" s="1703"/>
      <c r="D23" s="715">
        <v>0.3</v>
      </c>
      <c r="E23" s="1640" t="s">
        <v>6097</v>
      </c>
      <c r="F23" s="1631">
        <v>100</v>
      </c>
      <c r="G23" s="1631">
        <v>8</v>
      </c>
      <c r="H23" s="1631" t="s">
        <v>1215</v>
      </c>
    </row>
    <row r="24" spans="1:8" ht="15.9" customHeight="1">
      <c r="A24" s="714" t="s">
        <v>8324</v>
      </c>
      <c r="B24" s="780">
        <v>46600</v>
      </c>
      <c r="C24" s="1703"/>
      <c r="D24" s="715">
        <v>0.5</v>
      </c>
      <c r="E24" s="1640"/>
      <c r="F24" s="1631"/>
      <c r="G24" s="1631"/>
      <c r="H24" s="1631"/>
    </row>
    <row r="25" spans="1:8" ht="15.9" customHeight="1">
      <c r="A25" s="714" t="s">
        <v>8325</v>
      </c>
      <c r="B25" s="780">
        <v>46600</v>
      </c>
      <c r="C25" s="1704"/>
      <c r="D25" s="715">
        <v>1</v>
      </c>
      <c r="E25" s="1640"/>
      <c r="F25" s="1631"/>
      <c r="G25" s="1631"/>
      <c r="H25" s="1631"/>
    </row>
    <row r="26" spans="1:8" ht="15.9" customHeight="1">
      <c r="A26" s="459" t="s">
        <v>7949</v>
      </c>
      <c r="B26" s="784">
        <v>54500</v>
      </c>
      <c r="C26" s="1702">
        <v>10</v>
      </c>
      <c r="D26" s="641">
        <v>0.3</v>
      </c>
      <c r="E26" s="1578" t="s">
        <v>4783</v>
      </c>
      <c r="F26" s="1578" t="s">
        <v>4214</v>
      </c>
      <c r="G26" s="1578" t="s">
        <v>6718</v>
      </c>
      <c r="H26" s="1638" t="s">
        <v>2571</v>
      </c>
    </row>
    <row r="27" spans="1:8" ht="15.9" customHeight="1">
      <c r="A27" s="459" t="s">
        <v>7950</v>
      </c>
      <c r="B27" s="784">
        <v>54500</v>
      </c>
      <c r="C27" s="1703"/>
      <c r="D27" s="641">
        <v>0.5</v>
      </c>
      <c r="E27" s="1579"/>
      <c r="F27" s="1579"/>
      <c r="G27" s="1579"/>
      <c r="H27" s="1638"/>
    </row>
    <row r="28" spans="1:8" ht="15.9" customHeight="1">
      <c r="A28" s="459" t="s">
        <v>7951</v>
      </c>
      <c r="B28" s="784">
        <v>54500</v>
      </c>
      <c r="C28" s="1703"/>
      <c r="D28" s="641">
        <v>1</v>
      </c>
      <c r="E28" s="1580"/>
      <c r="F28" s="1580"/>
      <c r="G28" s="1580"/>
      <c r="H28" s="1638"/>
    </row>
    <row r="29" spans="1:8" ht="15.9" customHeight="1">
      <c r="A29" s="714" t="s">
        <v>8326</v>
      </c>
      <c r="B29" s="780">
        <v>60100</v>
      </c>
      <c r="C29" s="1703"/>
      <c r="D29" s="715">
        <v>0.3</v>
      </c>
      <c r="E29" s="1627" t="s">
        <v>6098</v>
      </c>
      <c r="F29" s="1624">
        <v>100</v>
      </c>
      <c r="G29" s="1624">
        <v>10</v>
      </c>
      <c r="H29" s="1631" t="s">
        <v>1215</v>
      </c>
    </row>
    <row r="30" spans="1:8" ht="15.9" customHeight="1">
      <c r="A30" s="714" t="s">
        <v>8327</v>
      </c>
      <c r="B30" s="780">
        <v>60100</v>
      </c>
      <c r="C30" s="1703"/>
      <c r="D30" s="715">
        <v>0.5</v>
      </c>
      <c r="E30" s="1628"/>
      <c r="F30" s="1625"/>
      <c r="G30" s="1625"/>
      <c r="H30" s="1631"/>
    </row>
    <row r="31" spans="1:8" ht="15.9" customHeight="1">
      <c r="A31" s="714" t="s">
        <v>8328</v>
      </c>
      <c r="B31" s="780">
        <v>60100</v>
      </c>
      <c r="C31" s="1704"/>
      <c r="D31" s="715">
        <v>1</v>
      </c>
      <c r="E31" s="1628"/>
      <c r="F31" s="1625"/>
      <c r="G31" s="1625"/>
      <c r="H31" s="1631"/>
    </row>
    <row r="32" spans="1:8" ht="15.9" customHeight="1">
      <c r="A32" s="459" t="s">
        <v>7952</v>
      </c>
      <c r="B32" s="784">
        <v>73600</v>
      </c>
      <c r="C32" s="1702">
        <v>12</v>
      </c>
      <c r="D32" s="641">
        <v>0.3</v>
      </c>
      <c r="E32" s="1578" t="s">
        <v>6742</v>
      </c>
      <c r="F32" s="1578" t="s">
        <v>2403</v>
      </c>
      <c r="G32" s="1578" t="s">
        <v>6722</v>
      </c>
      <c r="H32" s="1638" t="s">
        <v>2571</v>
      </c>
    </row>
    <row r="33" spans="1:8" ht="15.9" customHeight="1">
      <c r="A33" s="459" t="s">
        <v>7953</v>
      </c>
      <c r="B33" s="784">
        <v>73600</v>
      </c>
      <c r="C33" s="1703"/>
      <c r="D33" s="641">
        <v>0.5</v>
      </c>
      <c r="E33" s="1579"/>
      <c r="F33" s="1579"/>
      <c r="G33" s="1579"/>
      <c r="H33" s="1638"/>
    </row>
    <row r="34" spans="1:8" ht="15.9" customHeight="1">
      <c r="A34" s="459" t="s">
        <v>7954</v>
      </c>
      <c r="B34" s="784">
        <v>73600</v>
      </c>
      <c r="C34" s="1703"/>
      <c r="D34" s="641">
        <v>1</v>
      </c>
      <c r="E34" s="1580"/>
      <c r="F34" s="1580"/>
      <c r="G34" s="1580"/>
      <c r="H34" s="1638"/>
    </row>
    <row r="35" spans="1:8" ht="15.9" customHeight="1">
      <c r="A35" s="714" t="s">
        <v>8329</v>
      </c>
      <c r="B35" s="780">
        <v>82600</v>
      </c>
      <c r="C35" s="1703"/>
      <c r="D35" s="715">
        <v>0.3</v>
      </c>
      <c r="E35" s="1627" t="s">
        <v>6742</v>
      </c>
      <c r="F35" s="1624">
        <v>110</v>
      </c>
      <c r="G35" s="1624">
        <v>12</v>
      </c>
      <c r="H35" s="1631" t="s">
        <v>1215</v>
      </c>
    </row>
    <row r="36" spans="1:8" ht="15.9" customHeight="1">
      <c r="A36" s="714" t="s">
        <v>8330</v>
      </c>
      <c r="B36" s="780">
        <v>82600</v>
      </c>
      <c r="C36" s="1703"/>
      <c r="D36" s="715">
        <v>0.5</v>
      </c>
      <c r="E36" s="1628"/>
      <c r="F36" s="1625"/>
      <c r="G36" s="1625"/>
      <c r="H36" s="1631"/>
    </row>
    <row r="37" spans="1:8" ht="15.9" customHeight="1">
      <c r="A37" s="714" t="s">
        <v>8331</v>
      </c>
      <c r="B37" s="780">
        <v>82600</v>
      </c>
      <c r="C37" s="1704"/>
      <c r="D37" s="715">
        <v>1</v>
      </c>
      <c r="E37" s="1628"/>
      <c r="F37" s="1625"/>
      <c r="G37" s="1625"/>
      <c r="H37" s="1631"/>
    </row>
    <row r="38" spans="1:8" ht="15.9" customHeight="1">
      <c r="A38" s="610" t="s">
        <v>195</v>
      </c>
      <c r="B38" s="772">
        <v>165700</v>
      </c>
      <c r="C38" s="1702">
        <v>16</v>
      </c>
      <c r="D38" s="642">
        <v>0.5</v>
      </c>
      <c r="E38" s="1548" t="s">
        <v>6100</v>
      </c>
      <c r="F38" s="1581">
        <v>100</v>
      </c>
      <c r="G38" s="1581">
        <v>16</v>
      </c>
      <c r="H38" s="1581" t="s">
        <v>9405</v>
      </c>
    </row>
    <row r="39" spans="1:8" ht="15.9" customHeight="1">
      <c r="A39" s="610" t="s">
        <v>196</v>
      </c>
      <c r="B39" s="772">
        <v>165700</v>
      </c>
      <c r="C39" s="1703"/>
      <c r="D39" s="642">
        <v>1</v>
      </c>
      <c r="E39" s="1548"/>
      <c r="F39" s="1581"/>
      <c r="G39" s="1581"/>
      <c r="H39" s="1581"/>
    </row>
    <row r="40" spans="1:8" ht="15.9" customHeight="1">
      <c r="A40" s="610" t="s">
        <v>197</v>
      </c>
      <c r="B40" s="772">
        <v>165700</v>
      </c>
      <c r="C40" s="1703"/>
      <c r="D40" s="642">
        <v>1.5</v>
      </c>
      <c r="E40" s="1548"/>
      <c r="F40" s="1581"/>
      <c r="G40" s="1581"/>
      <c r="H40" s="1581"/>
    </row>
    <row r="41" spans="1:8" ht="15.9" customHeight="1">
      <c r="A41" s="610" t="s">
        <v>198</v>
      </c>
      <c r="B41" s="772">
        <v>165700</v>
      </c>
      <c r="C41" s="1703"/>
      <c r="D41" s="642">
        <v>2</v>
      </c>
      <c r="E41" s="1548"/>
      <c r="F41" s="1581"/>
      <c r="G41" s="1581"/>
      <c r="H41" s="1581"/>
    </row>
    <row r="42" spans="1:8" ht="15.9" customHeight="1">
      <c r="A42" s="719" t="s">
        <v>8332</v>
      </c>
      <c r="B42" s="771">
        <v>198800</v>
      </c>
      <c r="C42" s="1703"/>
      <c r="D42" s="716">
        <v>0.5</v>
      </c>
      <c r="E42" s="1640" t="s">
        <v>6100</v>
      </c>
      <c r="F42" s="1631">
        <v>150</v>
      </c>
      <c r="G42" s="1631">
        <v>16</v>
      </c>
      <c r="H42" s="1631" t="s">
        <v>1215</v>
      </c>
    </row>
    <row r="43" spans="1:8" ht="15.9" customHeight="1">
      <c r="A43" s="719" t="s">
        <v>8333</v>
      </c>
      <c r="B43" s="771">
        <v>198800</v>
      </c>
      <c r="C43" s="1703"/>
      <c r="D43" s="716">
        <v>1</v>
      </c>
      <c r="E43" s="1640"/>
      <c r="F43" s="1631"/>
      <c r="G43" s="1631"/>
      <c r="H43" s="1631"/>
    </row>
    <row r="44" spans="1:8" ht="15.9" customHeight="1">
      <c r="A44" s="719" t="s">
        <v>8334</v>
      </c>
      <c r="B44" s="771">
        <v>198800</v>
      </c>
      <c r="C44" s="1703"/>
      <c r="D44" s="716">
        <v>1.5</v>
      </c>
      <c r="E44" s="1640"/>
      <c r="F44" s="1631"/>
      <c r="G44" s="1631"/>
      <c r="H44" s="1631"/>
    </row>
    <row r="45" spans="1:8" ht="15.9" customHeight="1">
      <c r="A45" s="719" t="s">
        <v>8335</v>
      </c>
      <c r="B45" s="771">
        <v>198800</v>
      </c>
      <c r="C45" s="1704"/>
      <c r="D45" s="716">
        <v>2</v>
      </c>
      <c r="E45" s="1640"/>
      <c r="F45" s="1631"/>
      <c r="G45" s="1631"/>
      <c r="H45" s="1631"/>
    </row>
    <row r="46" spans="1:8" ht="15.9" customHeight="1">
      <c r="A46" s="610" t="s">
        <v>199</v>
      </c>
      <c r="B46" s="772">
        <v>212800</v>
      </c>
      <c r="C46" s="1702">
        <v>20</v>
      </c>
      <c r="D46" s="642">
        <v>0.5</v>
      </c>
      <c r="E46" s="1548" t="s">
        <v>6743</v>
      </c>
      <c r="F46" s="1581">
        <v>100</v>
      </c>
      <c r="G46" s="1581">
        <v>20</v>
      </c>
      <c r="H46" s="1581" t="s">
        <v>9405</v>
      </c>
    </row>
    <row r="47" spans="1:8" ht="15.9" customHeight="1">
      <c r="A47" s="610" t="s">
        <v>200</v>
      </c>
      <c r="B47" s="772">
        <v>212800</v>
      </c>
      <c r="C47" s="1703"/>
      <c r="D47" s="642">
        <v>1</v>
      </c>
      <c r="E47" s="1548"/>
      <c r="F47" s="1581"/>
      <c r="G47" s="1581"/>
      <c r="H47" s="1581"/>
    </row>
    <row r="48" spans="1:8" ht="15.9" customHeight="1">
      <c r="A48" s="610" t="s">
        <v>201</v>
      </c>
      <c r="B48" s="772">
        <v>212800</v>
      </c>
      <c r="C48" s="1703"/>
      <c r="D48" s="642">
        <v>1.5</v>
      </c>
      <c r="E48" s="1548"/>
      <c r="F48" s="1581"/>
      <c r="G48" s="1581"/>
      <c r="H48" s="1581"/>
    </row>
    <row r="49" spans="1:8" ht="15.9" customHeight="1">
      <c r="A49" s="610" t="s">
        <v>202</v>
      </c>
      <c r="B49" s="772">
        <v>212800</v>
      </c>
      <c r="C49" s="1703"/>
      <c r="D49" s="642">
        <v>2</v>
      </c>
      <c r="E49" s="1548"/>
      <c r="F49" s="1581"/>
      <c r="G49" s="1581"/>
      <c r="H49" s="1581"/>
    </row>
    <row r="50" spans="1:8" ht="15.9" customHeight="1">
      <c r="A50" s="610" t="s">
        <v>8336</v>
      </c>
      <c r="B50" s="772">
        <v>255300</v>
      </c>
      <c r="C50" s="1703"/>
      <c r="D50" s="642">
        <v>0.5</v>
      </c>
      <c r="E50" s="1548" t="s">
        <v>6743</v>
      </c>
      <c r="F50" s="1581">
        <v>150</v>
      </c>
      <c r="G50" s="1581">
        <v>20</v>
      </c>
      <c r="H50" s="1581" t="s">
        <v>1215</v>
      </c>
    </row>
    <row r="51" spans="1:8" ht="15.9" customHeight="1">
      <c r="A51" s="610" t="s">
        <v>8337</v>
      </c>
      <c r="B51" s="772">
        <v>255300</v>
      </c>
      <c r="C51" s="1703"/>
      <c r="D51" s="642">
        <v>1</v>
      </c>
      <c r="E51" s="1548"/>
      <c r="F51" s="1581"/>
      <c r="G51" s="1581"/>
      <c r="H51" s="1581"/>
    </row>
    <row r="52" spans="1:8" ht="15.9" customHeight="1">
      <c r="A52" s="610" t="s">
        <v>8338</v>
      </c>
      <c r="B52" s="772">
        <v>255300</v>
      </c>
      <c r="C52" s="1703"/>
      <c r="D52" s="642">
        <v>1.5</v>
      </c>
      <c r="E52" s="1548"/>
      <c r="F52" s="1581"/>
      <c r="G52" s="1581"/>
      <c r="H52" s="1581"/>
    </row>
    <row r="53" spans="1:8" ht="15.9" customHeight="1" thickBot="1">
      <c r="A53" s="610" t="s">
        <v>8339</v>
      </c>
      <c r="B53" s="772">
        <v>255300</v>
      </c>
      <c r="C53" s="1704"/>
      <c r="D53" s="642">
        <v>2</v>
      </c>
      <c r="E53" s="1548"/>
      <c r="F53" s="1581"/>
      <c r="G53" s="1581"/>
      <c r="H53" s="1581"/>
    </row>
    <row r="54" spans="1:8" s="655" customFormat="1" ht="30" customHeight="1" thickBot="1">
      <c r="A54" s="1665" t="s">
        <v>13411</v>
      </c>
      <c r="B54" s="1666"/>
      <c r="C54" s="1666"/>
      <c r="D54" s="1666"/>
      <c r="E54" s="1666"/>
      <c r="F54" s="1666"/>
      <c r="G54" s="1666"/>
      <c r="H54" s="1706"/>
    </row>
    <row r="55" spans="1:8" s="655" customFormat="1" ht="21" customHeight="1">
      <c r="A55" s="857" t="s">
        <v>3088</v>
      </c>
      <c r="B55" s="857" t="s">
        <v>9833</v>
      </c>
      <c r="C55" s="846" t="s">
        <v>1561</v>
      </c>
      <c r="D55" s="852" t="s">
        <v>1562</v>
      </c>
      <c r="E55" s="852" t="s">
        <v>9406</v>
      </c>
      <c r="F55" s="854" t="s">
        <v>1564</v>
      </c>
      <c r="G55" s="796" t="s">
        <v>1565</v>
      </c>
      <c r="H55" s="851" t="s">
        <v>1420</v>
      </c>
    </row>
    <row r="56" spans="1:8" ht="14.1" customHeight="1">
      <c r="A56" s="1021" t="s">
        <v>9407</v>
      </c>
      <c r="B56" s="1037">
        <v>35800</v>
      </c>
      <c r="C56" s="1707">
        <v>6</v>
      </c>
      <c r="D56" s="722">
        <v>0.5</v>
      </c>
      <c r="E56" s="1708">
        <v>30</v>
      </c>
      <c r="F56" s="1537" t="s">
        <v>1939</v>
      </c>
      <c r="G56" s="1536">
        <v>90</v>
      </c>
      <c r="H56" s="1536">
        <v>6</v>
      </c>
    </row>
    <row r="57" spans="1:8" ht="14.1" customHeight="1">
      <c r="A57" s="1021" t="s">
        <v>9408</v>
      </c>
      <c r="B57" s="1037">
        <v>35800</v>
      </c>
      <c r="C57" s="1707"/>
      <c r="D57" s="722">
        <v>1</v>
      </c>
      <c r="E57" s="1708"/>
      <c r="F57" s="1537"/>
      <c r="G57" s="1536"/>
      <c r="H57" s="1536"/>
    </row>
    <row r="58" spans="1:8" ht="14.1" customHeight="1">
      <c r="A58" s="1021" t="s">
        <v>9409</v>
      </c>
      <c r="B58" s="1037">
        <v>53900</v>
      </c>
      <c r="C58" s="1707">
        <v>8</v>
      </c>
      <c r="D58" s="722">
        <v>0.5</v>
      </c>
      <c r="E58" s="1708">
        <v>35</v>
      </c>
      <c r="F58" s="1537" t="s">
        <v>1208</v>
      </c>
      <c r="G58" s="1536">
        <v>100</v>
      </c>
      <c r="H58" s="1536">
        <v>8</v>
      </c>
    </row>
    <row r="59" spans="1:8" ht="14.1" customHeight="1">
      <c r="A59" s="1021" t="s">
        <v>9410</v>
      </c>
      <c r="B59" s="1037">
        <v>53900</v>
      </c>
      <c r="C59" s="1707"/>
      <c r="D59" s="722">
        <v>1</v>
      </c>
      <c r="E59" s="1708"/>
      <c r="F59" s="1537"/>
      <c r="G59" s="1536"/>
      <c r="H59" s="1536"/>
    </row>
    <row r="60" spans="1:8" ht="14.1" customHeight="1">
      <c r="A60" s="1021" t="s">
        <v>9411</v>
      </c>
      <c r="B60" s="1037">
        <v>68900</v>
      </c>
      <c r="C60" s="1707">
        <v>10</v>
      </c>
      <c r="D60" s="722">
        <v>0.5</v>
      </c>
      <c r="E60" s="1708">
        <v>40</v>
      </c>
      <c r="F60" s="1537" t="s">
        <v>1748</v>
      </c>
      <c r="G60" s="1536">
        <v>100</v>
      </c>
      <c r="H60" s="1536">
        <v>10</v>
      </c>
    </row>
    <row r="61" spans="1:8" ht="14.1" customHeight="1">
      <c r="A61" s="1021" t="s">
        <v>9412</v>
      </c>
      <c r="B61" s="1037">
        <v>68900</v>
      </c>
      <c r="C61" s="1707"/>
      <c r="D61" s="722">
        <v>1</v>
      </c>
      <c r="E61" s="1708"/>
      <c r="F61" s="1537"/>
      <c r="G61" s="1536"/>
      <c r="H61" s="1536"/>
    </row>
    <row r="62" spans="1:8" ht="14.1" customHeight="1">
      <c r="A62" s="1021" t="s">
        <v>9413</v>
      </c>
      <c r="B62" s="1037">
        <v>94400</v>
      </c>
      <c r="C62" s="1707">
        <v>12</v>
      </c>
      <c r="D62" s="722">
        <v>0.5</v>
      </c>
      <c r="E62" s="1708">
        <v>45</v>
      </c>
      <c r="F62" s="1537" t="s">
        <v>1207</v>
      </c>
      <c r="G62" s="1536">
        <v>110</v>
      </c>
      <c r="H62" s="1536">
        <v>12</v>
      </c>
    </row>
    <row r="63" spans="1:8" ht="14.1" customHeight="1">
      <c r="A63" s="1021" t="s">
        <v>9414</v>
      </c>
      <c r="B63" s="1037">
        <v>94400</v>
      </c>
      <c r="C63" s="1707"/>
      <c r="D63" s="722">
        <v>1</v>
      </c>
      <c r="E63" s="1708"/>
      <c r="F63" s="1537"/>
      <c r="G63" s="1536"/>
      <c r="H63" s="1536"/>
    </row>
    <row r="64" spans="1:8" ht="15" customHeight="1">
      <c r="E64" s="721"/>
    </row>
  </sheetData>
  <mergeCells count="95">
    <mergeCell ref="C62:C63"/>
    <mergeCell ref="F62:F63"/>
    <mergeCell ref="G62:G63"/>
    <mergeCell ref="H62:H63"/>
    <mergeCell ref="E62:E63"/>
    <mergeCell ref="C60:C61"/>
    <mergeCell ref="F60:F61"/>
    <mergeCell ref="G60:G61"/>
    <mergeCell ref="H60:H61"/>
    <mergeCell ref="E60:E61"/>
    <mergeCell ref="H10:H11"/>
    <mergeCell ref="C10:C13"/>
    <mergeCell ref="C58:C59"/>
    <mergeCell ref="F58:F59"/>
    <mergeCell ref="G58:G59"/>
    <mergeCell ref="H58:H59"/>
    <mergeCell ref="E58:E59"/>
    <mergeCell ref="C56:C57"/>
    <mergeCell ref="F56:F57"/>
    <mergeCell ref="G56:G57"/>
    <mergeCell ref="E29:E31"/>
    <mergeCell ref="F29:F31"/>
    <mergeCell ref="H56:H57"/>
    <mergeCell ref="E56:E57"/>
    <mergeCell ref="G35:G37"/>
    <mergeCell ref="E50:E53"/>
    <mergeCell ref="E6:E9"/>
    <mergeCell ref="F6:F9"/>
    <mergeCell ref="G6:G9"/>
    <mergeCell ref="F20:F22"/>
    <mergeCell ref="E10:E11"/>
    <mergeCell ref="F10:F11"/>
    <mergeCell ref="G10:G11"/>
    <mergeCell ref="F12:F13"/>
    <mergeCell ref="G12:G13"/>
    <mergeCell ref="E20:E22"/>
    <mergeCell ref="H6:H9"/>
    <mergeCell ref="C46:C53"/>
    <mergeCell ref="A54:H54"/>
    <mergeCell ref="G38:G41"/>
    <mergeCell ref="H38:H41"/>
    <mergeCell ref="E46:E49"/>
    <mergeCell ref="F46:F49"/>
    <mergeCell ref="G46:G49"/>
    <mergeCell ref="E35:E37"/>
    <mergeCell ref="F35:F37"/>
    <mergeCell ref="C20:C25"/>
    <mergeCell ref="E12:E13"/>
    <mergeCell ref="E23:E25"/>
    <mergeCell ref="F23:F25"/>
    <mergeCell ref="G23:G25"/>
    <mergeCell ref="C6:C9"/>
    <mergeCell ref="A1:H1"/>
    <mergeCell ref="C3:C5"/>
    <mergeCell ref="E3:E5"/>
    <mergeCell ref="F3:F5"/>
    <mergeCell ref="G3:G5"/>
    <mergeCell ref="H3:H5"/>
    <mergeCell ref="F50:F53"/>
    <mergeCell ref="E38:E41"/>
    <mergeCell ref="F38:F41"/>
    <mergeCell ref="E32:E34"/>
    <mergeCell ref="C14:C19"/>
    <mergeCell ref="E17:E19"/>
    <mergeCell ref="E14:E16"/>
    <mergeCell ref="E26:E28"/>
    <mergeCell ref="F32:F34"/>
    <mergeCell ref="C26:C31"/>
    <mergeCell ref="C32:C37"/>
    <mergeCell ref="C38:C45"/>
    <mergeCell ref="E42:E45"/>
    <mergeCell ref="F42:F45"/>
    <mergeCell ref="G50:G53"/>
    <mergeCell ref="H32:H34"/>
    <mergeCell ref="H46:H49"/>
    <mergeCell ref="H42:H45"/>
    <mergeCell ref="H50:H53"/>
    <mergeCell ref="G42:G45"/>
    <mergeCell ref="H35:H37"/>
    <mergeCell ref="H17:H19"/>
    <mergeCell ref="F17:F19"/>
    <mergeCell ref="H12:H13"/>
    <mergeCell ref="H14:H16"/>
    <mergeCell ref="G32:G34"/>
    <mergeCell ref="G17:G19"/>
    <mergeCell ref="H20:H22"/>
    <mergeCell ref="H26:H28"/>
    <mergeCell ref="H23:H25"/>
    <mergeCell ref="G26:G28"/>
    <mergeCell ref="G29:G31"/>
    <mergeCell ref="H29:H31"/>
    <mergeCell ref="F14:F16"/>
    <mergeCell ref="G14:G16"/>
    <mergeCell ref="G20:G22"/>
    <mergeCell ref="F26:F28"/>
  </mergeCells>
  <phoneticPr fontId="56" type="noConversion"/>
  <pageMargins left="0.39370078740157483" right="0.39370078740157483" top="0.19685039370078741" bottom="0.19685039370078741" header="0" footer="0"/>
  <pageSetup paperSize="9" scale="90" fitToHeight="0" orientation="portrait" r:id="rId1"/>
  <headerFooter alignWithMargins="0">
    <oddFooter>&amp;N페이지 중 &amp;P페이지</oddFooter>
  </headerFooter>
  <rowBreaks count="2" manualBreakCount="2">
    <brk id="53" max="7" man="1"/>
    <brk id="63" max="7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indexed="12"/>
  </sheetPr>
  <dimension ref="A1:I23"/>
  <sheetViews>
    <sheetView zoomScaleNormal="100" workbookViewId="0">
      <pane activePane="bottomRight" state="frozen"/>
      <selection activeCell="M14" sqref="M14"/>
    </sheetView>
  </sheetViews>
  <sheetFormatPr defaultColWidth="9" defaultRowHeight="16.5" customHeight="1"/>
  <cols>
    <col min="1" max="2" width="14.69921875" style="657" customWidth="1"/>
    <col min="3" max="3" width="9.8984375" style="664" customWidth="1"/>
    <col min="4" max="4" width="9.8984375" style="659" customWidth="1"/>
    <col min="5" max="5" width="9.8984375" style="660" customWidth="1"/>
    <col min="6" max="8" width="9.8984375" style="654" customWidth="1"/>
    <col min="9" max="22" width="8.19921875" style="654" customWidth="1"/>
    <col min="23" max="16384" width="9" style="654"/>
  </cols>
  <sheetData>
    <row r="1" spans="1:9" ht="39" customHeight="1" thickBot="1">
      <c r="A1" s="1597" t="s">
        <v>13412</v>
      </c>
      <c r="B1" s="1598"/>
      <c r="C1" s="1598"/>
      <c r="D1" s="1598"/>
      <c r="E1" s="1598"/>
      <c r="F1" s="1598"/>
      <c r="G1" s="1598"/>
      <c r="H1" s="1598"/>
      <c r="I1" s="1468"/>
    </row>
    <row r="2" spans="1:9" s="655" customFormat="1" ht="24.9" customHeight="1" thickBot="1">
      <c r="A2" s="1164" t="s">
        <v>3231</v>
      </c>
      <c r="B2" s="1165" t="s">
        <v>9832</v>
      </c>
      <c r="C2" s="1193" t="s">
        <v>2565</v>
      </c>
      <c r="D2" s="1175" t="s">
        <v>3253</v>
      </c>
      <c r="E2" s="1174" t="s">
        <v>2566</v>
      </c>
      <c r="F2" s="1173" t="s">
        <v>2567</v>
      </c>
      <c r="G2" s="1177" t="s">
        <v>2568</v>
      </c>
      <c r="H2" s="1178" t="s">
        <v>2569</v>
      </c>
    </row>
    <row r="3" spans="1:9" ht="20.100000000000001" customHeight="1">
      <c r="A3" s="607" t="s">
        <v>8340</v>
      </c>
      <c r="B3" s="1194">
        <v>29000</v>
      </c>
      <c r="C3" s="1703">
        <v>6</v>
      </c>
      <c r="D3" s="1107">
        <v>0.3</v>
      </c>
      <c r="E3" s="1579" t="s">
        <v>6727</v>
      </c>
      <c r="F3" s="1576">
        <v>90</v>
      </c>
      <c r="G3" s="1576">
        <v>6</v>
      </c>
      <c r="H3" s="1576"/>
    </row>
    <row r="4" spans="1:9" ht="20.100000000000001" customHeight="1">
      <c r="A4" s="459" t="s">
        <v>8341</v>
      </c>
      <c r="B4" s="775">
        <v>29000</v>
      </c>
      <c r="C4" s="1703"/>
      <c r="D4" s="641">
        <v>0.5</v>
      </c>
      <c r="E4" s="1579"/>
      <c r="F4" s="1576"/>
      <c r="G4" s="1576"/>
      <c r="H4" s="1576"/>
    </row>
    <row r="5" spans="1:9" ht="20.100000000000001" customHeight="1">
      <c r="A5" s="459" t="s">
        <v>8342</v>
      </c>
      <c r="B5" s="775">
        <v>29000</v>
      </c>
      <c r="C5" s="1704"/>
      <c r="D5" s="641">
        <v>1</v>
      </c>
      <c r="E5" s="1580"/>
      <c r="F5" s="1577"/>
      <c r="G5" s="1577"/>
      <c r="H5" s="1577"/>
    </row>
    <row r="6" spans="1:9" ht="20.100000000000001" customHeight="1">
      <c r="A6" s="459" t="s">
        <v>8343</v>
      </c>
      <c r="B6" s="784">
        <v>46600</v>
      </c>
      <c r="C6" s="1705">
        <v>8</v>
      </c>
      <c r="D6" s="641">
        <v>0.3</v>
      </c>
      <c r="E6" s="1548" t="s">
        <v>6097</v>
      </c>
      <c r="F6" s="1581">
        <v>100</v>
      </c>
      <c r="G6" s="1581">
        <v>8</v>
      </c>
      <c r="H6" s="1575"/>
    </row>
    <row r="7" spans="1:9" ht="20.100000000000001" customHeight="1">
      <c r="A7" s="459" t="s">
        <v>8344</v>
      </c>
      <c r="B7" s="784">
        <v>46600</v>
      </c>
      <c r="C7" s="1705"/>
      <c r="D7" s="641">
        <v>0.5</v>
      </c>
      <c r="E7" s="1548"/>
      <c r="F7" s="1581"/>
      <c r="G7" s="1581"/>
      <c r="H7" s="1576"/>
    </row>
    <row r="8" spans="1:9" ht="20.100000000000001" customHeight="1">
      <c r="A8" s="459" t="s">
        <v>8345</v>
      </c>
      <c r="B8" s="784">
        <v>46600</v>
      </c>
      <c r="C8" s="1705"/>
      <c r="D8" s="641">
        <v>1</v>
      </c>
      <c r="E8" s="1548"/>
      <c r="F8" s="1581"/>
      <c r="G8" s="1581"/>
      <c r="H8" s="1576"/>
    </row>
    <row r="9" spans="1:9" ht="20.100000000000001" customHeight="1">
      <c r="A9" s="459" t="s">
        <v>8346</v>
      </c>
      <c r="B9" s="775">
        <v>60100</v>
      </c>
      <c r="C9" s="1702">
        <v>10</v>
      </c>
      <c r="D9" s="641">
        <v>0.3</v>
      </c>
      <c r="E9" s="1578" t="s">
        <v>6098</v>
      </c>
      <c r="F9" s="1575">
        <v>100</v>
      </c>
      <c r="G9" s="1575">
        <v>10</v>
      </c>
      <c r="H9" s="1575"/>
    </row>
    <row r="10" spans="1:9" ht="20.100000000000001" customHeight="1">
      <c r="A10" s="459" t="s">
        <v>8347</v>
      </c>
      <c r="B10" s="775">
        <v>60100</v>
      </c>
      <c r="C10" s="1703"/>
      <c r="D10" s="641">
        <v>0.5</v>
      </c>
      <c r="E10" s="1579"/>
      <c r="F10" s="1576"/>
      <c r="G10" s="1576"/>
      <c r="H10" s="1576"/>
    </row>
    <row r="11" spans="1:9" ht="20.100000000000001" customHeight="1">
      <c r="A11" s="459" t="s">
        <v>8348</v>
      </c>
      <c r="B11" s="775">
        <v>60100</v>
      </c>
      <c r="C11" s="1703"/>
      <c r="D11" s="641">
        <v>1</v>
      </c>
      <c r="E11" s="1579"/>
      <c r="F11" s="1576"/>
      <c r="G11" s="1576"/>
      <c r="H11" s="1576"/>
    </row>
    <row r="12" spans="1:9" ht="20.100000000000001" customHeight="1">
      <c r="A12" s="459" t="s">
        <v>8349</v>
      </c>
      <c r="B12" s="775">
        <v>82600</v>
      </c>
      <c r="C12" s="1702">
        <v>12</v>
      </c>
      <c r="D12" s="641">
        <v>0.3</v>
      </c>
      <c r="E12" s="1578" t="s">
        <v>6742</v>
      </c>
      <c r="F12" s="1575">
        <v>110</v>
      </c>
      <c r="G12" s="1575">
        <v>12</v>
      </c>
      <c r="H12" s="1575"/>
    </row>
    <row r="13" spans="1:9" ht="20.100000000000001" customHeight="1">
      <c r="A13" s="459" t="s">
        <v>8350</v>
      </c>
      <c r="B13" s="775">
        <v>82600</v>
      </c>
      <c r="C13" s="1703"/>
      <c r="D13" s="641">
        <v>0.5</v>
      </c>
      <c r="E13" s="1579"/>
      <c r="F13" s="1576"/>
      <c r="G13" s="1576"/>
      <c r="H13" s="1576"/>
    </row>
    <row r="14" spans="1:9" ht="20.100000000000001" customHeight="1">
      <c r="A14" s="459" t="s">
        <v>8351</v>
      </c>
      <c r="B14" s="775">
        <v>82600</v>
      </c>
      <c r="C14" s="1703"/>
      <c r="D14" s="641">
        <v>1</v>
      </c>
      <c r="E14" s="1579"/>
      <c r="F14" s="1576"/>
      <c r="G14" s="1576"/>
      <c r="H14" s="1576"/>
    </row>
    <row r="15" spans="1:9" ht="20.100000000000001" customHeight="1">
      <c r="A15" s="459" t="s">
        <v>8352</v>
      </c>
      <c r="B15" s="784">
        <v>198800</v>
      </c>
      <c r="C15" s="1705">
        <v>16</v>
      </c>
      <c r="D15" s="641">
        <v>0.5</v>
      </c>
      <c r="E15" s="1548" t="s">
        <v>6100</v>
      </c>
      <c r="F15" s="1581">
        <v>150</v>
      </c>
      <c r="G15" s="1581">
        <v>16</v>
      </c>
      <c r="H15" s="1575"/>
    </row>
    <row r="16" spans="1:9" ht="20.100000000000001" customHeight="1">
      <c r="A16" s="459" t="s">
        <v>8353</v>
      </c>
      <c r="B16" s="784">
        <v>198800</v>
      </c>
      <c r="C16" s="1705"/>
      <c r="D16" s="641">
        <v>1</v>
      </c>
      <c r="E16" s="1548"/>
      <c r="F16" s="1581"/>
      <c r="G16" s="1581"/>
      <c r="H16" s="1576"/>
    </row>
    <row r="17" spans="1:8" ht="20.100000000000001" customHeight="1">
      <c r="A17" s="459" t="s">
        <v>8354</v>
      </c>
      <c r="B17" s="784">
        <v>198800</v>
      </c>
      <c r="C17" s="1705"/>
      <c r="D17" s="641">
        <v>1.5</v>
      </c>
      <c r="E17" s="1548"/>
      <c r="F17" s="1581"/>
      <c r="G17" s="1581"/>
      <c r="H17" s="1576"/>
    </row>
    <row r="18" spans="1:8" ht="20.100000000000001" customHeight="1">
      <c r="A18" s="459" t="s">
        <v>8355</v>
      </c>
      <c r="B18" s="784">
        <v>198800</v>
      </c>
      <c r="C18" s="1705"/>
      <c r="D18" s="641">
        <v>2</v>
      </c>
      <c r="E18" s="1548"/>
      <c r="F18" s="1581"/>
      <c r="G18" s="1581"/>
      <c r="H18" s="1577"/>
    </row>
    <row r="19" spans="1:8" ht="20.100000000000001" customHeight="1">
      <c r="A19" s="459" t="s">
        <v>8356</v>
      </c>
      <c r="B19" s="784">
        <v>255300</v>
      </c>
      <c r="C19" s="1705">
        <v>20</v>
      </c>
      <c r="D19" s="641">
        <v>0.5</v>
      </c>
      <c r="E19" s="1548" t="s">
        <v>6743</v>
      </c>
      <c r="F19" s="1581">
        <v>150</v>
      </c>
      <c r="G19" s="1581">
        <v>20</v>
      </c>
      <c r="H19" s="1575"/>
    </row>
    <row r="20" spans="1:8" ht="20.100000000000001" customHeight="1">
      <c r="A20" s="459" t="s">
        <v>8357</v>
      </c>
      <c r="B20" s="784">
        <v>255300</v>
      </c>
      <c r="C20" s="1705"/>
      <c r="D20" s="641">
        <v>1</v>
      </c>
      <c r="E20" s="1548"/>
      <c r="F20" s="1581"/>
      <c r="G20" s="1581"/>
      <c r="H20" s="1576"/>
    </row>
    <row r="21" spans="1:8" ht="20.100000000000001" customHeight="1">
      <c r="A21" s="459" t="s">
        <v>8358</v>
      </c>
      <c r="B21" s="784">
        <v>255300</v>
      </c>
      <c r="C21" s="1705"/>
      <c r="D21" s="641">
        <v>1.5</v>
      </c>
      <c r="E21" s="1548"/>
      <c r="F21" s="1581"/>
      <c r="G21" s="1581"/>
      <c r="H21" s="1576"/>
    </row>
    <row r="22" spans="1:8" ht="20.100000000000001" customHeight="1">
      <c r="A22" s="459" t="s">
        <v>8359</v>
      </c>
      <c r="B22" s="784">
        <v>255300</v>
      </c>
      <c r="C22" s="1705"/>
      <c r="D22" s="641">
        <v>2</v>
      </c>
      <c r="E22" s="1548"/>
      <c r="F22" s="1581"/>
      <c r="G22" s="1581"/>
      <c r="H22" s="1577"/>
    </row>
    <row r="23" spans="1:8" s="655" customFormat="1" ht="18.75" customHeight="1">
      <c r="A23" s="599"/>
      <c r="B23" s="599"/>
      <c r="C23" s="652"/>
      <c r="D23" s="599"/>
      <c r="E23" s="549"/>
      <c r="F23" s="612"/>
      <c r="G23" s="612"/>
      <c r="H23" s="612"/>
    </row>
  </sheetData>
  <mergeCells count="31">
    <mergeCell ref="H19:H22"/>
    <mergeCell ref="C6:C8"/>
    <mergeCell ref="H15:H18"/>
    <mergeCell ref="E6:E8"/>
    <mergeCell ref="E9:E11"/>
    <mergeCell ref="C9:C11"/>
    <mergeCell ref="F9:F11"/>
    <mergeCell ref="C19:C22"/>
    <mergeCell ref="F19:F22"/>
    <mergeCell ref="F15:F18"/>
    <mergeCell ref="E19:E22"/>
    <mergeCell ref="G19:G22"/>
    <mergeCell ref="G12:G14"/>
    <mergeCell ref="C15:C18"/>
    <mergeCell ref="E15:E18"/>
    <mergeCell ref="C12:C14"/>
    <mergeCell ref="A1:H1"/>
    <mergeCell ref="C3:C5"/>
    <mergeCell ref="E3:E5"/>
    <mergeCell ref="F3:F5"/>
    <mergeCell ref="G3:G5"/>
    <mergeCell ref="H3:H5"/>
    <mergeCell ref="F12:F14"/>
    <mergeCell ref="G15:G18"/>
    <mergeCell ref="E12:E14"/>
    <mergeCell ref="F6:F8"/>
    <mergeCell ref="H12:H14"/>
    <mergeCell ref="G6:G8"/>
    <mergeCell ref="G9:G11"/>
    <mergeCell ref="H6:H8"/>
    <mergeCell ref="H9:H11"/>
  </mergeCells>
  <phoneticPr fontId="56" type="noConversion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>
    <oddFooter>&amp;N페이지 중 &amp;P페이지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G250"/>
  <sheetViews>
    <sheetView zoomScaleNormal="100" workbookViewId="0">
      <selection activeCell="I30" sqref="I30"/>
    </sheetView>
  </sheetViews>
  <sheetFormatPr defaultRowHeight="17.399999999999999"/>
  <cols>
    <col min="1" max="1" width="20.59765625" customWidth="1"/>
    <col min="2" max="2" width="11.59765625" style="770" customWidth="1"/>
  </cols>
  <sheetData>
    <row r="1" spans="1:7" ht="30" customHeight="1" thickBot="1">
      <c r="A1" s="1618" t="s">
        <v>13413</v>
      </c>
      <c r="B1" s="1619"/>
      <c r="C1" s="1619"/>
      <c r="D1" s="1619"/>
      <c r="E1" s="1619"/>
      <c r="F1" s="1619"/>
      <c r="G1" s="1619"/>
    </row>
    <row r="2" spans="1:7" ht="24.9" customHeight="1" thickBot="1">
      <c r="A2" s="1164" t="s">
        <v>9848</v>
      </c>
      <c r="B2" s="1165" t="s">
        <v>10071</v>
      </c>
      <c r="C2" s="1174" t="s">
        <v>2370</v>
      </c>
      <c r="D2" s="1173" t="s">
        <v>9849</v>
      </c>
      <c r="E2" s="1174" t="s">
        <v>4789</v>
      </c>
      <c r="F2" s="1173" t="s">
        <v>4788</v>
      </c>
      <c r="G2" s="1195" t="s">
        <v>1828</v>
      </c>
    </row>
    <row r="3" spans="1:7" ht="14.25" customHeight="1">
      <c r="A3" s="607" t="s">
        <v>9850</v>
      </c>
      <c r="B3" s="1189">
        <v>36900</v>
      </c>
      <c r="C3" s="1580">
        <v>0.1</v>
      </c>
      <c r="D3" s="1101">
        <v>0.3</v>
      </c>
      <c r="E3" s="1580">
        <v>0.15</v>
      </c>
      <c r="F3" s="1577">
        <v>40</v>
      </c>
      <c r="G3" s="1580" t="s">
        <v>9851</v>
      </c>
    </row>
    <row r="4" spans="1:7" ht="14.25" customHeight="1">
      <c r="A4" s="459" t="s">
        <v>9852</v>
      </c>
      <c r="B4" s="765">
        <v>36900</v>
      </c>
      <c r="C4" s="1548"/>
      <c r="D4" s="414">
        <v>0.5</v>
      </c>
      <c r="E4" s="1548"/>
      <c r="F4" s="1581"/>
      <c r="G4" s="1548"/>
    </row>
    <row r="5" spans="1:7" ht="14.25" customHeight="1">
      <c r="A5" s="459" t="s">
        <v>9853</v>
      </c>
      <c r="B5" s="765">
        <v>36900</v>
      </c>
      <c r="C5" s="1548"/>
      <c r="D5" s="414">
        <v>1</v>
      </c>
      <c r="E5" s="1548"/>
      <c r="F5" s="1581"/>
      <c r="G5" s="1548"/>
    </row>
    <row r="6" spans="1:7" ht="14.25" customHeight="1">
      <c r="A6" s="459" t="s">
        <v>9854</v>
      </c>
      <c r="B6" s="765">
        <v>26300</v>
      </c>
      <c r="C6" s="1642">
        <v>0.2</v>
      </c>
      <c r="D6" s="414">
        <v>0.5</v>
      </c>
      <c r="E6" s="1548">
        <v>0.3</v>
      </c>
      <c r="F6" s="1581">
        <v>40</v>
      </c>
      <c r="G6" s="1548" t="s">
        <v>9851</v>
      </c>
    </row>
    <row r="7" spans="1:7" ht="14.25" customHeight="1">
      <c r="A7" s="459" t="s">
        <v>9855</v>
      </c>
      <c r="B7" s="765">
        <v>26300</v>
      </c>
      <c r="C7" s="1642"/>
      <c r="D7" s="415">
        <v>1</v>
      </c>
      <c r="E7" s="1548"/>
      <c r="F7" s="1581"/>
      <c r="G7" s="1548"/>
    </row>
    <row r="8" spans="1:7" ht="14.25" customHeight="1">
      <c r="A8" s="459" t="s">
        <v>9856</v>
      </c>
      <c r="B8" s="765">
        <v>26300</v>
      </c>
      <c r="C8" s="1642"/>
      <c r="D8" s="415">
        <v>1.5</v>
      </c>
      <c r="E8" s="1548"/>
      <c r="F8" s="1581"/>
      <c r="G8" s="1548"/>
    </row>
    <row r="9" spans="1:7" ht="14.25" customHeight="1">
      <c r="A9" s="459" t="s">
        <v>9857</v>
      </c>
      <c r="B9" s="765">
        <v>26300</v>
      </c>
      <c r="C9" s="1642"/>
      <c r="D9" s="415">
        <v>2</v>
      </c>
      <c r="E9" s="1548"/>
      <c r="F9" s="1581"/>
      <c r="G9" s="1548"/>
    </row>
    <row r="10" spans="1:7" ht="14.25" customHeight="1">
      <c r="A10" s="459" t="s">
        <v>9858</v>
      </c>
      <c r="B10" s="765">
        <v>20800</v>
      </c>
      <c r="C10" s="1642">
        <v>0.3</v>
      </c>
      <c r="D10" s="415">
        <v>1</v>
      </c>
      <c r="E10" s="1548">
        <v>0.5</v>
      </c>
      <c r="F10" s="1581">
        <v>40</v>
      </c>
      <c r="G10" s="1548" t="s">
        <v>9851</v>
      </c>
    </row>
    <row r="11" spans="1:7" ht="14.25" customHeight="1">
      <c r="A11" s="459" t="s">
        <v>9859</v>
      </c>
      <c r="B11" s="765">
        <v>20800</v>
      </c>
      <c r="C11" s="1642"/>
      <c r="D11" s="415">
        <v>1.5</v>
      </c>
      <c r="E11" s="1548"/>
      <c r="F11" s="1581"/>
      <c r="G11" s="1548"/>
    </row>
    <row r="12" spans="1:7" ht="14.25" customHeight="1">
      <c r="A12" s="459" t="s">
        <v>9860</v>
      </c>
      <c r="B12" s="765">
        <v>20800</v>
      </c>
      <c r="C12" s="1642"/>
      <c r="D12" s="415">
        <v>2</v>
      </c>
      <c r="E12" s="1548"/>
      <c r="F12" s="1581"/>
      <c r="G12" s="1548"/>
    </row>
    <row r="13" spans="1:7" ht="14.25" customHeight="1">
      <c r="A13" s="459" t="s">
        <v>9861</v>
      </c>
      <c r="B13" s="765">
        <v>20800</v>
      </c>
      <c r="C13" s="1642"/>
      <c r="D13" s="415">
        <v>2.5</v>
      </c>
      <c r="E13" s="1548"/>
      <c r="F13" s="1581"/>
      <c r="G13" s="1548"/>
    </row>
    <row r="14" spans="1:7" ht="14.25" customHeight="1">
      <c r="A14" s="459" t="s">
        <v>9862</v>
      </c>
      <c r="B14" s="765">
        <v>20800</v>
      </c>
      <c r="C14" s="1642"/>
      <c r="D14" s="415">
        <v>3</v>
      </c>
      <c r="E14" s="1548"/>
      <c r="F14" s="1581"/>
      <c r="G14" s="1548"/>
    </row>
    <row r="15" spans="1:7" ht="14.25" customHeight="1">
      <c r="A15" s="459" t="s">
        <v>9863</v>
      </c>
      <c r="B15" s="765">
        <v>24600</v>
      </c>
      <c r="C15" s="1642"/>
      <c r="D15" s="415">
        <v>4</v>
      </c>
      <c r="E15" s="1548"/>
      <c r="F15" s="1581"/>
      <c r="G15" s="1548"/>
    </row>
    <row r="16" spans="1:7" ht="14.25" customHeight="1">
      <c r="A16" s="459" t="s">
        <v>9864</v>
      </c>
      <c r="B16" s="765">
        <v>24600</v>
      </c>
      <c r="C16" s="1642"/>
      <c r="D16" s="415">
        <v>5</v>
      </c>
      <c r="E16" s="1548"/>
      <c r="F16" s="1581"/>
      <c r="G16" s="1548"/>
    </row>
    <row r="17" spans="1:7" ht="14.25" customHeight="1">
      <c r="A17" s="459" t="s">
        <v>9865</v>
      </c>
      <c r="B17" s="765">
        <v>20800</v>
      </c>
      <c r="C17" s="1642">
        <v>0.4</v>
      </c>
      <c r="D17" s="414">
        <v>1</v>
      </c>
      <c r="E17" s="1548">
        <v>0.6</v>
      </c>
      <c r="F17" s="1581">
        <v>40</v>
      </c>
      <c r="G17" s="1548" t="s">
        <v>9851</v>
      </c>
    </row>
    <row r="18" spans="1:7" ht="14.25" customHeight="1">
      <c r="A18" s="459" t="s">
        <v>9866</v>
      </c>
      <c r="B18" s="765">
        <v>20800</v>
      </c>
      <c r="C18" s="1642"/>
      <c r="D18" s="414">
        <v>1.5</v>
      </c>
      <c r="E18" s="1548"/>
      <c r="F18" s="1581"/>
      <c r="G18" s="1548"/>
    </row>
    <row r="19" spans="1:7" ht="14.25" customHeight="1">
      <c r="A19" s="459" t="s">
        <v>9867</v>
      </c>
      <c r="B19" s="765">
        <v>20800</v>
      </c>
      <c r="C19" s="1642"/>
      <c r="D19" s="414">
        <v>2</v>
      </c>
      <c r="E19" s="1548"/>
      <c r="F19" s="1581"/>
      <c r="G19" s="1548"/>
    </row>
    <row r="20" spans="1:7" ht="14.25" customHeight="1">
      <c r="A20" s="459" t="s">
        <v>9868</v>
      </c>
      <c r="B20" s="765">
        <v>20800</v>
      </c>
      <c r="C20" s="1642"/>
      <c r="D20" s="414">
        <v>2.5</v>
      </c>
      <c r="E20" s="1548"/>
      <c r="F20" s="1581"/>
      <c r="G20" s="1548"/>
    </row>
    <row r="21" spans="1:7" ht="14.25" customHeight="1">
      <c r="A21" s="459" t="s">
        <v>9869</v>
      </c>
      <c r="B21" s="765">
        <v>20800</v>
      </c>
      <c r="C21" s="1642"/>
      <c r="D21" s="415">
        <v>3</v>
      </c>
      <c r="E21" s="1548"/>
      <c r="F21" s="1581"/>
      <c r="G21" s="1548"/>
    </row>
    <row r="22" spans="1:7" ht="14.25" customHeight="1">
      <c r="A22" s="459" t="s">
        <v>9870</v>
      </c>
      <c r="B22" s="765">
        <v>20800</v>
      </c>
      <c r="C22" s="1642"/>
      <c r="D22" s="414">
        <v>4</v>
      </c>
      <c r="E22" s="1548"/>
      <c r="F22" s="1581"/>
      <c r="G22" s="1548"/>
    </row>
    <row r="23" spans="1:7" ht="14.25" customHeight="1">
      <c r="A23" s="459" t="s">
        <v>9871</v>
      </c>
      <c r="B23" s="765">
        <v>20800</v>
      </c>
      <c r="C23" s="1642"/>
      <c r="D23" s="414">
        <v>5</v>
      </c>
      <c r="E23" s="1548"/>
      <c r="F23" s="1581"/>
      <c r="G23" s="1548"/>
    </row>
    <row r="24" spans="1:7" ht="14.25" customHeight="1">
      <c r="A24" s="459" t="s">
        <v>9872</v>
      </c>
      <c r="B24" s="765">
        <v>20800</v>
      </c>
      <c r="C24" s="1642"/>
      <c r="D24" s="414">
        <v>6</v>
      </c>
      <c r="E24" s="1548"/>
      <c r="F24" s="1581"/>
      <c r="G24" s="1548"/>
    </row>
    <row r="25" spans="1:7" ht="14.25" customHeight="1">
      <c r="A25" s="459" t="s">
        <v>9873</v>
      </c>
      <c r="B25" s="765">
        <v>20800</v>
      </c>
      <c r="C25" s="1642"/>
      <c r="D25" s="414">
        <v>8</v>
      </c>
      <c r="E25" s="1548"/>
      <c r="F25" s="1581"/>
      <c r="G25" s="1548"/>
    </row>
    <row r="26" spans="1:7" ht="14.25" customHeight="1">
      <c r="A26" s="459" t="s">
        <v>9874</v>
      </c>
      <c r="B26" s="765">
        <v>24600</v>
      </c>
      <c r="C26" s="1642"/>
      <c r="D26" s="414">
        <v>10</v>
      </c>
      <c r="E26" s="1548"/>
      <c r="F26" s="1581"/>
      <c r="G26" s="1548"/>
    </row>
    <row r="27" spans="1:7" ht="14.25" customHeight="1">
      <c r="A27" s="459" t="s">
        <v>9875</v>
      </c>
      <c r="B27" s="765">
        <v>19200</v>
      </c>
      <c r="C27" s="1642">
        <v>0.5</v>
      </c>
      <c r="D27" s="414">
        <v>1</v>
      </c>
      <c r="E27" s="1548">
        <v>0.7</v>
      </c>
      <c r="F27" s="1575">
        <v>45</v>
      </c>
      <c r="G27" s="1548" t="s">
        <v>9851</v>
      </c>
    </row>
    <row r="28" spans="1:7" ht="14.25" customHeight="1">
      <c r="A28" s="459" t="s">
        <v>9876</v>
      </c>
      <c r="B28" s="765">
        <v>19200</v>
      </c>
      <c r="C28" s="1642"/>
      <c r="D28" s="414">
        <v>1.5</v>
      </c>
      <c r="E28" s="1548"/>
      <c r="F28" s="1576"/>
      <c r="G28" s="1548"/>
    </row>
    <row r="29" spans="1:7" ht="14.25" customHeight="1">
      <c r="A29" s="459" t="s">
        <v>9877</v>
      </c>
      <c r="B29" s="765">
        <v>19200</v>
      </c>
      <c r="C29" s="1642"/>
      <c r="D29" s="414">
        <v>2</v>
      </c>
      <c r="E29" s="1548"/>
      <c r="F29" s="1576"/>
      <c r="G29" s="1548"/>
    </row>
    <row r="30" spans="1:7" ht="14.25" customHeight="1">
      <c r="A30" s="459" t="s">
        <v>9878</v>
      </c>
      <c r="B30" s="765">
        <v>19200</v>
      </c>
      <c r="C30" s="1642"/>
      <c r="D30" s="414">
        <v>2.5</v>
      </c>
      <c r="E30" s="1548"/>
      <c r="F30" s="1576"/>
      <c r="G30" s="1548"/>
    </row>
    <row r="31" spans="1:7" ht="14.25" customHeight="1">
      <c r="A31" s="459" t="s">
        <v>9879</v>
      </c>
      <c r="B31" s="765">
        <v>19200</v>
      </c>
      <c r="C31" s="1642"/>
      <c r="D31" s="414">
        <v>3</v>
      </c>
      <c r="E31" s="1548"/>
      <c r="F31" s="1576"/>
      <c r="G31" s="1548"/>
    </row>
    <row r="32" spans="1:7" ht="14.25" customHeight="1">
      <c r="A32" s="459" t="s">
        <v>9880</v>
      </c>
      <c r="B32" s="765">
        <v>19200</v>
      </c>
      <c r="C32" s="1642"/>
      <c r="D32" s="415">
        <v>4</v>
      </c>
      <c r="E32" s="1548"/>
      <c r="F32" s="1576"/>
      <c r="G32" s="1548"/>
    </row>
    <row r="33" spans="1:7" ht="14.25" customHeight="1">
      <c r="A33" s="459" t="s">
        <v>9881</v>
      </c>
      <c r="B33" s="765">
        <v>19200</v>
      </c>
      <c r="C33" s="1642"/>
      <c r="D33" s="415">
        <v>5</v>
      </c>
      <c r="E33" s="1548"/>
      <c r="F33" s="1576"/>
      <c r="G33" s="1548"/>
    </row>
    <row r="34" spans="1:7" ht="14.25" customHeight="1">
      <c r="A34" s="459" t="s">
        <v>9882</v>
      </c>
      <c r="B34" s="765">
        <v>19200</v>
      </c>
      <c r="C34" s="1642"/>
      <c r="D34" s="414">
        <v>6</v>
      </c>
      <c r="E34" s="1548"/>
      <c r="F34" s="1576"/>
      <c r="G34" s="1548"/>
    </row>
    <row r="35" spans="1:7" ht="14.25" customHeight="1">
      <c r="A35" s="459" t="s">
        <v>9883</v>
      </c>
      <c r="B35" s="765">
        <v>19200</v>
      </c>
      <c r="C35" s="1642"/>
      <c r="D35" s="414">
        <v>8</v>
      </c>
      <c r="E35" s="1548"/>
      <c r="F35" s="1576"/>
      <c r="G35" s="1548"/>
    </row>
    <row r="36" spans="1:7" ht="14.25" customHeight="1">
      <c r="A36" s="459" t="s">
        <v>9884</v>
      </c>
      <c r="B36" s="765">
        <v>19200</v>
      </c>
      <c r="C36" s="1642"/>
      <c r="D36" s="414">
        <v>10</v>
      </c>
      <c r="E36" s="1548"/>
      <c r="F36" s="1576"/>
      <c r="G36" s="1548"/>
    </row>
    <row r="37" spans="1:7" ht="14.25" customHeight="1">
      <c r="A37" s="459" t="s">
        <v>9885</v>
      </c>
      <c r="B37" s="765">
        <v>23000</v>
      </c>
      <c r="C37" s="1642"/>
      <c r="D37" s="414">
        <v>12</v>
      </c>
      <c r="E37" s="1548"/>
      <c r="F37" s="1576"/>
      <c r="G37" s="1548"/>
    </row>
    <row r="38" spans="1:7" ht="14.25" customHeight="1">
      <c r="A38" s="459" t="s">
        <v>9886</v>
      </c>
      <c r="B38" s="765">
        <v>23000</v>
      </c>
      <c r="C38" s="1642"/>
      <c r="D38" s="414">
        <v>14</v>
      </c>
      <c r="E38" s="1548"/>
      <c r="F38" s="1576"/>
      <c r="G38" s="1548"/>
    </row>
    <row r="39" spans="1:7" ht="14.25" customHeight="1">
      <c r="A39" s="459" t="s">
        <v>9887</v>
      </c>
      <c r="B39" s="765">
        <v>23000</v>
      </c>
      <c r="C39" s="1642"/>
      <c r="D39" s="414">
        <v>16</v>
      </c>
      <c r="E39" s="1548"/>
      <c r="F39" s="1577"/>
      <c r="G39" s="1548"/>
    </row>
    <row r="40" spans="1:7" ht="14.25" customHeight="1">
      <c r="A40" s="459" t="s">
        <v>9888</v>
      </c>
      <c r="B40" s="765">
        <v>19200</v>
      </c>
      <c r="C40" s="1642" t="s">
        <v>9889</v>
      </c>
      <c r="D40" s="415">
        <v>2</v>
      </c>
      <c r="E40" s="1642">
        <v>0.9</v>
      </c>
      <c r="F40" s="1589">
        <v>45</v>
      </c>
      <c r="G40" s="1642" t="s">
        <v>9851</v>
      </c>
    </row>
    <row r="41" spans="1:7" ht="14.25" customHeight="1">
      <c r="A41" s="459" t="s">
        <v>9890</v>
      </c>
      <c r="B41" s="765">
        <v>19200</v>
      </c>
      <c r="C41" s="1642"/>
      <c r="D41" s="415">
        <v>3</v>
      </c>
      <c r="E41" s="1642"/>
      <c r="F41" s="1590"/>
      <c r="G41" s="1642"/>
    </row>
    <row r="42" spans="1:7" ht="14.25" customHeight="1">
      <c r="A42" s="459" t="s">
        <v>9891</v>
      </c>
      <c r="B42" s="765">
        <v>19200</v>
      </c>
      <c r="C42" s="1642"/>
      <c r="D42" s="414">
        <v>4</v>
      </c>
      <c r="E42" s="1642"/>
      <c r="F42" s="1590"/>
      <c r="G42" s="1642"/>
    </row>
    <row r="43" spans="1:7" ht="14.25" customHeight="1">
      <c r="A43" s="459" t="s">
        <v>9892</v>
      </c>
      <c r="B43" s="765">
        <v>19200</v>
      </c>
      <c r="C43" s="1642"/>
      <c r="D43" s="414">
        <v>5</v>
      </c>
      <c r="E43" s="1642"/>
      <c r="F43" s="1590"/>
      <c r="G43" s="1642"/>
    </row>
    <row r="44" spans="1:7" ht="14.25" customHeight="1">
      <c r="A44" s="459" t="s">
        <v>9893</v>
      </c>
      <c r="B44" s="765">
        <v>19200</v>
      </c>
      <c r="C44" s="1642"/>
      <c r="D44" s="414">
        <v>6</v>
      </c>
      <c r="E44" s="1642"/>
      <c r="F44" s="1590"/>
      <c r="G44" s="1642"/>
    </row>
    <row r="45" spans="1:7" ht="14.25" customHeight="1">
      <c r="A45" s="459" t="s">
        <v>9894</v>
      </c>
      <c r="B45" s="765">
        <v>19200</v>
      </c>
      <c r="C45" s="1642"/>
      <c r="D45" s="414">
        <v>8</v>
      </c>
      <c r="E45" s="1642"/>
      <c r="F45" s="1590"/>
      <c r="G45" s="1642"/>
    </row>
    <row r="46" spans="1:7" ht="14.25" customHeight="1">
      <c r="A46" s="459" t="s">
        <v>9895</v>
      </c>
      <c r="B46" s="765">
        <v>19200</v>
      </c>
      <c r="C46" s="1642"/>
      <c r="D46" s="414">
        <v>10</v>
      </c>
      <c r="E46" s="1642"/>
      <c r="F46" s="1590"/>
      <c r="G46" s="1642"/>
    </row>
    <row r="47" spans="1:7" ht="14.25" customHeight="1">
      <c r="A47" s="459" t="s">
        <v>9896</v>
      </c>
      <c r="B47" s="765">
        <v>19200</v>
      </c>
      <c r="C47" s="1642"/>
      <c r="D47" s="414">
        <v>12</v>
      </c>
      <c r="E47" s="1642"/>
      <c r="F47" s="1590"/>
      <c r="G47" s="1642"/>
    </row>
    <row r="48" spans="1:7" ht="14.25" customHeight="1">
      <c r="A48" s="459" t="s">
        <v>9897</v>
      </c>
      <c r="B48" s="765">
        <v>23000</v>
      </c>
      <c r="C48" s="1642"/>
      <c r="D48" s="414">
        <v>14</v>
      </c>
      <c r="E48" s="1642"/>
      <c r="F48" s="1590"/>
      <c r="G48" s="1642"/>
    </row>
    <row r="49" spans="1:7" ht="14.25" customHeight="1">
      <c r="A49" s="459" t="s">
        <v>9898</v>
      </c>
      <c r="B49" s="765">
        <v>23000</v>
      </c>
      <c r="C49" s="1642"/>
      <c r="D49" s="414">
        <v>16</v>
      </c>
      <c r="E49" s="1642"/>
      <c r="F49" s="1591"/>
      <c r="G49" s="1642"/>
    </row>
    <row r="50" spans="1:7" ht="14.1" customHeight="1">
      <c r="A50" s="459" t="s">
        <v>9899</v>
      </c>
      <c r="B50" s="765">
        <v>19200</v>
      </c>
      <c r="C50" s="1585">
        <v>0.7</v>
      </c>
      <c r="D50" s="414">
        <v>2</v>
      </c>
      <c r="E50" s="1548" t="s">
        <v>9900</v>
      </c>
      <c r="F50" s="1575">
        <v>45</v>
      </c>
      <c r="G50" s="1548" t="s">
        <v>9851</v>
      </c>
    </row>
    <row r="51" spans="1:7" ht="14.1" customHeight="1">
      <c r="A51" s="459" t="s">
        <v>9901</v>
      </c>
      <c r="B51" s="765">
        <v>19200</v>
      </c>
      <c r="C51" s="1585"/>
      <c r="D51" s="414">
        <v>4</v>
      </c>
      <c r="E51" s="1548"/>
      <c r="F51" s="1576"/>
      <c r="G51" s="1548"/>
    </row>
    <row r="52" spans="1:7" ht="14.1" customHeight="1">
      <c r="A52" s="459" t="s">
        <v>9902</v>
      </c>
      <c r="B52" s="765">
        <v>19200</v>
      </c>
      <c r="C52" s="1585"/>
      <c r="D52" s="414">
        <v>6</v>
      </c>
      <c r="E52" s="1548"/>
      <c r="F52" s="1576"/>
      <c r="G52" s="1548"/>
    </row>
    <row r="53" spans="1:7" ht="14.1" customHeight="1">
      <c r="A53" s="459" t="s">
        <v>9903</v>
      </c>
      <c r="B53" s="765">
        <v>19200</v>
      </c>
      <c r="C53" s="1585"/>
      <c r="D53" s="414">
        <v>8</v>
      </c>
      <c r="E53" s="1548"/>
      <c r="F53" s="1576"/>
      <c r="G53" s="1548"/>
    </row>
    <row r="54" spans="1:7" ht="14.1" customHeight="1">
      <c r="A54" s="459" t="s">
        <v>9904</v>
      </c>
      <c r="B54" s="765">
        <v>19200</v>
      </c>
      <c r="C54" s="1585"/>
      <c r="D54" s="414">
        <v>10</v>
      </c>
      <c r="E54" s="1548"/>
      <c r="F54" s="1576"/>
      <c r="G54" s="1548"/>
    </row>
    <row r="55" spans="1:7" ht="14.1" customHeight="1">
      <c r="A55" s="459" t="s">
        <v>9905</v>
      </c>
      <c r="B55" s="765">
        <v>19200</v>
      </c>
      <c r="C55" s="1585"/>
      <c r="D55" s="414">
        <v>12</v>
      </c>
      <c r="E55" s="1548"/>
      <c r="F55" s="1577"/>
      <c r="G55" s="1548"/>
    </row>
    <row r="56" spans="1:7" ht="14.1" customHeight="1">
      <c r="A56" s="459" t="s">
        <v>9906</v>
      </c>
      <c r="B56" s="765">
        <v>19200</v>
      </c>
      <c r="C56" s="1642">
        <v>0.8</v>
      </c>
      <c r="D56" s="414">
        <v>2</v>
      </c>
      <c r="E56" s="1642">
        <v>1.2</v>
      </c>
      <c r="F56" s="1589">
        <v>45</v>
      </c>
      <c r="G56" s="1642" t="s">
        <v>9851</v>
      </c>
    </row>
    <row r="57" spans="1:7" ht="14.1" customHeight="1">
      <c r="A57" s="459" t="s">
        <v>9907</v>
      </c>
      <c r="B57" s="765">
        <v>19200</v>
      </c>
      <c r="C57" s="1642"/>
      <c r="D57" s="414">
        <v>3</v>
      </c>
      <c r="E57" s="1642"/>
      <c r="F57" s="1590"/>
      <c r="G57" s="1642"/>
    </row>
    <row r="58" spans="1:7" ht="14.1" customHeight="1">
      <c r="A58" s="459" t="s">
        <v>9908</v>
      </c>
      <c r="B58" s="765">
        <v>19200</v>
      </c>
      <c r="C58" s="1642"/>
      <c r="D58" s="415">
        <v>4</v>
      </c>
      <c r="E58" s="1642"/>
      <c r="F58" s="1590"/>
      <c r="G58" s="1642"/>
    </row>
    <row r="59" spans="1:7" ht="14.1" customHeight="1">
      <c r="A59" s="459" t="s">
        <v>9909</v>
      </c>
      <c r="B59" s="765">
        <v>19200</v>
      </c>
      <c r="C59" s="1642"/>
      <c r="D59" s="415">
        <v>5</v>
      </c>
      <c r="E59" s="1642"/>
      <c r="F59" s="1590"/>
      <c r="G59" s="1642"/>
    </row>
    <row r="60" spans="1:7" ht="14.1" customHeight="1">
      <c r="A60" s="459" t="s">
        <v>9910</v>
      </c>
      <c r="B60" s="765">
        <v>19200</v>
      </c>
      <c r="C60" s="1642"/>
      <c r="D60" s="415">
        <v>6</v>
      </c>
      <c r="E60" s="1642"/>
      <c r="F60" s="1590"/>
      <c r="G60" s="1642"/>
    </row>
    <row r="61" spans="1:7" ht="14.1" customHeight="1">
      <c r="A61" s="459" t="s">
        <v>9911</v>
      </c>
      <c r="B61" s="765">
        <v>19200</v>
      </c>
      <c r="C61" s="1642"/>
      <c r="D61" s="415">
        <v>8</v>
      </c>
      <c r="E61" s="1642"/>
      <c r="F61" s="1590"/>
      <c r="G61" s="1642"/>
    </row>
    <row r="62" spans="1:7" ht="14.1" customHeight="1">
      <c r="A62" s="459" t="s">
        <v>9912</v>
      </c>
      <c r="B62" s="765">
        <v>19200</v>
      </c>
      <c r="C62" s="1642"/>
      <c r="D62" s="414">
        <v>10</v>
      </c>
      <c r="E62" s="1642"/>
      <c r="F62" s="1590"/>
      <c r="G62" s="1642"/>
    </row>
    <row r="63" spans="1:7" ht="14.1" customHeight="1">
      <c r="A63" s="459" t="s">
        <v>9913</v>
      </c>
      <c r="B63" s="765">
        <v>19200</v>
      </c>
      <c r="C63" s="1642"/>
      <c r="D63" s="414">
        <v>12</v>
      </c>
      <c r="E63" s="1642"/>
      <c r="F63" s="1590"/>
      <c r="G63" s="1642"/>
    </row>
    <row r="64" spans="1:7" ht="14.1" customHeight="1">
      <c r="A64" s="459" t="s">
        <v>9914</v>
      </c>
      <c r="B64" s="765">
        <v>19200</v>
      </c>
      <c r="C64" s="1642"/>
      <c r="D64" s="414">
        <v>14</v>
      </c>
      <c r="E64" s="1642"/>
      <c r="F64" s="1590"/>
      <c r="G64" s="1642"/>
    </row>
    <row r="65" spans="1:7" ht="14.1" customHeight="1">
      <c r="A65" s="459" t="s">
        <v>9915</v>
      </c>
      <c r="B65" s="765">
        <v>23000</v>
      </c>
      <c r="C65" s="1642"/>
      <c r="D65" s="414">
        <v>16</v>
      </c>
      <c r="E65" s="1642"/>
      <c r="F65" s="1590"/>
      <c r="G65" s="1642"/>
    </row>
    <row r="66" spans="1:7" ht="14.1" customHeight="1">
      <c r="A66" s="459" t="s">
        <v>9916</v>
      </c>
      <c r="B66" s="765">
        <v>23000</v>
      </c>
      <c r="C66" s="1642"/>
      <c r="D66" s="414">
        <v>20</v>
      </c>
      <c r="E66" s="1642"/>
      <c r="F66" s="1591"/>
      <c r="G66" s="1642"/>
    </row>
    <row r="67" spans="1:7" ht="14.1" customHeight="1">
      <c r="A67" s="459" t="s">
        <v>9917</v>
      </c>
      <c r="B67" s="765">
        <v>19200</v>
      </c>
      <c r="C67" s="1642" t="s">
        <v>9918</v>
      </c>
      <c r="D67" s="414">
        <v>6</v>
      </c>
      <c r="E67" s="1642" t="s">
        <v>9919</v>
      </c>
      <c r="F67" s="1589">
        <v>45</v>
      </c>
      <c r="G67" s="1642" t="s">
        <v>9851</v>
      </c>
    </row>
    <row r="68" spans="1:7" ht="14.1" customHeight="1">
      <c r="A68" s="459" t="s">
        <v>9920</v>
      </c>
      <c r="B68" s="765">
        <v>19200</v>
      </c>
      <c r="C68" s="1642"/>
      <c r="D68" s="414">
        <v>8</v>
      </c>
      <c r="E68" s="1642"/>
      <c r="F68" s="1590"/>
      <c r="G68" s="1642"/>
    </row>
    <row r="69" spans="1:7" ht="14.1" customHeight="1">
      <c r="A69" s="459" t="s">
        <v>9921</v>
      </c>
      <c r="B69" s="765">
        <v>19200</v>
      </c>
      <c r="C69" s="1642"/>
      <c r="D69" s="414">
        <v>10</v>
      </c>
      <c r="E69" s="1642"/>
      <c r="F69" s="1591"/>
      <c r="G69" s="1642"/>
    </row>
    <row r="70" spans="1:7" ht="14.1" customHeight="1">
      <c r="A70" s="459" t="s">
        <v>9922</v>
      </c>
      <c r="B70" s="765">
        <v>16900</v>
      </c>
      <c r="C70" s="1642">
        <v>1</v>
      </c>
      <c r="D70" s="414">
        <v>2</v>
      </c>
      <c r="E70" s="1548">
        <v>1.5</v>
      </c>
      <c r="F70" s="1581">
        <v>50</v>
      </c>
      <c r="G70" s="1548" t="s">
        <v>9851</v>
      </c>
    </row>
    <row r="71" spans="1:7" ht="14.1" customHeight="1">
      <c r="A71" s="459" t="s">
        <v>9923</v>
      </c>
      <c r="B71" s="765">
        <v>16900</v>
      </c>
      <c r="C71" s="1642"/>
      <c r="D71" s="414">
        <v>3</v>
      </c>
      <c r="E71" s="1548"/>
      <c r="F71" s="1581"/>
      <c r="G71" s="1548"/>
    </row>
    <row r="72" spans="1:7" ht="14.1" customHeight="1">
      <c r="A72" s="459" t="s">
        <v>9924</v>
      </c>
      <c r="B72" s="765">
        <v>16900</v>
      </c>
      <c r="C72" s="1642"/>
      <c r="D72" s="415">
        <v>4</v>
      </c>
      <c r="E72" s="1548"/>
      <c r="F72" s="1581"/>
      <c r="G72" s="1548"/>
    </row>
    <row r="73" spans="1:7" ht="14.1" customHeight="1">
      <c r="A73" s="459" t="s">
        <v>9925</v>
      </c>
      <c r="B73" s="765">
        <v>16900</v>
      </c>
      <c r="C73" s="1642"/>
      <c r="D73" s="415">
        <v>5</v>
      </c>
      <c r="E73" s="1548"/>
      <c r="F73" s="1581"/>
      <c r="G73" s="1548"/>
    </row>
    <row r="74" spans="1:7" ht="14.1" customHeight="1">
      <c r="A74" s="459" t="s">
        <v>9926</v>
      </c>
      <c r="B74" s="765">
        <v>16900</v>
      </c>
      <c r="C74" s="1642"/>
      <c r="D74" s="415">
        <v>6</v>
      </c>
      <c r="E74" s="1548"/>
      <c r="F74" s="1581"/>
      <c r="G74" s="1548"/>
    </row>
    <row r="75" spans="1:7" ht="14.1" customHeight="1">
      <c r="A75" s="459" t="s">
        <v>9927</v>
      </c>
      <c r="B75" s="765">
        <v>16900</v>
      </c>
      <c r="C75" s="1642"/>
      <c r="D75" s="415">
        <v>7</v>
      </c>
      <c r="E75" s="1548"/>
      <c r="F75" s="1581"/>
      <c r="G75" s="1548"/>
    </row>
    <row r="76" spans="1:7" ht="14.1" customHeight="1">
      <c r="A76" s="459" t="s">
        <v>9928</v>
      </c>
      <c r="B76" s="765">
        <v>16900</v>
      </c>
      <c r="C76" s="1642"/>
      <c r="D76" s="415">
        <v>8</v>
      </c>
      <c r="E76" s="1548"/>
      <c r="F76" s="1581"/>
      <c r="G76" s="1548"/>
    </row>
    <row r="77" spans="1:7" ht="14.1" customHeight="1">
      <c r="A77" s="459" t="s">
        <v>9929</v>
      </c>
      <c r="B77" s="765">
        <v>16900</v>
      </c>
      <c r="C77" s="1642"/>
      <c r="D77" s="415">
        <v>10</v>
      </c>
      <c r="E77" s="1548"/>
      <c r="F77" s="1581"/>
      <c r="G77" s="1548"/>
    </row>
    <row r="78" spans="1:7" ht="14.1" customHeight="1">
      <c r="A78" s="459" t="s">
        <v>9930</v>
      </c>
      <c r="B78" s="765">
        <v>16900</v>
      </c>
      <c r="C78" s="1642"/>
      <c r="D78" s="415">
        <v>12</v>
      </c>
      <c r="E78" s="1548"/>
      <c r="F78" s="1581"/>
      <c r="G78" s="1548"/>
    </row>
    <row r="79" spans="1:7" ht="14.1" customHeight="1">
      <c r="A79" s="459" t="s">
        <v>9931</v>
      </c>
      <c r="B79" s="765">
        <v>16900</v>
      </c>
      <c r="C79" s="1642"/>
      <c r="D79" s="415">
        <v>14</v>
      </c>
      <c r="E79" s="1548"/>
      <c r="F79" s="1581"/>
      <c r="G79" s="1548"/>
    </row>
    <row r="80" spans="1:7" ht="14.1" customHeight="1">
      <c r="A80" s="459" t="s">
        <v>9932</v>
      </c>
      <c r="B80" s="765">
        <v>16900</v>
      </c>
      <c r="C80" s="1642"/>
      <c r="D80" s="415">
        <v>16</v>
      </c>
      <c r="E80" s="1548"/>
      <c r="F80" s="1581"/>
      <c r="G80" s="1548"/>
    </row>
    <row r="81" spans="1:7" ht="14.1" customHeight="1">
      <c r="A81" s="459" t="s">
        <v>9933</v>
      </c>
      <c r="B81" s="765">
        <v>16900</v>
      </c>
      <c r="C81" s="1642"/>
      <c r="D81" s="415">
        <v>18</v>
      </c>
      <c r="E81" s="1548"/>
      <c r="F81" s="1581"/>
      <c r="G81" s="1548"/>
    </row>
    <row r="82" spans="1:7" ht="14.1" customHeight="1">
      <c r="A82" s="459" t="s">
        <v>9934</v>
      </c>
      <c r="B82" s="765">
        <v>16900</v>
      </c>
      <c r="C82" s="1642"/>
      <c r="D82" s="415">
        <v>20</v>
      </c>
      <c r="E82" s="1548"/>
      <c r="F82" s="1581"/>
      <c r="G82" s="1548"/>
    </row>
    <row r="83" spans="1:7" ht="14.1" customHeight="1">
      <c r="A83" s="459" t="s">
        <v>9935</v>
      </c>
      <c r="B83" s="765">
        <v>17400</v>
      </c>
      <c r="C83" s="1642"/>
      <c r="D83" s="415">
        <v>22</v>
      </c>
      <c r="E83" s="1548"/>
      <c r="F83" s="1581">
        <v>60</v>
      </c>
      <c r="G83" s="1548"/>
    </row>
    <row r="84" spans="1:7" ht="14.1" customHeight="1">
      <c r="A84" s="459" t="s">
        <v>9936</v>
      </c>
      <c r="B84" s="765">
        <v>21200</v>
      </c>
      <c r="C84" s="1642"/>
      <c r="D84" s="415">
        <v>26</v>
      </c>
      <c r="E84" s="1548"/>
      <c r="F84" s="1581"/>
      <c r="G84" s="1548"/>
    </row>
    <row r="85" spans="1:7" ht="14.1" customHeight="1">
      <c r="A85" s="459" t="s">
        <v>9937</v>
      </c>
      <c r="B85" s="765">
        <v>22900</v>
      </c>
      <c r="C85" s="1642"/>
      <c r="D85" s="415">
        <v>30</v>
      </c>
      <c r="E85" s="1548"/>
      <c r="F85" s="414">
        <v>70</v>
      </c>
      <c r="G85" s="1548"/>
    </row>
    <row r="86" spans="1:7" ht="14.1" customHeight="1">
      <c r="A86" s="459" t="s">
        <v>9938</v>
      </c>
      <c r="B86" s="765">
        <v>25300</v>
      </c>
      <c r="C86" s="1642"/>
      <c r="D86" s="415">
        <v>40</v>
      </c>
      <c r="E86" s="1548"/>
      <c r="F86" s="414">
        <v>80</v>
      </c>
      <c r="G86" s="1548"/>
    </row>
    <row r="87" spans="1:7" ht="14.1" customHeight="1">
      <c r="A87" s="459" t="s">
        <v>9939</v>
      </c>
      <c r="B87" s="765">
        <v>28500</v>
      </c>
      <c r="C87" s="1642"/>
      <c r="D87" s="415">
        <v>50</v>
      </c>
      <c r="E87" s="1548"/>
      <c r="F87" s="414">
        <v>100</v>
      </c>
      <c r="G87" s="1548"/>
    </row>
    <row r="88" spans="1:7" ht="14.1" customHeight="1">
      <c r="A88" s="459" t="s">
        <v>9940</v>
      </c>
      <c r="B88" s="765">
        <v>16900</v>
      </c>
      <c r="C88" s="1642" t="s">
        <v>9900</v>
      </c>
      <c r="D88" s="415">
        <v>4</v>
      </c>
      <c r="E88" s="1548" t="s">
        <v>9941</v>
      </c>
      <c r="F88" s="1581">
        <v>50</v>
      </c>
      <c r="G88" s="1548" t="s">
        <v>9851</v>
      </c>
    </row>
    <row r="89" spans="1:7" ht="14.1" customHeight="1">
      <c r="A89" s="459" t="s">
        <v>9942</v>
      </c>
      <c r="B89" s="765">
        <v>16900</v>
      </c>
      <c r="C89" s="1642"/>
      <c r="D89" s="415">
        <v>6</v>
      </c>
      <c r="E89" s="1548"/>
      <c r="F89" s="1581"/>
      <c r="G89" s="1548"/>
    </row>
    <row r="90" spans="1:7" ht="14.1" customHeight="1">
      <c r="A90" s="459" t="s">
        <v>9943</v>
      </c>
      <c r="B90" s="765">
        <v>16900</v>
      </c>
      <c r="C90" s="1642"/>
      <c r="D90" s="415">
        <v>8</v>
      </c>
      <c r="E90" s="1548"/>
      <c r="F90" s="1581"/>
      <c r="G90" s="1548"/>
    </row>
    <row r="91" spans="1:7" ht="14.1" customHeight="1">
      <c r="A91" s="459" t="s">
        <v>9944</v>
      </c>
      <c r="B91" s="765">
        <v>16900</v>
      </c>
      <c r="C91" s="1642"/>
      <c r="D91" s="415">
        <v>10</v>
      </c>
      <c r="E91" s="1548"/>
      <c r="F91" s="1581"/>
      <c r="G91" s="1548"/>
    </row>
    <row r="92" spans="1:7" ht="14.1" customHeight="1">
      <c r="A92" s="459" t="s">
        <v>9945</v>
      </c>
      <c r="B92" s="765">
        <v>16900</v>
      </c>
      <c r="C92" s="1642"/>
      <c r="D92" s="415">
        <v>12</v>
      </c>
      <c r="E92" s="1548"/>
      <c r="F92" s="1581"/>
      <c r="G92" s="1548"/>
    </row>
    <row r="93" spans="1:7" ht="14.1" customHeight="1">
      <c r="A93" s="459" t="s">
        <v>9946</v>
      </c>
      <c r="B93" s="765">
        <v>16900</v>
      </c>
      <c r="C93" s="1642"/>
      <c r="D93" s="415">
        <v>14</v>
      </c>
      <c r="E93" s="1548"/>
      <c r="F93" s="1581"/>
      <c r="G93" s="1548"/>
    </row>
    <row r="94" spans="1:7" ht="14.1" customHeight="1">
      <c r="A94" s="459" t="s">
        <v>9947</v>
      </c>
      <c r="B94" s="765">
        <v>16900</v>
      </c>
      <c r="C94" s="1642"/>
      <c r="D94" s="415">
        <v>16</v>
      </c>
      <c r="E94" s="1548"/>
      <c r="F94" s="1581"/>
      <c r="G94" s="1548"/>
    </row>
    <row r="95" spans="1:7" ht="14.1" customHeight="1">
      <c r="A95" s="459" t="s">
        <v>9948</v>
      </c>
      <c r="B95" s="765">
        <v>16900</v>
      </c>
      <c r="C95" s="1642"/>
      <c r="D95" s="415">
        <v>20</v>
      </c>
      <c r="E95" s="1548"/>
      <c r="F95" s="1581"/>
      <c r="G95" s="1548"/>
    </row>
    <row r="96" spans="1:7" ht="14.1" customHeight="1">
      <c r="A96" s="459" t="s">
        <v>9949</v>
      </c>
      <c r="B96" s="765">
        <v>21200</v>
      </c>
      <c r="C96" s="1642"/>
      <c r="D96" s="415">
        <v>26</v>
      </c>
      <c r="E96" s="1548"/>
      <c r="F96" s="414">
        <v>60</v>
      </c>
      <c r="G96" s="1548"/>
    </row>
    <row r="97" spans="1:7" ht="14.1" customHeight="1">
      <c r="A97" s="459" t="s">
        <v>9950</v>
      </c>
      <c r="B97" s="765">
        <v>22900</v>
      </c>
      <c r="C97" s="1642"/>
      <c r="D97" s="415">
        <v>30</v>
      </c>
      <c r="E97" s="1548"/>
      <c r="F97" s="414">
        <v>70</v>
      </c>
      <c r="G97" s="1548"/>
    </row>
    <row r="98" spans="1:7" ht="14.4" customHeight="1">
      <c r="A98" s="459" t="s">
        <v>9951</v>
      </c>
      <c r="B98" s="765">
        <v>16900</v>
      </c>
      <c r="C98" s="1642" t="s">
        <v>9952</v>
      </c>
      <c r="D98" s="415">
        <v>6</v>
      </c>
      <c r="E98" s="1548" t="s">
        <v>9953</v>
      </c>
      <c r="F98" s="1581">
        <v>50</v>
      </c>
      <c r="G98" s="1548" t="s">
        <v>9851</v>
      </c>
    </row>
    <row r="99" spans="1:7" ht="14.4" customHeight="1">
      <c r="A99" s="459" t="s">
        <v>9954</v>
      </c>
      <c r="B99" s="765">
        <v>16900</v>
      </c>
      <c r="C99" s="1642"/>
      <c r="D99" s="415">
        <v>8</v>
      </c>
      <c r="E99" s="1548"/>
      <c r="F99" s="1581"/>
      <c r="G99" s="1548"/>
    </row>
    <row r="100" spans="1:7" ht="14.4" customHeight="1">
      <c r="A100" s="459" t="s">
        <v>9955</v>
      </c>
      <c r="B100" s="765">
        <v>16900</v>
      </c>
      <c r="C100" s="1642"/>
      <c r="D100" s="415">
        <v>10</v>
      </c>
      <c r="E100" s="1548"/>
      <c r="F100" s="1581"/>
      <c r="G100" s="1548"/>
    </row>
    <row r="101" spans="1:7" ht="14.4" customHeight="1">
      <c r="A101" s="459" t="s">
        <v>9956</v>
      </c>
      <c r="B101" s="765">
        <v>16900</v>
      </c>
      <c r="C101" s="1642"/>
      <c r="D101" s="415">
        <v>14</v>
      </c>
      <c r="E101" s="1548"/>
      <c r="F101" s="1581"/>
      <c r="G101" s="1548"/>
    </row>
    <row r="102" spans="1:7" ht="14.4" customHeight="1">
      <c r="A102" s="459" t="s">
        <v>9957</v>
      </c>
      <c r="B102" s="765">
        <v>16900</v>
      </c>
      <c r="C102" s="1642"/>
      <c r="D102" s="415">
        <v>16</v>
      </c>
      <c r="E102" s="1548"/>
      <c r="F102" s="1581"/>
      <c r="G102" s="1548"/>
    </row>
    <row r="103" spans="1:7" ht="14.4" customHeight="1">
      <c r="A103" s="459" t="s">
        <v>9958</v>
      </c>
      <c r="B103" s="765">
        <v>16900</v>
      </c>
      <c r="C103" s="1642"/>
      <c r="D103" s="415">
        <v>20</v>
      </c>
      <c r="E103" s="1548"/>
      <c r="F103" s="1581"/>
      <c r="G103" s="1548"/>
    </row>
    <row r="104" spans="1:7" ht="14.4" customHeight="1">
      <c r="A104" s="459" t="s">
        <v>9959</v>
      </c>
      <c r="B104" s="765">
        <v>16900</v>
      </c>
      <c r="C104" s="1642">
        <v>1.5</v>
      </c>
      <c r="D104" s="414">
        <v>4</v>
      </c>
      <c r="E104" s="1642">
        <v>2.2999999999999998</v>
      </c>
      <c r="F104" s="1638">
        <v>50</v>
      </c>
      <c r="G104" s="1642" t="s">
        <v>9851</v>
      </c>
    </row>
    <row r="105" spans="1:7" ht="14.4" customHeight="1">
      <c r="A105" s="459" t="s">
        <v>9960</v>
      </c>
      <c r="B105" s="765">
        <v>16900</v>
      </c>
      <c r="C105" s="1642"/>
      <c r="D105" s="414">
        <v>5</v>
      </c>
      <c r="E105" s="1642"/>
      <c r="F105" s="1638"/>
      <c r="G105" s="1642"/>
    </row>
    <row r="106" spans="1:7" ht="14.4" customHeight="1">
      <c r="A106" s="459" t="s">
        <v>9961</v>
      </c>
      <c r="B106" s="765">
        <v>16900</v>
      </c>
      <c r="C106" s="1642"/>
      <c r="D106" s="415">
        <v>6</v>
      </c>
      <c r="E106" s="1642"/>
      <c r="F106" s="1638"/>
      <c r="G106" s="1642"/>
    </row>
    <row r="107" spans="1:7" ht="14.4" customHeight="1">
      <c r="A107" s="459" t="s">
        <v>9962</v>
      </c>
      <c r="B107" s="765">
        <v>16900</v>
      </c>
      <c r="C107" s="1642"/>
      <c r="D107" s="415">
        <v>7</v>
      </c>
      <c r="E107" s="1642"/>
      <c r="F107" s="1638"/>
      <c r="G107" s="1642"/>
    </row>
    <row r="108" spans="1:7" ht="14.4" customHeight="1">
      <c r="A108" s="459" t="s">
        <v>9963</v>
      </c>
      <c r="B108" s="765">
        <v>16900</v>
      </c>
      <c r="C108" s="1642"/>
      <c r="D108" s="415">
        <v>8</v>
      </c>
      <c r="E108" s="1642"/>
      <c r="F108" s="1638"/>
      <c r="G108" s="1642"/>
    </row>
    <row r="109" spans="1:7" ht="14.4" customHeight="1">
      <c r="A109" s="459" t="s">
        <v>9964</v>
      </c>
      <c r="B109" s="765">
        <v>16900</v>
      </c>
      <c r="C109" s="1642"/>
      <c r="D109" s="415">
        <v>10</v>
      </c>
      <c r="E109" s="1642"/>
      <c r="F109" s="1638"/>
      <c r="G109" s="1642"/>
    </row>
    <row r="110" spans="1:7" ht="14.4" customHeight="1">
      <c r="A110" s="459" t="s">
        <v>9965</v>
      </c>
      <c r="B110" s="765">
        <v>16900</v>
      </c>
      <c r="C110" s="1642"/>
      <c r="D110" s="415">
        <v>12</v>
      </c>
      <c r="E110" s="1642"/>
      <c r="F110" s="1638"/>
      <c r="G110" s="1642"/>
    </row>
    <row r="111" spans="1:7" ht="14.4" customHeight="1">
      <c r="A111" s="459" t="s">
        <v>9966</v>
      </c>
      <c r="B111" s="765">
        <v>16900</v>
      </c>
      <c r="C111" s="1642"/>
      <c r="D111" s="415">
        <v>14</v>
      </c>
      <c r="E111" s="1642"/>
      <c r="F111" s="1638"/>
      <c r="G111" s="1642"/>
    </row>
    <row r="112" spans="1:7" ht="14.4" customHeight="1">
      <c r="A112" s="459" t="s">
        <v>9967</v>
      </c>
      <c r="B112" s="765">
        <v>16900</v>
      </c>
      <c r="C112" s="1642"/>
      <c r="D112" s="415">
        <v>16</v>
      </c>
      <c r="E112" s="1642"/>
      <c r="F112" s="1638"/>
      <c r="G112" s="1642"/>
    </row>
    <row r="113" spans="1:7" ht="14.4" customHeight="1">
      <c r="A113" s="459" t="s">
        <v>9968</v>
      </c>
      <c r="B113" s="765">
        <v>16900</v>
      </c>
      <c r="C113" s="1642"/>
      <c r="D113" s="415">
        <v>18</v>
      </c>
      <c r="E113" s="1642"/>
      <c r="F113" s="1638"/>
      <c r="G113" s="1642"/>
    </row>
    <row r="114" spans="1:7" ht="14.4" customHeight="1">
      <c r="A114" s="459" t="s">
        <v>9969</v>
      </c>
      <c r="B114" s="765">
        <v>16900</v>
      </c>
      <c r="C114" s="1642"/>
      <c r="D114" s="415">
        <v>20</v>
      </c>
      <c r="E114" s="1642"/>
      <c r="F114" s="1638"/>
      <c r="G114" s="1642"/>
    </row>
    <row r="115" spans="1:7" ht="14.4" customHeight="1">
      <c r="A115" s="459" t="s">
        <v>9970</v>
      </c>
      <c r="B115" s="765">
        <v>17400</v>
      </c>
      <c r="C115" s="1642"/>
      <c r="D115" s="415">
        <v>22</v>
      </c>
      <c r="E115" s="1642"/>
      <c r="F115" s="1638">
        <v>60</v>
      </c>
      <c r="G115" s="1642"/>
    </row>
    <row r="116" spans="1:7" ht="14.4" customHeight="1">
      <c r="A116" s="459" t="s">
        <v>9971</v>
      </c>
      <c r="B116" s="765">
        <v>17400</v>
      </c>
      <c r="C116" s="1642"/>
      <c r="D116" s="415">
        <v>26</v>
      </c>
      <c r="E116" s="1642"/>
      <c r="F116" s="1638"/>
      <c r="G116" s="1642"/>
    </row>
    <row r="117" spans="1:7" ht="14.4" customHeight="1">
      <c r="A117" s="459" t="s">
        <v>9972</v>
      </c>
      <c r="B117" s="765">
        <v>20000</v>
      </c>
      <c r="C117" s="1642"/>
      <c r="D117" s="415">
        <v>30</v>
      </c>
      <c r="E117" s="1642"/>
      <c r="F117" s="415">
        <v>70</v>
      </c>
      <c r="G117" s="1642"/>
    </row>
    <row r="118" spans="1:7" ht="14.4" customHeight="1">
      <c r="A118" s="459" t="s">
        <v>9973</v>
      </c>
      <c r="B118" s="765">
        <v>16900</v>
      </c>
      <c r="C118" s="1642" t="s">
        <v>9974</v>
      </c>
      <c r="D118" s="415">
        <v>8</v>
      </c>
      <c r="E118" s="1642" t="s">
        <v>9975</v>
      </c>
      <c r="F118" s="1638">
        <v>50</v>
      </c>
      <c r="G118" s="1642" t="s">
        <v>9851</v>
      </c>
    </row>
    <row r="119" spans="1:7" ht="14.4" customHeight="1">
      <c r="A119" s="459" t="s">
        <v>9976</v>
      </c>
      <c r="B119" s="765">
        <v>16900</v>
      </c>
      <c r="C119" s="1642"/>
      <c r="D119" s="415">
        <v>10</v>
      </c>
      <c r="E119" s="1642"/>
      <c r="F119" s="1638"/>
      <c r="G119" s="1642"/>
    </row>
    <row r="120" spans="1:7" ht="14.4" customHeight="1">
      <c r="A120" s="459" t="s">
        <v>9977</v>
      </c>
      <c r="B120" s="765">
        <v>16900</v>
      </c>
      <c r="C120" s="1642"/>
      <c r="D120" s="415">
        <v>12</v>
      </c>
      <c r="E120" s="1642"/>
      <c r="F120" s="1638"/>
      <c r="G120" s="1642"/>
    </row>
    <row r="121" spans="1:7" ht="14.4" customHeight="1">
      <c r="A121" s="459" t="s">
        <v>9978</v>
      </c>
      <c r="B121" s="765">
        <v>16900</v>
      </c>
      <c r="C121" s="1642"/>
      <c r="D121" s="415">
        <v>16</v>
      </c>
      <c r="E121" s="1642"/>
      <c r="F121" s="1638"/>
      <c r="G121" s="1642"/>
    </row>
    <row r="122" spans="1:7" ht="14.4" customHeight="1">
      <c r="A122" s="459" t="s">
        <v>9979</v>
      </c>
      <c r="B122" s="765">
        <v>16900</v>
      </c>
      <c r="C122" s="1642"/>
      <c r="D122" s="415">
        <v>20</v>
      </c>
      <c r="E122" s="1642"/>
      <c r="F122" s="1638"/>
      <c r="G122" s="1642"/>
    </row>
    <row r="123" spans="1:7" ht="14.4" customHeight="1">
      <c r="A123" s="459" t="s">
        <v>9980</v>
      </c>
      <c r="B123" s="765">
        <v>16900</v>
      </c>
      <c r="C123" s="1642" t="s">
        <v>9941</v>
      </c>
      <c r="D123" s="415">
        <v>8</v>
      </c>
      <c r="E123" s="1642" t="s">
        <v>9981</v>
      </c>
      <c r="F123" s="1638">
        <v>50</v>
      </c>
      <c r="G123" s="1642" t="s">
        <v>9851</v>
      </c>
    </row>
    <row r="124" spans="1:7" ht="14.4" customHeight="1">
      <c r="A124" s="459" t="s">
        <v>9982</v>
      </c>
      <c r="B124" s="765">
        <v>16900</v>
      </c>
      <c r="C124" s="1642"/>
      <c r="D124" s="415">
        <v>10</v>
      </c>
      <c r="E124" s="1642"/>
      <c r="F124" s="1638"/>
      <c r="G124" s="1642"/>
    </row>
    <row r="125" spans="1:7" ht="14.4" customHeight="1">
      <c r="A125" s="459" t="s">
        <v>9983</v>
      </c>
      <c r="B125" s="765">
        <v>16900</v>
      </c>
      <c r="C125" s="1642"/>
      <c r="D125" s="415">
        <v>12</v>
      </c>
      <c r="E125" s="1642"/>
      <c r="F125" s="1638"/>
      <c r="G125" s="1642"/>
    </row>
    <row r="126" spans="1:7" ht="14.4" customHeight="1">
      <c r="A126" s="459" t="s">
        <v>9984</v>
      </c>
      <c r="B126" s="765">
        <v>16900</v>
      </c>
      <c r="C126" s="1642"/>
      <c r="D126" s="415">
        <v>16</v>
      </c>
      <c r="E126" s="1642"/>
      <c r="F126" s="1638"/>
      <c r="G126" s="1642"/>
    </row>
    <row r="127" spans="1:7" ht="14.4" customHeight="1">
      <c r="A127" s="459" t="s">
        <v>9985</v>
      </c>
      <c r="B127" s="765">
        <v>16900</v>
      </c>
      <c r="C127" s="1642"/>
      <c r="D127" s="415">
        <v>20</v>
      </c>
      <c r="E127" s="1642"/>
      <c r="F127" s="1638"/>
      <c r="G127" s="1642"/>
    </row>
    <row r="128" spans="1:7" ht="14.4" customHeight="1">
      <c r="A128" s="459" t="s">
        <v>9986</v>
      </c>
      <c r="B128" s="765">
        <v>16900</v>
      </c>
      <c r="C128" s="1592">
        <v>2</v>
      </c>
      <c r="D128" s="415">
        <v>6</v>
      </c>
      <c r="E128" s="1592">
        <v>3</v>
      </c>
      <c r="F128" s="1638">
        <v>50</v>
      </c>
      <c r="G128" s="1592" t="s">
        <v>9851</v>
      </c>
    </row>
    <row r="129" spans="1:7" ht="14.4" customHeight="1">
      <c r="A129" s="459" t="s">
        <v>9987</v>
      </c>
      <c r="B129" s="765">
        <v>16900</v>
      </c>
      <c r="C129" s="1593"/>
      <c r="D129" s="414">
        <v>8</v>
      </c>
      <c r="E129" s="1593"/>
      <c r="F129" s="1638"/>
      <c r="G129" s="1593"/>
    </row>
    <row r="130" spans="1:7" ht="14.4" customHeight="1">
      <c r="A130" s="459" t="s">
        <v>9988</v>
      </c>
      <c r="B130" s="765">
        <v>16900</v>
      </c>
      <c r="C130" s="1593"/>
      <c r="D130" s="414">
        <v>10</v>
      </c>
      <c r="E130" s="1593"/>
      <c r="F130" s="1638"/>
      <c r="G130" s="1593"/>
    </row>
    <row r="131" spans="1:7" ht="14.4" customHeight="1">
      <c r="A131" s="459" t="s">
        <v>9989</v>
      </c>
      <c r="B131" s="765">
        <v>16900</v>
      </c>
      <c r="C131" s="1593"/>
      <c r="D131" s="415">
        <v>12</v>
      </c>
      <c r="E131" s="1593"/>
      <c r="F131" s="1638"/>
      <c r="G131" s="1593"/>
    </row>
    <row r="132" spans="1:7" ht="14.4" customHeight="1">
      <c r="A132" s="762" t="s">
        <v>9990</v>
      </c>
      <c r="B132" s="765">
        <v>16900</v>
      </c>
      <c r="C132" s="1593"/>
      <c r="D132" s="415">
        <v>14</v>
      </c>
      <c r="E132" s="1593"/>
      <c r="F132" s="1638"/>
      <c r="G132" s="1593"/>
    </row>
    <row r="133" spans="1:7" ht="14.4" customHeight="1">
      <c r="A133" s="459" t="s">
        <v>9991</v>
      </c>
      <c r="B133" s="765">
        <v>16900</v>
      </c>
      <c r="C133" s="1593"/>
      <c r="D133" s="415">
        <v>16</v>
      </c>
      <c r="E133" s="1593"/>
      <c r="F133" s="1638"/>
      <c r="G133" s="1593"/>
    </row>
    <row r="134" spans="1:7" ht="14.4" customHeight="1">
      <c r="A134" s="762" t="s">
        <v>9992</v>
      </c>
      <c r="B134" s="765">
        <v>16900</v>
      </c>
      <c r="C134" s="1593"/>
      <c r="D134" s="415">
        <v>18</v>
      </c>
      <c r="E134" s="1593"/>
      <c r="F134" s="1638"/>
      <c r="G134" s="1593"/>
    </row>
    <row r="135" spans="1:7" ht="14.4" customHeight="1">
      <c r="A135" s="459" t="s">
        <v>9993</v>
      </c>
      <c r="B135" s="765">
        <v>16900</v>
      </c>
      <c r="C135" s="1593"/>
      <c r="D135" s="415">
        <v>20</v>
      </c>
      <c r="E135" s="1593"/>
      <c r="F135" s="1638"/>
      <c r="G135" s="1593"/>
    </row>
    <row r="136" spans="1:7" ht="14.4" customHeight="1">
      <c r="A136" s="459" t="s">
        <v>9994</v>
      </c>
      <c r="B136" s="765">
        <v>17400</v>
      </c>
      <c r="C136" s="1593"/>
      <c r="D136" s="415">
        <v>22</v>
      </c>
      <c r="E136" s="1593"/>
      <c r="F136" s="1638">
        <v>60</v>
      </c>
      <c r="G136" s="1593"/>
    </row>
    <row r="137" spans="1:7" ht="14.4" customHeight="1">
      <c r="A137" s="459" t="s">
        <v>9995</v>
      </c>
      <c r="B137" s="765">
        <v>17400</v>
      </c>
      <c r="C137" s="1593"/>
      <c r="D137" s="415">
        <v>26</v>
      </c>
      <c r="E137" s="1593"/>
      <c r="F137" s="1638"/>
      <c r="G137" s="1593"/>
    </row>
    <row r="138" spans="1:7" ht="14.4" customHeight="1">
      <c r="A138" s="459" t="s">
        <v>9996</v>
      </c>
      <c r="B138" s="765">
        <v>20000</v>
      </c>
      <c r="C138" s="1593"/>
      <c r="D138" s="415">
        <v>30</v>
      </c>
      <c r="E138" s="1593"/>
      <c r="F138" s="1638">
        <v>70</v>
      </c>
      <c r="G138" s="1593"/>
    </row>
    <row r="139" spans="1:7" ht="14.4" customHeight="1">
      <c r="A139" s="459" t="s">
        <v>9997</v>
      </c>
      <c r="B139" s="765">
        <v>20000</v>
      </c>
      <c r="C139" s="1593"/>
      <c r="D139" s="415">
        <v>35</v>
      </c>
      <c r="E139" s="1593"/>
      <c r="F139" s="1638"/>
      <c r="G139" s="1593"/>
    </row>
    <row r="140" spans="1:7" ht="14.4" customHeight="1">
      <c r="A140" s="459" t="s">
        <v>9998</v>
      </c>
      <c r="B140" s="765">
        <v>22400</v>
      </c>
      <c r="C140" s="1593"/>
      <c r="D140" s="415">
        <v>40</v>
      </c>
      <c r="E140" s="1593"/>
      <c r="F140" s="415">
        <v>80</v>
      </c>
      <c r="G140" s="1593"/>
    </row>
    <row r="141" spans="1:7" ht="14.4" customHeight="1">
      <c r="A141" s="459" t="s">
        <v>9999</v>
      </c>
      <c r="B141" s="765">
        <v>25100</v>
      </c>
      <c r="C141" s="1593"/>
      <c r="D141" s="415">
        <v>45</v>
      </c>
      <c r="E141" s="1593"/>
      <c r="F141" s="415">
        <v>90</v>
      </c>
      <c r="G141" s="1593"/>
    </row>
    <row r="142" spans="1:7" ht="14.4" customHeight="1">
      <c r="A142" s="459" t="s">
        <v>10000</v>
      </c>
      <c r="B142" s="765">
        <v>26600</v>
      </c>
      <c r="C142" s="1593"/>
      <c r="D142" s="415">
        <v>50</v>
      </c>
      <c r="E142" s="1593"/>
      <c r="F142" s="415">
        <v>100</v>
      </c>
      <c r="G142" s="1593"/>
    </row>
    <row r="143" spans="1:7" ht="14.4" customHeight="1">
      <c r="A143" s="459" t="s">
        <v>10001</v>
      </c>
      <c r="B143" s="765">
        <v>29200</v>
      </c>
      <c r="C143" s="1594"/>
      <c r="D143" s="415">
        <v>60</v>
      </c>
      <c r="E143" s="1594"/>
      <c r="F143" s="415">
        <v>110</v>
      </c>
      <c r="G143" s="1594"/>
    </row>
    <row r="144" spans="1:7" ht="14.4" customHeight="1">
      <c r="A144" s="459" t="s">
        <v>10002</v>
      </c>
      <c r="B144" s="765">
        <v>16900</v>
      </c>
      <c r="C144" s="1642">
        <v>2.5</v>
      </c>
      <c r="D144" s="415">
        <v>8</v>
      </c>
      <c r="E144" s="1642">
        <v>4</v>
      </c>
      <c r="F144" s="1638">
        <v>50</v>
      </c>
      <c r="G144" s="1642" t="s">
        <v>9851</v>
      </c>
    </row>
    <row r="145" spans="1:7" ht="14.4" customHeight="1">
      <c r="A145" s="459" t="s">
        <v>10003</v>
      </c>
      <c r="B145" s="765">
        <v>16900</v>
      </c>
      <c r="C145" s="1642"/>
      <c r="D145" s="415">
        <v>10</v>
      </c>
      <c r="E145" s="1642"/>
      <c r="F145" s="1638"/>
      <c r="G145" s="1642"/>
    </row>
    <row r="146" spans="1:7" ht="14.4" customHeight="1">
      <c r="A146" s="459" t="s">
        <v>10004</v>
      </c>
      <c r="B146" s="765">
        <v>16900</v>
      </c>
      <c r="C146" s="1642"/>
      <c r="D146" s="415">
        <v>12</v>
      </c>
      <c r="E146" s="1642"/>
      <c r="F146" s="1638"/>
      <c r="G146" s="1642"/>
    </row>
    <row r="147" spans="1:7" ht="14.4" customHeight="1">
      <c r="A147" s="459" t="s">
        <v>10005</v>
      </c>
      <c r="B147" s="765">
        <v>16900</v>
      </c>
      <c r="C147" s="1642"/>
      <c r="D147" s="415">
        <v>14</v>
      </c>
      <c r="E147" s="1642"/>
      <c r="F147" s="1638"/>
      <c r="G147" s="1642"/>
    </row>
    <row r="148" spans="1:7" ht="14.4" customHeight="1">
      <c r="A148" s="459" t="s">
        <v>10006</v>
      </c>
      <c r="B148" s="765">
        <v>16900</v>
      </c>
      <c r="C148" s="1642"/>
      <c r="D148" s="415">
        <v>16</v>
      </c>
      <c r="E148" s="1642"/>
      <c r="F148" s="1638"/>
      <c r="G148" s="1642"/>
    </row>
    <row r="149" spans="1:7" ht="14.4" customHeight="1">
      <c r="A149" s="459" t="s">
        <v>10007</v>
      </c>
      <c r="B149" s="765">
        <v>16900</v>
      </c>
      <c r="C149" s="1642"/>
      <c r="D149" s="415">
        <v>18</v>
      </c>
      <c r="E149" s="1642"/>
      <c r="F149" s="1638"/>
      <c r="G149" s="1642"/>
    </row>
    <row r="150" spans="1:7" ht="14.4" customHeight="1">
      <c r="A150" s="459" t="s">
        <v>10008</v>
      </c>
      <c r="B150" s="765">
        <v>16900</v>
      </c>
      <c r="C150" s="1642"/>
      <c r="D150" s="415">
        <v>20</v>
      </c>
      <c r="E150" s="1642"/>
      <c r="F150" s="1638"/>
      <c r="G150" s="1642"/>
    </row>
    <row r="151" spans="1:7" ht="14.4" customHeight="1">
      <c r="A151" s="459" t="s">
        <v>10009</v>
      </c>
      <c r="B151" s="765">
        <v>17400</v>
      </c>
      <c r="C151" s="1642"/>
      <c r="D151" s="415">
        <v>22</v>
      </c>
      <c r="E151" s="1642"/>
      <c r="F151" s="1638">
        <v>60</v>
      </c>
      <c r="G151" s="1642"/>
    </row>
    <row r="152" spans="1:7" ht="14.4" customHeight="1">
      <c r="A152" s="459" t="s">
        <v>10010</v>
      </c>
      <c r="B152" s="765">
        <v>17400</v>
      </c>
      <c r="C152" s="1642"/>
      <c r="D152" s="415">
        <v>26</v>
      </c>
      <c r="E152" s="1642"/>
      <c r="F152" s="1638"/>
      <c r="G152" s="1642"/>
    </row>
    <row r="153" spans="1:7" ht="14.4" customHeight="1">
      <c r="A153" s="459" t="s">
        <v>10011</v>
      </c>
      <c r="B153" s="765">
        <v>20000</v>
      </c>
      <c r="C153" s="1642"/>
      <c r="D153" s="415">
        <v>30</v>
      </c>
      <c r="E153" s="1642"/>
      <c r="F153" s="1638">
        <v>70</v>
      </c>
      <c r="G153" s="1642"/>
    </row>
    <row r="154" spans="1:7" ht="14.4" customHeight="1">
      <c r="A154" s="459" t="s">
        <v>10012</v>
      </c>
      <c r="B154" s="765">
        <v>20000</v>
      </c>
      <c r="C154" s="1642"/>
      <c r="D154" s="415">
        <v>35</v>
      </c>
      <c r="E154" s="1642"/>
      <c r="F154" s="1638"/>
      <c r="G154" s="1642"/>
    </row>
    <row r="155" spans="1:7" ht="14.4" customHeight="1">
      <c r="A155" s="459" t="s">
        <v>10013</v>
      </c>
      <c r="B155" s="765">
        <v>22400</v>
      </c>
      <c r="C155" s="1642"/>
      <c r="D155" s="415">
        <v>40</v>
      </c>
      <c r="E155" s="1642"/>
      <c r="F155" s="415">
        <v>80</v>
      </c>
      <c r="G155" s="1642"/>
    </row>
    <row r="156" spans="1:7" ht="14.4" customHeight="1">
      <c r="A156" s="459" t="s">
        <v>10014</v>
      </c>
      <c r="B156" s="765">
        <v>25100</v>
      </c>
      <c r="C156" s="1642"/>
      <c r="D156" s="415">
        <v>45</v>
      </c>
      <c r="E156" s="1642"/>
      <c r="F156" s="415">
        <v>90</v>
      </c>
      <c r="G156" s="1642"/>
    </row>
    <row r="157" spans="1:7" ht="14.4" customHeight="1">
      <c r="A157" s="459" t="s">
        <v>10015</v>
      </c>
      <c r="B157" s="765">
        <v>26600</v>
      </c>
      <c r="C157" s="1642"/>
      <c r="D157" s="415">
        <v>50</v>
      </c>
      <c r="E157" s="1642"/>
      <c r="F157" s="415">
        <v>100</v>
      </c>
      <c r="G157" s="1642"/>
    </row>
    <row r="158" spans="1:7" ht="14.4" customHeight="1">
      <c r="A158" s="459" t="s">
        <v>10016</v>
      </c>
      <c r="B158" s="765">
        <v>19200</v>
      </c>
      <c r="C158" s="1642">
        <v>3</v>
      </c>
      <c r="D158" s="415">
        <v>6</v>
      </c>
      <c r="E158" s="1642">
        <v>4.5</v>
      </c>
      <c r="F158" s="1638">
        <v>50</v>
      </c>
      <c r="G158" s="1642" t="s">
        <v>2461</v>
      </c>
    </row>
    <row r="159" spans="1:7" ht="14.4" customHeight="1">
      <c r="A159" s="459" t="s">
        <v>10017</v>
      </c>
      <c r="B159" s="765">
        <v>19200</v>
      </c>
      <c r="C159" s="1642"/>
      <c r="D159" s="415">
        <v>8</v>
      </c>
      <c r="E159" s="1642"/>
      <c r="F159" s="1638"/>
      <c r="G159" s="1642"/>
    </row>
    <row r="160" spans="1:7" ht="14.4" customHeight="1">
      <c r="A160" s="459" t="s">
        <v>10018</v>
      </c>
      <c r="B160" s="765">
        <v>19200</v>
      </c>
      <c r="C160" s="1642"/>
      <c r="D160" s="415">
        <v>10</v>
      </c>
      <c r="E160" s="1642"/>
      <c r="F160" s="1638"/>
      <c r="G160" s="1642"/>
    </row>
    <row r="161" spans="1:7" ht="14.4" customHeight="1">
      <c r="A161" s="459" t="s">
        <v>10019</v>
      </c>
      <c r="B161" s="765">
        <v>19200</v>
      </c>
      <c r="C161" s="1642"/>
      <c r="D161" s="415">
        <v>12</v>
      </c>
      <c r="E161" s="1642"/>
      <c r="F161" s="1638"/>
      <c r="G161" s="1642"/>
    </row>
    <row r="162" spans="1:7" ht="14.4" customHeight="1">
      <c r="A162" s="459" t="s">
        <v>10020</v>
      </c>
      <c r="B162" s="765">
        <v>19800</v>
      </c>
      <c r="C162" s="1642"/>
      <c r="D162" s="415">
        <v>14</v>
      </c>
      <c r="E162" s="1642"/>
      <c r="F162" s="1581">
        <v>60</v>
      </c>
      <c r="G162" s="1642"/>
    </row>
    <row r="163" spans="1:7" ht="14.4" customHeight="1">
      <c r="A163" s="459" t="s">
        <v>10021</v>
      </c>
      <c r="B163" s="765">
        <v>19800</v>
      </c>
      <c r="C163" s="1642"/>
      <c r="D163" s="415">
        <v>16</v>
      </c>
      <c r="E163" s="1642"/>
      <c r="F163" s="1581"/>
      <c r="G163" s="1642"/>
    </row>
    <row r="164" spans="1:7" ht="14.4" customHeight="1">
      <c r="A164" s="459" t="s">
        <v>10022</v>
      </c>
      <c r="B164" s="765">
        <v>19800</v>
      </c>
      <c r="C164" s="1642"/>
      <c r="D164" s="414">
        <v>18</v>
      </c>
      <c r="E164" s="1642"/>
      <c r="F164" s="1581"/>
      <c r="G164" s="1642"/>
    </row>
    <row r="165" spans="1:7" ht="14.4" customHeight="1">
      <c r="A165" s="459" t="s">
        <v>10023</v>
      </c>
      <c r="B165" s="765">
        <v>19800</v>
      </c>
      <c r="C165" s="1642"/>
      <c r="D165" s="415">
        <v>20</v>
      </c>
      <c r="E165" s="1642"/>
      <c r="F165" s="1581"/>
      <c r="G165" s="1642"/>
    </row>
    <row r="166" spans="1:7" ht="14.4" customHeight="1">
      <c r="A166" s="459" t="s">
        <v>10024</v>
      </c>
      <c r="B166" s="765">
        <v>20100</v>
      </c>
      <c r="C166" s="1642"/>
      <c r="D166" s="415">
        <v>22</v>
      </c>
      <c r="E166" s="1642"/>
      <c r="F166" s="1581">
        <v>65</v>
      </c>
      <c r="G166" s="1642"/>
    </row>
    <row r="167" spans="1:7" ht="14.4" customHeight="1">
      <c r="A167" s="459" t="s">
        <v>10025</v>
      </c>
      <c r="B167" s="765">
        <v>20100</v>
      </c>
      <c r="C167" s="1642"/>
      <c r="D167" s="415">
        <v>26</v>
      </c>
      <c r="E167" s="1642"/>
      <c r="F167" s="1581"/>
      <c r="G167" s="1642"/>
    </row>
    <row r="168" spans="1:7" ht="14.4" customHeight="1">
      <c r="A168" s="459" t="s">
        <v>10026</v>
      </c>
      <c r="B168" s="765">
        <v>23400</v>
      </c>
      <c r="C168" s="1642"/>
      <c r="D168" s="415">
        <v>30</v>
      </c>
      <c r="E168" s="1642"/>
      <c r="F168" s="1638">
        <v>70</v>
      </c>
      <c r="G168" s="1642"/>
    </row>
    <row r="169" spans="1:7" ht="14.4" customHeight="1">
      <c r="A169" s="459" t="s">
        <v>10027</v>
      </c>
      <c r="B169" s="765">
        <v>23400</v>
      </c>
      <c r="C169" s="1642"/>
      <c r="D169" s="415">
        <v>35</v>
      </c>
      <c r="E169" s="1642"/>
      <c r="F169" s="1638"/>
      <c r="G169" s="1642"/>
    </row>
    <row r="170" spans="1:7" ht="14.4" customHeight="1">
      <c r="A170" s="459" t="s">
        <v>10028</v>
      </c>
      <c r="B170" s="765">
        <v>27900</v>
      </c>
      <c r="C170" s="1642"/>
      <c r="D170" s="415">
        <v>40</v>
      </c>
      <c r="E170" s="1642"/>
      <c r="F170" s="415">
        <v>80</v>
      </c>
      <c r="G170" s="1642"/>
    </row>
    <row r="171" spans="1:7" ht="14.4" customHeight="1">
      <c r="A171" s="459" t="s">
        <v>10029</v>
      </c>
      <c r="B171" s="765">
        <v>30500</v>
      </c>
      <c r="C171" s="1642"/>
      <c r="D171" s="415">
        <v>45</v>
      </c>
      <c r="E171" s="1642"/>
      <c r="F171" s="415">
        <v>90</v>
      </c>
      <c r="G171" s="1642"/>
    </row>
    <row r="172" spans="1:7" ht="14.4" customHeight="1">
      <c r="A172" s="459" t="s">
        <v>10030</v>
      </c>
      <c r="B172" s="765">
        <v>34100</v>
      </c>
      <c r="C172" s="1642"/>
      <c r="D172" s="415">
        <v>50</v>
      </c>
      <c r="E172" s="1642"/>
      <c r="F172" s="415">
        <v>100</v>
      </c>
      <c r="G172" s="1642"/>
    </row>
    <row r="173" spans="1:7" ht="14.4" customHeight="1">
      <c r="A173" s="459" t="s">
        <v>10031</v>
      </c>
      <c r="B173" s="765">
        <v>36000</v>
      </c>
      <c r="C173" s="1642"/>
      <c r="D173" s="415">
        <v>60</v>
      </c>
      <c r="E173" s="1642"/>
      <c r="F173" s="415">
        <v>100</v>
      </c>
      <c r="G173" s="1642"/>
    </row>
    <row r="174" spans="1:7" ht="14.4" customHeight="1">
      <c r="A174" s="459" t="s">
        <v>10032</v>
      </c>
      <c r="B174" s="765">
        <v>19200</v>
      </c>
      <c r="C174" s="1642">
        <v>4</v>
      </c>
      <c r="D174" s="415">
        <v>8</v>
      </c>
      <c r="E174" s="1642">
        <v>6</v>
      </c>
      <c r="F174" s="1638">
        <v>50</v>
      </c>
      <c r="G174" s="1642" t="s">
        <v>2461</v>
      </c>
    </row>
    <row r="175" spans="1:7" ht="14.4" customHeight="1">
      <c r="A175" s="459" t="s">
        <v>10033</v>
      </c>
      <c r="B175" s="765">
        <v>19200</v>
      </c>
      <c r="C175" s="1642"/>
      <c r="D175" s="415">
        <v>10</v>
      </c>
      <c r="E175" s="1642"/>
      <c r="F175" s="1638"/>
      <c r="G175" s="1642"/>
    </row>
    <row r="176" spans="1:7" ht="14.4" customHeight="1">
      <c r="A176" s="459" t="s">
        <v>10034</v>
      </c>
      <c r="B176" s="765">
        <v>19200</v>
      </c>
      <c r="C176" s="1642"/>
      <c r="D176" s="415">
        <v>12</v>
      </c>
      <c r="E176" s="1642"/>
      <c r="F176" s="1638"/>
      <c r="G176" s="1642"/>
    </row>
    <row r="177" spans="1:7" ht="14.4" customHeight="1">
      <c r="A177" s="459" t="s">
        <v>10035</v>
      </c>
      <c r="B177" s="765">
        <v>19800</v>
      </c>
      <c r="C177" s="1642"/>
      <c r="D177" s="415">
        <v>14</v>
      </c>
      <c r="E177" s="1642"/>
      <c r="F177" s="1638">
        <v>60</v>
      </c>
      <c r="G177" s="1642"/>
    </row>
    <row r="178" spans="1:7" ht="14.4" customHeight="1">
      <c r="A178" s="459" t="s">
        <v>10036</v>
      </c>
      <c r="B178" s="765">
        <v>19800</v>
      </c>
      <c r="C178" s="1642"/>
      <c r="D178" s="415">
        <v>16</v>
      </c>
      <c r="E178" s="1642"/>
      <c r="F178" s="1638"/>
      <c r="G178" s="1642"/>
    </row>
    <row r="179" spans="1:7" ht="14.4" customHeight="1">
      <c r="A179" s="459" t="s">
        <v>10037</v>
      </c>
      <c r="B179" s="765">
        <v>19800</v>
      </c>
      <c r="C179" s="1642"/>
      <c r="D179" s="415">
        <v>18</v>
      </c>
      <c r="E179" s="1642"/>
      <c r="F179" s="1638"/>
      <c r="G179" s="1642"/>
    </row>
    <row r="180" spans="1:7" ht="14.4" customHeight="1">
      <c r="A180" s="459" t="s">
        <v>10038</v>
      </c>
      <c r="B180" s="765">
        <v>19800</v>
      </c>
      <c r="C180" s="1642"/>
      <c r="D180" s="415">
        <v>20</v>
      </c>
      <c r="E180" s="1642"/>
      <c r="F180" s="1638"/>
      <c r="G180" s="1642"/>
    </row>
    <row r="181" spans="1:7" ht="14.4" customHeight="1">
      <c r="A181" s="459" t="s">
        <v>10039</v>
      </c>
      <c r="B181" s="765">
        <v>20100</v>
      </c>
      <c r="C181" s="1642"/>
      <c r="D181" s="415">
        <v>22</v>
      </c>
      <c r="E181" s="1642"/>
      <c r="F181" s="1638">
        <v>65</v>
      </c>
      <c r="G181" s="1642"/>
    </row>
    <row r="182" spans="1:7" ht="14.4" customHeight="1">
      <c r="A182" s="459" t="s">
        <v>10040</v>
      </c>
      <c r="B182" s="765">
        <v>20100</v>
      </c>
      <c r="C182" s="1642"/>
      <c r="D182" s="415">
        <v>26</v>
      </c>
      <c r="E182" s="1642"/>
      <c r="F182" s="1638"/>
      <c r="G182" s="1642"/>
    </row>
    <row r="183" spans="1:7" ht="14.4" customHeight="1">
      <c r="A183" s="459" t="s">
        <v>10041</v>
      </c>
      <c r="B183" s="765">
        <v>23400</v>
      </c>
      <c r="C183" s="1642"/>
      <c r="D183" s="415">
        <v>30</v>
      </c>
      <c r="E183" s="1642"/>
      <c r="F183" s="1638">
        <v>70</v>
      </c>
      <c r="G183" s="1642"/>
    </row>
    <row r="184" spans="1:7" ht="14.4" customHeight="1">
      <c r="A184" s="459" t="s">
        <v>10042</v>
      </c>
      <c r="B184" s="765">
        <v>23400</v>
      </c>
      <c r="C184" s="1642"/>
      <c r="D184" s="415">
        <v>35</v>
      </c>
      <c r="E184" s="1642"/>
      <c r="F184" s="1638"/>
      <c r="G184" s="1642"/>
    </row>
    <row r="185" spans="1:7" ht="14.4" customHeight="1">
      <c r="A185" s="459" t="s">
        <v>10043</v>
      </c>
      <c r="B185" s="765">
        <v>27900</v>
      </c>
      <c r="C185" s="1642"/>
      <c r="D185" s="415">
        <v>40</v>
      </c>
      <c r="E185" s="1642"/>
      <c r="F185" s="415">
        <v>80</v>
      </c>
      <c r="G185" s="1642"/>
    </row>
    <row r="186" spans="1:7" ht="14.4" customHeight="1">
      <c r="A186" s="459" t="s">
        <v>10044</v>
      </c>
      <c r="B186" s="765">
        <v>30500</v>
      </c>
      <c r="C186" s="1642"/>
      <c r="D186" s="415">
        <v>45</v>
      </c>
      <c r="E186" s="1642"/>
      <c r="F186" s="415">
        <v>90</v>
      </c>
      <c r="G186" s="1642"/>
    </row>
    <row r="187" spans="1:7" ht="14.4" customHeight="1">
      <c r="A187" s="459" t="s">
        <v>10045</v>
      </c>
      <c r="B187" s="765">
        <v>34100</v>
      </c>
      <c r="C187" s="1642"/>
      <c r="D187" s="415">
        <v>50</v>
      </c>
      <c r="E187" s="1642"/>
      <c r="F187" s="1638">
        <v>100</v>
      </c>
      <c r="G187" s="1642"/>
    </row>
    <row r="188" spans="1:7" ht="14.4" customHeight="1">
      <c r="A188" s="459" t="s">
        <v>10046</v>
      </c>
      <c r="B188" s="765">
        <v>36000</v>
      </c>
      <c r="C188" s="1642"/>
      <c r="D188" s="415">
        <v>60</v>
      </c>
      <c r="E188" s="1642"/>
      <c r="F188" s="1638"/>
      <c r="G188" s="1642"/>
    </row>
    <row r="189" spans="1:7" ht="15.9" customHeight="1">
      <c r="A189" s="459" t="s">
        <v>10047</v>
      </c>
      <c r="B189" s="765">
        <v>19800</v>
      </c>
      <c r="C189" s="1642">
        <v>5</v>
      </c>
      <c r="D189" s="415">
        <v>16</v>
      </c>
      <c r="E189" s="1642">
        <v>8</v>
      </c>
      <c r="F189" s="415">
        <v>60</v>
      </c>
      <c r="G189" s="1642" t="s">
        <v>2461</v>
      </c>
    </row>
    <row r="190" spans="1:7" ht="15.9" customHeight="1">
      <c r="A190" s="459" t="s">
        <v>10048</v>
      </c>
      <c r="B190" s="765">
        <v>19800</v>
      </c>
      <c r="C190" s="1642"/>
      <c r="D190" s="415">
        <v>20</v>
      </c>
      <c r="E190" s="1642"/>
      <c r="F190" s="415">
        <v>60</v>
      </c>
      <c r="G190" s="1642"/>
    </row>
    <row r="191" spans="1:7" ht="15.9" customHeight="1">
      <c r="A191" s="459" t="s">
        <v>10049</v>
      </c>
      <c r="B191" s="765">
        <v>20100</v>
      </c>
      <c r="C191" s="1642"/>
      <c r="D191" s="415">
        <v>26</v>
      </c>
      <c r="E191" s="1642"/>
      <c r="F191" s="415">
        <v>65</v>
      </c>
      <c r="G191" s="1642"/>
    </row>
    <row r="192" spans="1:7" ht="15.9" customHeight="1">
      <c r="A192" s="459" t="s">
        <v>10050</v>
      </c>
      <c r="B192" s="765">
        <v>23400</v>
      </c>
      <c r="C192" s="1642"/>
      <c r="D192" s="415">
        <v>30</v>
      </c>
      <c r="E192" s="1642"/>
      <c r="F192" s="415">
        <v>70</v>
      </c>
      <c r="G192" s="1642"/>
    </row>
    <row r="193" spans="1:7" ht="15.9" customHeight="1">
      <c r="A193" s="459" t="s">
        <v>10051</v>
      </c>
      <c r="B193" s="765">
        <v>23800</v>
      </c>
      <c r="C193" s="1642"/>
      <c r="D193" s="415">
        <v>35</v>
      </c>
      <c r="E193" s="1642"/>
      <c r="F193" s="415">
        <v>75</v>
      </c>
      <c r="G193" s="1642"/>
    </row>
    <row r="194" spans="1:7" ht="15.9" customHeight="1">
      <c r="A194" s="459" t="s">
        <v>10052</v>
      </c>
      <c r="B194" s="765">
        <v>27900</v>
      </c>
      <c r="C194" s="1642"/>
      <c r="D194" s="415">
        <v>40</v>
      </c>
      <c r="E194" s="1642"/>
      <c r="F194" s="415">
        <v>80</v>
      </c>
      <c r="G194" s="1642"/>
    </row>
    <row r="195" spans="1:7" ht="15.9" customHeight="1">
      <c r="A195" s="459" t="s">
        <v>10053</v>
      </c>
      <c r="B195" s="765">
        <v>33400</v>
      </c>
      <c r="C195" s="1642"/>
      <c r="D195" s="415">
        <v>50</v>
      </c>
      <c r="E195" s="1642"/>
      <c r="F195" s="415">
        <v>90</v>
      </c>
      <c r="G195" s="1642"/>
    </row>
    <row r="196" spans="1:7" ht="15.9" customHeight="1">
      <c r="A196" s="459" t="s">
        <v>10054</v>
      </c>
      <c r="B196" s="765">
        <v>36000</v>
      </c>
      <c r="C196" s="1642"/>
      <c r="D196" s="415">
        <v>60</v>
      </c>
      <c r="E196" s="1642"/>
      <c r="F196" s="415">
        <v>100</v>
      </c>
      <c r="G196" s="1642"/>
    </row>
    <row r="197" spans="1:7" ht="15.9" customHeight="1">
      <c r="A197" s="459" t="s">
        <v>10055</v>
      </c>
      <c r="B197" s="765">
        <v>19800</v>
      </c>
      <c r="C197" s="1582">
        <v>6</v>
      </c>
      <c r="D197" s="414">
        <v>15</v>
      </c>
      <c r="E197" s="1592" t="s">
        <v>10056</v>
      </c>
      <c r="F197" s="460">
        <v>60</v>
      </c>
      <c r="G197" s="1578" t="s">
        <v>2461</v>
      </c>
    </row>
    <row r="198" spans="1:7" ht="15.9" customHeight="1">
      <c r="A198" s="459" t="s">
        <v>10057</v>
      </c>
      <c r="B198" s="765">
        <v>19800</v>
      </c>
      <c r="C198" s="1583"/>
      <c r="D198" s="414">
        <v>20</v>
      </c>
      <c r="E198" s="1593"/>
      <c r="F198" s="460">
        <v>60</v>
      </c>
      <c r="G198" s="1579"/>
    </row>
    <row r="199" spans="1:7" ht="15.9" customHeight="1">
      <c r="A199" s="459" t="s">
        <v>10058</v>
      </c>
      <c r="B199" s="765">
        <v>20500</v>
      </c>
      <c r="C199" s="1583"/>
      <c r="D199" s="414">
        <v>30</v>
      </c>
      <c r="E199" s="1593"/>
      <c r="F199" s="460">
        <v>70</v>
      </c>
      <c r="G199" s="1579"/>
    </row>
    <row r="200" spans="1:7" ht="15.9" customHeight="1">
      <c r="A200" s="459" t="s">
        <v>10059</v>
      </c>
      <c r="B200" s="765">
        <v>21800</v>
      </c>
      <c r="C200" s="1583"/>
      <c r="D200" s="414">
        <v>32</v>
      </c>
      <c r="E200" s="1594"/>
      <c r="F200" s="414">
        <v>90</v>
      </c>
      <c r="G200" s="1579"/>
    </row>
    <row r="201" spans="1:7" ht="15.9" customHeight="1">
      <c r="A201" s="459" t="s">
        <v>10060</v>
      </c>
      <c r="B201" s="765">
        <v>32200</v>
      </c>
      <c r="C201" s="1582">
        <v>8</v>
      </c>
      <c r="D201" s="414">
        <v>25</v>
      </c>
      <c r="E201" s="1592" t="s">
        <v>9841</v>
      </c>
      <c r="F201" s="460">
        <v>70</v>
      </c>
      <c r="G201" s="1578" t="s">
        <v>10061</v>
      </c>
    </row>
    <row r="202" spans="1:7" ht="15.9" customHeight="1">
      <c r="A202" s="459" t="s">
        <v>10062</v>
      </c>
      <c r="B202" s="765">
        <v>33300</v>
      </c>
      <c r="C202" s="1583"/>
      <c r="D202" s="414">
        <v>30</v>
      </c>
      <c r="E202" s="1593"/>
      <c r="F202" s="460">
        <v>80</v>
      </c>
      <c r="G202" s="1579"/>
    </row>
    <row r="203" spans="1:7" ht="15.9" customHeight="1">
      <c r="A203" s="459" t="s">
        <v>10063</v>
      </c>
      <c r="B203" s="765">
        <v>35600</v>
      </c>
      <c r="C203" s="1583"/>
      <c r="D203" s="414">
        <v>42</v>
      </c>
      <c r="E203" s="1594"/>
      <c r="F203" s="414">
        <v>100</v>
      </c>
      <c r="G203" s="1579"/>
    </row>
    <row r="204" spans="1:7" ht="15.9" customHeight="1">
      <c r="A204" s="459" t="s">
        <v>10064</v>
      </c>
      <c r="B204" s="765">
        <v>41800</v>
      </c>
      <c r="C204" s="1582">
        <v>10</v>
      </c>
      <c r="D204" s="414">
        <v>30</v>
      </c>
      <c r="E204" s="1592" t="s">
        <v>9842</v>
      </c>
      <c r="F204" s="460">
        <v>75</v>
      </c>
      <c r="G204" s="1578" t="s">
        <v>10065</v>
      </c>
    </row>
    <row r="205" spans="1:7" ht="15.9" customHeight="1">
      <c r="A205" s="459" t="s">
        <v>10066</v>
      </c>
      <c r="B205" s="765">
        <v>42500</v>
      </c>
      <c r="C205" s="1583"/>
      <c r="D205" s="414">
        <v>35</v>
      </c>
      <c r="E205" s="1593"/>
      <c r="F205" s="460">
        <v>80</v>
      </c>
      <c r="G205" s="1579"/>
    </row>
    <row r="206" spans="1:7" ht="15.9" customHeight="1">
      <c r="A206" s="459" t="s">
        <v>10067</v>
      </c>
      <c r="B206" s="765">
        <v>45500</v>
      </c>
      <c r="C206" s="1583"/>
      <c r="D206" s="414">
        <v>45</v>
      </c>
      <c r="E206" s="1594"/>
      <c r="F206" s="414">
        <v>100</v>
      </c>
      <c r="G206" s="1579"/>
    </row>
    <row r="207" spans="1:7" ht="15.9" customHeight="1">
      <c r="A207" s="459" t="s">
        <v>10068</v>
      </c>
      <c r="B207" s="790">
        <v>56300</v>
      </c>
      <c r="C207" s="1585">
        <v>12</v>
      </c>
      <c r="D207" s="414">
        <v>35</v>
      </c>
      <c r="E207" s="1592" t="s">
        <v>9843</v>
      </c>
      <c r="F207" s="414">
        <v>80</v>
      </c>
      <c r="G207" s="1548" t="s">
        <v>9841</v>
      </c>
    </row>
    <row r="208" spans="1:7" ht="15.9" customHeight="1">
      <c r="A208" s="459" t="s">
        <v>10069</v>
      </c>
      <c r="B208" s="790">
        <v>58500</v>
      </c>
      <c r="C208" s="1585"/>
      <c r="D208" s="414">
        <v>40</v>
      </c>
      <c r="E208" s="1593"/>
      <c r="F208" s="414">
        <v>90</v>
      </c>
      <c r="G208" s="1548"/>
    </row>
    <row r="209" spans="1:7" ht="15.9" customHeight="1">
      <c r="A209" s="459" t="s">
        <v>10070</v>
      </c>
      <c r="B209" s="790">
        <v>63200</v>
      </c>
      <c r="C209" s="1585"/>
      <c r="D209" s="414">
        <v>50</v>
      </c>
      <c r="E209" s="1594"/>
      <c r="F209" s="414">
        <v>110</v>
      </c>
      <c r="G209" s="1548"/>
    </row>
    <row r="210" spans="1:7">
      <c r="A210" s="770"/>
      <c r="C210" s="554"/>
      <c r="D210" s="555"/>
      <c r="E210" s="554"/>
      <c r="F210" s="555"/>
      <c r="G210" s="554"/>
    </row>
    <row r="211" spans="1:7">
      <c r="A211" s="770"/>
      <c r="C211" s="554"/>
      <c r="D211" s="555"/>
      <c r="E211" s="554"/>
      <c r="F211" s="555"/>
      <c r="G211" s="554"/>
    </row>
    <row r="212" spans="1:7">
      <c r="A212" s="770"/>
      <c r="C212" s="554"/>
      <c r="D212" s="555"/>
      <c r="E212" s="554"/>
      <c r="F212" s="555"/>
      <c r="G212" s="554"/>
    </row>
    <row r="213" spans="1:7">
      <c r="A213" s="770"/>
      <c r="C213" s="554"/>
      <c r="D213" s="555"/>
      <c r="E213" s="554"/>
      <c r="F213" s="555"/>
      <c r="G213" s="554"/>
    </row>
    <row r="214" spans="1:7">
      <c r="A214" s="770"/>
      <c r="C214" s="554"/>
      <c r="D214" s="555"/>
      <c r="E214" s="554"/>
      <c r="F214" s="555"/>
      <c r="G214" s="554"/>
    </row>
    <row r="215" spans="1:7">
      <c r="A215" s="770"/>
      <c r="C215" s="554"/>
      <c r="D215" s="555"/>
      <c r="E215" s="554"/>
      <c r="F215" s="555"/>
      <c r="G215" s="554"/>
    </row>
    <row r="216" spans="1:7">
      <c r="A216" s="770"/>
      <c r="C216" s="554"/>
      <c r="D216" s="555"/>
      <c r="E216" s="554"/>
      <c r="F216" s="555"/>
      <c r="G216" s="554"/>
    </row>
    <row r="217" spans="1:7">
      <c r="A217" s="770"/>
      <c r="C217" s="554"/>
      <c r="D217" s="555"/>
      <c r="E217" s="554"/>
      <c r="F217" s="555"/>
      <c r="G217" s="554"/>
    </row>
    <row r="218" spans="1:7">
      <c r="A218" s="770"/>
      <c r="C218" s="554"/>
      <c r="D218" s="555"/>
      <c r="E218" s="554"/>
      <c r="F218" s="555"/>
      <c r="G218" s="554"/>
    </row>
    <row r="219" spans="1:7">
      <c r="C219" s="554"/>
      <c r="D219" s="555"/>
      <c r="E219" s="554"/>
      <c r="F219" s="555"/>
      <c r="G219" s="554"/>
    </row>
    <row r="220" spans="1:7">
      <c r="C220" s="554"/>
      <c r="D220" s="555"/>
      <c r="E220" s="554"/>
      <c r="F220" s="555"/>
      <c r="G220" s="554"/>
    </row>
    <row r="221" spans="1:7">
      <c r="C221" s="554"/>
      <c r="D221" s="555"/>
      <c r="E221" s="554"/>
      <c r="F221" s="555"/>
      <c r="G221" s="554"/>
    </row>
    <row r="222" spans="1:7">
      <c r="C222" s="554"/>
      <c r="D222" s="555"/>
      <c r="E222" s="554"/>
      <c r="F222" s="555"/>
      <c r="G222" s="554"/>
    </row>
    <row r="223" spans="1:7">
      <c r="C223" s="554"/>
      <c r="D223" s="555"/>
      <c r="E223" s="554"/>
      <c r="F223" s="555"/>
      <c r="G223" s="554"/>
    </row>
    <row r="224" spans="1:7">
      <c r="C224" s="554"/>
      <c r="D224" s="555"/>
      <c r="E224" s="554"/>
      <c r="F224" s="555"/>
      <c r="G224" s="554"/>
    </row>
    <row r="225" spans="3:7">
      <c r="C225" s="554"/>
      <c r="D225" s="555"/>
      <c r="E225" s="554"/>
      <c r="F225" s="555"/>
      <c r="G225" s="554"/>
    </row>
    <row r="226" spans="3:7">
      <c r="C226" s="554"/>
      <c r="D226" s="555"/>
      <c r="E226" s="554"/>
      <c r="F226" s="555"/>
      <c r="G226" s="554"/>
    </row>
    <row r="227" spans="3:7">
      <c r="C227" s="554"/>
      <c r="D227" s="555"/>
      <c r="E227" s="554"/>
      <c r="F227" s="555"/>
      <c r="G227" s="554"/>
    </row>
    <row r="228" spans="3:7">
      <c r="C228" s="554"/>
      <c r="D228" s="555"/>
      <c r="E228" s="554"/>
      <c r="F228" s="555"/>
      <c r="G228" s="554"/>
    </row>
    <row r="229" spans="3:7">
      <c r="C229" s="554"/>
      <c r="D229" s="555"/>
      <c r="E229" s="554"/>
      <c r="F229" s="555"/>
      <c r="G229" s="554"/>
    </row>
    <row r="230" spans="3:7">
      <c r="C230" s="554"/>
      <c r="D230" s="555"/>
      <c r="E230" s="554"/>
      <c r="F230" s="555"/>
      <c r="G230" s="554"/>
    </row>
    <row r="231" spans="3:7">
      <c r="C231" s="554"/>
      <c r="D231" s="555"/>
      <c r="E231" s="554"/>
      <c r="F231" s="555"/>
      <c r="G231" s="554"/>
    </row>
    <row r="232" spans="3:7">
      <c r="C232" s="554"/>
      <c r="D232" s="555"/>
      <c r="E232" s="554"/>
      <c r="F232" s="555"/>
      <c r="G232" s="554"/>
    </row>
    <row r="233" spans="3:7">
      <c r="C233" s="554"/>
      <c r="D233" s="555"/>
      <c r="E233" s="554"/>
      <c r="F233" s="555"/>
      <c r="G233" s="554"/>
    </row>
    <row r="234" spans="3:7">
      <c r="C234" s="554"/>
      <c r="D234" s="555"/>
      <c r="E234" s="554"/>
      <c r="F234" s="555"/>
      <c r="G234" s="554"/>
    </row>
    <row r="235" spans="3:7">
      <c r="C235" s="554"/>
      <c r="D235" s="555"/>
      <c r="E235" s="554"/>
      <c r="F235" s="555"/>
      <c r="G235" s="554"/>
    </row>
    <row r="236" spans="3:7">
      <c r="C236" s="554"/>
      <c r="D236" s="555"/>
      <c r="E236" s="554"/>
      <c r="F236" s="555"/>
      <c r="G236" s="554"/>
    </row>
    <row r="237" spans="3:7">
      <c r="C237" s="554"/>
      <c r="D237" s="555"/>
      <c r="E237" s="554"/>
      <c r="F237" s="555"/>
      <c r="G237" s="554"/>
    </row>
    <row r="238" spans="3:7">
      <c r="C238" s="554"/>
      <c r="D238" s="555"/>
      <c r="E238" s="554"/>
      <c r="F238" s="555"/>
      <c r="G238" s="554"/>
    </row>
    <row r="239" spans="3:7">
      <c r="C239" s="554"/>
      <c r="D239" s="555"/>
      <c r="E239" s="554"/>
      <c r="F239" s="555"/>
      <c r="G239" s="554"/>
    </row>
    <row r="240" spans="3:7">
      <c r="C240" s="554"/>
      <c r="D240" s="555"/>
      <c r="E240" s="554"/>
      <c r="F240" s="555"/>
      <c r="G240" s="554"/>
    </row>
    <row r="241" spans="3:7">
      <c r="C241" s="554"/>
      <c r="D241" s="555"/>
      <c r="E241" s="554"/>
      <c r="F241" s="555"/>
      <c r="G241" s="554"/>
    </row>
    <row r="242" spans="3:7">
      <c r="C242" s="554"/>
      <c r="D242" s="555"/>
      <c r="E242" s="554"/>
      <c r="F242" s="555"/>
      <c r="G242" s="554"/>
    </row>
    <row r="243" spans="3:7">
      <c r="C243" s="554"/>
      <c r="D243" s="555"/>
      <c r="E243" s="554"/>
      <c r="F243" s="555"/>
      <c r="G243" s="554"/>
    </row>
    <row r="244" spans="3:7">
      <c r="C244" s="554"/>
      <c r="D244" s="555"/>
      <c r="E244" s="554"/>
      <c r="F244" s="555"/>
      <c r="G244" s="554"/>
    </row>
    <row r="245" spans="3:7">
      <c r="C245" s="554"/>
      <c r="D245" s="555"/>
      <c r="E245" s="554"/>
      <c r="F245" s="555"/>
      <c r="G245" s="554"/>
    </row>
    <row r="246" spans="3:7">
      <c r="C246" s="554"/>
      <c r="D246" s="555"/>
      <c r="E246" s="554"/>
      <c r="F246" s="555"/>
      <c r="G246" s="554"/>
    </row>
    <row r="247" spans="3:7">
      <c r="C247" s="554"/>
      <c r="D247" s="555"/>
      <c r="E247" s="554"/>
      <c r="F247" s="555"/>
      <c r="G247" s="554"/>
    </row>
    <row r="248" spans="3:7">
      <c r="C248" s="554"/>
      <c r="D248" s="555"/>
      <c r="E248" s="554"/>
      <c r="F248" s="555"/>
      <c r="G248" s="554"/>
    </row>
    <row r="249" spans="3:7">
      <c r="C249" s="554"/>
      <c r="D249" s="555"/>
      <c r="E249" s="554"/>
      <c r="F249" s="555"/>
      <c r="G249" s="554"/>
    </row>
    <row r="250" spans="3:7">
      <c r="C250" s="554"/>
      <c r="D250" s="555"/>
      <c r="E250" s="554"/>
      <c r="F250" s="555"/>
      <c r="G250" s="554"/>
    </row>
  </sheetData>
  <mergeCells count="105">
    <mergeCell ref="G17:G26"/>
    <mergeCell ref="C10:C16"/>
    <mergeCell ref="E10:E16"/>
    <mergeCell ref="F10:F16"/>
    <mergeCell ref="G27:G39"/>
    <mergeCell ref="G40:G49"/>
    <mergeCell ref="C56:C66"/>
    <mergeCell ref="E56:E66"/>
    <mergeCell ref="F56:F66"/>
    <mergeCell ref="C50:C55"/>
    <mergeCell ref="E50:E55"/>
    <mergeCell ref="F50:F55"/>
    <mergeCell ref="G50:G55"/>
    <mergeCell ref="A1:G1"/>
    <mergeCell ref="C3:C5"/>
    <mergeCell ref="C27:C39"/>
    <mergeCell ref="E27:E39"/>
    <mergeCell ref="F27:F39"/>
    <mergeCell ref="E3:E5"/>
    <mergeCell ref="F3:F5"/>
    <mergeCell ref="G3:G5"/>
    <mergeCell ref="C6:C9"/>
    <mergeCell ref="E6:E9"/>
    <mergeCell ref="F6:F9"/>
    <mergeCell ref="G6:G9"/>
    <mergeCell ref="C17:C26"/>
    <mergeCell ref="E17:E26"/>
    <mergeCell ref="F17:F26"/>
    <mergeCell ref="G10:G16"/>
    <mergeCell ref="C88:C97"/>
    <mergeCell ref="E88:E97"/>
    <mergeCell ref="F88:F95"/>
    <mergeCell ref="C70:C87"/>
    <mergeCell ref="C67:C69"/>
    <mergeCell ref="E67:E69"/>
    <mergeCell ref="C98:C103"/>
    <mergeCell ref="C40:C49"/>
    <mergeCell ref="E40:E49"/>
    <mergeCell ref="F40:F49"/>
    <mergeCell ref="G118:G122"/>
    <mergeCell ref="F104:F114"/>
    <mergeCell ref="G104:G117"/>
    <mergeCell ref="F115:F116"/>
    <mergeCell ref="E70:E87"/>
    <mergeCell ref="G56:G66"/>
    <mergeCell ref="E123:E127"/>
    <mergeCell ref="F123:F127"/>
    <mergeCell ref="G123:G127"/>
    <mergeCell ref="F67:F69"/>
    <mergeCell ref="G67:G69"/>
    <mergeCell ref="F70:F82"/>
    <mergeCell ref="F118:F122"/>
    <mergeCell ref="G98:G103"/>
    <mergeCell ref="F83:F84"/>
    <mergeCell ref="G70:G87"/>
    <mergeCell ref="G88:G97"/>
    <mergeCell ref="C104:C117"/>
    <mergeCell ref="E128:E143"/>
    <mergeCell ref="F128:F135"/>
    <mergeCell ref="C123:C127"/>
    <mergeCell ref="F151:F152"/>
    <mergeCell ref="C118:C122"/>
    <mergeCell ref="E118:E122"/>
    <mergeCell ref="E104:E117"/>
    <mergeCell ref="E98:E103"/>
    <mergeCell ref="F98:F103"/>
    <mergeCell ref="C207:C209"/>
    <mergeCell ref="E207:E209"/>
    <mergeCell ref="E201:E203"/>
    <mergeCell ref="G207:G209"/>
    <mergeCell ref="C158:C173"/>
    <mergeCell ref="E158:E173"/>
    <mergeCell ref="G128:G143"/>
    <mergeCell ref="F138:F139"/>
    <mergeCell ref="F136:F137"/>
    <mergeCell ref="C128:C143"/>
    <mergeCell ref="G158:G173"/>
    <mergeCell ref="F162:F165"/>
    <mergeCell ref="F144:F150"/>
    <mergeCell ref="F158:F161"/>
    <mergeCell ref="F153:F154"/>
    <mergeCell ref="C204:C206"/>
    <mergeCell ref="E204:E206"/>
    <mergeCell ref="G204:G206"/>
    <mergeCell ref="G197:G200"/>
    <mergeCell ref="C201:C203"/>
    <mergeCell ref="C144:C157"/>
    <mergeCell ref="E144:E157"/>
    <mergeCell ref="F168:F169"/>
    <mergeCell ref="G144:G157"/>
    <mergeCell ref="F166:F167"/>
    <mergeCell ref="G174:G188"/>
    <mergeCell ref="F177:F180"/>
    <mergeCell ref="F183:F184"/>
    <mergeCell ref="F187:F188"/>
    <mergeCell ref="G201:G203"/>
    <mergeCell ref="F174:F176"/>
    <mergeCell ref="F181:F182"/>
    <mergeCell ref="C174:C188"/>
    <mergeCell ref="E174:E188"/>
    <mergeCell ref="C197:C200"/>
    <mergeCell ref="E197:E200"/>
    <mergeCell ref="C189:C196"/>
    <mergeCell ref="E189:E196"/>
    <mergeCell ref="G189:G196"/>
  </mergeCells>
  <phoneticPr fontId="128" type="noConversion"/>
  <pageMargins left="0.7" right="0.7" top="0.75" bottom="0.75" header="0.3" footer="0.3"/>
  <pageSetup paperSize="9" fitToHeight="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20"/>
    <pageSetUpPr fitToPage="1"/>
  </sheetPr>
  <dimension ref="A1:G110"/>
  <sheetViews>
    <sheetView zoomScaleNormal="100" workbookViewId="0">
      <selection sqref="A1:G1"/>
    </sheetView>
  </sheetViews>
  <sheetFormatPr defaultColWidth="9" defaultRowHeight="15" customHeight="1"/>
  <cols>
    <col min="1" max="1" width="18.3984375" style="651" customWidth="1"/>
    <col min="2" max="3" width="13.5" style="651" customWidth="1"/>
    <col min="4" max="4" width="13.5" style="555" customWidth="1"/>
    <col min="5" max="5" width="13.5" style="554" customWidth="1"/>
    <col min="6" max="7" width="10" style="555" customWidth="1"/>
    <col min="8" max="16384" width="9" style="556"/>
  </cols>
  <sheetData>
    <row r="1" spans="1:7" ht="27.9" customHeight="1" thickBot="1">
      <c r="A1" s="1618" t="s">
        <v>13414</v>
      </c>
      <c r="B1" s="1619"/>
      <c r="C1" s="1619"/>
      <c r="D1" s="1619"/>
      <c r="E1" s="1619"/>
      <c r="F1" s="1619"/>
      <c r="G1" s="1619"/>
    </row>
    <row r="2" spans="1:7" s="638" customFormat="1" ht="21.9" customHeight="1" thickBot="1">
      <c r="A2" s="1159" t="s">
        <v>3088</v>
      </c>
      <c r="B2" s="1160" t="s">
        <v>9829</v>
      </c>
      <c r="C2" s="1160" t="s">
        <v>2565</v>
      </c>
      <c r="D2" s="1166" t="s">
        <v>2566</v>
      </c>
      <c r="E2" s="1160" t="s">
        <v>8360</v>
      </c>
      <c r="F2" s="1160" t="s">
        <v>2568</v>
      </c>
      <c r="G2" s="1198" t="s">
        <v>2327</v>
      </c>
    </row>
    <row r="3" spans="1:7" s="425" customFormat="1" ht="13.95" customHeight="1">
      <c r="A3" s="1196" t="s">
        <v>8361</v>
      </c>
      <c r="B3" s="1197">
        <v>152000</v>
      </c>
      <c r="C3" s="1101">
        <v>0.03</v>
      </c>
      <c r="D3" s="1103">
        <v>0.04</v>
      </c>
      <c r="E3" s="1101">
        <v>40</v>
      </c>
      <c r="F3" s="1101">
        <v>4</v>
      </c>
      <c r="G3" s="1101"/>
    </row>
    <row r="4" spans="1:7" s="425" customFormat="1" ht="13.95" customHeight="1">
      <c r="A4" s="579" t="s">
        <v>8362</v>
      </c>
      <c r="B4" s="789">
        <v>152000</v>
      </c>
      <c r="C4" s="414">
        <v>0.04</v>
      </c>
      <c r="D4" s="586">
        <v>0.06</v>
      </c>
      <c r="E4" s="414">
        <v>40</v>
      </c>
      <c r="F4" s="414">
        <v>4</v>
      </c>
      <c r="G4" s="414"/>
    </row>
    <row r="5" spans="1:7" s="425" customFormat="1" ht="13.95" customHeight="1">
      <c r="A5" s="579" t="s">
        <v>8363</v>
      </c>
      <c r="B5" s="789">
        <v>117000</v>
      </c>
      <c r="C5" s="414">
        <v>0.05</v>
      </c>
      <c r="D5" s="586">
        <v>7.0000000000000007E-2</v>
      </c>
      <c r="E5" s="414">
        <v>40</v>
      </c>
      <c r="F5" s="414">
        <v>4</v>
      </c>
      <c r="G5" s="414"/>
    </row>
    <row r="6" spans="1:7" s="425" customFormat="1" ht="13.95" customHeight="1">
      <c r="A6" s="579" t="s">
        <v>8364</v>
      </c>
      <c r="B6" s="789">
        <v>117000</v>
      </c>
      <c r="C6" s="414">
        <v>0.06</v>
      </c>
      <c r="D6" s="586">
        <v>0.09</v>
      </c>
      <c r="E6" s="414">
        <v>40</v>
      </c>
      <c r="F6" s="414">
        <v>4</v>
      </c>
      <c r="G6" s="414"/>
    </row>
    <row r="7" spans="1:7" s="425" customFormat="1" ht="13.95" customHeight="1">
      <c r="A7" s="579" t="s">
        <v>8365</v>
      </c>
      <c r="B7" s="789">
        <v>89800</v>
      </c>
      <c r="C7" s="414">
        <v>7.0000000000000007E-2</v>
      </c>
      <c r="D7" s="586">
        <v>0.1</v>
      </c>
      <c r="E7" s="414">
        <v>40</v>
      </c>
      <c r="F7" s="414">
        <v>4</v>
      </c>
      <c r="G7" s="414"/>
    </row>
    <row r="8" spans="1:7" s="425" customFormat="1" ht="13.95" customHeight="1">
      <c r="A8" s="579" t="s">
        <v>8366</v>
      </c>
      <c r="B8" s="789">
        <v>89800</v>
      </c>
      <c r="C8" s="414">
        <v>0.08</v>
      </c>
      <c r="D8" s="586">
        <v>0.12</v>
      </c>
      <c r="E8" s="414">
        <v>40</v>
      </c>
      <c r="F8" s="414">
        <v>4</v>
      </c>
      <c r="G8" s="414"/>
    </row>
    <row r="9" spans="1:7" s="425" customFormat="1" ht="13.95" customHeight="1">
      <c r="A9" s="579" t="s">
        <v>8367</v>
      </c>
      <c r="B9" s="789">
        <v>69000</v>
      </c>
      <c r="C9" s="414">
        <v>0.09</v>
      </c>
      <c r="D9" s="586">
        <v>0.13</v>
      </c>
      <c r="E9" s="414">
        <v>40</v>
      </c>
      <c r="F9" s="414">
        <v>4</v>
      </c>
      <c r="G9" s="414"/>
    </row>
    <row r="10" spans="1:7" s="425" customFormat="1" ht="13.95" customHeight="1">
      <c r="A10" s="579" t="s">
        <v>8368</v>
      </c>
      <c r="B10" s="788">
        <v>34000</v>
      </c>
      <c r="C10" s="584">
        <v>0.1</v>
      </c>
      <c r="D10" s="586" t="s">
        <v>9340</v>
      </c>
      <c r="E10" s="584" t="s">
        <v>9341</v>
      </c>
      <c r="F10" s="585">
        <v>4</v>
      </c>
      <c r="G10" s="583"/>
    </row>
    <row r="11" spans="1:7" s="425" customFormat="1" ht="13.95" customHeight="1">
      <c r="A11" s="579" t="s">
        <v>8369</v>
      </c>
      <c r="B11" s="789">
        <v>34000</v>
      </c>
      <c r="C11" s="586" t="s">
        <v>3578</v>
      </c>
      <c r="D11" s="586" t="s">
        <v>6694</v>
      </c>
      <c r="E11" s="586" t="s">
        <v>3255</v>
      </c>
      <c r="F11" s="583" t="s">
        <v>6712</v>
      </c>
      <c r="G11" s="583"/>
    </row>
    <row r="12" spans="1:7" s="425" customFormat="1" ht="13.95" customHeight="1">
      <c r="A12" s="579" t="s">
        <v>8370</v>
      </c>
      <c r="B12" s="788">
        <v>23400</v>
      </c>
      <c r="C12" s="584" t="s">
        <v>6696</v>
      </c>
      <c r="D12" s="586">
        <v>0.4</v>
      </c>
      <c r="E12" s="584" t="s">
        <v>9341</v>
      </c>
      <c r="F12" s="585">
        <v>4</v>
      </c>
      <c r="G12" s="583"/>
    </row>
    <row r="13" spans="1:7" s="425" customFormat="1" ht="13.95" customHeight="1">
      <c r="A13" s="579" t="s">
        <v>8371</v>
      </c>
      <c r="B13" s="789">
        <v>23400</v>
      </c>
      <c r="C13" s="586" t="s">
        <v>8372</v>
      </c>
      <c r="D13" s="586" t="s">
        <v>6698</v>
      </c>
      <c r="E13" s="586" t="s">
        <v>3255</v>
      </c>
      <c r="F13" s="583">
        <v>4</v>
      </c>
      <c r="G13" s="583"/>
    </row>
    <row r="14" spans="1:7" s="425" customFormat="1" ht="13.95" customHeight="1">
      <c r="A14" s="579" t="s">
        <v>8373</v>
      </c>
      <c r="B14" s="788">
        <v>17900</v>
      </c>
      <c r="C14" s="585" t="s">
        <v>6694</v>
      </c>
      <c r="D14" s="586">
        <v>0.6</v>
      </c>
      <c r="E14" s="584" t="s">
        <v>9341</v>
      </c>
      <c r="F14" s="584">
        <v>4</v>
      </c>
      <c r="G14" s="583"/>
    </row>
    <row r="15" spans="1:7" s="425" customFormat="1" ht="13.95" customHeight="1">
      <c r="A15" s="579" t="s">
        <v>8374</v>
      </c>
      <c r="B15" s="789">
        <v>19700</v>
      </c>
      <c r="C15" s="583" t="s">
        <v>8375</v>
      </c>
      <c r="D15" s="586" t="s">
        <v>6701</v>
      </c>
      <c r="E15" s="586">
        <v>40</v>
      </c>
      <c r="F15" s="583">
        <v>4</v>
      </c>
      <c r="G15" s="583"/>
    </row>
    <row r="16" spans="1:7" s="425" customFormat="1" ht="13.95" customHeight="1">
      <c r="A16" s="579" t="s">
        <v>8376</v>
      </c>
      <c r="B16" s="788">
        <v>17900</v>
      </c>
      <c r="C16" s="585">
        <v>0.4</v>
      </c>
      <c r="D16" s="586">
        <v>0.8</v>
      </c>
      <c r="E16" s="584" t="s">
        <v>9341</v>
      </c>
      <c r="F16" s="585">
        <v>4</v>
      </c>
      <c r="G16" s="583"/>
    </row>
    <row r="17" spans="1:7" s="425" customFormat="1" ht="13.95" customHeight="1">
      <c r="A17" s="579" t="s">
        <v>8377</v>
      </c>
      <c r="B17" s="789">
        <v>19700</v>
      </c>
      <c r="C17" s="583" t="s">
        <v>8378</v>
      </c>
      <c r="D17" s="586" t="s">
        <v>6703</v>
      </c>
      <c r="E17" s="586">
        <v>40</v>
      </c>
      <c r="F17" s="583">
        <v>4</v>
      </c>
      <c r="G17" s="583"/>
    </row>
    <row r="18" spans="1:7" s="425" customFormat="1" ht="13.95" customHeight="1">
      <c r="A18" s="579" t="s">
        <v>8379</v>
      </c>
      <c r="B18" s="788">
        <v>16300</v>
      </c>
      <c r="C18" s="585">
        <v>0.5</v>
      </c>
      <c r="D18" s="586" t="s">
        <v>6699</v>
      </c>
      <c r="E18" s="584" t="s">
        <v>9341</v>
      </c>
      <c r="F18" s="585" t="s">
        <v>6712</v>
      </c>
      <c r="G18" s="583"/>
    </row>
    <row r="19" spans="1:7" s="425" customFormat="1" ht="13.95" customHeight="1">
      <c r="A19" s="579" t="s">
        <v>8380</v>
      </c>
      <c r="B19" s="789">
        <v>17900</v>
      </c>
      <c r="C19" s="583" t="s">
        <v>8381</v>
      </c>
      <c r="D19" s="586" t="s">
        <v>8382</v>
      </c>
      <c r="E19" s="586">
        <v>40</v>
      </c>
      <c r="F19" s="583">
        <v>4</v>
      </c>
      <c r="G19" s="583"/>
    </row>
    <row r="20" spans="1:7" s="425" customFormat="1" ht="13.95" customHeight="1">
      <c r="A20" s="579" t="s">
        <v>8383</v>
      </c>
      <c r="B20" s="788">
        <v>16300</v>
      </c>
      <c r="C20" s="585">
        <v>0.6</v>
      </c>
      <c r="D20" s="586">
        <v>1.2</v>
      </c>
      <c r="E20" s="584" t="s">
        <v>9341</v>
      </c>
      <c r="F20" s="585">
        <v>4</v>
      </c>
      <c r="G20" s="583"/>
    </row>
    <row r="21" spans="1:7" s="425" customFormat="1" ht="13.95" customHeight="1">
      <c r="A21" s="579" t="s">
        <v>8384</v>
      </c>
      <c r="B21" s="789">
        <v>17900</v>
      </c>
      <c r="C21" s="583" t="s">
        <v>8385</v>
      </c>
      <c r="D21" s="586" t="s">
        <v>8386</v>
      </c>
      <c r="E21" s="586">
        <v>40</v>
      </c>
      <c r="F21" s="583">
        <v>4</v>
      </c>
      <c r="G21" s="583"/>
    </row>
    <row r="22" spans="1:7" s="425" customFormat="1" ht="13.95" customHeight="1">
      <c r="A22" s="579" t="s">
        <v>8387</v>
      </c>
      <c r="B22" s="788">
        <v>16300</v>
      </c>
      <c r="C22" s="585">
        <v>0.7</v>
      </c>
      <c r="D22" s="586">
        <v>1.4</v>
      </c>
      <c r="E22" s="584">
        <v>40</v>
      </c>
      <c r="F22" s="585">
        <v>4</v>
      </c>
      <c r="G22" s="583"/>
    </row>
    <row r="23" spans="1:7" s="425" customFormat="1" ht="13.95" customHeight="1">
      <c r="A23" s="579" t="s">
        <v>8388</v>
      </c>
      <c r="B23" s="789">
        <v>17900</v>
      </c>
      <c r="C23" s="583" t="s">
        <v>8389</v>
      </c>
      <c r="D23" s="586" t="s">
        <v>8390</v>
      </c>
      <c r="E23" s="586">
        <v>40</v>
      </c>
      <c r="F23" s="583">
        <v>4</v>
      </c>
      <c r="G23" s="583"/>
    </row>
    <row r="24" spans="1:7" s="425" customFormat="1" ht="13.95" customHeight="1">
      <c r="A24" s="579" t="s">
        <v>8391</v>
      </c>
      <c r="B24" s="788">
        <v>16300</v>
      </c>
      <c r="C24" s="585">
        <v>0.8</v>
      </c>
      <c r="D24" s="586">
        <v>1.6</v>
      </c>
      <c r="E24" s="584">
        <v>40</v>
      </c>
      <c r="F24" s="585">
        <v>4</v>
      </c>
      <c r="G24" s="583"/>
    </row>
    <row r="25" spans="1:7" s="425" customFormat="1" ht="13.95" customHeight="1">
      <c r="A25" s="579" t="s">
        <v>3009</v>
      </c>
      <c r="B25" s="789">
        <v>17900</v>
      </c>
      <c r="C25" s="583" t="s">
        <v>3010</v>
      </c>
      <c r="D25" s="586" t="s">
        <v>3011</v>
      </c>
      <c r="E25" s="586">
        <v>40</v>
      </c>
      <c r="F25" s="583">
        <v>4</v>
      </c>
      <c r="G25" s="583"/>
    </row>
    <row r="26" spans="1:7" s="425" customFormat="1" ht="13.95" customHeight="1">
      <c r="A26" s="579" t="s">
        <v>3012</v>
      </c>
      <c r="B26" s="788">
        <v>16300</v>
      </c>
      <c r="C26" s="585">
        <v>0.9</v>
      </c>
      <c r="D26" s="586">
        <v>1.8</v>
      </c>
      <c r="E26" s="584">
        <v>40</v>
      </c>
      <c r="F26" s="585">
        <v>4</v>
      </c>
      <c r="G26" s="583"/>
    </row>
    <row r="27" spans="1:7" s="425" customFormat="1" ht="13.95" customHeight="1">
      <c r="A27" s="579" t="s">
        <v>3013</v>
      </c>
      <c r="B27" s="789">
        <v>17900</v>
      </c>
      <c r="C27" s="583" t="s">
        <v>3014</v>
      </c>
      <c r="D27" s="586" t="s">
        <v>6707</v>
      </c>
      <c r="E27" s="586">
        <v>40</v>
      </c>
      <c r="F27" s="583">
        <v>4</v>
      </c>
      <c r="G27" s="583"/>
    </row>
    <row r="28" spans="1:7" s="425" customFormat="1" ht="13.95" customHeight="1">
      <c r="A28" s="579" t="s">
        <v>3015</v>
      </c>
      <c r="B28" s="788">
        <v>15400</v>
      </c>
      <c r="C28" s="585">
        <v>1</v>
      </c>
      <c r="D28" s="586" t="s">
        <v>6705</v>
      </c>
      <c r="E28" s="584" t="s">
        <v>6744</v>
      </c>
      <c r="F28" s="585" t="s">
        <v>6715</v>
      </c>
      <c r="G28" s="583"/>
    </row>
    <row r="29" spans="1:7" s="425" customFormat="1" ht="13.95" customHeight="1">
      <c r="A29" s="579" t="s">
        <v>3016</v>
      </c>
      <c r="B29" s="788">
        <v>15400</v>
      </c>
      <c r="C29" s="585" t="s">
        <v>9342</v>
      </c>
      <c r="D29" s="586" t="s">
        <v>6709</v>
      </c>
      <c r="E29" s="584" t="s">
        <v>6744</v>
      </c>
      <c r="F29" s="585" t="s">
        <v>6715</v>
      </c>
      <c r="G29" s="583"/>
    </row>
    <row r="30" spans="1:7" s="425" customFormat="1" ht="13.95" customHeight="1">
      <c r="A30" s="579" t="s">
        <v>3017</v>
      </c>
      <c r="B30" s="788">
        <v>15400</v>
      </c>
      <c r="C30" s="586">
        <v>1.5</v>
      </c>
      <c r="D30" s="586" t="s">
        <v>6712</v>
      </c>
      <c r="E30" s="586" t="s">
        <v>9343</v>
      </c>
      <c r="F30" s="583" t="s">
        <v>6715</v>
      </c>
      <c r="G30" s="583"/>
    </row>
    <row r="31" spans="1:7" s="425" customFormat="1" ht="13.95" customHeight="1">
      <c r="A31" s="579" t="s">
        <v>3018</v>
      </c>
      <c r="B31" s="788">
        <v>15400</v>
      </c>
      <c r="C31" s="586">
        <v>2</v>
      </c>
      <c r="D31" s="586" t="s">
        <v>6715</v>
      </c>
      <c r="E31" s="586" t="s">
        <v>6744</v>
      </c>
      <c r="F31" s="583" t="s">
        <v>6715</v>
      </c>
      <c r="G31" s="583"/>
    </row>
    <row r="32" spans="1:7" s="425" customFormat="1" ht="13.95" customHeight="1">
      <c r="A32" s="579" t="s">
        <v>3019</v>
      </c>
      <c r="B32" s="788">
        <v>15400</v>
      </c>
      <c r="C32" s="586" t="s">
        <v>9344</v>
      </c>
      <c r="D32" s="586" t="s">
        <v>3020</v>
      </c>
      <c r="E32" s="586" t="s">
        <v>9343</v>
      </c>
      <c r="F32" s="583" t="s">
        <v>6715</v>
      </c>
      <c r="G32" s="583"/>
    </row>
    <row r="33" spans="1:7" s="425" customFormat="1" ht="13.95" customHeight="1">
      <c r="A33" s="579" t="s">
        <v>3021</v>
      </c>
      <c r="B33" s="788">
        <v>15400</v>
      </c>
      <c r="C33" s="586" t="s">
        <v>6709</v>
      </c>
      <c r="D33" s="586" t="s">
        <v>6716</v>
      </c>
      <c r="E33" s="586" t="s">
        <v>9343</v>
      </c>
      <c r="F33" s="583" t="s">
        <v>6715</v>
      </c>
      <c r="G33" s="583"/>
    </row>
    <row r="34" spans="1:7" s="425" customFormat="1" ht="13.95" customHeight="1">
      <c r="A34" s="579" t="s">
        <v>3022</v>
      </c>
      <c r="B34" s="788">
        <v>15400</v>
      </c>
      <c r="C34" s="586" t="s">
        <v>3023</v>
      </c>
      <c r="D34" s="586" t="s">
        <v>6718</v>
      </c>
      <c r="E34" s="586" t="s">
        <v>9343</v>
      </c>
      <c r="F34" s="583" t="s">
        <v>6715</v>
      </c>
      <c r="G34" s="583"/>
    </row>
    <row r="35" spans="1:7" s="425" customFormat="1" ht="13.95" customHeight="1">
      <c r="A35" s="579" t="s">
        <v>3024</v>
      </c>
      <c r="B35" s="788">
        <v>15400</v>
      </c>
      <c r="C35" s="584" t="s">
        <v>6712</v>
      </c>
      <c r="D35" s="586" t="s">
        <v>9345</v>
      </c>
      <c r="E35" s="584" t="s">
        <v>9343</v>
      </c>
      <c r="F35" s="585" t="s">
        <v>6715</v>
      </c>
      <c r="G35" s="583"/>
    </row>
    <row r="36" spans="1:7" s="425" customFormat="1" ht="13.95" customHeight="1">
      <c r="A36" s="579" t="s">
        <v>3025</v>
      </c>
      <c r="B36" s="788">
        <v>15400</v>
      </c>
      <c r="C36" s="663">
        <v>4.5</v>
      </c>
      <c r="D36" s="583">
        <v>14</v>
      </c>
      <c r="E36" s="415">
        <v>50</v>
      </c>
      <c r="F36" s="415">
        <v>6</v>
      </c>
      <c r="G36" s="415"/>
    </row>
    <row r="37" spans="1:7" s="425" customFormat="1" ht="13.95" customHeight="1">
      <c r="A37" s="579" t="s">
        <v>3026</v>
      </c>
      <c r="B37" s="788">
        <v>16000</v>
      </c>
      <c r="C37" s="585">
        <v>5</v>
      </c>
      <c r="D37" s="586" t="s">
        <v>6727</v>
      </c>
      <c r="E37" s="584" t="s">
        <v>9346</v>
      </c>
      <c r="F37" s="584" t="s">
        <v>6715</v>
      </c>
      <c r="G37" s="583"/>
    </row>
    <row r="38" spans="1:7" s="425" customFormat="1" ht="13.95" customHeight="1">
      <c r="A38" s="579" t="s">
        <v>3027</v>
      </c>
      <c r="B38" s="788">
        <v>16000</v>
      </c>
      <c r="C38" s="663">
        <v>5.5</v>
      </c>
      <c r="D38" s="583">
        <v>15</v>
      </c>
      <c r="E38" s="415">
        <v>60</v>
      </c>
      <c r="F38" s="415">
        <v>6</v>
      </c>
      <c r="G38" s="415"/>
    </row>
    <row r="39" spans="1:7" s="425" customFormat="1" ht="13.95" customHeight="1">
      <c r="A39" s="579" t="s">
        <v>3028</v>
      </c>
      <c r="B39" s="788">
        <v>16000</v>
      </c>
      <c r="C39" s="585" t="s">
        <v>6715</v>
      </c>
      <c r="D39" s="586" t="s">
        <v>6727</v>
      </c>
      <c r="E39" s="589">
        <v>60</v>
      </c>
      <c r="F39" s="584" t="s">
        <v>6715</v>
      </c>
      <c r="G39" s="583" t="s">
        <v>3029</v>
      </c>
    </row>
    <row r="40" spans="1:7" s="425" customFormat="1" ht="13.95" customHeight="1">
      <c r="A40" s="579" t="s">
        <v>3030</v>
      </c>
      <c r="B40" s="789">
        <v>26200</v>
      </c>
      <c r="C40" s="663">
        <v>6.5</v>
      </c>
      <c r="D40" s="583">
        <v>18</v>
      </c>
      <c r="E40" s="415">
        <v>60</v>
      </c>
      <c r="F40" s="415">
        <v>8</v>
      </c>
      <c r="G40" s="415"/>
    </row>
    <row r="41" spans="1:7" s="425" customFormat="1" ht="13.95" customHeight="1">
      <c r="A41" s="579" t="s">
        <v>3031</v>
      </c>
      <c r="B41" s="789">
        <v>26200</v>
      </c>
      <c r="C41" s="583" t="s">
        <v>3020</v>
      </c>
      <c r="D41" s="586" t="s">
        <v>6097</v>
      </c>
      <c r="E41" s="586" t="s">
        <v>9346</v>
      </c>
      <c r="F41" s="586" t="s">
        <v>6716</v>
      </c>
      <c r="G41" s="586"/>
    </row>
    <row r="42" spans="1:7" s="425" customFormat="1" ht="13.95" customHeight="1">
      <c r="A42" s="579" t="s">
        <v>3032</v>
      </c>
      <c r="B42" s="789">
        <v>26200</v>
      </c>
      <c r="C42" s="663">
        <v>7.5</v>
      </c>
      <c r="D42" s="583">
        <v>20</v>
      </c>
      <c r="E42" s="415">
        <v>60</v>
      </c>
      <c r="F42" s="415">
        <v>8</v>
      </c>
      <c r="G42" s="415"/>
    </row>
    <row r="43" spans="1:7" s="425" customFormat="1" ht="13.95" customHeight="1">
      <c r="A43" s="579" t="s">
        <v>3033</v>
      </c>
      <c r="B43" s="788">
        <v>27400</v>
      </c>
      <c r="C43" s="585">
        <v>8</v>
      </c>
      <c r="D43" s="586" t="s">
        <v>6097</v>
      </c>
      <c r="E43" s="584" t="s">
        <v>8322</v>
      </c>
      <c r="F43" s="584" t="s">
        <v>6716</v>
      </c>
      <c r="G43" s="583" t="s">
        <v>3029</v>
      </c>
    </row>
    <row r="44" spans="1:7" s="425" customFormat="1" ht="13.95" customHeight="1">
      <c r="A44" s="579" t="s">
        <v>3034</v>
      </c>
      <c r="B44" s="789">
        <v>35300</v>
      </c>
      <c r="C44" s="663">
        <v>8.5</v>
      </c>
      <c r="D44" s="583">
        <v>22</v>
      </c>
      <c r="E44" s="415">
        <v>70</v>
      </c>
      <c r="F44" s="415">
        <v>10</v>
      </c>
      <c r="G44" s="415"/>
    </row>
    <row r="45" spans="1:7" s="425" customFormat="1" ht="13.95" customHeight="1">
      <c r="A45" s="579" t="s">
        <v>3035</v>
      </c>
      <c r="B45" s="789">
        <v>35300</v>
      </c>
      <c r="C45" s="583" t="s">
        <v>6720</v>
      </c>
      <c r="D45" s="586" t="s">
        <v>6730</v>
      </c>
      <c r="E45" s="586" t="s">
        <v>8322</v>
      </c>
      <c r="F45" s="586" t="s">
        <v>6718</v>
      </c>
      <c r="G45" s="586"/>
    </row>
    <row r="46" spans="1:7" s="425" customFormat="1" ht="13.95" customHeight="1">
      <c r="A46" s="579" t="s">
        <v>3036</v>
      </c>
      <c r="B46" s="789">
        <v>35300</v>
      </c>
      <c r="C46" s="663">
        <v>9.5</v>
      </c>
      <c r="D46" s="583">
        <v>24</v>
      </c>
      <c r="E46" s="415">
        <v>70</v>
      </c>
      <c r="F46" s="415">
        <v>10</v>
      </c>
      <c r="G46" s="415"/>
    </row>
    <row r="47" spans="1:7" s="425" customFormat="1" ht="13.95" customHeight="1">
      <c r="A47" s="579" t="s">
        <v>3037</v>
      </c>
      <c r="B47" s="788">
        <v>36000</v>
      </c>
      <c r="C47" s="585">
        <v>10</v>
      </c>
      <c r="D47" s="586" t="s">
        <v>6098</v>
      </c>
      <c r="E47" s="584" t="s">
        <v>4214</v>
      </c>
      <c r="F47" s="584" t="s">
        <v>9345</v>
      </c>
      <c r="G47" s="583" t="s">
        <v>3029</v>
      </c>
    </row>
    <row r="48" spans="1:7" s="425" customFormat="1" ht="13.95" customHeight="1">
      <c r="A48" s="579" t="s">
        <v>3038</v>
      </c>
      <c r="B48" s="789">
        <v>46000</v>
      </c>
      <c r="C48" s="663">
        <v>10.5</v>
      </c>
      <c r="D48" s="583">
        <v>26</v>
      </c>
      <c r="E48" s="415">
        <v>75</v>
      </c>
      <c r="F48" s="415">
        <v>12</v>
      </c>
      <c r="G48" s="415"/>
    </row>
    <row r="49" spans="1:7" s="425" customFormat="1" ht="13.95" customHeight="1">
      <c r="A49" s="579" t="s">
        <v>3039</v>
      </c>
      <c r="B49" s="789">
        <v>46000</v>
      </c>
      <c r="C49" s="583" t="s">
        <v>3474</v>
      </c>
      <c r="D49" s="586">
        <v>30</v>
      </c>
      <c r="E49" s="586" t="s">
        <v>4214</v>
      </c>
      <c r="F49" s="586" t="s">
        <v>6722</v>
      </c>
      <c r="G49" s="586"/>
    </row>
    <row r="50" spans="1:7" s="425" customFormat="1" ht="13.95" customHeight="1">
      <c r="A50" s="579" t="s">
        <v>3040</v>
      </c>
      <c r="B50" s="789">
        <v>46200</v>
      </c>
      <c r="C50" s="663">
        <v>11.5</v>
      </c>
      <c r="D50" s="583" t="s">
        <v>6742</v>
      </c>
      <c r="E50" s="415">
        <v>80</v>
      </c>
      <c r="F50" s="415">
        <v>12</v>
      </c>
      <c r="G50" s="415"/>
    </row>
    <row r="51" spans="1:7" s="425" customFormat="1" ht="13.95" customHeight="1">
      <c r="A51" s="579" t="s">
        <v>3041</v>
      </c>
      <c r="B51" s="789">
        <v>46200</v>
      </c>
      <c r="C51" s="585">
        <v>12</v>
      </c>
      <c r="D51" s="586">
        <v>30</v>
      </c>
      <c r="E51" s="584" t="s">
        <v>2403</v>
      </c>
      <c r="F51" s="584" t="s">
        <v>9347</v>
      </c>
      <c r="G51" s="583" t="s">
        <v>3029</v>
      </c>
    </row>
    <row r="52" spans="1:7" s="425" customFormat="1" ht="13.95" customHeight="1">
      <c r="A52" s="579" t="s">
        <v>3042</v>
      </c>
      <c r="B52" s="789">
        <v>89500</v>
      </c>
      <c r="C52" s="583" t="s">
        <v>4175</v>
      </c>
      <c r="D52" s="586">
        <v>35</v>
      </c>
      <c r="E52" s="586" t="s">
        <v>9348</v>
      </c>
      <c r="F52" s="586" t="s">
        <v>6722</v>
      </c>
      <c r="G52" s="586"/>
    </row>
    <row r="53" spans="1:7" s="425" customFormat="1" ht="13.95" customHeight="1">
      <c r="A53" s="987" t="s">
        <v>11285</v>
      </c>
      <c r="B53" s="986">
        <v>103000</v>
      </c>
      <c r="C53" s="585" t="s">
        <v>10205</v>
      </c>
      <c r="D53" s="584" t="s">
        <v>9846</v>
      </c>
      <c r="E53" s="584" t="s">
        <v>11286</v>
      </c>
      <c r="F53" s="586" t="s">
        <v>9841</v>
      </c>
      <c r="G53" s="586"/>
    </row>
    <row r="54" spans="1:7" s="425" customFormat="1" ht="13.95" customHeight="1">
      <c r="A54" s="579" t="s">
        <v>3043</v>
      </c>
      <c r="B54" s="788">
        <v>103000</v>
      </c>
      <c r="C54" s="585" t="s">
        <v>6725</v>
      </c>
      <c r="D54" s="584" t="s">
        <v>3044</v>
      </c>
      <c r="E54" s="584" t="s">
        <v>3045</v>
      </c>
      <c r="F54" s="586" t="s">
        <v>6725</v>
      </c>
      <c r="G54" s="586"/>
    </row>
    <row r="55" spans="1:7" s="425" customFormat="1" ht="13.95" customHeight="1">
      <c r="A55" s="579" t="s">
        <v>3046</v>
      </c>
      <c r="B55" s="788">
        <v>121600</v>
      </c>
      <c r="C55" s="585" t="s">
        <v>6723</v>
      </c>
      <c r="D55" s="584">
        <v>35</v>
      </c>
      <c r="E55" s="584" t="s">
        <v>6099</v>
      </c>
      <c r="F55" s="586" t="s">
        <v>6102</v>
      </c>
      <c r="G55" s="586"/>
    </row>
    <row r="56" spans="1:7" s="425" customFormat="1" ht="14.1" customHeight="1">
      <c r="A56" s="579" t="s">
        <v>3047</v>
      </c>
      <c r="B56" s="788">
        <v>121600</v>
      </c>
      <c r="C56" s="583" t="s">
        <v>6727</v>
      </c>
      <c r="D56" s="586" t="s">
        <v>6743</v>
      </c>
      <c r="E56" s="586" t="s">
        <v>6099</v>
      </c>
      <c r="F56" s="586" t="s">
        <v>9349</v>
      </c>
      <c r="G56" s="586"/>
    </row>
    <row r="57" spans="1:7" s="425" customFormat="1" ht="14.1" customHeight="1">
      <c r="A57" s="579" t="s">
        <v>3048</v>
      </c>
      <c r="B57" s="788">
        <v>121600</v>
      </c>
      <c r="C57" s="585" t="s">
        <v>9349</v>
      </c>
      <c r="D57" s="586" t="s">
        <v>3255</v>
      </c>
      <c r="E57" s="586" t="s">
        <v>9348</v>
      </c>
      <c r="F57" s="586" t="s">
        <v>9349</v>
      </c>
      <c r="G57" s="583" t="s">
        <v>3029</v>
      </c>
    </row>
    <row r="58" spans="1:7" s="425" customFormat="1" ht="14.1" customHeight="1">
      <c r="A58" s="579" t="s">
        <v>3049</v>
      </c>
      <c r="B58" s="789">
        <v>149000</v>
      </c>
      <c r="C58" s="583" t="s">
        <v>3050</v>
      </c>
      <c r="D58" s="586">
        <v>42</v>
      </c>
      <c r="E58" s="586" t="s">
        <v>6099</v>
      </c>
      <c r="F58" s="586" t="s">
        <v>6102</v>
      </c>
      <c r="G58" s="586"/>
    </row>
    <row r="59" spans="1:7" s="425" customFormat="1" ht="14.1" customHeight="1">
      <c r="A59" s="579" t="s">
        <v>3051</v>
      </c>
      <c r="B59" s="789">
        <v>154000</v>
      </c>
      <c r="C59" s="583" t="s">
        <v>6728</v>
      </c>
      <c r="D59" s="586" t="s">
        <v>9350</v>
      </c>
      <c r="E59" s="586" t="s">
        <v>9348</v>
      </c>
      <c r="F59" s="586" t="s">
        <v>6102</v>
      </c>
      <c r="G59" s="586"/>
    </row>
    <row r="60" spans="1:7" s="425" customFormat="1" ht="14.1" customHeight="1">
      <c r="A60" s="579" t="s">
        <v>3052</v>
      </c>
      <c r="B60" s="789">
        <v>154000</v>
      </c>
      <c r="C60" s="583" t="s">
        <v>3053</v>
      </c>
      <c r="D60" s="586" t="s">
        <v>3054</v>
      </c>
      <c r="E60" s="586" t="s">
        <v>3045</v>
      </c>
      <c r="F60" s="586" t="s">
        <v>3053</v>
      </c>
      <c r="G60" s="586"/>
    </row>
    <row r="61" spans="1:7" s="425" customFormat="1" ht="14.1" customHeight="1">
      <c r="A61" s="579" t="s">
        <v>3055</v>
      </c>
      <c r="B61" s="789">
        <v>171800</v>
      </c>
      <c r="C61" s="583" t="s">
        <v>3056</v>
      </c>
      <c r="D61" s="586">
        <v>45</v>
      </c>
      <c r="E61" s="586" t="s">
        <v>6099</v>
      </c>
      <c r="F61" s="586" t="s">
        <v>6097</v>
      </c>
      <c r="G61" s="586"/>
    </row>
    <row r="62" spans="1:7" s="425" customFormat="1" ht="14.1" customHeight="1">
      <c r="A62" s="579" t="s">
        <v>3057</v>
      </c>
      <c r="B62" s="789">
        <v>171800</v>
      </c>
      <c r="C62" s="583" t="s">
        <v>6097</v>
      </c>
      <c r="D62" s="586" t="s">
        <v>12975</v>
      </c>
      <c r="E62" s="586" t="s">
        <v>6099</v>
      </c>
      <c r="F62" s="586" t="s">
        <v>6097</v>
      </c>
      <c r="G62" s="583" t="s">
        <v>3029</v>
      </c>
    </row>
    <row r="63" spans="1:7" s="425" customFormat="1" ht="14.1" customHeight="1">
      <c r="A63" s="579" t="s">
        <v>3058</v>
      </c>
      <c r="B63" s="789">
        <v>225000</v>
      </c>
      <c r="C63" s="583" t="s">
        <v>3059</v>
      </c>
      <c r="D63" s="586" t="s">
        <v>3841</v>
      </c>
      <c r="E63" s="586" t="s">
        <v>6099</v>
      </c>
      <c r="F63" s="586" t="s">
        <v>6097</v>
      </c>
      <c r="G63" s="586"/>
    </row>
    <row r="64" spans="1:7" s="425" customFormat="1" ht="14.1" customHeight="1">
      <c r="A64" s="579" t="s">
        <v>3060</v>
      </c>
      <c r="B64" s="789">
        <v>225000</v>
      </c>
      <c r="C64" s="583" t="s">
        <v>6730</v>
      </c>
      <c r="D64" s="586" t="s">
        <v>3841</v>
      </c>
      <c r="E64" s="586" t="s">
        <v>6099</v>
      </c>
      <c r="F64" s="586" t="s">
        <v>6097</v>
      </c>
      <c r="G64" s="586"/>
    </row>
    <row r="65" spans="1:7" s="425" customFormat="1" ht="14.1" customHeight="1">
      <c r="A65" s="579" t="s">
        <v>3061</v>
      </c>
      <c r="B65" s="789">
        <v>273100</v>
      </c>
      <c r="C65" s="583" t="s">
        <v>3062</v>
      </c>
      <c r="D65" s="586" t="s">
        <v>6744</v>
      </c>
      <c r="E65" s="586" t="s">
        <v>4210</v>
      </c>
      <c r="F65" s="586" t="s">
        <v>6098</v>
      </c>
      <c r="G65" s="586"/>
    </row>
    <row r="66" spans="1:7" s="425" customFormat="1" ht="14.1" customHeight="1">
      <c r="A66" s="579" t="s">
        <v>3063</v>
      </c>
      <c r="B66" s="789">
        <v>273100</v>
      </c>
      <c r="C66" s="583" t="s">
        <v>6731</v>
      </c>
      <c r="D66" s="586" t="s">
        <v>6744</v>
      </c>
      <c r="E66" s="586" t="s">
        <v>4210</v>
      </c>
      <c r="F66" s="586" t="s">
        <v>6098</v>
      </c>
      <c r="G66" s="586"/>
    </row>
    <row r="67" spans="1:7" s="425" customFormat="1" ht="14.1" customHeight="1" thickBot="1">
      <c r="A67" s="579" t="s">
        <v>3064</v>
      </c>
      <c r="B67" s="789">
        <v>273100</v>
      </c>
      <c r="C67" s="583" t="s">
        <v>6098</v>
      </c>
      <c r="D67" s="586" t="s">
        <v>6744</v>
      </c>
      <c r="E67" s="586" t="s">
        <v>4210</v>
      </c>
      <c r="F67" s="586" t="s">
        <v>6098</v>
      </c>
      <c r="G67" s="586"/>
    </row>
    <row r="68" spans="1:7" s="425" customFormat="1" ht="28.2" thickBot="1">
      <c r="A68" s="1618" t="s">
        <v>13415</v>
      </c>
      <c r="B68" s="1619"/>
      <c r="C68" s="1619"/>
      <c r="D68" s="1619"/>
      <c r="E68" s="1619"/>
      <c r="F68" s="1619"/>
      <c r="G68" s="1714"/>
    </row>
    <row r="69" spans="1:7" s="425" customFormat="1" ht="21.9" customHeight="1">
      <c r="A69" s="797" t="s">
        <v>10362</v>
      </c>
      <c r="B69" s="797" t="s">
        <v>9825</v>
      </c>
      <c r="C69" s="796" t="s">
        <v>2565</v>
      </c>
      <c r="D69" s="854" t="s">
        <v>2566</v>
      </c>
      <c r="E69" s="796" t="s">
        <v>8360</v>
      </c>
      <c r="F69" s="796" t="s">
        <v>2568</v>
      </c>
      <c r="G69" s="797" t="s">
        <v>2569</v>
      </c>
    </row>
    <row r="70" spans="1:7" s="425" customFormat="1" ht="14.1" customHeight="1">
      <c r="A70" s="579" t="s">
        <v>3065</v>
      </c>
      <c r="B70" s="789">
        <v>14000</v>
      </c>
      <c r="C70" s="663">
        <v>1</v>
      </c>
      <c r="D70" s="586" t="s">
        <v>6705</v>
      </c>
      <c r="E70" s="586" t="s">
        <v>6744</v>
      </c>
      <c r="F70" s="586" t="s">
        <v>6712</v>
      </c>
      <c r="G70" s="586"/>
    </row>
    <row r="71" spans="1:7" s="425" customFormat="1" ht="14.1" customHeight="1">
      <c r="A71" s="579" t="s">
        <v>3066</v>
      </c>
      <c r="B71" s="789">
        <v>14000</v>
      </c>
      <c r="C71" s="663">
        <v>1.1000000000000001</v>
      </c>
      <c r="D71" s="583" t="s">
        <v>1196</v>
      </c>
      <c r="E71" s="415">
        <v>50</v>
      </c>
      <c r="F71" s="415">
        <v>4</v>
      </c>
      <c r="G71" s="415"/>
    </row>
    <row r="72" spans="1:7" s="425" customFormat="1" ht="14.1" customHeight="1">
      <c r="A72" s="579" t="s">
        <v>3067</v>
      </c>
      <c r="B72" s="789">
        <v>14000</v>
      </c>
      <c r="C72" s="663">
        <v>1.2</v>
      </c>
      <c r="D72" s="583" t="s">
        <v>1196</v>
      </c>
      <c r="E72" s="415">
        <v>50</v>
      </c>
      <c r="F72" s="415">
        <v>4</v>
      </c>
      <c r="G72" s="415"/>
    </row>
    <row r="73" spans="1:7" s="425" customFormat="1" ht="14.1" customHeight="1">
      <c r="A73" s="579" t="s">
        <v>3068</v>
      </c>
      <c r="B73" s="789">
        <v>14000</v>
      </c>
      <c r="C73" s="663">
        <v>1.3</v>
      </c>
      <c r="D73" s="583" t="s">
        <v>1196</v>
      </c>
      <c r="E73" s="415">
        <v>50</v>
      </c>
      <c r="F73" s="415">
        <v>4</v>
      </c>
      <c r="G73" s="415"/>
    </row>
    <row r="74" spans="1:7" s="425" customFormat="1" ht="14.1" customHeight="1">
      <c r="A74" s="579" t="s">
        <v>3069</v>
      </c>
      <c r="B74" s="789">
        <v>14000</v>
      </c>
      <c r="C74" s="663">
        <v>1.4</v>
      </c>
      <c r="D74" s="583" t="s">
        <v>9834</v>
      </c>
      <c r="E74" s="415">
        <v>50</v>
      </c>
      <c r="F74" s="415">
        <v>4</v>
      </c>
      <c r="G74" s="415"/>
    </row>
    <row r="75" spans="1:7" s="425" customFormat="1" ht="14.1" customHeight="1">
      <c r="A75" s="579" t="s">
        <v>3070</v>
      </c>
      <c r="B75" s="789">
        <v>14000</v>
      </c>
      <c r="C75" s="663">
        <v>1.5</v>
      </c>
      <c r="D75" s="583" t="s">
        <v>9834</v>
      </c>
      <c r="E75" s="415">
        <v>50</v>
      </c>
      <c r="F75" s="415">
        <v>4</v>
      </c>
      <c r="G75" s="415"/>
    </row>
    <row r="76" spans="1:7" s="425" customFormat="1" ht="14.1" customHeight="1">
      <c r="A76" s="579" t="s">
        <v>3071</v>
      </c>
      <c r="B76" s="789">
        <v>14000</v>
      </c>
      <c r="C76" s="663">
        <v>1.6</v>
      </c>
      <c r="D76" s="583" t="s">
        <v>9834</v>
      </c>
      <c r="E76" s="415">
        <v>50</v>
      </c>
      <c r="F76" s="415">
        <v>4</v>
      </c>
      <c r="G76" s="415"/>
    </row>
    <row r="77" spans="1:7" s="425" customFormat="1" ht="14.1" customHeight="1">
      <c r="A77" s="579" t="s">
        <v>3072</v>
      </c>
      <c r="B77" s="789">
        <v>14000</v>
      </c>
      <c r="C77" s="663">
        <v>1.7</v>
      </c>
      <c r="D77" s="583" t="s">
        <v>9834</v>
      </c>
      <c r="E77" s="415">
        <v>50</v>
      </c>
      <c r="F77" s="415">
        <v>4</v>
      </c>
      <c r="G77" s="415"/>
    </row>
    <row r="78" spans="1:7" s="425" customFormat="1" ht="14.1" customHeight="1">
      <c r="A78" s="579" t="s">
        <v>3073</v>
      </c>
      <c r="B78" s="789">
        <v>14000</v>
      </c>
      <c r="C78" s="663">
        <v>1.8</v>
      </c>
      <c r="D78" s="583" t="s">
        <v>9835</v>
      </c>
      <c r="E78" s="415">
        <v>50</v>
      </c>
      <c r="F78" s="415">
        <v>4</v>
      </c>
      <c r="G78" s="415"/>
    </row>
    <row r="79" spans="1:7" s="425" customFormat="1" ht="14.1" customHeight="1">
      <c r="A79" s="579" t="s">
        <v>3074</v>
      </c>
      <c r="B79" s="789">
        <v>14000</v>
      </c>
      <c r="C79" s="663">
        <v>1.9</v>
      </c>
      <c r="D79" s="583" t="s">
        <v>9835</v>
      </c>
      <c r="E79" s="415">
        <v>50</v>
      </c>
      <c r="F79" s="415">
        <v>4</v>
      </c>
      <c r="G79" s="415"/>
    </row>
    <row r="80" spans="1:7" s="425" customFormat="1" ht="14.1" customHeight="1">
      <c r="A80" s="579" t="s">
        <v>3075</v>
      </c>
      <c r="B80" s="789">
        <v>14000</v>
      </c>
      <c r="C80" s="663">
        <v>2</v>
      </c>
      <c r="D80" s="583" t="s">
        <v>9836</v>
      </c>
      <c r="E80" s="415">
        <v>50</v>
      </c>
      <c r="F80" s="415">
        <v>4</v>
      </c>
      <c r="G80" s="415"/>
    </row>
    <row r="81" spans="1:7" s="425" customFormat="1" ht="14.1" customHeight="1">
      <c r="A81" s="579" t="s">
        <v>3076</v>
      </c>
      <c r="B81" s="789">
        <v>14000</v>
      </c>
      <c r="C81" s="663">
        <v>2.1</v>
      </c>
      <c r="D81" s="583" t="s">
        <v>9836</v>
      </c>
      <c r="E81" s="415">
        <v>50</v>
      </c>
      <c r="F81" s="415">
        <v>4</v>
      </c>
      <c r="G81" s="415"/>
    </row>
    <row r="82" spans="1:7" s="425" customFormat="1" ht="14.1" customHeight="1">
      <c r="A82" s="579" t="s">
        <v>3077</v>
      </c>
      <c r="B82" s="789">
        <v>14000</v>
      </c>
      <c r="C82" s="663">
        <v>2.2000000000000002</v>
      </c>
      <c r="D82" s="583" t="s">
        <v>9837</v>
      </c>
      <c r="E82" s="415">
        <v>50</v>
      </c>
      <c r="F82" s="415">
        <v>4</v>
      </c>
      <c r="G82" s="415"/>
    </row>
    <row r="83" spans="1:7" s="425" customFormat="1" ht="14.1" customHeight="1">
      <c r="A83" s="579" t="s">
        <v>3078</v>
      </c>
      <c r="B83" s="789">
        <v>14000</v>
      </c>
      <c r="C83" s="663">
        <v>2.2999999999999998</v>
      </c>
      <c r="D83" s="583" t="s">
        <v>9837</v>
      </c>
      <c r="E83" s="415">
        <v>50</v>
      </c>
      <c r="F83" s="415">
        <v>4</v>
      </c>
      <c r="G83" s="415"/>
    </row>
    <row r="84" spans="1:7" s="425" customFormat="1" ht="14.1" customHeight="1">
      <c r="A84" s="579" t="s">
        <v>3079</v>
      </c>
      <c r="B84" s="789">
        <v>14000</v>
      </c>
      <c r="C84" s="663">
        <v>2.4</v>
      </c>
      <c r="D84" s="583" t="s">
        <v>9837</v>
      </c>
      <c r="E84" s="415">
        <v>50</v>
      </c>
      <c r="F84" s="415">
        <v>4</v>
      </c>
      <c r="G84" s="415"/>
    </row>
    <row r="85" spans="1:7" s="425" customFormat="1" ht="14.1" customHeight="1">
      <c r="A85" s="579" t="s">
        <v>3080</v>
      </c>
      <c r="B85" s="789">
        <v>14000</v>
      </c>
      <c r="C85" s="663">
        <v>2.5</v>
      </c>
      <c r="D85" s="583">
        <v>8</v>
      </c>
      <c r="E85" s="415">
        <v>50</v>
      </c>
      <c r="F85" s="415">
        <v>4</v>
      </c>
      <c r="G85" s="415"/>
    </row>
    <row r="86" spans="1:7" s="425" customFormat="1" ht="14.1" customHeight="1">
      <c r="A86" s="579" t="s">
        <v>3081</v>
      </c>
      <c r="B86" s="789">
        <v>14000</v>
      </c>
      <c r="C86" s="663">
        <v>2.6</v>
      </c>
      <c r="D86" s="583">
        <v>8</v>
      </c>
      <c r="E86" s="415">
        <v>50</v>
      </c>
      <c r="F86" s="415">
        <v>4</v>
      </c>
      <c r="G86" s="415"/>
    </row>
    <row r="87" spans="1:7" s="425" customFormat="1" ht="14.1" customHeight="1">
      <c r="A87" s="579" t="s">
        <v>3082</v>
      </c>
      <c r="B87" s="789">
        <v>14000</v>
      </c>
      <c r="C87" s="663">
        <v>2.7</v>
      </c>
      <c r="D87" s="583">
        <v>8</v>
      </c>
      <c r="E87" s="415">
        <v>50</v>
      </c>
      <c r="F87" s="415">
        <v>4</v>
      </c>
      <c r="G87" s="415"/>
    </row>
    <row r="88" spans="1:7" s="425" customFormat="1" ht="14.1" customHeight="1">
      <c r="A88" s="579" t="s">
        <v>3083</v>
      </c>
      <c r="B88" s="789">
        <v>14000</v>
      </c>
      <c r="C88" s="663">
        <v>2.8</v>
      </c>
      <c r="D88" s="583">
        <v>8</v>
      </c>
      <c r="E88" s="415">
        <v>50</v>
      </c>
      <c r="F88" s="415">
        <v>4</v>
      </c>
      <c r="G88" s="415"/>
    </row>
    <row r="89" spans="1:7" s="425" customFormat="1" ht="14.1" customHeight="1">
      <c r="A89" s="579" t="s">
        <v>3084</v>
      </c>
      <c r="B89" s="789">
        <v>14000</v>
      </c>
      <c r="C89" s="663">
        <v>2.9</v>
      </c>
      <c r="D89" s="583">
        <v>8</v>
      </c>
      <c r="E89" s="415">
        <v>50</v>
      </c>
      <c r="F89" s="415">
        <v>4</v>
      </c>
      <c r="G89" s="415"/>
    </row>
    <row r="90" spans="1:7" s="425" customFormat="1" ht="14.1" customHeight="1">
      <c r="A90" s="579" t="s">
        <v>3085</v>
      </c>
      <c r="B90" s="789">
        <v>14000</v>
      </c>
      <c r="C90" s="712">
        <v>3</v>
      </c>
      <c r="D90" s="585" t="s">
        <v>6716</v>
      </c>
      <c r="E90" s="588">
        <v>50</v>
      </c>
      <c r="F90" s="415">
        <v>4</v>
      </c>
      <c r="G90" s="415"/>
    </row>
    <row r="91" spans="1:7" s="425" customFormat="1" ht="14.1" customHeight="1">
      <c r="A91" s="579" t="s">
        <v>3086</v>
      </c>
      <c r="B91" s="789">
        <v>14000</v>
      </c>
      <c r="C91" s="663">
        <v>3.5</v>
      </c>
      <c r="D91" s="583">
        <v>10</v>
      </c>
      <c r="E91" s="415">
        <v>50</v>
      </c>
      <c r="F91" s="415">
        <v>4</v>
      </c>
      <c r="G91" s="415"/>
    </row>
    <row r="92" spans="1:7" s="425" customFormat="1" ht="14.1" customHeight="1">
      <c r="A92" s="579" t="s">
        <v>3087</v>
      </c>
      <c r="B92" s="789">
        <v>14000</v>
      </c>
      <c r="C92" s="1712">
        <v>4</v>
      </c>
      <c r="D92" s="1592" t="s">
        <v>6718</v>
      </c>
      <c r="E92" s="415">
        <v>50</v>
      </c>
      <c r="F92" s="1589">
        <v>4</v>
      </c>
      <c r="G92" s="415"/>
    </row>
    <row r="93" spans="1:7" s="425" customFormat="1" ht="14.1" customHeight="1" thickBot="1">
      <c r="A93" s="979" t="s">
        <v>11012</v>
      </c>
      <c r="B93" s="781">
        <v>15700</v>
      </c>
      <c r="C93" s="1713"/>
      <c r="D93" s="1594"/>
      <c r="E93" s="415">
        <v>80</v>
      </c>
      <c r="F93" s="1591"/>
      <c r="G93" s="415"/>
    </row>
    <row r="94" spans="1:7" s="425" customFormat="1" ht="28.2" thickBot="1">
      <c r="A94" s="1709" t="s">
        <v>13416</v>
      </c>
      <c r="B94" s="1710"/>
      <c r="C94" s="1710"/>
      <c r="D94" s="1710"/>
      <c r="E94" s="1710"/>
      <c r="F94" s="1710"/>
      <c r="G94" s="1711"/>
    </row>
    <row r="95" spans="1:7" ht="15" customHeight="1">
      <c r="A95" s="797" t="s">
        <v>3088</v>
      </c>
      <c r="B95" s="797" t="s">
        <v>9825</v>
      </c>
      <c r="C95" s="797" t="s">
        <v>2565</v>
      </c>
      <c r="D95" s="1273" t="s">
        <v>2566</v>
      </c>
      <c r="E95" s="797" t="s">
        <v>1844</v>
      </c>
      <c r="F95" s="797" t="s">
        <v>2447</v>
      </c>
      <c r="G95" s="797" t="s">
        <v>2563</v>
      </c>
    </row>
    <row r="96" spans="1:7" ht="14.1" customHeight="1">
      <c r="A96" s="579" t="s">
        <v>6073</v>
      </c>
      <c r="B96" s="845">
        <v>32800</v>
      </c>
      <c r="C96" s="586" t="s">
        <v>2570</v>
      </c>
      <c r="D96" s="584" t="s">
        <v>3771</v>
      </c>
      <c r="E96" s="584" t="s">
        <v>1213</v>
      </c>
      <c r="F96" s="585" t="s">
        <v>1196</v>
      </c>
      <c r="G96" s="583"/>
    </row>
    <row r="97" spans="1:7" ht="14.1" customHeight="1">
      <c r="A97" s="579" t="s">
        <v>6074</v>
      </c>
      <c r="B97" s="845">
        <v>22500</v>
      </c>
      <c r="C97" s="584" t="s">
        <v>3771</v>
      </c>
      <c r="D97" s="586">
        <v>0.4</v>
      </c>
      <c r="E97" s="584" t="s">
        <v>1213</v>
      </c>
      <c r="F97" s="585" t="s">
        <v>1196</v>
      </c>
      <c r="G97" s="583"/>
    </row>
    <row r="98" spans="1:7" ht="14.1" customHeight="1">
      <c r="A98" s="579" t="s">
        <v>6075</v>
      </c>
      <c r="B98" s="1370">
        <v>17000</v>
      </c>
      <c r="C98" s="585" t="s">
        <v>1568</v>
      </c>
      <c r="D98" s="586">
        <v>0.6</v>
      </c>
      <c r="E98" s="584" t="s">
        <v>9341</v>
      </c>
      <c r="F98" s="585" t="s">
        <v>6072</v>
      </c>
      <c r="G98" s="583"/>
    </row>
    <row r="99" spans="1:7" ht="14.1" customHeight="1">
      <c r="A99" s="579" t="s">
        <v>6076</v>
      </c>
      <c r="B99" s="1370">
        <v>17000</v>
      </c>
      <c r="C99" s="585">
        <v>0.4</v>
      </c>
      <c r="D99" s="586">
        <v>0.8</v>
      </c>
      <c r="E99" s="584" t="s">
        <v>9341</v>
      </c>
      <c r="F99" s="585" t="s">
        <v>6071</v>
      </c>
      <c r="G99" s="583"/>
    </row>
    <row r="100" spans="1:7" ht="14.1" customHeight="1">
      <c r="A100" s="579" t="s">
        <v>6077</v>
      </c>
      <c r="B100" s="783">
        <v>15900</v>
      </c>
      <c r="C100" s="585">
        <v>0.5</v>
      </c>
      <c r="D100" s="586" t="s">
        <v>4504</v>
      </c>
      <c r="E100" s="584" t="s">
        <v>9341</v>
      </c>
      <c r="F100" s="585" t="s">
        <v>6071</v>
      </c>
      <c r="G100" s="583"/>
    </row>
    <row r="101" spans="1:7" ht="14.1" customHeight="1">
      <c r="A101" s="579" t="s">
        <v>6078</v>
      </c>
      <c r="B101" s="783">
        <v>15900</v>
      </c>
      <c r="C101" s="585">
        <v>0.6</v>
      </c>
      <c r="D101" s="586">
        <v>1.2</v>
      </c>
      <c r="E101" s="584" t="s">
        <v>9341</v>
      </c>
      <c r="F101" s="585" t="s">
        <v>6071</v>
      </c>
      <c r="G101" s="583"/>
    </row>
    <row r="102" spans="1:7" ht="14.1" customHeight="1">
      <c r="A102" s="579" t="s">
        <v>6079</v>
      </c>
      <c r="B102" s="783">
        <v>15900</v>
      </c>
      <c r="C102" s="585">
        <v>0.7</v>
      </c>
      <c r="D102" s="586">
        <v>1.4</v>
      </c>
      <c r="E102" s="584">
        <v>40</v>
      </c>
      <c r="F102" s="585" t="s">
        <v>6071</v>
      </c>
      <c r="G102" s="583"/>
    </row>
    <row r="103" spans="1:7" ht="14.1" customHeight="1">
      <c r="A103" s="579" t="s">
        <v>7973</v>
      </c>
      <c r="B103" s="787">
        <v>15900</v>
      </c>
      <c r="C103" s="585">
        <v>0.8</v>
      </c>
      <c r="D103" s="586">
        <v>1.6</v>
      </c>
      <c r="E103" s="584">
        <v>40</v>
      </c>
      <c r="F103" s="585" t="s">
        <v>6071</v>
      </c>
      <c r="G103" s="583"/>
    </row>
    <row r="104" spans="1:7" ht="14.1" customHeight="1">
      <c r="A104" s="579" t="s">
        <v>7974</v>
      </c>
      <c r="B104" s="787">
        <v>15900</v>
      </c>
      <c r="C104" s="585">
        <v>0.9</v>
      </c>
      <c r="D104" s="586">
        <v>1.8</v>
      </c>
      <c r="E104" s="584">
        <v>40</v>
      </c>
      <c r="F104" s="585" t="s">
        <v>6071</v>
      </c>
      <c r="G104" s="583"/>
    </row>
    <row r="105" spans="1:7" ht="14.1" customHeight="1">
      <c r="A105" s="579" t="s">
        <v>7975</v>
      </c>
      <c r="B105" s="787">
        <v>13600</v>
      </c>
      <c r="C105" s="585">
        <v>1</v>
      </c>
      <c r="D105" s="586" t="s">
        <v>1935</v>
      </c>
      <c r="E105" s="584" t="s">
        <v>2876</v>
      </c>
      <c r="F105" s="585" t="s">
        <v>6071</v>
      </c>
      <c r="G105" s="583"/>
    </row>
    <row r="106" spans="1:7" ht="14.1" customHeight="1">
      <c r="A106" s="579" t="s">
        <v>7976</v>
      </c>
      <c r="B106" s="787">
        <v>13600</v>
      </c>
      <c r="C106" s="585" t="s">
        <v>9342</v>
      </c>
      <c r="D106" s="586" t="s">
        <v>2846</v>
      </c>
      <c r="E106" s="584" t="s">
        <v>2876</v>
      </c>
      <c r="F106" s="585" t="s">
        <v>6071</v>
      </c>
      <c r="G106" s="583"/>
    </row>
    <row r="107" spans="1:7" ht="14.1" customHeight="1">
      <c r="A107" s="579" t="s">
        <v>7977</v>
      </c>
      <c r="B107" s="787">
        <v>13600</v>
      </c>
      <c r="C107" s="586">
        <v>1.5</v>
      </c>
      <c r="D107" s="586" t="s">
        <v>1422</v>
      </c>
      <c r="E107" s="586" t="s">
        <v>9343</v>
      </c>
      <c r="F107" s="585" t="s">
        <v>6071</v>
      </c>
      <c r="G107" s="583"/>
    </row>
    <row r="108" spans="1:7" ht="14.1" customHeight="1">
      <c r="A108" s="579" t="s">
        <v>7978</v>
      </c>
      <c r="B108" s="787">
        <v>13600</v>
      </c>
      <c r="C108" s="586">
        <v>2</v>
      </c>
      <c r="D108" s="586" t="s">
        <v>1421</v>
      </c>
      <c r="E108" s="586" t="s">
        <v>2876</v>
      </c>
      <c r="F108" s="585" t="s">
        <v>6071</v>
      </c>
      <c r="G108" s="583"/>
    </row>
    <row r="109" spans="1:7" ht="14.1" customHeight="1">
      <c r="A109" s="579" t="s">
        <v>7979</v>
      </c>
      <c r="B109" s="787">
        <v>13600</v>
      </c>
      <c r="C109" s="586" t="s">
        <v>9344</v>
      </c>
      <c r="D109" s="586" t="s">
        <v>1940</v>
      </c>
      <c r="E109" s="586" t="s">
        <v>9343</v>
      </c>
      <c r="F109" s="583" t="s">
        <v>6071</v>
      </c>
      <c r="G109" s="583"/>
    </row>
    <row r="110" spans="1:7" ht="14.1" customHeight="1">
      <c r="A110" s="579" t="s">
        <v>7980</v>
      </c>
      <c r="B110" s="787">
        <v>13600</v>
      </c>
      <c r="C110" s="586" t="s">
        <v>2846</v>
      </c>
      <c r="D110" s="586" t="s">
        <v>2871</v>
      </c>
      <c r="E110" s="586" t="s">
        <v>9343</v>
      </c>
      <c r="F110" s="583" t="s">
        <v>6071</v>
      </c>
      <c r="G110" s="583"/>
    </row>
  </sheetData>
  <mergeCells count="6">
    <mergeCell ref="A94:G94"/>
    <mergeCell ref="C92:C93"/>
    <mergeCell ref="D92:D93"/>
    <mergeCell ref="F92:F93"/>
    <mergeCell ref="A1:G1"/>
    <mergeCell ref="A68:G68"/>
  </mergeCells>
  <phoneticPr fontId="65" type="noConversion"/>
  <pageMargins left="0.59055118110236227" right="0.39370078740157483" top="0.19685039370078741" bottom="0.19685039370078741" header="0" footer="0"/>
  <pageSetup paperSize="9" scale="94" fitToHeight="0" orientation="portrait" horizontalDpi="300" verticalDpi="300" r:id="rId1"/>
  <headerFooter alignWithMargins="0">
    <oddFooter>&amp;N페이지 중 &amp;P페이지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indexed="20"/>
    <pageSetUpPr fitToPage="1"/>
  </sheetPr>
  <dimension ref="A1:G95"/>
  <sheetViews>
    <sheetView zoomScaleNormal="100" workbookViewId="0">
      <selection sqref="A1:G1"/>
    </sheetView>
  </sheetViews>
  <sheetFormatPr defaultColWidth="9" defaultRowHeight="16.5" customHeight="1"/>
  <cols>
    <col min="1" max="1" width="17.69921875" style="651" customWidth="1"/>
    <col min="2" max="3" width="12.19921875" style="555" customWidth="1"/>
    <col min="4" max="4" width="12.19921875" style="554" customWidth="1"/>
    <col min="5" max="5" width="12.19921875" style="555" customWidth="1"/>
    <col min="6" max="6" width="7.8984375" style="555" customWidth="1"/>
    <col min="7" max="7" width="13.09765625" style="555" customWidth="1"/>
    <col min="8" max="16384" width="9" style="556"/>
  </cols>
  <sheetData>
    <row r="1" spans="1:7" ht="30" customHeight="1" thickBot="1">
      <c r="A1" s="1620" t="s">
        <v>13417</v>
      </c>
      <c r="B1" s="1620"/>
      <c r="C1" s="1620"/>
      <c r="D1" s="1620"/>
      <c r="E1" s="1620"/>
      <c r="F1" s="1620"/>
      <c r="G1" s="1620"/>
    </row>
    <row r="2" spans="1:7" s="638" customFormat="1" ht="24.9" customHeight="1" thickBot="1">
      <c r="A2" s="1164" t="s">
        <v>3088</v>
      </c>
      <c r="B2" s="1165" t="s">
        <v>13418</v>
      </c>
      <c r="C2" s="1160" t="s">
        <v>3089</v>
      </c>
      <c r="D2" s="1166" t="s">
        <v>5137</v>
      </c>
      <c r="E2" s="1160" t="s">
        <v>3090</v>
      </c>
      <c r="F2" s="1160" t="s">
        <v>3091</v>
      </c>
      <c r="G2" s="1198" t="s">
        <v>3092</v>
      </c>
    </row>
    <row r="3" spans="1:7" s="425" customFormat="1" ht="14.25" customHeight="1">
      <c r="A3" s="1196" t="s">
        <v>3093</v>
      </c>
      <c r="B3" s="1199">
        <v>34000</v>
      </c>
      <c r="C3" s="1579" t="s">
        <v>9838</v>
      </c>
      <c r="D3" s="1103">
        <v>0.1</v>
      </c>
      <c r="E3" s="1579">
        <v>40</v>
      </c>
      <c r="F3" s="1593" t="s">
        <v>3094</v>
      </c>
      <c r="G3" s="1105" t="s">
        <v>3095</v>
      </c>
    </row>
    <row r="4" spans="1:7" s="425" customFormat="1" ht="14.25" customHeight="1">
      <c r="A4" s="723" t="s">
        <v>5648</v>
      </c>
      <c r="B4" s="788">
        <v>34000</v>
      </c>
      <c r="C4" s="1579"/>
      <c r="D4" s="724" t="s">
        <v>11004</v>
      </c>
      <c r="E4" s="1579"/>
      <c r="F4" s="1593"/>
      <c r="G4" s="725" t="s">
        <v>3096</v>
      </c>
    </row>
    <row r="5" spans="1:7" s="425" customFormat="1" ht="14.25" customHeight="1">
      <c r="A5" s="579" t="s">
        <v>3097</v>
      </c>
      <c r="B5" s="788">
        <v>34000</v>
      </c>
      <c r="C5" s="1580"/>
      <c r="D5" s="586" t="s">
        <v>3098</v>
      </c>
      <c r="E5" s="1580"/>
      <c r="F5" s="1594"/>
      <c r="G5" s="583" t="s">
        <v>3099</v>
      </c>
    </row>
    <row r="6" spans="1:7" s="425" customFormat="1" ht="14.25" customHeight="1">
      <c r="A6" s="579" t="s">
        <v>3100</v>
      </c>
      <c r="B6" s="786">
        <v>23400</v>
      </c>
      <c r="C6" s="1548">
        <v>0.2</v>
      </c>
      <c r="D6" s="586" t="s">
        <v>6696</v>
      </c>
      <c r="E6" s="1548">
        <v>40</v>
      </c>
      <c r="F6" s="1642">
        <v>4</v>
      </c>
      <c r="G6" s="583" t="s">
        <v>6704</v>
      </c>
    </row>
    <row r="7" spans="1:7" s="425" customFormat="1" ht="14.25" customHeight="1">
      <c r="A7" s="723" t="s">
        <v>5647</v>
      </c>
      <c r="B7" s="786">
        <v>23400</v>
      </c>
      <c r="C7" s="1548"/>
      <c r="D7" s="724" t="s">
        <v>10072</v>
      </c>
      <c r="E7" s="1548"/>
      <c r="F7" s="1642"/>
      <c r="G7" s="725" t="s">
        <v>3101</v>
      </c>
    </row>
    <row r="8" spans="1:7" s="425" customFormat="1" ht="14.25" customHeight="1">
      <c r="A8" s="579" t="s">
        <v>3102</v>
      </c>
      <c r="B8" s="786">
        <v>23400</v>
      </c>
      <c r="C8" s="1548"/>
      <c r="D8" s="586" t="s">
        <v>3103</v>
      </c>
      <c r="E8" s="1548"/>
      <c r="F8" s="1642"/>
      <c r="G8" s="583" t="s">
        <v>3104</v>
      </c>
    </row>
    <row r="9" spans="1:7" s="425" customFormat="1" ht="14.25" customHeight="1">
      <c r="A9" s="579" t="s">
        <v>3105</v>
      </c>
      <c r="B9" s="785">
        <v>17900</v>
      </c>
      <c r="C9" s="1642">
        <v>0.3</v>
      </c>
      <c r="D9" s="586" t="s">
        <v>3106</v>
      </c>
      <c r="E9" s="1548">
        <v>40</v>
      </c>
      <c r="F9" s="1548" t="s">
        <v>6712</v>
      </c>
      <c r="G9" s="583" t="s">
        <v>6704</v>
      </c>
    </row>
    <row r="10" spans="1:7" s="425" customFormat="1" ht="14.25" customHeight="1">
      <c r="A10" s="723" t="s">
        <v>5646</v>
      </c>
      <c r="B10" s="785">
        <v>17900</v>
      </c>
      <c r="C10" s="1642"/>
      <c r="D10" s="724" t="s">
        <v>11009</v>
      </c>
      <c r="E10" s="1548"/>
      <c r="F10" s="1548"/>
      <c r="G10" s="725" t="s">
        <v>3107</v>
      </c>
    </row>
    <row r="11" spans="1:7" s="425" customFormat="1" ht="14.25" customHeight="1">
      <c r="A11" s="579" t="s">
        <v>3108</v>
      </c>
      <c r="B11" s="785">
        <v>17900</v>
      </c>
      <c r="C11" s="1642"/>
      <c r="D11" s="586" t="s">
        <v>3109</v>
      </c>
      <c r="E11" s="1548"/>
      <c r="F11" s="1548"/>
      <c r="G11" s="583" t="s">
        <v>3099</v>
      </c>
    </row>
    <row r="12" spans="1:7" s="425" customFormat="1" ht="14.25" customHeight="1">
      <c r="A12" s="579" t="s">
        <v>3110</v>
      </c>
      <c r="B12" s="785">
        <v>17900</v>
      </c>
      <c r="C12" s="1642">
        <v>0.4</v>
      </c>
      <c r="D12" s="586" t="s">
        <v>1893</v>
      </c>
      <c r="E12" s="1548">
        <v>40</v>
      </c>
      <c r="F12" s="1642">
        <v>4</v>
      </c>
      <c r="G12" s="583" t="s">
        <v>3111</v>
      </c>
    </row>
    <row r="13" spans="1:7" s="425" customFormat="1" ht="14.25" customHeight="1">
      <c r="A13" s="723" t="s">
        <v>5645</v>
      </c>
      <c r="B13" s="785">
        <v>17900</v>
      </c>
      <c r="C13" s="1642"/>
      <c r="D13" s="724" t="s">
        <v>11008</v>
      </c>
      <c r="E13" s="1548"/>
      <c r="F13" s="1642"/>
      <c r="G13" s="725" t="s">
        <v>3101</v>
      </c>
    </row>
    <row r="14" spans="1:7" s="425" customFormat="1" ht="14.25" customHeight="1">
      <c r="A14" s="579" t="s">
        <v>3112</v>
      </c>
      <c r="B14" s="785">
        <v>17900</v>
      </c>
      <c r="C14" s="1642"/>
      <c r="D14" s="586" t="s">
        <v>3113</v>
      </c>
      <c r="E14" s="1548"/>
      <c r="F14" s="1642"/>
      <c r="G14" s="583" t="s">
        <v>3114</v>
      </c>
    </row>
    <row r="15" spans="1:7" s="425" customFormat="1" ht="14.25" customHeight="1">
      <c r="A15" s="579" t="s">
        <v>3115</v>
      </c>
      <c r="B15" s="785">
        <v>16300</v>
      </c>
      <c r="C15" s="1642">
        <v>0.5</v>
      </c>
      <c r="D15" s="586" t="s">
        <v>3116</v>
      </c>
      <c r="E15" s="1548">
        <v>40</v>
      </c>
      <c r="F15" s="1642">
        <v>4</v>
      </c>
      <c r="G15" s="583" t="s">
        <v>3117</v>
      </c>
    </row>
    <row r="16" spans="1:7" s="425" customFormat="1" ht="14.25" customHeight="1">
      <c r="A16" s="723" t="s">
        <v>5643</v>
      </c>
      <c r="B16" s="785">
        <v>16300</v>
      </c>
      <c r="C16" s="1642"/>
      <c r="D16" s="724" t="s">
        <v>3118</v>
      </c>
      <c r="E16" s="1548"/>
      <c r="F16" s="1642"/>
      <c r="G16" s="725" t="s">
        <v>2572</v>
      </c>
    </row>
    <row r="17" spans="1:7" s="425" customFormat="1" ht="14.25" customHeight="1">
      <c r="A17" s="579" t="s">
        <v>3119</v>
      </c>
      <c r="B17" s="785">
        <v>16300</v>
      </c>
      <c r="C17" s="1642"/>
      <c r="D17" s="586" t="s">
        <v>3120</v>
      </c>
      <c r="E17" s="1548"/>
      <c r="F17" s="1642"/>
      <c r="G17" s="583" t="s">
        <v>3121</v>
      </c>
    </row>
    <row r="18" spans="1:7" s="425" customFormat="1" ht="14.25" customHeight="1">
      <c r="A18" s="579" t="s">
        <v>3122</v>
      </c>
      <c r="B18" s="785">
        <v>16300</v>
      </c>
      <c r="C18" s="1642">
        <v>0.6</v>
      </c>
      <c r="D18" s="586" t="s">
        <v>3123</v>
      </c>
      <c r="E18" s="1548">
        <v>40</v>
      </c>
      <c r="F18" s="1642">
        <v>4</v>
      </c>
      <c r="G18" s="583" t="s">
        <v>6704</v>
      </c>
    </row>
    <row r="19" spans="1:7" s="425" customFormat="1" ht="14.25" customHeight="1">
      <c r="A19" s="723" t="s">
        <v>5649</v>
      </c>
      <c r="B19" s="785">
        <v>16300</v>
      </c>
      <c r="C19" s="1642"/>
      <c r="D19" s="724" t="s">
        <v>11007</v>
      </c>
      <c r="E19" s="1548"/>
      <c r="F19" s="1642"/>
      <c r="G19" s="725" t="s">
        <v>2572</v>
      </c>
    </row>
    <row r="20" spans="1:7" s="425" customFormat="1" ht="14.25" customHeight="1">
      <c r="A20" s="579" t="s">
        <v>3124</v>
      </c>
      <c r="B20" s="785">
        <v>16300</v>
      </c>
      <c r="C20" s="1642"/>
      <c r="D20" s="586" t="s">
        <v>3125</v>
      </c>
      <c r="E20" s="1548"/>
      <c r="F20" s="1642"/>
      <c r="G20" s="583" t="s">
        <v>3099</v>
      </c>
    </row>
    <row r="21" spans="1:7" s="425" customFormat="1" ht="14.25" customHeight="1">
      <c r="A21" s="579" t="s">
        <v>3126</v>
      </c>
      <c r="B21" s="785">
        <v>16300</v>
      </c>
      <c r="C21" s="1642">
        <v>0.7</v>
      </c>
      <c r="D21" s="586" t="s">
        <v>6701</v>
      </c>
      <c r="E21" s="1548">
        <v>40</v>
      </c>
      <c r="F21" s="1642">
        <v>4</v>
      </c>
      <c r="G21" s="583" t="s">
        <v>6704</v>
      </c>
    </row>
    <row r="22" spans="1:7" s="425" customFormat="1" ht="14.25" customHeight="1">
      <c r="A22" s="723" t="s">
        <v>5644</v>
      </c>
      <c r="B22" s="785">
        <v>16300</v>
      </c>
      <c r="C22" s="1642"/>
      <c r="D22" s="724" t="s">
        <v>11006</v>
      </c>
      <c r="E22" s="1548"/>
      <c r="F22" s="1642"/>
      <c r="G22" s="725" t="s">
        <v>2572</v>
      </c>
    </row>
    <row r="23" spans="1:7" s="425" customFormat="1" ht="14.25" customHeight="1">
      <c r="A23" s="579" t="s">
        <v>3127</v>
      </c>
      <c r="B23" s="785">
        <v>16300</v>
      </c>
      <c r="C23" s="1642"/>
      <c r="D23" s="586" t="s">
        <v>3128</v>
      </c>
      <c r="E23" s="1548"/>
      <c r="F23" s="1642"/>
      <c r="G23" s="583" t="s">
        <v>3099</v>
      </c>
    </row>
    <row r="24" spans="1:7" s="425" customFormat="1" ht="14.25" customHeight="1">
      <c r="A24" s="579" t="s">
        <v>3129</v>
      </c>
      <c r="B24" s="785">
        <v>16300</v>
      </c>
      <c r="C24" s="1642">
        <v>0.8</v>
      </c>
      <c r="D24" s="586" t="s">
        <v>6702</v>
      </c>
      <c r="E24" s="1548">
        <v>40</v>
      </c>
      <c r="F24" s="1715">
        <v>4</v>
      </c>
      <c r="G24" s="583" t="s">
        <v>6704</v>
      </c>
    </row>
    <row r="25" spans="1:7" s="425" customFormat="1" ht="14.25" customHeight="1">
      <c r="A25" s="723" t="s">
        <v>5650</v>
      </c>
      <c r="B25" s="785">
        <v>16300</v>
      </c>
      <c r="C25" s="1642"/>
      <c r="D25" s="724" t="s">
        <v>11005</v>
      </c>
      <c r="E25" s="1548"/>
      <c r="F25" s="1715"/>
      <c r="G25" s="725" t="s">
        <v>2572</v>
      </c>
    </row>
    <row r="26" spans="1:7" s="425" customFormat="1" ht="14.25" customHeight="1">
      <c r="A26" s="579" t="s">
        <v>3130</v>
      </c>
      <c r="B26" s="785">
        <v>16300</v>
      </c>
      <c r="C26" s="1642"/>
      <c r="D26" s="586" t="s">
        <v>3131</v>
      </c>
      <c r="E26" s="1548"/>
      <c r="F26" s="1715"/>
      <c r="G26" s="583" t="s">
        <v>3099</v>
      </c>
    </row>
    <row r="27" spans="1:7" s="425" customFormat="1" ht="14.25" customHeight="1">
      <c r="A27" s="579" t="s">
        <v>3132</v>
      </c>
      <c r="B27" s="785">
        <v>16300</v>
      </c>
      <c r="C27" s="1642">
        <v>0.9</v>
      </c>
      <c r="D27" s="586" t="s">
        <v>6703</v>
      </c>
      <c r="E27" s="1548">
        <v>40</v>
      </c>
      <c r="F27" s="1642">
        <v>4</v>
      </c>
      <c r="G27" s="583" t="s">
        <v>6704</v>
      </c>
    </row>
    <row r="28" spans="1:7" s="425" customFormat="1" ht="14.25" customHeight="1">
      <c r="A28" s="723" t="s">
        <v>5651</v>
      </c>
      <c r="B28" s="785">
        <v>16300</v>
      </c>
      <c r="C28" s="1642"/>
      <c r="D28" s="724" t="s">
        <v>11010</v>
      </c>
      <c r="E28" s="1548"/>
      <c r="F28" s="1642"/>
      <c r="G28" s="725" t="s">
        <v>2572</v>
      </c>
    </row>
    <row r="29" spans="1:7" s="425" customFormat="1" ht="14.25" customHeight="1">
      <c r="A29" s="579" t="s">
        <v>3133</v>
      </c>
      <c r="B29" s="785">
        <v>16300</v>
      </c>
      <c r="C29" s="1642"/>
      <c r="D29" s="586" t="s">
        <v>3134</v>
      </c>
      <c r="E29" s="1548"/>
      <c r="F29" s="1642"/>
      <c r="G29" s="583" t="s">
        <v>3099</v>
      </c>
    </row>
    <row r="30" spans="1:7" s="425" customFormat="1" ht="14.25" customHeight="1">
      <c r="A30" s="579" t="s">
        <v>3135</v>
      </c>
      <c r="B30" s="785">
        <v>14800</v>
      </c>
      <c r="C30" s="1642" t="s">
        <v>10073</v>
      </c>
      <c r="D30" s="586" t="s">
        <v>3136</v>
      </c>
      <c r="E30" s="1548" t="s">
        <v>3255</v>
      </c>
      <c r="F30" s="1642" t="s">
        <v>6715</v>
      </c>
      <c r="G30" s="1592" t="s">
        <v>6704</v>
      </c>
    </row>
    <row r="31" spans="1:7" s="425" customFormat="1" ht="14.25" customHeight="1">
      <c r="A31" s="579" t="s">
        <v>3137</v>
      </c>
      <c r="B31" s="785">
        <v>14800</v>
      </c>
      <c r="C31" s="1642"/>
      <c r="D31" s="586" t="s">
        <v>6707</v>
      </c>
      <c r="E31" s="1548"/>
      <c r="F31" s="1642"/>
      <c r="G31" s="1594"/>
    </row>
    <row r="32" spans="1:7" s="425" customFormat="1" ht="14.25" customHeight="1">
      <c r="A32" s="723" t="s">
        <v>5405</v>
      </c>
      <c r="B32" s="785" t="s">
        <v>9839</v>
      </c>
      <c r="C32" s="1642"/>
      <c r="D32" s="724" t="s">
        <v>6705</v>
      </c>
      <c r="E32" s="1548" t="s">
        <v>6745</v>
      </c>
      <c r="F32" s="1642"/>
      <c r="G32" s="725" t="s">
        <v>2572</v>
      </c>
    </row>
    <row r="33" spans="1:7" s="425" customFormat="1" ht="14.25" customHeight="1">
      <c r="A33" s="579" t="s">
        <v>3138</v>
      </c>
      <c r="B33" s="785" t="s">
        <v>9839</v>
      </c>
      <c r="C33" s="1642"/>
      <c r="D33" s="586" t="s">
        <v>6708</v>
      </c>
      <c r="E33" s="1548"/>
      <c r="F33" s="1642"/>
      <c r="G33" s="1592" t="s">
        <v>3099</v>
      </c>
    </row>
    <row r="34" spans="1:7" s="425" customFormat="1" ht="14.25" customHeight="1">
      <c r="A34" s="579" t="s">
        <v>3139</v>
      </c>
      <c r="B34" s="785" t="s">
        <v>9839</v>
      </c>
      <c r="C34" s="1642"/>
      <c r="D34" s="586" t="s">
        <v>6711</v>
      </c>
      <c r="E34" s="1548"/>
      <c r="F34" s="1642"/>
      <c r="G34" s="1593"/>
    </row>
    <row r="35" spans="1:7" s="425" customFormat="1" ht="14.25" customHeight="1">
      <c r="A35" s="579" t="s">
        <v>3140</v>
      </c>
      <c r="B35" s="785" t="s">
        <v>9839</v>
      </c>
      <c r="C35" s="1642"/>
      <c r="D35" s="586" t="s">
        <v>6714</v>
      </c>
      <c r="E35" s="1548"/>
      <c r="F35" s="1642"/>
      <c r="G35" s="1594"/>
    </row>
    <row r="36" spans="1:7" s="425" customFormat="1" ht="14.25" customHeight="1">
      <c r="A36" s="579" t="s">
        <v>3141</v>
      </c>
      <c r="B36" s="785">
        <v>14800</v>
      </c>
      <c r="C36" s="1642" t="s">
        <v>10074</v>
      </c>
      <c r="D36" s="586" t="s">
        <v>6707</v>
      </c>
      <c r="E36" s="586" t="s">
        <v>3255</v>
      </c>
      <c r="F36" s="1642" t="s">
        <v>6715</v>
      </c>
      <c r="G36" s="583" t="s">
        <v>6704</v>
      </c>
    </row>
    <row r="37" spans="1:7" s="425" customFormat="1" ht="14.25" customHeight="1">
      <c r="A37" s="723" t="s">
        <v>5406</v>
      </c>
      <c r="B37" s="785" t="s">
        <v>9839</v>
      </c>
      <c r="C37" s="1642"/>
      <c r="D37" s="724" t="s">
        <v>6709</v>
      </c>
      <c r="E37" s="1548" t="s">
        <v>6745</v>
      </c>
      <c r="F37" s="1642"/>
      <c r="G37" s="725" t="s">
        <v>2572</v>
      </c>
    </row>
    <row r="38" spans="1:7" s="425" customFormat="1" ht="14.25" customHeight="1">
      <c r="A38" s="579" t="s">
        <v>3142</v>
      </c>
      <c r="B38" s="785" t="s">
        <v>9839</v>
      </c>
      <c r="C38" s="1642"/>
      <c r="D38" s="586" t="s">
        <v>6711</v>
      </c>
      <c r="E38" s="1548"/>
      <c r="F38" s="1642"/>
      <c r="G38" s="583" t="s">
        <v>3099</v>
      </c>
    </row>
    <row r="39" spans="1:7" s="425" customFormat="1" ht="14.25" customHeight="1">
      <c r="A39" s="579" t="s">
        <v>3143</v>
      </c>
      <c r="B39" s="785" t="s">
        <v>9839</v>
      </c>
      <c r="C39" s="1642"/>
      <c r="D39" s="586" t="s">
        <v>6714</v>
      </c>
      <c r="E39" s="1548"/>
      <c r="F39" s="1642"/>
      <c r="G39" s="583" t="s">
        <v>3099</v>
      </c>
    </row>
    <row r="40" spans="1:7" s="425" customFormat="1" ht="14.25" customHeight="1">
      <c r="A40" s="579" t="s">
        <v>3144</v>
      </c>
      <c r="B40" s="785">
        <v>14800</v>
      </c>
      <c r="C40" s="1548">
        <v>1.5</v>
      </c>
      <c r="D40" s="586" t="s">
        <v>8390</v>
      </c>
      <c r="E40" s="1548" t="s">
        <v>1771</v>
      </c>
      <c r="F40" s="1642" t="s">
        <v>6715</v>
      </c>
      <c r="G40" s="1592" t="s">
        <v>6704</v>
      </c>
    </row>
    <row r="41" spans="1:7" s="425" customFormat="1" ht="14.25" customHeight="1">
      <c r="A41" s="579" t="s">
        <v>3145</v>
      </c>
      <c r="B41" s="785">
        <v>14800</v>
      </c>
      <c r="C41" s="1548"/>
      <c r="D41" s="586" t="s">
        <v>6709</v>
      </c>
      <c r="E41" s="1548"/>
      <c r="F41" s="1642"/>
      <c r="G41" s="1594"/>
    </row>
    <row r="42" spans="1:7" s="425" customFormat="1" ht="14.25" customHeight="1">
      <c r="A42" s="723" t="s">
        <v>5652</v>
      </c>
      <c r="B42" s="785" t="s">
        <v>9839</v>
      </c>
      <c r="C42" s="1548"/>
      <c r="D42" s="724" t="s">
        <v>6712</v>
      </c>
      <c r="E42" s="1548" t="s">
        <v>6745</v>
      </c>
      <c r="F42" s="1642"/>
      <c r="G42" s="725" t="s">
        <v>2572</v>
      </c>
    </row>
    <row r="43" spans="1:7" s="425" customFormat="1" ht="14.25" customHeight="1">
      <c r="A43" s="579" t="s">
        <v>3146</v>
      </c>
      <c r="B43" s="785" t="s">
        <v>9839</v>
      </c>
      <c r="C43" s="1548"/>
      <c r="D43" s="586" t="s">
        <v>6714</v>
      </c>
      <c r="E43" s="1548"/>
      <c r="F43" s="1642"/>
      <c r="G43" s="1592" t="s">
        <v>3099</v>
      </c>
    </row>
    <row r="44" spans="1:7" s="425" customFormat="1" ht="14.25" customHeight="1">
      <c r="A44" s="579" t="s">
        <v>3147</v>
      </c>
      <c r="B44" s="785" t="s">
        <v>9839</v>
      </c>
      <c r="C44" s="1548"/>
      <c r="D44" s="586" t="s">
        <v>6717</v>
      </c>
      <c r="E44" s="1548"/>
      <c r="F44" s="1642"/>
      <c r="G44" s="1593"/>
    </row>
    <row r="45" spans="1:7" s="425" customFormat="1" ht="14.25" customHeight="1">
      <c r="A45" s="579" t="s">
        <v>3148</v>
      </c>
      <c r="B45" s="785" t="s">
        <v>9839</v>
      </c>
      <c r="C45" s="1548"/>
      <c r="D45" s="586" t="s">
        <v>6719</v>
      </c>
      <c r="E45" s="1548"/>
      <c r="F45" s="1642"/>
      <c r="G45" s="1594"/>
    </row>
    <row r="46" spans="1:7" s="425" customFormat="1" ht="14.25" customHeight="1">
      <c r="A46" s="579" t="s">
        <v>3149</v>
      </c>
      <c r="B46" s="785">
        <v>14800</v>
      </c>
      <c r="C46" s="1548">
        <v>2</v>
      </c>
      <c r="D46" s="586" t="s">
        <v>6707</v>
      </c>
      <c r="E46" s="1548" t="s">
        <v>1771</v>
      </c>
      <c r="F46" s="1642" t="s">
        <v>6715</v>
      </c>
      <c r="G46" s="1592" t="s">
        <v>6704</v>
      </c>
    </row>
    <row r="47" spans="1:7" s="425" customFormat="1" ht="14.25" customHeight="1">
      <c r="A47" s="579" t="s">
        <v>3150</v>
      </c>
      <c r="B47" s="785">
        <v>14800</v>
      </c>
      <c r="C47" s="1548"/>
      <c r="D47" s="586" t="s">
        <v>6712</v>
      </c>
      <c r="E47" s="1548"/>
      <c r="F47" s="1642"/>
      <c r="G47" s="1594"/>
    </row>
    <row r="48" spans="1:7" s="425" customFormat="1" ht="14.25" customHeight="1">
      <c r="A48" s="723" t="s">
        <v>5653</v>
      </c>
      <c r="B48" s="785" t="s">
        <v>9839</v>
      </c>
      <c r="C48" s="1548"/>
      <c r="D48" s="724" t="s">
        <v>6715</v>
      </c>
      <c r="E48" s="1548" t="s">
        <v>6745</v>
      </c>
      <c r="F48" s="1642"/>
      <c r="G48" s="725" t="s">
        <v>2572</v>
      </c>
    </row>
    <row r="49" spans="1:7" s="425" customFormat="1" ht="14.25" customHeight="1">
      <c r="A49" s="579" t="s">
        <v>3151</v>
      </c>
      <c r="B49" s="785" t="s">
        <v>9839</v>
      </c>
      <c r="C49" s="1548"/>
      <c r="D49" s="586" t="s">
        <v>6717</v>
      </c>
      <c r="E49" s="1548"/>
      <c r="F49" s="1642"/>
      <c r="G49" s="1592" t="s">
        <v>3099</v>
      </c>
    </row>
    <row r="50" spans="1:7" s="425" customFormat="1" ht="14.25" customHeight="1">
      <c r="A50" s="579" t="s">
        <v>3152</v>
      </c>
      <c r="B50" s="785" t="s">
        <v>9839</v>
      </c>
      <c r="C50" s="1548"/>
      <c r="D50" s="586" t="s">
        <v>6719</v>
      </c>
      <c r="E50" s="1548"/>
      <c r="F50" s="1642"/>
      <c r="G50" s="1593"/>
    </row>
    <row r="51" spans="1:7" s="425" customFormat="1" ht="14.25" customHeight="1">
      <c r="A51" s="579" t="s">
        <v>3153</v>
      </c>
      <c r="B51" s="785" t="s">
        <v>9839</v>
      </c>
      <c r="C51" s="1548"/>
      <c r="D51" s="586" t="s">
        <v>6721</v>
      </c>
      <c r="E51" s="1548"/>
      <c r="F51" s="1642"/>
      <c r="G51" s="1594"/>
    </row>
    <row r="52" spans="1:7" s="425" customFormat="1" ht="15" customHeight="1">
      <c r="A52" s="579" t="s">
        <v>3154</v>
      </c>
      <c r="B52" s="785">
        <v>14800</v>
      </c>
      <c r="C52" s="1548" t="s">
        <v>6705</v>
      </c>
      <c r="D52" s="586" t="s">
        <v>6705</v>
      </c>
      <c r="E52" s="1548" t="s">
        <v>1771</v>
      </c>
      <c r="F52" s="1642" t="s">
        <v>6715</v>
      </c>
      <c r="G52" s="1592" t="s">
        <v>6704</v>
      </c>
    </row>
    <row r="53" spans="1:7" s="425" customFormat="1" ht="15" customHeight="1">
      <c r="A53" s="579" t="s">
        <v>3155</v>
      </c>
      <c r="B53" s="785">
        <v>14800</v>
      </c>
      <c r="C53" s="1548"/>
      <c r="D53" s="586" t="s">
        <v>6713</v>
      </c>
      <c r="E53" s="1548"/>
      <c r="F53" s="1642"/>
      <c r="G53" s="1594"/>
    </row>
    <row r="54" spans="1:7" s="425" customFormat="1" ht="15" customHeight="1">
      <c r="A54" s="723" t="s">
        <v>5654</v>
      </c>
      <c r="B54" s="785" t="s">
        <v>9839</v>
      </c>
      <c r="C54" s="1548"/>
      <c r="D54" s="724" t="s">
        <v>3020</v>
      </c>
      <c r="E54" s="1548" t="s">
        <v>6745</v>
      </c>
      <c r="F54" s="1642"/>
      <c r="G54" s="725" t="s">
        <v>2572</v>
      </c>
    </row>
    <row r="55" spans="1:7" s="425" customFormat="1" ht="15" customHeight="1">
      <c r="A55" s="579" t="s">
        <v>3156</v>
      </c>
      <c r="B55" s="785" t="s">
        <v>9839</v>
      </c>
      <c r="C55" s="1548"/>
      <c r="D55" s="586" t="s">
        <v>6718</v>
      </c>
      <c r="E55" s="1548"/>
      <c r="F55" s="1642"/>
      <c r="G55" s="1592" t="s">
        <v>3099</v>
      </c>
    </row>
    <row r="56" spans="1:7" s="425" customFormat="1" ht="15" customHeight="1">
      <c r="A56" s="579" t="s">
        <v>3157</v>
      </c>
      <c r="B56" s="785" t="s">
        <v>9839</v>
      </c>
      <c r="C56" s="1548"/>
      <c r="D56" s="586" t="s">
        <v>6722</v>
      </c>
      <c r="E56" s="1548"/>
      <c r="F56" s="1642"/>
      <c r="G56" s="1594"/>
    </row>
    <row r="57" spans="1:7" s="425" customFormat="1" ht="15" customHeight="1">
      <c r="A57" s="579" t="s">
        <v>3158</v>
      </c>
      <c r="B57" s="785">
        <v>14800</v>
      </c>
      <c r="C57" s="1548" t="s">
        <v>6708</v>
      </c>
      <c r="D57" s="586" t="s">
        <v>6709</v>
      </c>
      <c r="E57" s="1548" t="s">
        <v>1771</v>
      </c>
      <c r="F57" s="1642" t="s">
        <v>6715</v>
      </c>
      <c r="G57" s="1592" t="s">
        <v>6704</v>
      </c>
    </row>
    <row r="58" spans="1:7" s="425" customFormat="1" ht="15" customHeight="1">
      <c r="A58" s="579" t="s">
        <v>3159</v>
      </c>
      <c r="B58" s="785">
        <v>14800</v>
      </c>
      <c r="C58" s="1548"/>
      <c r="D58" s="586" t="s">
        <v>6715</v>
      </c>
      <c r="E58" s="1548"/>
      <c r="F58" s="1642"/>
      <c r="G58" s="1594"/>
    </row>
    <row r="59" spans="1:7" s="425" customFormat="1" ht="15" customHeight="1">
      <c r="A59" s="723" t="s">
        <v>5655</v>
      </c>
      <c r="B59" s="785" t="s">
        <v>9839</v>
      </c>
      <c r="C59" s="1548"/>
      <c r="D59" s="724" t="s">
        <v>6716</v>
      </c>
      <c r="E59" s="1548" t="s">
        <v>6745</v>
      </c>
      <c r="F59" s="1642"/>
      <c r="G59" s="725" t="s">
        <v>2572</v>
      </c>
    </row>
    <row r="60" spans="1:7" s="425" customFormat="1" ht="15" customHeight="1">
      <c r="A60" s="579" t="s">
        <v>3160</v>
      </c>
      <c r="B60" s="785" t="s">
        <v>9839</v>
      </c>
      <c r="C60" s="1548"/>
      <c r="D60" s="586" t="s">
        <v>6718</v>
      </c>
      <c r="E60" s="1548"/>
      <c r="F60" s="1642"/>
      <c r="G60" s="1592" t="s">
        <v>3099</v>
      </c>
    </row>
    <row r="61" spans="1:7" s="425" customFormat="1" ht="15" customHeight="1">
      <c r="A61" s="579" t="s">
        <v>3161</v>
      </c>
      <c r="B61" s="785" t="s">
        <v>9839</v>
      </c>
      <c r="C61" s="1548"/>
      <c r="D61" s="586" t="s">
        <v>6721</v>
      </c>
      <c r="E61" s="1548"/>
      <c r="F61" s="1642"/>
      <c r="G61" s="1593"/>
    </row>
    <row r="62" spans="1:7" s="425" customFormat="1" ht="15" customHeight="1">
      <c r="A62" s="579" t="s">
        <v>3162</v>
      </c>
      <c r="B62" s="785" t="s">
        <v>9839</v>
      </c>
      <c r="C62" s="1548"/>
      <c r="D62" s="586" t="s">
        <v>6724</v>
      </c>
      <c r="E62" s="1548"/>
      <c r="F62" s="1642"/>
      <c r="G62" s="1594"/>
    </row>
    <row r="63" spans="1:7" s="425" customFormat="1" ht="15" customHeight="1">
      <c r="A63" s="579" t="s">
        <v>3163</v>
      </c>
      <c r="B63" s="785">
        <v>14800</v>
      </c>
      <c r="C63" s="1548" t="s">
        <v>6712</v>
      </c>
      <c r="D63" s="586" t="s">
        <v>6712</v>
      </c>
      <c r="E63" s="1548" t="s">
        <v>1771</v>
      </c>
      <c r="F63" s="1642" t="s">
        <v>6715</v>
      </c>
      <c r="G63" s="1592" t="s">
        <v>6704</v>
      </c>
    </row>
    <row r="64" spans="1:7" s="425" customFormat="1" ht="15" customHeight="1">
      <c r="A64" s="579" t="s">
        <v>3164</v>
      </c>
      <c r="B64" s="785">
        <v>14800</v>
      </c>
      <c r="C64" s="1548"/>
      <c r="D64" s="586" t="s">
        <v>6716</v>
      </c>
      <c r="E64" s="1548"/>
      <c r="F64" s="1642"/>
      <c r="G64" s="1594"/>
    </row>
    <row r="65" spans="1:7" s="425" customFormat="1" ht="15" customHeight="1">
      <c r="A65" s="723" t="s">
        <v>5656</v>
      </c>
      <c r="B65" s="785" t="s">
        <v>9839</v>
      </c>
      <c r="C65" s="1548"/>
      <c r="D65" s="724" t="s">
        <v>6718</v>
      </c>
      <c r="E65" s="1548" t="s">
        <v>6745</v>
      </c>
      <c r="F65" s="1642"/>
      <c r="G65" s="725" t="s">
        <v>2572</v>
      </c>
    </row>
    <row r="66" spans="1:7" s="425" customFormat="1" ht="15" customHeight="1">
      <c r="A66" s="579" t="s">
        <v>3165</v>
      </c>
      <c r="B66" s="785" t="s">
        <v>9839</v>
      </c>
      <c r="C66" s="1548"/>
      <c r="D66" s="586" t="s">
        <v>6722</v>
      </c>
      <c r="E66" s="1548"/>
      <c r="F66" s="1642"/>
      <c r="G66" s="1592" t="s">
        <v>3099</v>
      </c>
    </row>
    <row r="67" spans="1:7" s="425" customFormat="1" ht="15" customHeight="1">
      <c r="A67" s="579" t="s">
        <v>3166</v>
      </c>
      <c r="B67" s="785" t="s">
        <v>9839</v>
      </c>
      <c r="C67" s="1548"/>
      <c r="D67" s="586" t="s">
        <v>6724</v>
      </c>
      <c r="E67" s="1548"/>
      <c r="F67" s="1642"/>
      <c r="G67" s="1593"/>
    </row>
    <row r="68" spans="1:7" s="425" customFormat="1" ht="15" customHeight="1">
      <c r="A68" s="579" t="s">
        <v>3167</v>
      </c>
      <c r="B68" s="785" t="s">
        <v>9839</v>
      </c>
      <c r="C68" s="1548"/>
      <c r="D68" s="586" t="s">
        <v>6726</v>
      </c>
      <c r="E68" s="1548"/>
      <c r="F68" s="1642"/>
      <c r="G68" s="1594"/>
    </row>
    <row r="69" spans="1:7" s="425" customFormat="1" ht="15" customHeight="1">
      <c r="A69" s="579" t="s">
        <v>3168</v>
      </c>
      <c r="B69" s="785" t="s">
        <v>9839</v>
      </c>
      <c r="C69" s="1642">
        <v>5</v>
      </c>
      <c r="D69" s="583" t="s">
        <v>6713</v>
      </c>
      <c r="E69" s="1548" t="s">
        <v>6744</v>
      </c>
      <c r="F69" s="1548">
        <v>6</v>
      </c>
      <c r="G69" s="1592" t="s">
        <v>6704</v>
      </c>
    </row>
    <row r="70" spans="1:7" s="425" customFormat="1" ht="15" customHeight="1">
      <c r="A70" s="579" t="s">
        <v>3169</v>
      </c>
      <c r="B70" s="785" t="s">
        <v>9839</v>
      </c>
      <c r="C70" s="1642"/>
      <c r="D70" s="415">
        <v>10</v>
      </c>
      <c r="E70" s="1548"/>
      <c r="F70" s="1548"/>
      <c r="G70" s="1594"/>
    </row>
    <row r="71" spans="1:7" s="425" customFormat="1" ht="15" customHeight="1">
      <c r="A71" s="723" t="s">
        <v>5657</v>
      </c>
      <c r="B71" s="785">
        <v>16000</v>
      </c>
      <c r="C71" s="1642"/>
      <c r="D71" s="724" t="s">
        <v>6727</v>
      </c>
      <c r="E71" s="1548" t="s">
        <v>3170</v>
      </c>
      <c r="F71" s="1548"/>
      <c r="G71" s="725" t="s">
        <v>2572</v>
      </c>
    </row>
    <row r="72" spans="1:7" s="425" customFormat="1" ht="15" customHeight="1">
      <c r="A72" s="579" t="s">
        <v>3171</v>
      </c>
      <c r="B72" s="785">
        <v>16000</v>
      </c>
      <c r="C72" s="1642"/>
      <c r="D72" s="586" t="s">
        <v>6729</v>
      </c>
      <c r="E72" s="1548"/>
      <c r="F72" s="1548"/>
      <c r="G72" s="1592" t="s">
        <v>3099</v>
      </c>
    </row>
    <row r="73" spans="1:7" s="425" customFormat="1" ht="15" customHeight="1">
      <c r="A73" s="579" t="s">
        <v>5381</v>
      </c>
      <c r="B73" s="785">
        <v>16000</v>
      </c>
      <c r="C73" s="1642"/>
      <c r="D73" s="586" t="s">
        <v>5382</v>
      </c>
      <c r="E73" s="1548"/>
      <c r="F73" s="1548"/>
      <c r="G73" s="1594"/>
    </row>
    <row r="74" spans="1:7" s="425" customFormat="1" ht="15" customHeight="1">
      <c r="A74" s="579" t="s">
        <v>5383</v>
      </c>
      <c r="B74" s="785" t="s">
        <v>9839</v>
      </c>
      <c r="C74" s="1642" t="s">
        <v>6715</v>
      </c>
      <c r="D74" s="586" t="s">
        <v>6714</v>
      </c>
      <c r="E74" s="1548" t="s">
        <v>6744</v>
      </c>
      <c r="F74" s="1548" t="s">
        <v>6715</v>
      </c>
      <c r="G74" s="1592" t="s">
        <v>6704</v>
      </c>
    </row>
    <row r="75" spans="1:7" s="425" customFormat="1" ht="15" customHeight="1">
      <c r="A75" s="579" t="s">
        <v>5384</v>
      </c>
      <c r="B75" s="785" t="s">
        <v>9839</v>
      </c>
      <c r="C75" s="1642"/>
      <c r="D75" s="583" t="s">
        <v>6722</v>
      </c>
      <c r="E75" s="1548"/>
      <c r="F75" s="1548"/>
      <c r="G75" s="1594"/>
    </row>
    <row r="76" spans="1:7" s="425" customFormat="1" ht="15" customHeight="1">
      <c r="A76" s="723" t="s">
        <v>5658</v>
      </c>
      <c r="B76" s="785">
        <v>16000</v>
      </c>
      <c r="C76" s="1642"/>
      <c r="D76" s="724" t="s">
        <v>6727</v>
      </c>
      <c r="E76" s="1548" t="s">
        <v>3170</v>
      </c>
      <c r="F76" s="1548"/>
      <c r="G76" s="725" t="s">
        <v>2572</v>
      </c>
    </row>
    <row r="77" spans="1:7" s="425" customFormat="1" ht="15" customHeight="1">
      <c r="A77" s="579" t="s">
        <v>5385</v>
      </c>
      <c r="B77" s="785">
        <v>16000</v>
      </c>
      <c r="C77" s="1642"/>
      <c r="D77" s="586" t="s">
        <v>6729</v>
      </c>
      <c r="E77" s="1548"/>
      <c r="F77" s="1548"/>
      <c r="G77" s="1592" t="s">
        <v>3099</v>
      </c>
    </row>
    <row r="78" spans="1:7" s="425" customFormat="1" ht="15" customHeight="1">
      <c r="A78" s="579" t="s">
        <v>5386</v>
      </c>
      <c r="B78" s="785">
        <v>16000</v>
      </c>
      <c r="C78" s="1642"/>
      <c r="D78" s="586" t="s">
        <v>3422</v>
      </c>
      <c r="E78" s="1548"/>
      <c r="F78" s="1548"/>
      <c r="G78" s="1594"/>
    </row>
    <row r="79" spans="1:7" s="425" customFormat="1" ht="15" customHeight="1">
      <c r="A79" s="579" t="s">
        <v>5387</v>
      </c>
      <c r="B79" s="785">
        <v>26400</v>
      </c>
      <c r="C79" s="1642">
        <v>8</v>
      </c>
      <c r="D79" s="583" t="s">
        <v>6102</v>
      </c>
      <c r="E79" s="586" t="s">
        <v>127</v>
      </c>
      <c r="F79" s="1548">
        <v>8</v>
      </c>
      <c r="G79" s="583" t="s">
        <v>6704</v>
      </c>
    </row>
    <row r="80" spans="1:7" s="425" customFormat="1" ht="15" customHeight="1">
      <c r="A80" s="723" t="s">
        <v>5659</v>
      </c>
      <c r="B80" s="785">
        <v>27400</v>
      </c>
      <c r="C80" s="1642"/>
      <c r="D80" s="724" t="s">
        <v>6097</v>
      </c>
      <c r="E80" s="1548" t="s">
        <v>5388</v>
      </c>
      <c r="F80" s="1548"/>
      <c r="G80" s="725" t="s">
        <v>2572</v>
      </c>
    </row>
    <row r="81" spans="1:7" s="425" customFormat="1" ht="15" customHeight="1">
      <c r="A81" s="579" t="s">
        <v>5389</v>
      </c>
      <c r="B81" s="785">
        <v>27400</v>
      </c>
      <c r="C81" s="1642"/>
      <c r="D81" s="586" t="s">
        <v>5382</v>
      </c>
      <c r="E81" s="1548"/>
      <c r="F81" s="1548"/>
      <c r="G81" s="1592" t="s">
        <v>3099</v>
      </c>
    </row>
    <row r="82" spans="1:7" s="425" customFormat="1" ht="15" customHeight="1">
      <c r="A82" s="579" t="s">
        <v>5390</v>
      </c>
      <c r="B82" s="785">
        <v>27400</v>
      </c>
      <c r="C82" s="1642"/>
      <c r="D82" s="586" t="s">
        <v>6732</v>
      </c>
      <c r="E82" s="1548"/>
      <c r="F82" s="1548"/>
      <c r="G82" s="1594"/>
    </row>
    <row r="83" spans="1:7" s="425" customFormat="1" ht="15" customHeight="1">
      <c r="A83" s="579" t="s">
        <v>5391</v>
      </c>
      <c r="B83" s="785">
        <v>34600</v>
      </c>
      <c r="C83" s="1642">
        <v>10</v>
      </c>
      <c r="D83" s="583" t="s">
        <v>6730</v>
      </c>
      <c r="E83" s="586" t="s">
        <v>5392</v>
      </c>
      <c r="F83" s="1548">
        <v>10</v>
      </c>
      <c r="G83" s="583" t="s">
        <v>6704</v>
      </c>
    </row>
    <row r="84" spans="1:7" s="425" customFormat="1" ht="15" customHeight="1">
      <c r="A84" s="723" t="s">
        <v>5660</v>
      </c>
      <c r="B84" s="785">
        <v>36000</v>
      </c>
      <c r="C84" s="1642"/>
      <c r="D84" s="724" t="s">
        <v>6098</v>
      </c>
      <c r="E84" s="1548" t="s">
        <v>5393</v>
      </c>
      <c r="F84" s="1548"/>
      <c r="G84" s="725" t="s">
        <v>2572</v>
      </c>
    </row>
    <row r="85" spans="1:7" s="425" customFormat="1" ht="15" customHeight="1">
      <c r="A85" s="579" t="s">
        <v>5394</v>
      </c>
      <c r="B85" s="785">
        <v>36000</v>
      </c>
      <c r="C85" s="1642"/>
      <c r="D85" s="586" t="s">
        <v>6732</v>
      </c>
      <c r="E85" s="1548"/>
      <c r="F85" s="1548"/>
      <c r="G85" s="1592" t="s">
        <v>3099</v>
      </c>
    </row>
    <row r="86" spans="1:7" s="425" customFormat="1" ht="15" customHeight="1">
      <c r="A86" s="579" t="s">
        <v>5395</v>
      </c>
      <c r="B86" s="785">
        <v>36000</v>
      </c>
      <c r="C86" s="1642"/>
      <c r="D86" s="586" t="s">
        <v>5396</v>
      </c>
      <c r="E86" s="1548"/>
      <c r="F86" s="1548"/>
      <c r="G86" s="1594"/>
    </row>
    <row r="87" spans="1:7" s="425" customFormat="1" ht="15" customHeight="1">
      <c r="A87" s="579" t="s">
        <v>5397</v>
      </c>
      <c r="B87" s="785">
        <v>44500</v>
      </c>
      <c r="C87" s="1642">
        <v>12</v>
      </c>
      <c r="D87" s="583" t="s">
        <v>5858</v>
      </c>
      <c r="E87" s="586" t="s">
        <v>8322</v>
      </c>
      <c r="F87" s="1548">
        <v>12</v>
      </c>
      <c r="G87" s="583" t="s">
        <v>6704</v>
      </c>
    </row>
    <row r="88" spans="1:7" s="425" customFormat="1" ht="15" customHeight="1">
      <c r="A88" s="723" t="s">
        <v>5661</v>
      </c>
      <c r="B88" s="785">
        <v>46200</v>
      </c>
      <c r="C88" s="1642"/>
      <c r="D88" s="724">
        <v>30</v>
      </c>
      <c r="E88" s="1548" t="s">
        <v>5398</v>
      </c>
      <c r="F88" s="1548"/>
      <c r="G88" s="725" t="s">
        <v>2572</v>
      </c>
    </row>
    <row r="89" spans="1:7" s="425" customFormat="1" ht="15" customHeight="1">
      <c r="A89" s="579" t="s">
        <v>5399</v>
      </c>
      <c r="B89" s="785">
        <v>46200</v>
      </c>
      <c r="C89" s="1642"/>
      <c r="D89" s="586" t="s">
        <v>5396</v>
      </c>
      <c r="E89" s="1548"/>
      <c r="F89" s="1548"/>
      <c r="G89" s="1592" t="s">
        <v>3099</v>
      </c>
    </row>
    <row r="90" spans="1:7" s="425" customFormat="1" ht="15" customHeight="1">
      <c r="A90" s="579" t="s">
        <v>5400</v>
      </c>
      <c r="B90" s="785">
        <v>46200</v>
      </c>
      <c r="C90" s="1642"/>
      <c r="D90" s="586" t="s">
        <v>5401</v>
      </c>
      <c r="E90" s="1548"/>
      <c r="F90" s="1548"/>
      <c r="G90" s="1594"/>
    </row>
    <row r="91" spans="1:7" s="425" customFormat="1" ht="15" customHeight="1">
      <c r="A91" s="579" t="s">
        <v>5663</v>
      </c>
      <c r="B91" s="785">
        <v>121600</v>
      </c>
      <c r="C91" s="583" t="s">
        <v>3409</v>
      </c>
      <c r="D91" s="586" t="s">
        <v>3438</v>
      </c>
      <c r="E91" s="586" t="s">
        <v>5402</v>
      </c>
      <c r="F91" s="586" t="s">
        <v>6102</v>
      </c>
      <c r="G91" s="586" t="s">
        <v>6695</v>
      </c>
    </row>
    <row r="92" spans="1:7" s="425" customFormat="1" ht="15" customHeight="1">
      <c r="A92" s="579" t="s">
        <v>5403</v>
      </c>
      <c r="B92" s="785">
        <v>121600</v>
      </c>
      <c r="C92" s="1642" t="s">
        <v>6102</v>
      </c>
      <c r="D92" s="586" t="s">
        <v>6100</v>
      </c>
      <c r="E92" s="1548" t="s">
        <v>6099</v>
      </c>
      <c r="F92" s="1548" t="s">
        <v>6102</v>
      </c>
      <c r="G92" s="583" t="s">
        <v>6704</v>
      </c>
    </row>
    <row r="93" spans="1:7" s="425" customFormat="1" ht="15" customHeight="1">
      <c r="A93" s="723" t="s">
        <v>5662</v>
      </c>
      <c r="B93" s="785">
        <v>121600</v>
      </c>
      <c r="C93" s="1642"/>
      <c r="D93" s="724" t="s">
        <v>3255</v>
      </c>
      <c r="E93" s="1548"/>
      <c r="F93" s="1548"/>
      <c r="G93" s="724" t="s">
        <v>6695</v>
      </c>
    </row>
    <row r="94" spans="1:7" s="425" customFormat="1" ht="15" customHeight="1">
      <c r="A94" s="579" t="s">
        <v>5664</v>
      </c>
      <c r="B94" s="785">
        <v>171800</v>
      </c>
      <c r="C94" s="583" t="s">
        <v>6731</v>
      </c>
      <c r="D94" s="586" t="s">
        <v>5404</v>
      </c>
      <c r="E94" s="586" t="s">
        <v>5402</v>
      </c>
      <c r="F94" s="586" t="s">
        <v>6729</v>
      </c>
      <c r="G94" s="586" t="s">
        <v>6695</v>
      </c>
    </row>
    <row r="95" spans="1:7" s="425" customFormat="1" ht="15" customHeight="1">
      <c r="A95" s="579" t="s">
        <v>5665</v>
      </c>
      <c r="B95" s="785">
        <v>171800</v>
      </c>
      <c r="C95" s="583" t="s">
        <v>6097</v>
      </c>
      <c r="D95" s="586">
        <v>45</v>
      </c>
      <c r="E95" s="586" t="s">
        <v>6099</v>
      </c>
      <c r="F95" s="586" t="s">
        <v>6097</v>
      </c>
      <c r="G95" s="586" t="s">
        <v>6695</v>
      </c>
    </row>
  </sheetData>
  <mergeCells count="94">
    <mergeCell ref="G89:G90"/>
    <mergeCell ref="G74:G75"/>
    <mergeCell ref="G69:G70"/>
    <mergeCell ref="G63:G64"/>
    <mergeCell ref="G77:G78"/>
    <mergeCell ref="G85:G86"/>
    <mergeCell ref="G81:G82"/>
    <mergeCell ref="G43:G45"/>
    <mergeCell ref="E76:E78"/>
    <mergeCell ref="F79:F82"/>
    <mergeCell ref="C79:C82"/>
    <mergeCell ref="C83:C86"/>
    <mergeCell ref="F83:F86"/>
    <mergeCell ref="E80:E82"/>
    <mergeCell ref="E84:E86"/>
    <mergeCell ref="C74:C78"/>
    <mergeCell ref="G57:G58"/>
    <mergeCell ref="G66:G68"/>
    <mergeCell ref="G72:G73"/>
    <mergeCell ref="G55:G56"/>
    <mergeCell ref="G52:G53"/>
    <mergeCell ref="G49:G51"/>
    <mergeCell ref="C46:C51"/>
    <mergeCell ref="A1:G1"/>
    <mergeCell ref="C3:C5"/>
    <mergeCell ref="E3:E5"/>
    <mergeCell ref="F3:F5"/>
    <mergeCell ref="G40:G41"/>
    <mergeCell ref="G33:G35"/>
    <mergeCell ref="G30:G31"/>
    <mergeCell ref="C15:C17"/>
    <mergeCell ref="E15:E17"/>
    <mergeCell ref="F15:F17"/>
    <mergeCell ref="C9:C11"/>
    <mergeCell ref="C6:C8"/>
    <mergeCell ref="E6:E8"/>
    <mergeCell ref="F6:F8"/>
    <mergeCell ref="E9:E11"/>
    <mergeCell ref="F9:F11"/>
    <mergeCell ref="C12:C14"/>
    <mergeCell ref="E12:E14"/>
    <mergeCell ref="F12:F14"/>
    <mergeCell ref="C18:C20"/>
    <mergeCell ref="E18:E20"/>
    <mergeCell ref="F18:F20"/>
    <mergeCell ref="C21:C23"/>
    <mergeCell ref="E21:E23"/>
    <mergeCell ref="F21:F23"/>
    <mergeCell ref="C24:C26"/>
    <mergeCell ref="E24:E26"/>
    <mergeCell ref="F24:F26"/>
    <mergeCell ref="C27:C29"/>
    <mergeCell ref="E27:E29"/>
    <mergeCell ref="F27:F29"/>
    <mergeCell ref="C30:C35"/>
    <mergeCell ref="E30:E31"/>
    <mergeCell ref="F30:F35"/>
    <mergeCell ref="E32:E35"/>
    <mergeCell ref="F36:F39"/>
    <mergeCell ref="E37:E39"/>
    <mergeCell ref="C40:C45"/>
    <mergeCell ref="E40:E41"/>
    <mergeCell ref="F40:F45"/>
    <mergeCell ref="E42:E45"/>
    <mergeCell ref="C36:C39"/>
    <mergeCell ref="C92:C93"/>
    <mergeCell ref="E92:E93"/>
    <mergeCell ref="F92:F93"/>
    <mergeCell ref="C69:C73"/>
    <mergeCell ref="E69:E70"/>
    <mergeCell ref="E74:E75"/>
    <mergeCell ref="E57:E58"/>
    <mergeCell ref="F57:F62"/>
    <mergeCell ref="E59:E62"/>
    <mergeCell ref="G46:G47"/>
    <mergeCell ref="E46:E47"/>
    <mergeCell ref="F46:F51"/>
    <mergeCell ref="E48:E51"/>
    <mergeCell ref="C57:C62"/>
    <mergeCell ref="C52:C56"/>
    <mergeCell ref="E52:E53"/>
    <mergeCell ref="G60:G62"/>
    <mergeCell ref="C87:C90"/>
    <mergeCell ref="F87:F90"/>
    <mergeCell ref="E88:E90"/>
    <mergeCell ref="F52:F56"/>
    <mergeCell ref="E54:E56"/>
    <mergeCell ref="C63:C68"/>
    <mergeCell ref="E63:E64"/>
    <mergeCell ref="F63:F68"/>
    <mergeCell ref="E65:E68"/>
    <mergeCell ref="F74:F78"/>
    <mergeCell ref="F69:F73"/>
    <mergeCell ref="E71:E73"/>
  </mergeCells>
  <phoneticPr fontId="58" type="noConversion"/>
  <pageMargins left="0.39370078740157483" right="0.39370078740157483" top="0.39370078740157483" bottom="0.39370078740157483" header="0" footer="0"/>
  <pageSetup paperSize="9" fitToHeight="0" orientation="portrait" horizontalDpi="300" verticalDpi="300" r:id="rId1"/>
  <headerFooter alignWithMargins="0">
    <oddFooter>&amp;N페이지 중 &amp;P페이지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20"/>
  </sheetPr>
  <dimension ref="A1:F129"/>
  <sheetViews>
    <sheetView zoomScaleNormal="100" workbookViewId="0">
      <selection sqref="A1:F1"/>
    </sheetView>
  </sheetViews>
  <sheetFormatPr defaultColWidth="9" defaultRowHeight="12.9" customHeight="1"/>
  <cols>
    <col min="1" max="1" width="19.69921875" style="511" customWidth="1"/>
    <col min="2" max="2" width="13.8984375" style="924" customWidth="1"/>
    <col min="3" max="3" width="10.5" style="511" customWidth="1"/>
    <col min="4" max="4" width="11.59765625" style="511" customWidth="1"/>
    <col min="5" max="5" width="10.59765625" style="511" customWidth="1"/>
    <col min="6" max="6" width="12.09765625" style="511" customWidth="1"/>
    <col min="7" max="16384" width="9" style="511"/>
  </cols>
  <sheetData>
    <row r="1" spans="1:6" ht="30" customHeight="1" thickBot="1">
      <c r="A1" s="1618" t="s">
        <v>13419</v>
      </c>
      <c r="B1" s="1619"/>
      <c r="C1" s="1619"/>
      <c r="D1" s="1619"/>
      <c r="E1" s="1619"/>
      <c r="F1" s="1714"/>
    </row>
    <row r="2" spans="1:6" ht="24.9" customHeight="1" thickBot="1">
      <c r="A2" s="1164" t="s">
        <v>5407</v>
      </c>
      <c r="B2" s="1165" t="s">
        <v>9830</v>
      </c>
      <c r="C2" s="1123" t="s">
        <v>5408</v>
      </c>
      <c r="D2" s="1123" t="s">
        <v>5409</v>
      </c>
      <c r="E2" s="1123" t="s">
        <v>5410</v>
      </c>
      <c r="F2" s="1124" t="s">
        <v>5411</v>
      </c>
    </row>
    <row r="3" spans="1:6" ht="14.4" customHeight="1">
      <c r="A3" s="1168" t="s">
        <v>5668</v>
      </c>
      <c r="B3" s="1200">
        <v>16100</v>
      </c>
      <c r="C3" s="1486">
        <v>1</v>
      </c>
      <c r="D3" s="1098">
        <v>3</v>
      </c>
      <c r="E3" s="1486">
        <v>6</v>
      </c>
      <c r="F3" s="1486">
        <v>60</v>
      </c>
    </row>
    <row r="4" spans="1:6" ht="14.4" customHeight="1">
      <c r="A4" s="621" t="s">
        <v>5669</v>
      </c>
      <c r="B4" s="925">
        <v>16100</v>
      </c>
      <c r="C4" s="1487"/>
      <c r="D4" s="491">
        <v>4</v>
      </c>
      <c r="E4" s="1487"/>
      <c r="F4" s="1487"/>
    </row>
    <row r="5" spans="1:6" ht="14.4" customHeight="1">
      <c r="A5" s="621" t="s">
        <v>5670</v>
      </c>
      <c r="B5" s="925">
        <v>16100</v>
      </c>
      <c r="C5" s="1487"/>
      <c r="D5" s="491">
        <v>5</v>
      </c>
      <c r="E5" s="1487"/>
      <c r="F5" s="1487"/>
    </row>
    <row r="6" spans="1:6" ht="14.4" customHeight="1">
      <c r="A6" s="580" t="s">
        <v>5671</v>
      </c>
      <c r="B6" s="925">
        <v>16100</v>
      </c>
      <c r="C6" s="1487"/>
      <c r="D6" s="491">
        <v>6</v>
      </c>
      <c r="E6" s="1487"/>
      <c r="F6" s="1487"/>
    </row>
    <row r="7" spans="1:6" ht="14.4" customHeight="1">
      <c r="A7" s="580" t="s">
        <v>5672</v>
      </c>
      <c r="B7" s="926">
        <v>16900</v>
      </c>
      <c r="C7" s="1487"/>
      <c r="D7" s="923">
        <v>7</v>
      </c>
      <c r="E7" s="1487"/>
      <c r="F7" s="1487"/>
    </row>
    <row r="8" spans="1:6" ht="14.4" customHeight="1">
      <c r="A8" s="580" t="s">
        <v>5673</v>
      </c>
      <c r="B8" s="926">
        <v>17700</v>
      </c>
      <c r="C8" s="1487"/>
      <c r="D8" s="491">
        <v>8</v>
      </c>
      <c r="E8" s="1487"/>
      <c r="F8" s="1487"/>
    </row>
    <row r="9" spans="1:6" ht="14.4" customHeight="1">
      <c r="A9" s="580" t="s">
        <v>5674</v>
      </c>
      <c r="B9" s="926">
        <v>19300</v>
      </c>
      <c r="C9" s="1487"/>
      <c r="D9" s="491">
        <v>10</v>
      </c>
      <c r="E9" s="1487"/>
      <c r="F9" s="1487"/>
    </row>
    <row r="10" spans="1:6" ht="14.4" customHeight="1">
      <c r="A10" s="580" t="s">
        <v>5675</v>
      </c>
      <c r="B10" s="926">
        <v>20900</v>
      </c>
      <c r="C10" s="1487"/>
      <c r="D10" s="491">
        <v>12</v>
      </c>
      <c r="E10" s="1487"/>
      <c r="F10" s="1487"/>
    </row>
    <row r="11" spans="1:6" ht="14.4" customHeight="1">
      <c r="A11" s="580" t="s">
        <v>5676</v>
      </c>
      <c r="B11" s="926">
        <v>16100</v>
      </c>
      <c r="C11" s="1487">
        <v>1.2</v>
      </c>
      <c r="D11" s="491">
        <v>4</v>
      </c>
      <c r="E11" s="1487">
        <v>6</v>
      </c>
      <c r="F11" s="1487">
        <v>60</v>
      </c>
    </row>
    <row r="12" spans="1:6" ht="14.4" customHeight="1">
      <c r="A12" s="580" t="s">
        <v>5677</v>
      </c>
      <c r="B12" s="926">
        <v>16100</v>
      </c>
      <c r="C12" s="1487"/>
      <c r="D12" s="491">
        <v>6</v>
      </c>
      <c r="E12" s="1487"/>
      <c r="F12" s="1487"/>
    </row>
    <row r="13" spans="1:6" ht="14.4" customHeight="1">
      <c r="A13" s="580" t="s">
        <v>5678</v>
      </c>
      <c r="B13" s="926">
        <v>16900</v>
      </c>
      <c r="C13" s="1487"/>
      <c r="D13" s="923">
        <v>8</v>
      </c>
      <c r="E13" s="1487"/>
      <c r="F13" s="1487"/>
    </row>
    <row r="14" spans="1:6" ht="14.4" customHeight="1">
      <c r="A14" s="580" t="s">
        <v>5679</v>
      </c>
      <c r="B14" s="926">
        <v>17700</v>
      </c>
      <c r="C14" s="1487"/>
      <c r="D14" s="491">
        <v>10</v>
      </c>
      <c r="E14" s="1487"/>
      <c r="F14" s="1487"/>
    </row>
    <row r="15" spans="1:6" ht="14.4" customHeight="1">
      <c r="A15" s="580" t="s">
        <v>5680</v>
      </c>
      <c r="B15" s="926">
        <v>19300</v>
      </c>
      <c r="C15" s="1487"/>
      <c r="D15" s="491">
        <v>12</v>
      </c>
      <c r="E15" s="1487"/>
      <c r="F15" s="1487"/>
    </row>
    <row r="16" spans="1:6" ht="14.4" customHeight="1">
      <c r="A16" s="580" t="s">
        <v>5681</v>
      </c>
      <c r="B16" s="926">
        <v>16100</v>
      </c>
      <c r="C16" s="1487">
        <v>1.5</v>
      </c>
      <c r="D16" s="491">
        <v>6</v>
      </c>
      <c r="E16" s="1487">
        <v>6</v>
      </c>
      <c r="F16" s="1487">
        <v>60</v>
      </c>
    </row>
    <row r="17" spans="1:6" ht="14.4" customHeight="1">
      <c r="A17" s="580" t="s">
        <v>5682</v>
      </c>
      <c r="B17" s="926">
        <v>16900</v>
      </c>
      <c r="C17" s="1487"/>
      <c r="D17" s="923">
        <v>8</v>
      </c>
      <c r="E17" s="1487"/>
      <c r="F17" s="1487"/>
    </row>
    <row r="18" spans="1:6" ht="14.4" customHeight="1">
      <c r="A18" s="580" t="s">
        <v>5683</v>
      </c>
      <c r="B18" s="926">
        <v>17700</v>
      </c>
      <c r="C18" s="1487"/>
      <c r="D18" s="491">
        <v>10</v>
      </c>
      <c r="E18" s="1487"/>
      <c r="F18" s="1487"/>
    </row>
    <row r="19" spans="1:6" ht="14.4" customHeight="1">
      <c r="A19" s="580" t="s">
        <v>5684</v>
      </c>
      <c r="B19" s="926">
        <v>19300</v>
      </c>
      <c r="C19" s="1487"/>
      <c r="D19" s="491">
        <v>12</v>
      </c>
      <c r="E19" s="1487"/>
      <c r="F19" s="1487"/>
    </row>
    <row r="20" spans="1:6" ht="14.4" customHeight="1">
      <c r="A20" s="580" t="s">
        <v>5685</v>
      </c>
      <c r="B20" s="926">
        <v>20900</v>
      </c>
      <c r="C20" s="1487"/>
      <c r="D20" s="491">
        <v>14</v>
      </c>
      <c r="E20" s="1487"/>
      <c r="F20" s="1487"/>
    </row>
    <row r="21" spans="1:6" ht="14.4" customHeight="1">
      <c r="A21" s="580" t="s">
        <v>5686</v>
      </c>
      <c r="B21" s="926">
        <v>21700</v>
      </c>
      <c r="C21" s="1487"/>
      <c r="D21" s="491">
        <v>16</v>
      </c>
      <c r="E21" s="1487"/>
      <c r="F21" s="1487"/>
    </row>
    <row r="22" spans="1:6" ht="14.4" customHeight="1">
      <c r="A22" s="581" t="s">
        <v>5687</v>
      </c>
      <c r="B22" s="926">
        <v>16100</v>
      </c>
      <c r="C22" s="1487">
        <v>2</v>
      </c>
      <c r="D22" s="491">
        <v>8</v>
      </c>
      <c r="E22" s="1487">
        <v>6</v>
      </c>
      <c r="F22" s="1487">
        <v>60</v>
      </c>
    </row>
    <row r="23" spans="1:6" ht="14.4" customHeight="1">
      <c r="A23" s="581" t="s">
        <v>5688</v>
      </c>
      <c r="B23" s="926">
        <v>16900</v>
      </c>
      <c r="C23" s="1487"/>
      <c r="D23" s="923">
        <v>10</v>
      </c>
      <c r="E23" s="1487"/>
      <c r="F23" s="1487"/>
    </row>
    <row r="24" spans="1:6" ht="14.4" customHeight="1">
      <c r="A24" s="581" t="s">
        <v>5689</v>
      </c>
      <c r="B24" s="926">
        <v>17700</v>
      </c>
      <c r="C24" s="1487"/>
      <c r="D24" s="491">
        <v>12</v>
      </c>
      <c r="E24" s="1487"/>
      <c r="F24" s="1487"/>
    </row>
    <row r="25" spans="1:6" ht="14.4" customHeight="1">
      <c r="A25" s="581" t="s">
        <v>5690</v>
      </c>
      <c r="B25" s="926">
        <v>19300</v>
      </c>
      <c r="C25" s="1487"/>
      <c r="D25" s="491">
        <v>14</v>
      </c>
      <c r="E25" s="1487"/>
      <c r="F25" s="1487"/>
    </row>
    <row r="26" spans="1:6" ht="14.4" customHeight="1">
      <c r="A26" s="581" t="s">
        <v>5691</v>
      </c>
      <c r="B26" s="926">
        <v>19300</v>
      </c>
      <c r="C26" s="1487"/>
      <c r="D26" s="491">
        <v>16</v>
      </c>
      <c r="E26" s="1487"/>
      <c r="F26" s="1487"/>
    </row>
    <row r="27" spans="1:6" ht="14.4" customHeight="1">
      <c r="A27" s="581" t="s">
        <v>5692</v>
      </c>
      <c r="B27" s="926">
        <v>16100</v>
      </c>
      <c r="C27" s="1487">
        <v>2.5</v>
      </c>
      <c r="D27" s="491">
        <v>10</v>
      </c>
      <c r="E27" s="1487">
        <v>6</v>
      </c>
      <c r="F27" s="1487">
        <v>60</v>
      </c>
    </row>
    <row r="28" spans="1:6" ht="14.4" customHeight="1">
      <c r="A28" s="581" t="s">
        <v>5693</v>
      </c>
      <c r="B28" s="926">
        <v>16100</v>
      </c>
      <c r="C28" s="1487"/>
      <c r="D28" s="491">
        <v>12</v>
      </c>
      <c r="E28" s="1487"/>
      <c r="F28" s="1487"/>
    </row>
    <row r="29" spans="1:6" ht="14.4" customHeight="1">
      <c r="A29" s="581" t="s">
        <v>5694</v>
      </c>
      <c r="B29" s="926">
        <v>17700</v>
      </c>
      <c r="C29" s="1487"/>
      <c r="D29" s="923">
        <v>16</v>
      </c>
      <c r="E29" s="1487"/>
      <c r="F29" s="1487"/>
    </row>
    <row r="30" spans="1:6" ht="14.4" customHeight="1">
      <c r="A30" s="581" t="s">
        <v>5695</v>
      </c>
      <c r="B30" s="926">
        <v>19300</v>
      </c>
      <c r="C30" s="1487"/>
      <c r="D30" s="491">
        <v>20</v>
      </c>
      <c r="E30" s="1487"/>
      <c r="F30" s="1487"/>
    </row>
    <row r="31" spans="1:6" ht="14.4" customHeight="1">
      <c r="A31" s="581" t="s">
        <v>5696</v>
      </c>
      <c r="B31" s="926">
        <v>22500</v>
      </c>
      <c r="C31" s="1487"/>
      <c r="D31" s="491">
        <v>26</v>
      </c>
      <c r="E31" s="1487"/>
      <c r="F31" s="1487"/>
    </row>
    <row r="32" spans="1:6" ht="14.4" customHeight="1">
      <c r="A32" s="581" t="s">
        <v>6411</v>
      </c>
      <c r="B32" s="926">
        <v>18000</v>
      </c>
      <c r="C32" s="1487">
        <v>3</v>
      </c>
      <c r="D32" s="923">
        <v>16</v>
      </c>
      <c r="E32" s="491">
        <v>3</v>
      </c>
      <c r="F32" s="491">
        <v>100</v>
      </c>
    </row>
    <row r="33" spans="1:6" ht="14.4" customHeight="1">
      <c r="A33" s="581" t="s">
        <v>5697</v>
      </c>
      <c r="B33" s="926">
        <v>16700</v>
      </c>
      <c r="C33" s="1487"/>
      <c r="D33" s="491">
        <v>10</v>
      </c>
      <c r="E33" s="1487">
        <v>6</v>
      </c>
      <c r="F33" s="1487">
        <v>70</v>
      </c>
    </row>
    <row r="34" spans="1:6" ht="14.4" customHeight="1">
      <c r="A34" s="581" t="s">
        <v>5698</v>
      </c>
      <c r="B34" s="926">
        <v>16700</v>
      </c>
      <c r="C34" s="1487"/>
      <c r="D34" s="491">
        <v>12</v>
      </c>
      <c r="E34" s="1487"/>
      <c r="F34" s="1487"/>
    </row>
    <row r="35" spans="1:6" ht="14.4" customHeight="1">
      <c r="A35" s="581" t="s">
        <v>5699</v>
      </c>
      <c r="B35" s="926">
        <v>17500</v>
      </c>
      <c r="C35" s="1487"/>
      <c r="D35" s="923">
        <v>14</v>
      </c>
      <c r="E35" s="1487"/>
      <c r="F35" s="1487"/>
    </row>
    <row r="36" spans="1:6" ht="14.4" customHeight="1">
      <c r="A36" s="581" t="s">
        <v>5700</v>
      </c>
      <c r="B36" s="926">
        <v>18400</v>
      </c>
      <c r="C36" s="1487"/>
      <c r="D36" s="491">
        <v>16</v>
      </c>
      <c r="E36" s="1487"/>
      <c r="F36" s="1487"/>
    </row>
    <row r="37" spans="1:6" ht="14.4" customHeight="1">
      <c r="A37" s="581" t="s">
        <v>5701</v>
      </c>
      <c r="B37" s="926">
        <v>20000</v>
      </c>
      <c r="C37" s="1487"/>
      <c r="D37" s="491">
        <v>20</v>
      </c>
      <c r="E37" s="1487"/>
      <c r="F37" s="1487"/>
    </row>
    <row r="38" spans="1:6" ht="14.4" customHeight="1">
      <c r="A38" s="581" t="s">
        <v>5702</v>
      </c>
      <c r="B38" s="926">
        <v>22500</v>
      </c>
      <c r="C38" s="1487"/>
      <c r="D38" s="491">
        <v>26</v>
      </c>
      <c r="E38" s="1487"/>
      <c r="F38" s="1487"/>
    </row>
    <row r="39" spans="1:6" ht="14.4" customHeight="1">
      <c r="A39" s="581" t="s">
        <v>5703</v>
      </c>
      <c r="B39" s="926">
        <v>24200</v>
      </c>
      <c r="C39" s="1487"/>
      <c r="D39" s="491">
        <v>30</v>
      </c>
      <c r="E39" s="1487"/>
      <c r="F39" s="1487"/>
    </row>
    <row r="40" spans="1:6" ht="14.4" customHeight="1">
      <c r="A40" s="581" t="s">
        <v>6412</v>
      </c>
      <c r="B40" s="926">
        <v>18900</v>
      </c>
      <c r="C40" s="1487">
        <v>4</v>
      </c>
      <c r="D40" s="923">
        <v>20</v>
      </c>
      <c r="E40" s="491">
        <v>4</v>
      </c>
      <c r="F40" s="491">
        <v>100</v>
      </c>
    </row>
    <row r="41" spans="1:6" ht="14.4" customHeight="1">
      <c r="A41" s="581" t="s">
        <v>5704</v>
      </c>
      <c r="B41" s="926">
        <v>16700</v>
      </c>
      <c r="C41" s="1487"/>
      <c r="D41" s="491">
        <v>12</v>
      </c>
      <c r="E41" s="1487">
        <v>6</v>
      </c>
      <c r="F41" s="1487">
        <v>70</v>
      </c>
    </row>
    <row r="42" spans="1:6" ht="14.4" customHeight="1">
      <c r="A42" s="581" t="s">
        <v>5705</v>
      </c>
      <c r="B42" s="926">
        <v>17500</v>
      </c>
      <c r="C42" s="1487"/>
      <c r="D42" s="923">
        <v>16</v>
      </c>
      <c r="E42" s="1487"/>
      <c r="F42" s="1487"/>
    </row>
    <row r="43" spans="1:6" ht="14.4" customHeight="1">
      <c r="A43" s="581" t="s">
        <v>5706</v>
      </c>
      <c r="B43" s="926">
        <v>19200</v>
      </c>
      <c r="C43" s="1487"/>
      <c r="D43" s="491">
        <v>20</v>
      </c>
      <c r="E43" s="1487"/>
      <c r="F43" s="1487"/>
    </row>
    <row r="44" spans="1:6" ht="14.4" customHeight="1">
      <c r="A44" s="581" t="s">
        <v>5707</v>
      </c>
      <c r="B44" s="926">
        <v>20900</v>
      </c>
      <c r="C44" s="1487"/>
      <c r="D44" s="491">
        <v>26</v>
      </c>
      <c r="E44" s="1487"/>
      <c r="F44" s="1487"/>
    </row>
    <row r="45" spans="1:6" ht="14.4" customHeight="1">
      <c r="A45" s="581" t="s">
        <v>5708</v>
      </c>
      <c r="B45" s="926">
        <v>22500</v>
      </c>
      <c r="C45" s="1487"/>
      <c r="D45" s="491">
        <v>30</v>
      </c>
      <c r="E45" s="1487"/>
      <c r="F45" s="1487"/>
    </row>
    <row r="46" spans="1:6" ht="14.4" customHeight="1">
      <c r="A46" s="581" t="s">
        <v>5709</v>
      </c>
      <c r="B46" s="926">
        <v>16700</v>
      </c>
      <c r="C46" s="1487">
        <v>5</v>
      </c>
      <c r="D46" s="491">
        <v>20</v>
      </c>
      <c r="E46" s="1487">
        <v>6</v>
      </c>
      <c r="F46" s="491">
        <v>70</v>
      </c>
    </row>
    <row r="47" spans="1:6" ht="14.4" customHeight="1">
      <c r="A47" s="581" t="s">
        <v>5710</v>
      </c>
      <c r="B47" s="926">
        <v>17000</v>
      </c>
      <c r="C47" s="1487"/>
      <c r="D47" s="1716">
        <v>25</v>
      </c>
      <c r="E47" s="1487"/>
      <c r="F47" s="491">
        <v>70</v>
      </c>
    </row>
    <row r="48" spans="1:6" ht="14.4" customHeight="1">
      <c r="A48" s="581" t="s">
        <v>5412</v>
      </c>
      <c r="B48" s="926">
        <v>19100</v>
      </c>
      <c r="C48" s="1487"/>
      <c r="D48" s="1716"/>
      <c r="E48" s="1487"/>
      <c r="F48" s="491">
        <v>100</v>
      </c>
    </row>
    <row r="49" spans="1:6" ht="14.4" customHeight="1">
      <c r="A49" s="581" t="s">
        <v>5711</v>
      </c>
      <c r="B49" s="926">
        <v>18700</v>
      </c>
      <c r="C49" s="1487"/>
      <c r="D49" s="491">
        <v>30</v>
      </c>
      <c r="E49" s="1487"/>
      <c r="F49" s="491">
        <v>80</v>
      </c>
    </row>
    <row r="50" spans="1:6" ht="14.4" customHeight="1">
      <c r="A50" s="581" t="s">
        <v>5667</v>
      </c>
      <c r="B50" s="926">
        <v>20700</v>
      </c>
      <c r="C50" s="1487"/>
      <c r="D50" s="491">
        <v>35</v>
      </c>
      <c r="E50" s="1487"/>
      <c r="F50" s="491">
        <v>90</v>
      </c>
    </row>
    <row r="51" spans="1:6" ht="14.4" customHeight="1">
      <c r="A51" s="581" t="s">
        <v>5666</v>
      </c>
      <c r="B51" s="926">
        <v>22500</v>
      </c>
      <c r="C51" s="1487"/>
      <c r="D51" s="491">
        <v>40</v>
      </c>
      <c r="E51" s="1487"/>
      <c r="F51" s="491">
        <v>100</v>
      </c>
    </row>
    <row r="52" spans="1:6" ht="14.4" customHeight="1">
      <c r="A52" s="705" t="s">
        <v>5712</v>
      </c>
      <c r="B52" s="927">
        <v>16100</v>
      </c>
      <c r="C52" s="1487">
        <v>6</v>
      </c>
      <c r="D52" s="1487">
        <v>15</v>
      </c>
      <c r="E52" s="1487">
        <v>6</v>
      </c>
      <c r="F52" s="718">
        <v>60</v>
      </c>
    </row>
    <row r="53" spans="1:6" ht="14.4" customHeight="1">
      <c r="A53" s="581" t="s">
        <v>5413</v>
      </c>
      <c r="B53" s="926">
        <v>17400</v>
      </c>
      <c r="C53" s="1487"/>
      <c r="D53" s="1487"/>
      <c r="E53" s="1487"/>
      <c r="F53" s="491">
        <v>80</v>
      </c>
    </row>
    <row r="54" spans="1:6" ht="14.4" customHeight="1">
      <c r="A54" s="705" t="s">
        <v>5713</v>
      </c>
      <c r="B54" s="927">
        <v>17500</v>
      </c>
      <c r="C54" s="1487"/>
      <c r="D54" s="1487">
        <v>20</v>
      </c>
      <c r="E54" s="1487"/>
      <c r="F54" s="718">
        <v>70</v>
      </c>
    </row>
    <row r="55" spans="1:6" ht="14.4" customHeight="1">
      <c r="A55" s="581" t="s">
        <v>5414</v>
      </c>
      <c r="B55" s="926">
        <v>18900</v>
      </c>
      <c r="C55" s="1487"/>
      <c r="D55" s="1487"/>
      <c r="E55" s="1487"/>
      <c r="F55" s="491">
        <v>90</v>
      </c>
    </row>
    <row r="56" spans="1:6" ht="14.4" customHeight="1">
      <c r="A56" s="581" t="s">
        <v>5714</v>
      </c>
      <c r="B56" s="926">
        <v>19200</v>
      </c>
      <c r="C56" s="1487"/>
      <c r="D56" s="923">
        <v>25</v>
      </c>
      <c r="E56" s="1487"/>
      <c r="F56" s="491">
        <v>75</v>
      </c>
    </row>
    <row r="57" spans="1:6" ht="14.4" customHeight="1">
      <c r="A57" s="705" t="s">
        <v>5715</v>
      </c>
      <c r="B57" s="927">
        <v>20800</v>
      </c>
      <c r="C57" s="1487"/>
      <c r="D57" s="1487">
        <v>30</v>
      </c>
      <c r="E57" s="1487"/>
      <c r="F57" s="718">
        <v>80</v>
      </c>
    </row>
    <row r="58" spans="1:6" ht="14.4" customHeight="1">
      <c r="A58" s="581" t="s">
        <v>5415</v>
      </c>
      <c r="B58" s="926">
        <v>22500</v>
      </c>
      <c r="C58" s="1487"/>
      <c r="D58" s="1487"/>
      <c r="E58" s="1487"/>
      <c r="F58" s="491">
        <v>100</v>
      </c>
    </row>
    <row r="59" spans="1:6" ht="14.4" customHeight="1">
      <c r="A59" s="581" t="s">
        <v>5416</v>
      </c>
      <c r="B59" s="926">
        <v>27000</v>
      </c>
      <c r="C59" s="1487"/>
      <c r="D59" s="1487"/>
      <c r="E59" s="1487"/>
      <c r="F59" s="491">
        <v>150</v>
      </c>
    </row>
    <row r="60" spans="1:6" ht="14.4" customHeight="1">
      <c r="A60" s="581" t="s">
        <v>5716</v>
      </c>
      <c r="B60" s="926">
        <v>23500</v>
      </c>
      <c r="C60" s="1487"/>
      <c r="D60" s="491">
        <v>35</v>
      </c>
      <c r="E60" s="1487"/>
      <c r="F60" s="491">
        <v>90</v>
      </c>
    </row>
    <row r="61" spans="1:6" ht="14.4" customHeight="1">
      <c r="A61" s="705" t="s">
        <v>5717</v>
      </c>
      <c r="B61" s="927">
        <v>23900</v>
      </c>
      <c r="C61" s="1487"/>
      <c r="D61" s="1487">
        <v>40</v>
      </c>
      <c r="E61" s="1487"/>
      <c r="F61" s="718">
        <v>90</v>
      </c>
    </row>
    <row r="62" spans="1:6" ht="14.4" customHeight="1">
      <c r="A62" s="581" t="s">
        <v>5417</v>
      </c>
      <c r="B62" s="926">
        <v>26800</v>
      </c>
      <c r="C62" s="1487"/>
      <c r="D62" s="1487"/>
      <c r="E62" s="1487"/>
      <c r="F62" s="491">
        <v>120</v>
      </c>
    </row>
    <row r="63" spans="1:6" ht="14.4" customHeight="1">
      <c r="A63" s="581" t="s">
        <v>5718</v>
      </c>
      <c r="B63" s="926">
        <v>32000</v>
      </c>
      <c r="C63" s="1487"/>
      <c r="D63" s="491">
        <v>45</v>
      </c>
      <c r="E63" s="1487"/>
      <c r="F63" s="491">
        <v>150</v>
      </c>
    </row>
    <row r="64" spans="1:6" ht="14.4" customHeight="1">
      <c r="A64" s="581" t="s">
        <v>5719</v>
      </c>
      <c r="B64" s="928">
        <v>28500</v>
      </c>
      <c r="C64" s="1487">
        <v>8</v>
      </c>
      <c r="D64" s="491">
        <v>25</v>
      </c>
      <c r="E64" s="1487">
        <v>8</v>
      </c>
      <c r="F64" s="491">
        <v>80</v>
      </c>
    </row>
    <row r="65" spans="1:6" ht="14.4" customHeight="1">
      <c r="A65" s="705" t="s">
        <v>5720</v>
      </c>
      <c r="B65" s="927">
        <v>28500</v>
      </c>
      <c r="C65" s="1487"/>
      <c r="D65" s="1716">
        <v>30</v>
      </c>
      <c r="E65" s="1487"/>
      <c r="F65" s="718">
        <v>80</v>
      </c>
    </row>
    <row r="66" spans="1:6" ht="14.4" customHeight="1">
      <c r="A66" s="581" t="s">
        <v>5418</v>
      </c>
      <c r="B66" s="926">
        <v>30800</v>
      </c>
      <c r="C66" s="1487"/>
      <c r="D66" s="1716"/>
      <c r="E66" s="1487"/>
      <c r="F66" s="491">
        <v>100</v>
      </c>
    </row>
    <row r="67" spans="1:6" ht="14.4" customHeight="1">
      <c r="A67" s="581" t="s">
        <v>5721</v>
      </c>
      <c r="B67" s="926">
        <v>31900</v>
      </c>
      <c r="C67" s="1487"/>
      <c r="D67" s="491">
        <v>35</v>
      </c>
      <c r="E67" s="1487"/>
      <c r="F67" s="491">
        <v>90</v>
      </c>
    </row>
    <row r="68" spans="1:6" ht="14.4" customHeight="1">
      <c r="A68" s="705" t="s">
        <v>5722</v>
      </c>
      <c r="B68" s="927">
        <v>34100</v>
      </c>
      <c r="C68" s="1487"/>
      <c r="D68" s="1487">
        <v>40</v>
      </c>
      <c r="E68" s="1487"/>
      <c r="F68" s="718">
        <v>90</v>
      </c>
    </row>
    <row r="69" spans="1:6" ht="14.4" customHeight="1">
      <c r="A69" s="581" t="s">
        <v>5419</v>
      </c>
      <c r="B69" s="926">
        <v>38200</v>
      </c>
      <c r="C69" s="1487"/>
      <c r="D69" s="1487"/>
      <c r="E69" s="1487"/>
      <c r="F69" s="491">
        <v>120</v>
      </c>
    </row>
    <row r="70" spans="1:6" ht="14.4" customHeight="1">
      <c r="A70" s="581" t="s">
        <v>5420</v>
      </c>
      <c r="B70" s="926">
        <v>42800</v>
      </c>
      <c r="C70" s="1487"/>
      <c r="D70" s="1487"/>
      <c r="E70" s="1487"/>
      <c r="F70" s="491">
        <v>150</v>
      </c>
    </row>
    <row r="71" spans="1:6" ht="14.4" customHeight="1">
      <c r="A71" s="581" t="s">
        <v>5723</v>
      </c>
      <c r="B71" s="926">
        <v>37700</v>
      </c>
      <c r="C71" s="1487"/>
      <c r="D71" s="491">
        <v>45</v>
      </c>
      <c r="E71" s="1487"/>
      <c r="F71" s="491">
        <v>100</v>
      </c>
    </row>
    <row r="72" spans="1:6" ht="14.4" customHeight="1">
      <c r="A72" s="581" t="s">
        <v>5724</v>
      </c>
      <c r="B72" s="926">
        <v>38500</v>
      </c>
      <c r="C72" s="1487"/>
      <c r="D72" s="1487">
        <v>50</v>
      </c>
      <c r="E72" s="1487"/>
      <c r="F72" s="491">
        <v>100</v>
      </c>
    </row>
    <row r="73" spans="1:6" ht="14.4" customHeight="1">
      <c r="A73" s="581" t="s">
        <v>5421</v>
      </c>
      <c r="B73" s="926">
        <v>46200</v>
      </c>
      <c r="C73" s="1487"/>
      <c r="D73" s="1487"/>
      <c r="E73" s="1487"/>
      <c r="F73" s="491">
        <v>150</v>
      </c>
    </row>
    <row r="74" spans="1:6" ht="14.4" customHeight="1">
      <c r="A74" s="705" t="s">
        <v>5725</v>
      </c>
      <c r="B74" s="859">
        <v>36700</v>
      </c>
      <c r="C74" s="1487">
        <v>10</v>
      </c>
      <c r="D74" s="1487">
        <v>30</v>
      </c>
      <c r="E74" s="1487">
        <v>10</v>
      </c>
      <c r="F74" s="718">
        <v>80</v>
      </c>
    </row>
    <row r="75" spans="1:6" ht="14.4" customHeight="1">
      <c r="A75" s="581" t="s">
        <v>5422</v>
      </c>
      <c r="B75" s="926">
        <v>39600</v>
      </c>
      <c r="C75" s="1487"/>
      <c r="D75" s="1487"/>
      <c r="E75" s="1487"/>
      <c r="F75" s="491">
        <v>100</v>
      </c>
    </row>
    <row r="76" spans="1:6" ht="14.4" customHeight="1">
      <c r="A76" s="581" t="s">
        <v>5726</v>
      </c>
      <c r="B76" s="926">
        <v>38200</v>
      </c>
      <c r="C76" s="1487"/>
      <c r="D76" s="491">
        <v>35</v>
      </c>
      <c r="E76" s="1487"/>
      <c r="F76" s="491">
        <v>90</v>
      </c>
    </row>
    <row r="77" spans="1:6" ht="14.4" customHeight="1">
      <c r="A77" s="705" t="s">
        <v>5727</v>
      </c>
      <c r="B77" s="927">
        <v>41000</v>
      </c>
      <c r="C77" s="1487"/>
      <c r="D77" s="1716">
        <v>40</v>
      </c>
      <c r="E77" s="1487"/>
      <c r="F77" s="718">
        <v>90</v>
      </c>
    </row>
    <row r="78" spans="1:6" ht="14.4" customHeight="1">
      <c r="A78" s="581" t="s">
        <v>5423</v>
      </c>
      <c r="B78" s="926">
        <v>46000</v>
      </c>
      <c r="C78" s="1487"/>
      <c r="D78" s="1716"/>
      <c r="E78" s="1487"/>
      <c r="F78" s="491">
        <v>120</v>
      </c>
    </row>
    <row r="79" spans="1:6" ht="14.4" customHeight="1">
      <c r="A79" s="581" t="s">
        <v>5728</v>
      </c>
      <c r="B79" s="926">
        <v>44400</v>
      </c>
      <c r="C79" s="1487"/>
      <c r="D79" s="491">
        <v>45</v>
      </c>
      <c r="E79" s="1487"/>
      <c r="F79" s="491">
        <v>100</v>
      </c>
    </row>
    <row r="80" spans="1:6" ht="14.4" customHeight="1">
      <c r="A80" s="705" t="s">
        <v>5729</v>
      </c>
      <c r="B80" s="927">
        <v>47200</v>
      </c>
      <c r="C80" s="1487"/>
      <c r="D80" s="1487">
        <v>50</v>
      </c>
      <c r="E80" s="1487"/>
      <c r="F80" s="718">
        <v>100</v>
      </c>
    </row>
    <row r="81" spans="1:6" ht="14.4" customHeight="1">
      <c r="A81" s="581" t="s">
        <v>5424</v>
      </c>
      <c r="B81" s="926">
        <v>56600</v>
      </c>
      <c r="C81" s="1487"/>
      <c r="D81" s="1487"/>
      <c r="E81" s="1487"/>
      <c r="F81" s="491">
        <v>150</v>
      </c>
    </row>
    <row r="82" spans="1:6" ht="14.4" customHeight="1">
      <c r="A82" s="581" t="s">
        <v>5425</v>
      </c>
      <c r="B82" s="926">
        <v>67900</v>
      </c>
      <c r="C82" s="1487"/>
      <c r="D82" s="1487"/>
      <c r="E82" s="1487"/>
      <c r="F82" s="491">
        <v>200</v>
      </c>
    </row>
    <row r="83" spans="1:6" ht="14.4" customHeight="1">
      <c r="A83" s="581" t="s">
        <v>6318</v>
      </c>
      <c r="B83" s="926">
        <v>59200</v>
      </c>
      <c r="C83" s="1487"/>
      <c r="D83" s="491">
        <v>55</v>
      </c>
      <c r="E83" s="1487"/>
      <c r="F83" s="491">
        <v>150</v>
      </c>
    </row>
    <row r="84" spans="1:6" ht="14.4" customHeight="1">
      <c r="A84" s="705" t="s">
        <v>6319</v>
      </c>
      <c r="B84" s="927">
        <v>53400</v>
      </c>
      <c r="C84" s="1487"/>
      <c r="D84" s="1487">
        <v>60</v>
      </c>
      <c r="E84" s="1487"/>
      <c r="F84" s="718">
        <v>110</v>
      </c>
    </row>
    <row r="85" spans="1:6" ht="14.4" customHeight="1">
      <c r="A85" s="581" t="s">
        <v>5426</v>
      </c>
      <c r="B85" s="926">
        <v>72700</v>
      </c>
      <c r="C85" s="1487"/>
      <c r="D85" s="1487"/>
      <c r="E85" s="1487"/>
      <c r="F85" s="491">
        <v>200</v>
      </c>
    </row>
    <row r="86" spans="1:6" ht="14.4" customHeight="1">
      <c r="A86" s="581" t="s">
        <v>6320</v>
      </c>
      <c r="B86" s="859">
        <v>48100</v>
      </c>
      <c r="C86" s="1487">
        <v>12</v>
      </c>
      <c r="D86" s="491">
        <v>35</v>
      </c>
      <c r="E86" s="1487">
        <v>12</v>
      </c>
      <c r="F86" s="491">
        <v>90</v>
      </c>
    </row>
    <row r="87" spans="1:6" ht="14.4" customHeight="1">
      <c r="A87" s="705" t="s">
        <v>6321</v>
      </c>
      <c r="B87" s="927">
        <v>50000</v>
      </c>
      <c r="C87" s="1487"/>
      <c r="D87" s="1487">
        <v>40</v>
      </c>
      <c r="E87" s="1487"/>
      <c r="F87" s="718">
        <v>100</v>
      </c>
    </row>
    <row r="88" spans="1:6" ht="14.4" customHeight="1">
      <c r="A88" s="581" t="s">
        <v>5427</v>
      </c>
      <c r="B88" s="926">
        <v>54000</v>
      </c>
      <c r="C88" s="1487"/>
      <c r="D88" s="1487"/>
      <c r="E88" s="1487"/>
      <c r="F88" s="491">
        <v>120</v>
      </c>
    </row>
    <row r="89" spans="1:6" ht="14.4" customHeight="1">
      <c r="A89" s="581" t="s">
        <v>6322</v>
      </c>
      <c r="B89" s="926">
        <v>58000</v>
      </c>
      <c r="C89" s="1487"/>
      <c r="D89" s="923">
        <v>45</v>
      </c>
      <c r="E89" s="1487"/>
      <c r="F89" s="491">
        <v>130</v>
      </c>
    </row>
    <row r="90" spans="1:6" ht="14.4" customHeight="1">
      <c r="A90" s="705" t="s">
        <v>6323</v>
      </c>
      <c r="B90" s="927">
        <v>56000</v>
      </c>
      <c r="C90" s="1487"/>
      <c r="D90" s="1487">
        <v>50</v>
      </c>
      <c r="E90" s="1487"/>
      <c r="F90" s="718">
        <v>100</v>
      </c>
    </row>
    <row r="91" spans="1:6" ht="14.4" customHeight="1">
      <c r="A91" s="581" t="s">
        <v>5428</v>
      </c>
      <c r="B91" s="926">
        <v>67200</v>
      </c>
      <c r="C91" s="1487"/>
      <c r="D91" s="1487"/>
      <c r="E91" s="1487"/>
      <c r="F91" s="491">
        <v>150</v>
      </c>
    </row>
    <row r="92" spans="1:6" ht="14.4" customHeight="1">
      <c r="A92" s="581" t="s">
        <v>6324</v>
      </c>
      <c r="B92" s="926">
        <v>59700</v>
      </c>
      <c r="C92" s="1487"/>
      <c r="D92" s="491">
        <v>55</v>
      </c>
      <c r="E92" s="1487"/>
      <c r="F92" s="491">
        <v>110</v>
      </c>
    </row>
    <row r="93" spans="1:6" ht="14.4" customHeight="1">
      <c r="A93" s="705" t="s">
        <v>6325</v>
      </c>
      <c r="B93" s="927">
        <v>63600</v>
      </c>
      <c r="C93" s="1487"/>
      <c r="D93" s="1487">
        <v>60</v>
      </c>
      <c r="E93" s="1487"/>
      <c r="F93" s="718">
        <v>110</v>
      </c>
    </row>
    <row r="94" spans="1:6" ht="14.4" customHeight="1">
      <c r="A94" s="581" t="s">
        <v>5429</v>
      </c>
      <c r="B94" s="926">
        <v>73700</v>
      </c>
      <c r="C94" s="1487"/>
      <c r="D94" s="1487"/>
      <c r="E94" s="1487"/>
      <c r="F94" s="491">
        <v>150</v>
      </c>
    </row>
    <row r="95" spans="1:6" ht="14.4" customHeight="1">
      <c r="A95" s="581" t="s">
        <v>5430</v>
      </c>
      <c r="B95" s="926">
        <v>88600</v>
      </c>
      <c r="C95" s="1487"/>
      <c r="D95" s="1487"/>
      <c r="E95" s="1487"/>
      <c r="F95" s="491">
        <v>200</v>
      </c>
    </row>
    <row r="96" spans="1:6" ht="14.4" customHeight="1">
      <c r="A96" s="581" t="s">
        <v>6326</v>
      </c>
      <c r="B96" s="926">
        <v>75700</v>
      </c>
      <c r="C96" s="1487"/>
      <c r="D96" s="491">
        <v>65</v>
      </c>
      <c r="E96" s="1487"/>
      <c r="F96" s="491">
        <v>150</v>
      </c>
    </row>
    <row r="97" spans="1:6" ht="14.4" customHeight="1">
      <c r="A97" s="705" t="s">
        <v>6327</v>
      </c>
      <c r="B97" s="927">
        <v>70000</v>
      </c>
      <c r="C97" s="1487"/>
      <c r="D97" s="1487">
        <v>70</v>
      </c>
      <c r="E97" s="1487"/>
      <c r="F97" s="718">
        <v>120</v>
      </c>
    </row>
    <row r="98" spans="1:6" ht="14.4" customHeight="1">
      <c r="A98" s="581" t="s">
        <v>1703</v>
      </c>
      <c r="B98" s="926">
        <v>89600</v>
      </c>
      <c r="C98" s="1487"/>
      <c r="D98" s="1487"/>
      <c r="E98" s="1487"/>
      <c r="F98" s="491">
        <v>200</v>
      </c>
    </row>
    <row r="99" spans="1:6" ht="14.4" customHeight="1">
      <c r="A99" s="581" t="s">
        <v>6328</v>
      </c>
      <c r="B99" s="989">
        <v>126500</v>
      </c>
      <c r="C99" s="1487">
        <v>14</v>
      </c>
      <c r="D99" s="491">
        <v>50</v>
      </c>
      <c r="E99" s="1487">
        <v>16</v>
      </c>
      <c r="F99" s="491">
        <v>110</v>
      </c>
    </row>
    <row r="100" spans="1:6" ht="14.4" customHeight="1">
      <c r="A100" s="581" t="s">
        <v>6329</v>
      </c>
      <c r="B100" s="988">
        <v>146700</v>
      </c>
      <c r="C100" s="1487"/>
      <c r="D100" s="491">
        <v>60</v>
      </c>
      <c r="E100" s="1487"/>
      <c r="F100" s="491">
        <v>150</v>
      </c>
    </row>
    <row r="101" spans="1:6" ht="15.9" customHeight="1">
      <c r="A101" s="581" t="s">
        <v>6330</v>
      </c>
      <c r="B101" s="988">
        <v>146700</v>
      </c>
      <c r="C101" s="1487">
        <v>16</v>
      </c>
      <c r="D101" s="491">
        <v>40</v>
      </c>
      <c r="E101" s="1487">
        <v>16</v>
      </c>
      <c r="F101" s="491">
        <v>150</v>
      </c>
    </row>
    <row r="102" spans="1:6" ht="15.9" customHeight="1">
      <c r="A102" s="705" t="s">
        <v>6331</v>
      </c>
      <c r="B102" s="814">
        <v>126500</v>
      </c>
      <c r="C102" s="1487"/>
      <c r="D102" s="1716">
        <v>50</v>
      </c>
      <c r="E102" s="1487"/>
      <c r="F102" s="718">
        <v>110</v>
      </c>
    </row>
    <row r="103" spans="1:6" ht="15.9" customHeight="1">
      <c r="A103" s="581" t="s">
        <v>1704</v>
      </c>
      <c r="B103" s="926">
        <v>146700</v>
      </c>
      <c r="C103" s="1487"/>
      <c r="D103" s="1716"/>
      <c r="E103" s="1487"/>
      <c r="F103" s="491">
        <v>150</v>
      </c>
    </row>
    <row r="104" spans="1:6" ht="15.9" customHeight="1">
      <c r="A104" s="581" t="s">
        <v>6332</v>
      </c>
      <c r="B104" s="926">
        <v>141400</v>
      </c>
      <c r="C104" s="1487"/>
      <c r="D104" s="491">
        <v>60</v>
      </c>
      <c r="E104" s="1487"/>
      <c r="F104" s="491">
        <v>120</v>
      </c>
    </row>
    <row r="105" spans="1:6" ht="15.9" customHeight="1">
      <c r="A105" s="705" t="s">
        <v>6333</v>
      </c>
      <c r="B105" s="927">
        <v>156200</v>
      </c>
      <c r="C105" s="1487"/>
      <c r="D105" s="1487">
        <v>70</v>
      </c>
      <c r="E105" s="1487"/>
      <c r="F105" s="718">
        <v>130</v>
      </c>
    </row>
    <row r="106" spans="1:6" ht="15.9" customHeight="1">
      <c r="A106" s="581" t="s">
        <v>1705</v>
      </c>
      <c r="B106" s="926">
        <v>168700</v>
      </c>
      <c r="C106" s="1487"/>
      <c r="D106" s="1487"/>
      <c r="E106" s="1487"/>
      <c r="F106" s="491">
        <v>150</v>
      </c>
    </row>
    <row r="107" spans="1:6" ht="15.9" customHeight="1">
      <c r="A107" s="581" t="s">
        <v>1706</v>
      </c>
      <c r="B107" s="926">
        <v>202400</v>
      </c>
      <c r="C107" s="1487"/>
      <c r="D107" s="1487"/>
      <c r="E107" s="1487"/>
      <c r="F107" s="491">
        <v>200</v>
      </c>
    </row>
    <row r="108" spans="1:6" ht="15.9" customHeight="1">
      <c r="A108" s="581" t="s">
        <v>6334</v>
      </c>
      <c r="B108" s="926">
        <v>176000</v>
      </c>
      <c r="C108" s="1487"/>
      <c r="D108" s="491">
        <v>80</v>
      </c>
      <c r="E108" s="1487"/>
      <c r="F108" s="491">
        <v>150</v>
      </c>
    </row>
    <row r="109" spans="1:6" ht="15.9" customHeight="1">
      <c r="A109" s="581" t="s">
        <v>6335</v>
      </c>
      <c r="B109" s="926">
        <v>190700</v>
      </c>
      <c r="C109" s="1487"/>
      <c r="D109" s="491">
        <v>90</v>
      </c>
      <c r="E109" s="1487"/>
      <c r="F109" s="491">
        <v>150</v>
      </c>
    </row>
    <row r="110" spans="1:6" ht="15.9" customHeight="1">
      <c r="A110" s="581" t="s">
        <v>6336</v>
      </c>
      <c r="B110" s="926">
        <v>246500</v>
      </c>
      <c r="C110" s="1487"/>
      <c r="D110" s="491">
        <v>110</v>
      </c>
      <c r="E110" s="1487"/>
      <c r="F110" s="491">
        <v>200</v>
      </c>
    </row>
    <row r="111" spans="1:6" ht="15.9" customHeight="1">
      <c r="A111" s="581" t="s">
        <v>6337</v>
      </c>
      <c r="B111" s="1016">
        <v>325400</v>
      </c>
      <c r="C111" s="1487"/>
      <c r="D111" s="491">
        <v>120</v>
      </c>
      <c r="E111" s="1487"/>
      <c r="F111" s="491">
        <v>250</v>
      </c>
    </row>
    <row r="112" spans="1:6" ht="15.9" customHeight="1">
      <c r="A112" s="581" t="s">
        <v>6338</v>
      </c>
      <c r="B112" s="859">
        <v>185600</v>
      </c>
      <c r="C112" s="1487">
        <v>18</v>
      </c>
      <c r="D112" s="491">
        <v>50</v>
      </c>
      <c r="E112" s="1487">
        <v>20</v>
      </c>
      <c r="F112" s="491">
        <v>120</v>
      </c>
    </row>
    <row r="113" spans="1:6" ht="15.9" customHeight="1">
      <c r="A113" s="581" t="s">
        <v>6339</v>
      </c>
      <c r="B113" s="926">
        <v>202700</v>
      </c>
      <c r="C113" s="1487"/>
      <c r="D113" s="923">
        <v>70</v>
      </c>
      <c r="E113" s="1487"/>
      <c r="F113" s="491">
        <v>130</v>
      </c>
    </row>
    <row r="114" spans="1:6" ht="15.9" customHeight="1">
      <c r="A114" s="581" t="s">
        <v>6340</v>
      </c>
      <c r="B114" s="926">
        <v>294000</v>
      </c>
      <c r="C114" s="1487"/>
      <c r="D114" s="491">
        <v>100</v>
      </c>
      <c r="E114" s="1487"/>
      <c r="F114" s="491">
        <v>200</v>
      </c>
    </row>
    <row r="115" spans="1:6" ht="15.9" customHeight="1">
      <c r="A115" s="705" t="s">
        <v>6341</v>
      </c>
      <c r="B115" s="859">
        <v>179000</v>
      </c>
      <c r="C115" s="1487">
        <v>20</v>
      </c>
      <c r="D115" s="1487">
        <v>50</v>
      </c>
      <c r="E115" s="1487">
        <v>20</v>
      </c>
      <c r="F115" s="718">
        <v>110</v>
      </c>
    </row>
    <row r="116" spans="1:6" ht="15.9" customHeight="1">
      <c r="A116" s="581" t="s">
        <v>1707</v>
      </c>
      <c r="B116" s="928">
        <v>207600</v>
      </c>
      <c r="C116" s="1487"/>
      <c r="D116" s="1487"/>
      <c r="E116" s="1487"/>
      <c r="F116" s="491">
        <v>150</v>
      </c>
    </row>
    <row r="117" spans="1:6" ht="15.9" customHeight="1">
      <c r="A117" s="581" t="s">
        <v>6342</v>
      </c>
      <c r="B117" s="926">
        <v>192200</v>
      </c>
      <c r="C117" s="1487"/>
      <c r="D117" s="491">
        <v>60</v>
      </c>
      <c r="E117" s="1487"/>
      <c r="F117" s="491">
        <v>130</v>
      </c>
    </row>
    <row r="118" spans="1:6" ht="15.9" customHeight="1">
      <c r="A118" s="581" t="s">
        <v>6343</v>
      </c>
      <c r="B118" s="1016">
        <v>202700</v>
      </c>
      <c r="C118" s="1487"/>
      <c r="D118" s="923">
        <v>70</v>
      </c>
      <c r="E118" s="1487"/>
      <c r="F118" s="491">
        <v>130</v>
      </c>
    </row>
    <row r="119" spans="1:6" ht="15.9" customHeight="1">
      <c r="A119" s="581" t="s">
        <v>9088</v>
      </c>
      <c r="B119" s="926">
        <v>228400</v>
      </c>
      <c r="C119" s="1487"/>
      <c r="D119" s="491">
        <v>80</v>
      </c>
      <c r="E119" s="1487"/>
      <c r="F119" s="491">
        <v>150</v>
      </c>
    </row>
    <row r="120" spans="1:6" ht="15.9" customHeight="1">
      <c r="A120" s="705" t="s">
        <v>9089</v>
      </c>
      <c r="B120" s="927">
        <v>238700</v>
      </c>
      <c r="C120" s="1487"/>
      <c r="D120" s="1487">
        <v>90</v>
      </c>
      <c r="E120" s="1487"/>
      <c r="F120" s="718">
        <v>150</v>
      </c>
    </row>
    <row r="121" spans="1:6" ht="15.9" customHeight="1">
      <c r="A121" s="581" t="s">
        <v>1708</v>
      </c>
      <c r="B121" s="926">
        <v>286500</v>
      </c>
      <c r="C121" s="1487"/>
      <c r="D121" s="1487"/>
      <c r="E121" s="1487"/>
      <c r="F121" s="491">
        <v>200</v>
      </c>
    </row>
    <row r="122" spans="1:6" ht="15.9" customHeight="1">
      <c r="A122" s="581" t="s">
        <v>9090</v>
      </c>
      <c r="B122" s="926">
        <v>311400</v>
      </c>
      <c r="C122" s="1487"/>
      <c r="D122" s="491">
        <v>110</v>
      </c>
      <c r="E122" s="1487"/>
      <c r="F122" s="491">
        <v>200</v>
      </c>
    </row>
    <row r="123" spans="1:6" ht="15.9" customHeight="1">
      <c r="A123" s="581" t="s">
        <v>9091</v>
      </c>
      <c r="B123" s="926">
        <v>377800</v>
      </c>
      <c r="C123" s="1487"/>
      <c r="D123" s="491">
        <v>120</v>
      </c>
      <c r="E123" s="1487"/>
      <c r="F123" s="491">
        <v>250</v>
      </c>
    </row>
    <row r="124" spans="1:6" ht="15.9" customHeight="1">
      <c r="A124" s="581" t="s">
        <v>9092</v>
      </c>
      <c r="B124" s="859">
        <v>270000</v>
      </c>
      <c r="C124" s="1487">
        <v>22</v>
      </c>
      <c r="D124" s="491">
        <v>75</v>
      </c>
      <c r="E124" s="1487">
        <v>20</v>
      </c>
      <c r="F124" s="491">
        <v>150</v>
      </c>
    </row>
    <row r="125" spans="1:6" ht="15.9" customHeight="1">
      <c r="A125" s="581" t="s">
        <v>9093</v>
      </c>
      <c r="B125" s="926">
        <v>348300</v>
      </c>
      <c r="C125" s="1487"/>
      <c r="D125" s="923">
        <v>110</v>
      </c>
      <c r="E125" s="1487"/>
      <c r="F125" s="491">
        <v>200</v>
      </c>
    </row>
    <row r="126" spans="1:6" ht="15.9" customHeight="1">
      <c r="A126" s="581" t="s">
        <v>9094</v>
      </c>
      <c r="B126" s="859">
        <v>306000</v>
      </c>
      <c r="C126" s="1487">
        <v>25</v>
      </c>
      <c r="D126" s="491">
        <v>70</v>
      </c>
      <c r="E126" s="1487">
        <v>25</v>
      </c>
      <c r="F126" s="491">
        <v>150</v>
      </c>
    </row>
    <row r="127" spans="1:6" ht="15.9" customHeight="1">
      <c r="A127" s="581" t="s">
        <v>9095</v>
      </c>
      <c r="B127" s="926">
        <v>306000</v>
      </c>
      <c r="C127" s="1487"/>
      <c r="D127" s="923">
        <v>90</v>
      </c>
      <c r="E127" s="1487"/>
      <c r="F127" s="491">
        <v>150</v>
      </c>
    </row>
    <row r="128" spans="1:6" ht="15.9" customHeight="1">
      <c r="A128" s="581" t="s">
        <v>9096</v>
      </c>
      <c r="B128" s="926">
        <v>403900</v>
      </c>
      <c r="C128" s="1487"/>
      <c r="D128" s="491">
        <v>110</v>
      </c>
      <c r="E128" s="1487"/>
      <c r="F128" s="491">
        <v>200</v>
      </c>
    </row>
    <row r="129" spans="1:6" ht="15.9" customHeight="1">
      <c r="A129" s="581" t="s">
        <v>9097</v>
      </c>
      <c r="B129" s="926">
        <v>492700</v>
      </c>
      <c r="C129" s="1487"/>
      <c r="D129" s="491">
        <v>120</v>
      </c>
      <c r="E129" s="1487"/>
      <c r="F129" s="491">
        <v>250</v>
      </c>
    </row>
  </sheetData>
  <mergeCells count="64">
    <mergeCell ref="F22:F26"/>
    <mergeCell ref="F11:F15"/>
    <mergeCell ref="A1:F1"/>
    <mergeCell ref="C3:C10"/>
    <mergeCell ref="E3:E10"/>
    <mergeCell ref="F3:F10"/>
    <mergeCell ref="C11:C15"/>
    <mergeCell ref="C16:C21"/>
    <mergeCell ref="F16:F21"/>
    <mergeCell ref="C46:C51"/>
    <mergeCell ref="E46:E51"/>
    <mergeCell ref="C27:C31"/>
    <mergeCell ref="C32:C39"/>
    <mergeCell ref="C22:C26"/>
    <mergeCell ref="E33:E39"/>
    <mergeCell ref="D47:D48"/>
    <mergeCell ref="D54:D55"/>
    <mergeCell ref="E27:E31"/>
    <mergeCell ref="E16:E21"/>
    <mergeCell ref="E22:E26"/>
    <mergeCell ref="D57:D59"/>
    <mergeCell ref="E99:E100"/>
    <mergeCell ref="C99:C100"/>
    <mergeCell ref="D93:D95"/>
    <mergeCell ref="F27:F31"/>
    <mergeCell ref="E11:E15"/>
    <mergeCell ref="C74:C85"/>
    <mergeCell ref="F33:F39"/>
    <mergeCell ref="C40:C45"/>
    <mergeCell ref="E41:E45"/>
    <mergeCell ref="F41:F45"/>
    <mergeCell ref="C52:C63"/>
    <mergeCell ref="D52:D53"/>
    <mergeCell ref="E52:E63"/>
    <mergeCell ref="C64:C73"/>
    <mergeCell ref="E64:E73"/>
    <mergeCell ref="D65:D66"/>
    <mergeCell ref="D61:D62"/>
    <mergeCell ref="D74:D75"/>
    <mergeCell ref="E74:E85"/>
    <mergeCell ref="D77:D78"/>
    <mergeCell ref="D90:D91"/>
    <mergeCell ref="D80:D82"/>
    <mergeCell ref="D84:D85"/>
    <mergeCell ref="E86:E98"/>
    <mergeCell ref="D87:D88"/>
    <mergeCell ref="D68:D70"/>
    <mergeCell ref="D72:D73"/>
    <mergeCell ref="D105:D107"/>
    <mergeCell ref="D97:D98"/>
    <mergeCell ref="C126:C129"/>
    <mergeCell ref="E126:E129"/>
    <mergeCell ref="C112:C114"/>
    <mergeCell ref="E112:E114"/>
    <mergeCell ref="C124:C125"/>
    <mergeCell ref="E124:E125"/>
    <mergeCell ref="C115:C123"/>
    <mergeCell ref="D115:D116"/>
    <mergeCell ref="E115:E123"/>
    <mergeCell ref="D120:D121"/>
    <mergeCell ref="C101:C111"/>
    <mergeCell ref="E101:E111"/>
    <mergeCell ref="D102:D103"/>
    <mergeCell ref="C86:C98"/>
  </mergeCells>
  <phoneticPr fontId="55" type="noConversion"/>
  <pageMargins left="0.59055118110236227" right="0.39370078740157483" top="0.19685039370078741" bottom="0.19685039370078741" header="0.31496062992125984" footer="0.31496062992125984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20"/>
    <pageSetUpPr fitToPage="1"/>
  </sheetPr>
  <dimension ref="A1:G72"/>
  <sheetViews>
    <sheetView topLeftCell="A16" workbookViewId="0">
      <selection activeCell="G26" sqref="G26"/>
    </sheetView>
  </sheetViews>
  <sheetFormatPr defaultColWidth="9" defaultRowHeight="16.5" customHeight="1"/>
  <cols>
    <col min="1" max="1" width="15.3984375" style="651" customWidth="1"/>
    <col min="2" max="2" width="13" style="651" customWidth="1"/>
    <col min="3" max="3" width="9.59765625" style="651" customWidth="1"/>
    <col min="4" max="4" width="11.69921875" style="651" customWidth="1"/>
    <col min="5" max="5" width="11.3984375" style="555" customWidth="1"/>
    <col min="6" max="6" width="10.3984375" style="554" customWidth="1"/>
    <col min="7" max="7" width="11.8984375" style="555" customWidth="1"/>
    <col min="8" max="8" width="4.3984375" style="556" customWidth="1"/>
    <col min="9" max="16384" width="9" style="556"/>
  </cols>
  <sheetData>
    <row r="1" spans="1:7" ht="30" customHeight="1" thickBot="1">
      <c r="A1" s="1618" t="s">
        <v>13420</v>
      </c>
      <c r="B1" s="1619"/>
      <c r="C1" s="1619"/>
      <c r="D1" s="1619"/>
      <c r="E1" s="1619"/>
      <c r="F1" s="1619"/>
      <c r="G1" s="1619"/>
    </row>
    <row r="2" spans="1:7" s="638" customFormat="1" ht="24.9" customHeight="1" thickBot="1">
      <c r="A2" s="1159" t="s">
        <v>3088</v>
      </c>
      <c r="B2" s="1160" t="s">
        <v>9829</v>
      </c>
      <c r="C2" s="1160" t="s">
        <v>8996</v>
      </c>
      <c r="D2" s="1166" t="s">
        <v>5432</v>
      </c>
      <c r="E2" s="1160" t="s">
        <v>5433</v>
      </c>
      <c r="F2" s="1160" t="s">
        <v>5434</v>
      </c>
      <c r="G2" s="1198" t="s">
        <v>5435</v>
      </c>
    </row>
    <row r="3" spans="1:7" s="425" customFormat="1" ht="15.9" customHeight="1">
      <c r="A3" s="1201" t="s">
        <v>5437</v>
      </c>
      <c r="B3" s="1199">
        <v>18100</v>
      </c>
      <c r="C3" s="1104">
        <v>0.8</v>
      </c>
      <c r="D3" s="1103" t="s">
        <v>12985</v>
      </c>
      <c r="E3" s="1102">
        <v>40</v>
      </c>
      <c r="F3" s="1104">
        <v>4</v>
      </c>
      <c r="G3" s="1105"/>
    </row>
    <row r="4" spans="1:7" s="425" customFormat="1" ht="15.9" customHeight="1">
      <c r="A4" s="665" t="s">
        <v>5438</v>
      </c>
      <c r="B4" s="788">
        <v>18100</v>
      </c>
      <c r="C4" s="585">
        <v>0.9</v>
      </c>
      <c r="D4" s="586">
        <v>1.8</v>
      </c>
      <c r="E4" s="584">
        <v>40</v>
      </c>
      <c r="F4" s="585">
        <v>4</v>
      </c>
      <c r="G4" s="583"/>
    </row>
    <row r="5" spans="1:7" s="425" customFormat="1" ht="15.9" customHeight="1">
      <c r="A5" s="665" t="s">
        <v>5439</v>
      </c>
      <c r="B5" s="788">
        <v>17500</v>
      </c>
      <c r="C5" s="585">
        <v>1</v>
      </c>
      <c r="D5" s="586" t="s">
        <v>5440</v>
      </c>
      <c r="E5" s="584" t="s">
        <v>9016</v>
      </c>
      <c r="F5" s="585" t="s">
        <v>5441</v>
      </c>
      <c r="G5" s="583"/>
    </row>
    <row r="6" spans="1:7" s="425" customFormat="1" ht="15.9" customHeight="1">
      <c r="A6" s="665" t="s">
        <v>5442</v>
      </c>
      <c r="B6" s="788">
        <v>17500</v>
      </c>
      <c r="C6" s="585" t="s">
        <v>1206</v>
      </c>
      <c r="D6" s="586" t="s">
        <v>5443</v>
      </c>
      <c r="E6" s="584" t="s">
        <v>9016</v>
      </c>
      <c r="F6" s="585" t="s">
        <v>5441</v>
      </c>
      <c r="G6" s="583"/>
    </row>
    <row r="7" spans="1:7" s="425" customFormat="1" ht="15.9" customHeight="1">
      <c r="A7" s="665" t="s">
        <v>5444</v>
      </c>
      <c r="B7" s="788">
        <v>17500</v>
      </c>
      <c r="C7" s="586">
        <v>1.5</v>
      </c>
      <c r="D7" s="586" t="s">
        <v>5436</v>
      </c>
      <c r="E7" s="586" t="s">
        <v>139</v>
      </c>
      <c r="F7" s="583" t="s">
        <v>5441</v>
      </c>
      <c r="G7" s="583"/>
    </row>
    <row r="8" spans="1:7" s="425" customFormat="1" ht="15.9" customHeight="1">
      <c r="A8" s="665" t="s">
        <v>5445</v>
      </c>
      <c r="B8" s="788">
        <v>17500</v>
      </c>
      <c r="C8" s="586">
        <v>2</v>
      </c>
      <c r="D8" s="586" t="s">
        <v>5441</v>
      </c>
      <c r="E8" s="586" t="s">
        <v>9016</v>
      </c>
      <c r="F8" s="583" t="s">
        <v>5441</v>
      </c>
      <c r="G8" s="583"/>
    </row>
    <row r="9" spans="1:7" s="425" customFormat="1" ht="15.9" customHeight="1">
      <c r="A9" s="665" t="s">
        <v>5446</v>
      </c>
      <c r="B9" s="788">
        <v>17500</v>
      </c>
      <c r="C9" s="586" t="s">
        <v>1599</v>
      </c>
      <c r="D9" s="586" t="s">
        <v>5447</v>
      </c>
      <c r="E9" s="586" t="s">
        <v>139</v>
      </c>
      <c r="F9" s="583" t="s">
        <v>5441</v>
      </c>
      <c r="G9" s="583"/>
    </row>
    <row r="10" spans="1:7" s="425" customFormat="1" ht="15.9" customHeight="1">
      <c r="A10" s="665" t="s">
        <v>5448</v>
      </c>
      <c r="B10" s="788">
        <v>17500</v>
      </c>
      <c r="C10" s="586" t="s">
        <v>5443</v>
      </c>
      <c r="D10" s="586" t="s">
        <v>5449</v>
      </c>
      <c r="E10" s="586" t="s">
        <v>139</v>
      </c>
      <c r="F10" s="583" t="s">
        <v>5441</v>
      </c>
      <c r="G10" s="583"/>
    </row>
    <row r="11" spans="1:7" s="425" customFormat="1" ht="15.9" customHeight="1">
      <c r="A11" s="665" t="s">
        <v>5450</v>
      </c>
      <c r="B11" s="788">
        <v>17500</v>
      </c>
      <c r="C11" s="586" t="s">
        <v>5451</v>
      </c>
      <c r="D11" s="586" t="s">
        <v>5452</v>
      </c>
      <c r="E11" s="586" t="s">
        <v>139</v>
      </c>
      <c r="F11" s="583" t="s">
        <v>5441</v>
      </c>
      <c r="G11" s="583"/>
    </row>
    <row r="12" spans="1:7" s="425" customFormat="1" ht="15.9" customHeight="1">
      <c r="A12" s="665" t="s">
        <v>5453</v>
      </c>
      <c r="B12" s="788">
        <v>17500</v>
      </c>
      <c r="C12" s="584" t="s">
        <v>5436</v>
      </c>
      <c r="D12" s="586" t="s">
        <v>1939</v>
      </c>
      <c r="E12" s="584" t="s">
        <v>139</v>
      </c>
      <c r="F12" s="585" t="s">
        <v>5441</v>
      </c>
      <c r="G12" s="583"/>
    </row>
    <row r="13" spans="1:7" s="425" customFormat="1" ht="15.9" customHeight="1">
      <c r="A13" s="665" t="s">
        <v>5454</v>
      </c>
      <c r="B13" s="788">
        <v>17500</v>
      </c>
      <c r="C13" s="663">
        <v>4.5</v>
      </c>
      <c r="D13" s="583">
        <v>14</v>
      </c>
      <c r="E13" s="415">
        <v>50</v>
      </c>
      <c r="F13" s="415">
        <v>6</v>
      </c>
      <c r="G13" s="415"/>
    </row>
    <row r="14" spans="1:7" s="425" customFormat="1" ht="15.9" customHeight="1">
      <c r="A14" s="665" t="s">
        <v>5455</v>
      </c>
      <c r="B14" s="788">
        <v>18600</v>
      </c>
      <c r="C14" s="585">
        <v>5</v>
      </c>
      <c r="D14" s="586" t="s">
        <v>5456</v>
      </c>
      <c r="E14" s="584" t="s">
        <v>127</v>
      </c>
      <c r="F14" s="584" t="s">
        <v>5441</v>
      </c>
      <c r="G14" s="583"/>
    </row>
    <row r="15" spans="1:7" s="425" customFormat="1" ht="15.9" customHeight="1">
      <c r="A15" s="665" t="s">
        <v>5457</v>
      </c>
      <c r="B15" s="788">
        <v>18600</v>
      </c>
      <c r="C15" s="663">
        <v>5.5</v>
      </c>
      <c r="D15" s="583">
        <v>15</v>
      </c>
      <c r="E15" s="415">
        <v>60</v>
      </c>
      <c r="F15" s="415">
        <v>6</v>
      </c>
      <c r="G15" s="415"/>
    </row>
    <row r="16" spans="1:7" s="425" customFormat="1" ht="15.9" customHeight="1">
      <c r="A16" s="665" t="s">
        <v>5458</v>
      </c>
      <c r="B16" s="788">
        <v>18600</v>
      </c>
      <c r="C16" s="585" t="s">
        <v>5441</v>
      </c>
      <c r="D16" s="586" t="s">
        <v>5456</v>
      </c>
      <c r="E16" s="589">
        <v>60</v>
      </c>
      <c r="F16" s="584" t="s">
        <v>5441</v>
      </c>
      <c r="G16" s="583" t="s">
        <v>5459</v>
      </c>
    </row>
    <row r="17" spans="1:7" s="425" customFormat="1" ht="15.9" customHeight="1">
      <c r="A17" s="665" t="s">
        <v>5460</v>
      </c>
      <c r="B17" s="788">
        <v>28800</v>
      </c>
      <c r="C17" s="663">
        <v>6.5</v>
      </c>
      <c r="D17" s="583">
        <v>18</v>
      </c>
      <c r="E17" s="415">
        <v>60</v>
      </c>
      <c r="F17" s="415">
        <v>8</v>
      </c>
      <c r="G17" s="415"/>
    </row>
    <row r="18" spans="1:7" s="425" customFormat="1" ht="15.9" customHeight="1">
      <c r="A18" s="665" t="s">
        <v>5461</v>
      </c>
      <c r="B18" s="788">
        <v>28800</v>
      </c>
      <c r="C18" s="583" t="s">
        <v>5447</v>
      </c>
      <c r="D18" s="586" t="s">
        <v>5462</v>
      </c>
      <c r="E18" s="586" t="s">
        <v>127</v>
      </c>
      <c r="F18" s="586" t="s">
        <v>5449</v>
      </c>
      <c r="G18" s="586"/>
    </row>
    <row r="19" spans="1:7" s="425" customFormat="1" ht="15.9" customHeight="1">
      <c r="A19" s="665" t="s">
        <v>5463</v>
      </c>
      <c r="B19" s="788">
        <v>28800</v>
      </c>
      <c r="C19" s="663">
        <v>7.5</v>
      </c>
      <c r="D19" s="583">
        <v>20</v>
      </c>
      <c r="E19" s="415">
        <v>60</v>
      </c>
      <c r="F19" s="415">
        <v>8</v>
      </c>
      <c r="G19" s="415"/>
    </row>
    <row r="20" spans="1:7" s="425" customFormat="1" ht="15.9" customHeight="1">
      <c r="A20" s="665" t="s">
        <v>5464</v>
      </c>
      <c r="B20" s="788">
        <v>30100</v>
      </c>
      <c r="C20" s="585">
        <v>8</v>
      </c>
      <c r="D20" s="586" t="s">
        <v>5462</v>
      </c>
      <c r="E20" s="584" t="s">
        <v>5465</v>
      </c>
      <c r="F20" s="584" t="s">
        <v>5449</v>
      </c>
      <c r="G20" s="583" t="s">
        <v>5459</v>
      </c>
    </row>
    <row r="21" spans="1:7" s="425" customFormat="1" ht="15.9" customHeight="1">
      <c r="A21" s="665" t="s">
        <v>5466</v>
      </c>
      <c r="B21" s="788">
        <v>38800</v>
      </c>
      <c r="C21" s="663">
        <v>8.5</v>
      </c>
      <c r="D21" s="583">
        <v>22</v>
      </c>
      <c r="E21" s="415">
        <v>70</v>
      </c>
      <c r="F21" s="415">
        <v>10</v>
      </c>
      <c r="G21" s="415"/>
    </row>
    <row r="22" spans="1:7" s="425" customFormat="1" ht="15.9" customHeight="1">
      <c r="A22" s="665" t="s">
        <v>5467</v>
      </c>
      <c r="B22" s="788">
        <v>38800</v>
      </c>
      <c r="C22" s="583" t="s">
        <v>5468</v>
      </c>
      <c r="D22" s="586" t="s">
        <v>5469</v>
      </c>
      <c r="E22" s="586" t="s">
        <v>5465</v>
      </c>
      <c r="F22" s="586" t="s">
        <v>5452</v>
      </c>
      <c r="G22" s="586"/>
    </row>
    <row r="23" spans="1:7" s="425" customFormat="1" ht="15.9" customHeight="1">
      <c r="A23" s="665" t="s">
        <v>5470</v>
      </c>
      <c r="B23" s="788">
        <v>38800</v>
      </c>
      <c r="C23" s="663">
        <v>9.5</v>
      </c>
      <c r="D23" s="583">
        <v>24</v>
      </c>
      <c r="E23" s="415">
        <v>70</v>
      </c>
      <c r="F23" s="415">
        <v>10</v>
      </c>
      <c r="G23" s="415"/>
    </row>
    <row r="24" spans="1:7" s="425" customFormat="1" ht="15.9" customHeight="1">
      <c r="A24" s="665" t="s">
        <v>5471</v>
      </c>
      <c r="B24" s="788">
        <v>39600</v>
      </c>
      <c r="C24" s="585">
        <v>10</v>
      </c>
      <c r="D24" s="586" t="s">
        <v>5472</v>
      </c>
      <c r="E24" s="584" t="s">
        <v>5473</v>
      </c>
      <c r="F24" s="584" t="s">
        <v>1939</v>
      </c>
      <c r="G24" s="583" t="s">
        <v>5459</v>
      </c>
    </row>
    <row r="25" spans="1:7" s="425" customFormat="1" ht="15.9" customHeight="1">
      <c r="A25" s="665" t="s">
        <v>5474</v>
      </c>
      <c r="B25" s="788">
        <v>50600</v>
      </c>
      <c r="C25" s="663">
        <v>10.5</v>
      </c>
      <c r="D25" s="583">
        <v>26</v>
      </c>
      <c r="E25" s="415">
        <v>75</v>
      </c>
      <c r="F25" s="415">
        <v>12</v>
      </c>
      <c r="G25" s="415"/>
    </row>
    <row r="26" spans="1:7" s="425" customFormat="1" ht="15.9" customHeight="1">
      <c r="A26" s="665" t="s">
        <v>5475</v>
      </c>
      <c r="B26" s="788">
        <v>50600</v>
      </c>
      <c r="C26" s="583" t="s">
        <v>5476</v>
      </c>
      <c r="D26" s="586">
        <v>30</v>
      </c>
      <c r="E26" s="586" t="s">
        <v>5473</v>
      </c>
      <c r="F26" s="586" t="s">
        <v>5477</v>
      </c>
      <c r="G26" s="586"/>
    </row>
    <row r="27" spans="1:7" s="425" customFormat="1" ht="15.9" customHeight="1">
      <c r="A27" s="665" t="s">
        <v>5478</v>
      </c>
      <c r="B27" s="788">
        <v>50800</v>
      </c>
      <c r="C27" s="663">
        <v>11.5</v>
      </c>
      <c r="D27" s="583" t="s">
        <v>5479</v>
      </c>
      <c r="E27" s="415">
        <v>80</v>
      </c>
      <c r="F27" s="415">
        <v>12</v>
      </c>
      <c r="G27" s="415"/>
    </row>
    <row r="28" spans="1:7" s="425" customFormat="1" ht="15.9" customHeight="1">
      <c r="A28" s="665" t="s">
        <v>5480</v>
      </c>
      <c r="B28" s="788">
        <v>50800</v>
      </c>
      <c r="C28" s="585">
        <v>12</v>
      </c>
      <c r="D28" s="586">
        <v>30</v>
      </c>
      <c r="E28" s="584" t="s">
        <v>5481</v>
      </c>
      <c r="F28" s="584" t="s">
        <v>1208</v>
      </c>
      <c r="G28" s="583" t="s">
        <v>5459</v>
      </c>
    </row>
    <row r="29" spans="1:7" s="425" customFormat="1" ht="15.9" customHeight="1">
      <c r="A29" s="665" t="s">
        <v>5482</v>
      </c>
      <c r="B29" s="788">
        <v>98500</v>
      </c>
      <c r="C29" s="583" t="s">
        <v>5483</v>
      </c>
      <c r="D29" s="586">
        <v>35</v>
      </c>
      <c r="E29" s="586" t="s">
        <v>1198</v>
      </c>
      <c r="F29" s="586" t="s">
        <v>5477</v>
      </c>
      <c r="G29" s="586"/>
    </row>
    <row r="30" spans="1:7" s="425" customFormat="1" ht="15.9" customHeight="1">
      <c r="A30" s="990" t="s">
        <v>11287</v>
      </c>
      <c r="B30" s="986">
        <v>113300</v>
      </c>
      <c r="C30" s="583" t="s">
        <v>10205</v>
      </c>
      <c r="D30" s="586" t="s">
        <v>9846</v>
      </c>
      <c r="E30" s="586" t="s">
        <v>11286</v>
      </c>
      <c r="F30" s="586" t="s">
        <v>9841</v>
      </c>
      <c r="G30" s="586"/>
    </row>
    <row r="31" spans="1:7" s="425" customFormat="1" ht="15.9" customHeight="1">
      <c r="A31" s="665" t="s">
        <v>5484</v>
      </c>
      <c r="B31" s="788">
        <v>113300</v>
      </c>
      <c r="C31" s="583" t="s">
        <v>5485</v>
      </c>
      <c r="D31" s="586" t="s">
        <v>3044</v>
      </c>
      <c r="E31" s="586" t="s">
        <v>5486</v>
      </c>
      <c r="F31" s="586" t="s">
        <v>5485</v>
      </c>
      <c r="G31" s="586"/>
    </row>
    <row r="32" spans="1:7" s="425" customFormat="1" ht="15.9" customHeight="1">
      <c r="A32" s="665" t="s">
        <v>5487</v>
      </c>
      <c r="B32" s="788">
        <v>133800</v>
      </c>
      <c r="C32" s="583" t="s">
        <v>2464</v>
      </c>
      <c r="D32" s="586">
        <v>35</v>
      </c>
      <c r="E32" s="586" t="s">
        <v>5488</v>
      </c>
      <c r="F32" s="586" t="s">
        <v>5489</v>
      </c>
      <c r="G32" s="586"/>
    </row>
    <row r="33" spans="1:7" s="425" customFormat="1" ht="15.9" customHeight="1">
      <c r="A33" s="665" t="s">
        <v>13457</v>
      </c>
      <c r="B33" s="788">
        <v>133800</v>
      </c>
      <c r="C33" s="583" t="s">
        <v>5456</v>
      </c>
      <c r="D33" s="586" t="s">
        <v>5490</v>
      </c>
      <c r="E33" s="586" t="s">
        <v>5488</v>
      </c>
      <c r="F33" s="586" t="s">
        <v>1197</v>
      </c>
      <c r="G33" s="586"/>
    </row>
    <row r="34" spans="1:7" s="425" customFormat="1" ht="15.9" customHeight="1">
      <c r="A34" s="665" t="s">
        <v>5491</v>
      </c>
      <c r="B34" s="788">
        <v>133800</v>
      </c>
      <c r="C34" s="583" t="s">
        <v>1197</v>
      </c>
      <c r="D34" s="586" t="s">
        <v>9027</v>
      </c>
      <c r="E34" s="586" t="s">
        <v>1198</v>
      </c>
      <c r="F34" s="586" t="s">
        <v>1197</v>
      </c>
      <c r="G34" s="583" t="s">
        <v>5459</v>
      </c>
    </row>
    <row r="35" spans="1:7" s="425" customFormat="1" ht="15.9" customHeight="1">
      <c r="A35" s="665" t="s">
        <v>5492</v>
      </c>
      <c r="B35" s="788">
        <v>163900</v>
      </c>
      <c r="C35" s="583" t="s">
        <v>5493</v>
      </c>
      <c r="D35" s="586">
        <v>42</v>
      </c>
      <c r="E35" s="586" t="s">
        <v>5488</v>
      </c>
      <c r="F35" s="586" t="s">
        <v>5489</v>
      </c>
      <c r="G35" s="586"/>
    </row>
    <row r="36" spans="1:7" s="425" customFormat="1" ht="15.9" customHeight="1">
      <c r="A36" s="665" t="s">
        <v>5494</v>
      </c>
      <c r="B36" s="788">
        <v>169400</v>
      </c>
      <c r="C36" s="583" t="s">
        <v>5495</v>
      </c>
      <c r="D36" s="586" t="s">
        <v>5496</v>
      </c>
      <c r="E36" s="586" t="s">
        <v>5488</v>
      </c>
      <c r="F36" s="586" t="s">
        <v>5489</v>
      </c>
      <c r="G36" s="586"/>
    </row>
    <row r="37" spans="1:7" s="425" customFormat="1" ht="15.9" customHeight="1">
      <c r="A37" s="665" t="s">
        <v>5497</v>
      </c>
      <c r="B37" s="788">
        <v>169400</v>
      </c>
      <c r="C37" s="583" t="s">
        <v>5498</v>
      </c>
      <c r="D37" s="586" t="s">
        <v>5499</v>
      </c>
      <c r="E37" s="586" t="s">
        <v>1199</v>
      </c>
      <c r="F37" s="586" t="s">
        <v>5498</v>
      </c>
      <c r="G37" s="586"/>
    </row>
    <row r="38" spans="1:7" s="425" customFormat="1" ht="15.9" customHeight="1">
      <c r="A38" s="665" t="s">
        <v>5500</v>
      </c>
      <c r="B38" s="788">
        <v>189000</v>
      </c>
      <c r="C38" s="583" t="s">
        <v>5501</v>
      </c>
      <c r="D38" s="586">
        <v>45</v>
      </c>
      <c r="E38" s="586" t="s">
        <v>5488</v>
      </c>
      <c r="F38" s="586" t="s">
        <v>5462</v>
      </c>
      <c r="G38" s="586"/>
    </row>
    <row r="39" spans="1:7" s="425" customFormat="1" ht="15.9" customHeight="1">
      <c r="A39" s="665" t="s">
        <v>5502</v>
      </c>
      <c r="B39" s="788">
        <v>189000</v>
      </c>
      <c r="C39" s="583" t="s">
        <v>5462</v>
      </c>
      <c r="D39" s="586">
        <v>45</v>
      </c>
      <c r="E39" s="586" t="s">
        <v>5488</v>
      </c>
      <c r="F39" s="586" t="s">
        <v>5462</v>
      </c>
      <c r="G39" s="583" t="s">
        <v>5459</v>
      </c>
    </row>
    <row r="40" spans="1:7" s="425" customFormat="1" ht="15.9" customHeight="1">
      <c r="A40" s="665" t="s">
        <v>5503</v>
      </c>
      <c r="B40" s="788">
        <v>247500</v>
      </c>
      <c r="C40" s="583" t="s">
        <v>5504</v>
      </c>
      <c r="D40" s="586" t="s">
        <v>5496</v>
      </c>
      <c r="E40" s="586" t="s">
        <v>5488</v>
      </c>
      <c r="F40" s="586" t="s">
        <v>5462</v>
      </c>
      <c r="G40" s="586"/>
    </row>
    <row r="41" spans="1:7" s="425" customFormat="1" ht="15.9" customHeight="1">
      <c r="A41" s="665" t="s">
        <v>5505</v>
      </c>
      <c r="B41" s="788">
        <v>247500</v>
      </c>
      <c r="C41" s="583" t="s">
        <v>5469</v>
      </c>
      <c r="D41" s="586" t="s">
        <v>5496</v>
      </c>
      <c r="E41" s="586" t="s">
        <v>5488</v>
      </c>
      <c r="F41" s="586" t="s">
        <v>5462</v>
      </c>
      <c r="G41" s="586"/>
    </row>
    <row r="42" spans="1:7" s="425" customFormat="1" ht="15.9" customHeight="1">
      <c r="A42" s="579" t="s">
        <v>5506</v>
      </c>
      <c r="B42" s="789">
        <v>300400</v>
      </c>
      <c r="C42" s="583" t="s">
        <v>5507</v>
      </c>
      <c r="D42" s="586" t="s">
        <v>9016</v>
      </c>
      <c r="E42" s="586" t="s">
        <v>5508</v>
      </c>
      <c r="F42" s="586" t="s">
        <v>5472</v>
      </c>
      <c r="G42" s="586"/>
    </row>
    <row r="43" spans="1:7" s="425" customFormat="1" ht="15.9" customHeight="1">
      <c r="A43" s="579" t="s">
        <v>5509</v>
      </c>
      <c r="B43" s="789">
        <v>300400</v>
      </c>
      <c r="C43" s="583" t="s">
        <v>5510</v>
      </c>
      <c r="D43" s="586" t="s">
        <v>9016</v>
      </c>
      <c r="E43" s="586" t="s">
        <v>5508</v>
      </c>
      <c r="F43" s="586" t="s">
        <v>5472</v>
      </c>
      <c r="G43" s="586"/>
    </row>
    <row r="44" spans="1:7" s="425" customFormat="1" ht="15.9" customHeight="1">
      <c r="A44" s="579" t="s">
        <v>5511</v>
      </c>
      <c r="B44" s="789">
        <v>300400</v>
      </c>
      <c r="C44" s="583" t="s">
        <v>5472</v>
      </c>
      <c r="D44" s="586" t="s">
        <v>9016</v>
      </c>
      <c r="E44" s="586" t="s">
        <v>5508</v>
      </c>
      <c r="F44" s="586" t="s">
        <v>5472</v>
      </c>
      <c r="G44" s="586"/>
    </row>
    <row r="45" spans="1:7" ht="16.5" customHeight="1">
      <c r="C45" s="555"/>
      <c r="D45" s="554"/>
      <c r="F45" s="555"/>
    </row>
    <row r="46" spans="1:7" ht="16.5" customHeight="1">
      <c r="C46" s="555"/>
      <c r="D46" s="554"/>
      <c r="F46" s="555"/>
    </row>
    <row r="47" spans="1:7" ht="16.5" customHeight="1">
      <c r="C47" s="555"/>
      <c r="D47" s="554"/>
      <c r="F47" s="555"/>
    </row>
    <row r="48" spans="1:7" ht="16.5" customHeight="1">
      <c r="C48" s="555"/>
      <c r="D48" s="554"/>
      <c r="F48" s="555"/>
    </row>
    <row r="49" spans="3:6" ht="16.5" customHeight="1">
      <c r="C49" s="555"/>
      <c r="D49" s="554"/>
      <c r="F49" s="555"/>
    </row>
    <row r="50" spans="3:6" ht="16.5" customHeight="1">
      <c r="C50" s="555"/>
      <c r="D50" s="554"/>
      <c r="F50" s="555"/>
    </row>
    <row r="51" spans="3:6" ht="16.5" customHeight="1">
      <c r="C51" s="555"/>
      <c r="D51" s="554"/>
      <c r="F51" s="555"/>
    </row>
    <row r="52" spans="3:6" ht="16.5" customHeight="1">
      <c r="C52" s="555"/>
      <c r="D52" s="554"/>
      <c r="F52" s="555"/>
    </row>
    <row r="53" spans="3:6" ht="16.5" customHeight="1">
      <c r="C53" s="555"/>
      <c r="D53" s="554"/>
      <c r="F53" s="555"/>
    </row>
    <row r="54" spans="3:6" ht="16.5" customHeight="1">
      <c r="C54" s="555"/>
      <c r="D54" s="554"/>
      <c r="F54" s="555"/>
    </row>
    <row r="55" spans="3:6" ht="16.5" customHeight="1">
      <c r="C55" s="555"/>
      <c r="D55" s="554"/>
      <c r="F55" s="555"/>
    </row>
    <row r="56" spans="3:6" ht="16.5" customHeight="1">
      <c r="C56" s="555"/>
      <c r="D56" s="554"/>
      <c r="F56" s="555"/>
    </row>
    <row r="57" spans="3:6" ht="16.5" customHeight="1">
      <c r="C57" s="555"/>
      <c r="D57" s="554"/>
      <c r="F57" s="555"/>
    </row>
    <row r="58" spans="3:6" ht="16.5" customHeight="1">
      <c r="C58" s="555"/>
      <c r="D58" s="554"/>
      <c r="F58" s="555"/>
    </row>
    <row r="59" spans="3:6" ht="16.5" customHeight="1">
      <c r="C59" s="555"/>
      <c r="D59" s="554"/>
      <c r="F59" s="555"/>
    </row>
    <row r="60" spans="3:6" ht="16.5" customHeight="1">
      <c r="C60" s="555"/>
      <c r="D60" s="554"/>
      <c r="F60" s="555"/>
    </row>
    <row r="61" spans="3:6" ht="16.5" customHeight="1">
      <c r="C61" s="555"/>
      <c r="D61" s="554"/>
      <c r="F61" s="555"/>
    </row>
    <row r="62" spans="3:6" ht="16.5" customHeight="1">
      <c r="C62" s="555"/>
      <c r="D62" s="554"/>
      <c r="F62" s="555"/>
    </row>
    <row r="63" spans="3:6" ht="16.5" customHeight="1">
      <c r="C63" s="555"/>
      <c r="D63" s="554"/>
      <c r="F63" s="555"/>
    </row>
    <row r="64" spans="3:6" ht="16.5" customHeight="1">
      <c r="C64" s="555"/>
      <c r="D64" s="554"/>
      <c r="F64" s="555"/>
    </row>
    <row r="65" spans="3:6" ht="16.5" customHeight="1">
      <c r="C65" s="555"/>
      <c r="D65" s="554"/>
      <c r="F65" s="555"/>
    </row>
    <row r="66" spans="3:6" ht="16.5" customHeight="1">
      <c r="C66" s="555"/>
      <c r="D66" s="554"/>
      <c r="F66" s="555"/>
    </row>
    <row r="67" spans="3:6" ht="16.5" customHeight="1">
      <c r="C67" s="555"/>
      <c r="D67" s="554"/>
      <c r="F67" s="555"/>
    </row>
    <row r="68" spans="3:6" ht="16.5" customHeight="1">
      <c r="C68" s="555"/>
      <c r="D68" s="554"/>
      <c r="F68" s="555"/>
    </row>
    <row r="69" spans="3:6" ht="16.5" customHeight="1">
      <c r="C69" s="555"/>
      <c r="D69" s="554"/>
      <c r="F69" s="555"/>
    </row>
    <row r="70" spans="3:6" ht="16.5" customHeight="1">
      <c r="C70" s="555"/>
      <c r="D70" s="554"/>
      <c r="F70" s="555"/>
    </row>
    <row r="71" spans="3:6" ht="16.5" customHeight="1">
      <c r="C71" s="555"/>
      <c r="D71" s="554"/>
      <c r="F71" s="555"/>
    </row>
    <row r="72" spans="3:6" ht="16.5" customHeight="1">
      <c r="C72" s="555"/>
      <c r="D72" s="554"/>
      <c r="F72" s="555"/>
    </row>
  </sheetData>
  <mergeCells count="1">
    <mergeCell ref="A1:G1"/>
  </mergeCells>
  <phoneticPr fontId="65" type="noConversion"/>
  <pageMargins left="0.39370078740157483" right="0.39370078740157483" top="0.61" bottom="0.26" header="0" footer="0"/>
  <pageSetup paperSize="9" fitToHeight="0" orientation="portrait" horizontalDpi="300" verticalDpi="300" r:id="rId1"/>
  <headerFooter alignWithMargins="0">
    <oddFooter>&amp;N페이지 중 &amp;P페이지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G68"/>
  <sheetViews>
    <sheetView zoomScaleNormal="100" workbookViewId="0">
      <selection activeCell="B28" sqref="B28"/>
    </sheetView>
  </sheetViews>
  <sheetFormatPr defaultColWidth="9" defaultRowHeight="16.5" customHeight="1"/>
  <cols>
    <col min="1" max="1" width="17.69921875" style="651" customWidth="1"/>
    <col min="2" max="2" width="14.59765625" style="651" customWidth="1"/>
    <col min="3" max="3" width="11.59765625" style="555" customWidth="1"/>
    <col min="4" max="4" width="11.59765625" style="554" customWidth="1"/>
    <col min="5" max="6" width="11.59765625" style="555" customWidth="1"/>
    <col min="7" max="7" width="13.19921875" style="555" customWidth="1"/>
    <col min="8" max="16384" width="9" style="556"/>
  </cols>
  <sheetData>
    <row r="1" spans="1:7" ht="27.75" customHeight="1" thickBot="1">
      <c r="A1" s="1618" t="s">
        <v>13421</v>
      </c>
      <c r="B1" s="1619"/>
      <c r="C1" s="1619"/>
      <c r="D1" s="1619"/>
      <c r="E1" s="1619"/>
      <c r="F1" s="1619"/>
      <c r="G1" s="1714"/>
    </row>
    <row r="2" spans="1:7" s="638" customFormat="1" ht="24" customHeight="1" thickBot="1">
      <c r="A2" s="1164" t="s">
        <v>3231</v>
      </c>
      <c r="B2" s="1165" t="s">
        <v>9826</v>
      </c>
      <c r="C2" s="1160" t="s">
        <v>2565</v>
      </c>
      <c r="D2" s="1166" t="s">
        <v>2566</v>
      </c>
      <c r="E2" s="1160" t="s">
        <v>8360</v>
      </c>
      <c r="F2" s="1160" t="s">
        <v>2447</v>
      </c>
      <c r="G2" s="1198" t="s">
        <v>5435</v>
      </c>
    </row>
    <row r="3" spans="1:7" s="425" customFormat="1" ht="15.6" customHeight="1">
      <c r="A3" s="1196" t="s">
        <v>5513</v>
      </c>
      <c r="B3" s="1197">
        <v>16800</v>
      </c>
      <c r="C3" s="1594" t="s">
        <v>5514</v>
      </c>
      <c r="D3" s="1103" t="s">
        <v>5515</v>
      </c>
      <c r="E3" s="1580" t="s">
        <v>5516</v>
      </c>
      <c r="F3" s="1594" t="s">
        <v>5441</v>
      </c>
      <c r="G3" s="1105" t="s">
        <v>5517</v>
      </c>
    </row>
    <row r="4" spans="1:7" s="425" customFormat="1" ht="15.6" customHeight="1">
      <c r="A4" s="579" t="s">
        <v>5518</v>
      </c>
      <c r="B4" s="789">
        <v>16800</v>
      </c>
      <c r="C4" s="1642"/>
      <c r="D4" s="586" t="s">
        <v>5519</v>
      </c>
      <c r="E4" s="1548"/>
      <c r="F4" s="1642"/>
      <c r="G4" s="583" t="s">
        <v>5520</v>
      </c>
    </row>
    <row r="5" spans="1:7" s="425" customFormat="1" ht="15.6" customHeight="1">
      <c r="A5" s="579" t="s">
        <v>7955</v>
      </c>
      <c r="B5" s="789">
        <v>17500</v>
      </c>
      <c r="C5" s="1642"/>
      <c r="D5" s="586" t="s">
        <v>5440</v>
      </c>
      <c r="E5" s="1548" t="s">
        <v>5521</v>
      </c>
      <c r="F5" s="1642"/>
      <c r="G5" s="583" t="s">
        <v>5522</v>
      </c>
    </row>
    <row r="6" spans="1:7" s="425" customFormat="1" ht="15.6" customHeight="1">
      <c r="A6" s="579" t="s">
        <v>5523</v>
      </c>
      <c r="B6" s="789">
        <v>17500</v>
      </c>
      <c r="C6" s="1642"/>
      <c r="D6" s="586" t="s">
        <v>5524</v>
      </c>
      <c r="E6" s="1548"/>
      <c r="F6" s="1642"/>
      <c r="G6" s="583" t="s">
        <v>5525</v>
      </c>
    </row>
    <row r="7" spans="1:7" s="425" customFormat="1" ht="15.6" customHeight="1">
      <c r="A7" s="579" t="s">
        <v>5526</v>
      </c>
      <c r="B7" s="789">
        <v>17500</v>
      </c>
      <c r="C7" s="1642"/>
      <c r="D7" s="586" t="s">
        <v>5527</v>
      </c>
      <c r="E7" s="1548"/>
      <c r="F7" s="1642"/>
      <c r="G7" s="583" t="s">
        <v>5528</v>
      </c>
    </row>
    <row r="8" spans="1:7" s="425" customFormat="1" ht="15.6" customHeight="1">
      <c r="A8" s="579" t="s">
        <v>5529</v>
      </c>
      <c r="B8" s="789">
        <v>17500</v>
      </c>
      <c r="C8" s="1642"/>
      <c r="D8" s="586" t="s">
        <v>5530</v>
      </c>
      <c r="E8" s="1548"/>
      <c r="F8" s="1642"/>
      <c r="G8" s="583" t="s">
        <v>5531</v>
      </c>
    </row>
    <row r="9" spans="1:7" s="425" customFormat="1" ht="15.6" customHeight="1">
      <c r="A9" s="579" t="s">
        <v>5532</v>
      </c>
      <c r="B9" s="789">
        <v>16800</v>
      </c>
      <c r="C9" s="1642" t="s">
        <v>5533</v>
      </c>
      <c r="D9" s="586" t="s">
        <v>5519</v>
      </c>
      <c r="E9" s="586" t="s">
        <v>5534</v>
      </c>
      <c r="F9" s="1642" t="s">
        <v>5441</v>
      </c>
      <c r="G9" s="583" t="s">
        <v>5535</v>
      </c>
    </row>
    <row r="10" spans="1:7" s="425" customFormat="1" ht="15.6" customHeight="1">
      <c r="A10" s="579" t="s">
        <v>7956</v>
      </c>
      <c r="B10" s="789">
        <v>17500</v>
      </c>
      <c r="C10" s="1642"/>
      <c r="D10" s="586" t="s">
        <v>5536</v>
      </c>
      <c r="E10" s="1548" t="s">
        <v>5537</v>
      </c>
      <c r="F10" s="1642"/>
      <c r="G10" s="583" t="s">
        <v>5538</v>
      </c>
    </row>
    <row r="11" spans="1:7" s="425" customFormat="1" ht="15.6" customHeight="1">
      <c r="A11" s="579" t="s">
        <v>5539</v>
      </c>
      <c r="B11" s="789">
        <v>17500</v>
      </c>
      <c r="C11" s="1642"/>
      <c r="D11" s="586" t="s">
        <v>5540</v>
      </c>
      <c r="E11" s="1548"/>
      <c r="F11" s="1642"/>
      <c r="G11" s="583" t="s">
        <v>5528</v>
      </c>
    </row>
    <row r="12" spans="1:7" s="425" customFormat="1" ht="15.6" customHeight="1">
      <c r="A12" s="579" t="s">
        <v>5541</v>
      </c>
      <c r="B12" s="789">
        <v>17500</v>
      </c>
      <c r="C12" s="1642"/>
      <c r="D12" s="586" t="s">
        <v>5530</v>
      </c>
      <c r="E12" s="1548"/>
      <c r="F12" s="1642"/>
      <c r="G12" s="583" t="s">
        <v>5542</v>
      </c>
    </row>
    <row r="13" spans="1:7" s="425" customFormat="1" ht="15.6" customHeight="1">
      <c r="A13" s="579" t="s">
        <v>5543</v>
      </c>
      <c r="B13" s="789">
        <v>16800</v>
      </c>
      <c r="C13" s="1548">
        <v>1.5</v>
      </c>
      <c r="D13" s="586" t="s">
        <v>5544</v>
      </c>
      <c r="E13" s="1548" t="s">
        <v>1771</v>
      </c>
      <c r="F13" s="1642" t="s">
        <v>5545</v>
      </c>
      <c r="G13" s="583" t="s">
        <v>5546</v>
      </c>
    </row>
    <row r="14" spans="1:7" s="425" customFormat="1" ht="15.6" customHeight="1">
      <c r="A14" s="579" t="s">
        <v>5547</v>
      </c>
      <c r="B14" s="789">
        <v>16800</v>
      </c>
      <c r="C14" s="1548"/>
      <c r="D14" s="586" t="s">
        <v>5548</v>
      </c>
      <c r="E14" s="1548"/>
      <c r="F14" s="1642"/>
      <c r="G14" s="583" t="s">
        <v>5549</v>
      </c>
    </row>
    <row r="15" spans="1:7" s="425" customFormat="1" ht="15.6" customHeight="1">
      <c r="A15" s="579" t="s">
        <v>7957</v>
      </c>
      <c r="B15" s="789">
        <v>17500</v>
      </c>
      <c r="C15" s="1548"/>
      <c r="D15" s="586" t="s">
        <v>5550</v>
      </c>
      <c r="E15" s="1548" t="s">
        <v>5551</v>
      </c>
      <c r="F15" s="1642"/>
      <c r="G15" s="583" t="s">
        <v>5552</v>
      </c>
    </row>
    <row r="16" spans="1:7" s="425" customFormat="1" ht="15.6" customHeight="1">
      <c r="A16" s="579" t="s">
        <v>5553</v>
      </c>
      <c r="B16" s="789">
        <v>17500</v>
      </c>
      <c r="C16" s="1548"/>
      <c r="D16" s="586" t="s">
        <v>5554</v>
      </c>
      <c r="E16" s="1548"/>
      <c r="F16" s="1642"/>
      <c r="G16" s="583" t="s">
        <v>5525</v>
      </c>
    </row>
    <row r="17" spans="1:7" s="425" customFormat="1" ht="15.6" customHeight="1">
      <c r="A17" s="579" t="s">
        <v>3388</v>
      </c>
      <c r="B17" s="789">
        <v>17500</v>
      </c>
      <c r="C17" s="1548"/>
      <c r="D17" s="586" t="s">
        <v>3389</v>
      </c>
      <c r="E17" s="1548"/>
      <c r="F17" s="1642"/>
      <c r="G17" s="583" t="s">
        <v>3390</v>
      </c>
    </row>
    <row r="18" spans="1:7" s="425" customFormat="1" ht="15.6" customHeight="1">
      <c r="A18" s="579" t="s">
        <v>3391</v>
      </c>
      <c r="B18" s="789">
        <v>17500</v>
      </c>
      <c r="C18" s="1548"/>
      <c r="D18" s="586" t="s">
        <v>3392</v>
      </c>
      <c r="E18" s="1548"/>
      <c r="F18" s="1642"/>
      <c r="G18" s="583" t="s">
        <v>5525</v>
      </c>
    </row>
    <row r="19" spans="1:7" s="425" customFormat="1" ht="15.6" customHeight="1">
      <c r="A19" s="579" t="s">
        <v>3393</v>
      </c>
      <c r="B19" s="789">
        <v>16800</v>
      </c>
      <c r="C19" s="1548">
        <v>2</v>
      </c>
      <c r="D19" s="586" t="s">
        <v>5519</v>
      </c>
      <c r="E19" s="1548" t="s">
        <v>1771</v>
      </c>
      <c r="F19" s="1642" t="s">
        <v>5441</v>
      </c>
      <c r="G19" s="583" t="s">
        <v>5535</v>
      </c>
    </row>
    <row r="20" spans="1:7" s="425" customFormat="1" ht="15.6" customHeight="1">
      <c r="A20" s="579" t="s">
        <v>3394</v>
      </c>
      <c r="B20" s="789">
        <v>16800</v>
      </c>
      <c r="C20" s="1548"/>
      <c r="D20" s="586" t="s">
        <v>5436</v>
      </c>
      <c r="E20" s="1548"/>
      <c r="F20" s="1642"/>
      <c r="G20" s="583" t="s">
        <v>5535</v>
      </c>
    </row>
    <row r="21" spans="1:7" s="425" customFormat="1" ht="15.6" customHeight="1">
      <c r="A21" s="579" t="s">
        <v>7958</v>
      </c>
      <c r="B21" s="789">
        <v>17500</v>
      </c>
      <c r="C21" s="1548"/>
      <c r="D21" s="586" t="s">
        <v>5441</v>
      </c>
      <c r="E21" s="1548" t="s">
        <v>5537</v>
      </c>
      <c r="F21" s="1642"/>
      <c r="G21" s="583" t="s">
        <v>5522</v>
      </c>
    </row>
    <row r="22" spans="1:7" s="425" customFormat="1" ht="15.6" customHeight="1">
      <c r="A22" s="579" t="s">
        <v>3395</v>
      </c>
      <c r="B22" s="789">
        <v>17500</v>
      </c>
      <c r="C22" s="1548"/>
      <c r="D22" s="586" t="s">
        <v>3389</v>
      </c>
      <c r="E22" s="1548"/>
      <c r="F22" s="1642"/>
      <c r="G22" s="583" t="s">
        <v>5531</v>
      </c>
    </row>
    <row r="23" spans="1:7" s="425" customFormat="1" ht="15.6" customHeight="1">
      <c r="A23" s="579" t="s">
        <v>3396</v>
      </c>
      <c r="B23" s="789">
        <v>17500</v>
      </c>
      <c r="C23" s="1548"/>
      <c r="D23" s="586" t="s">
        <v>3392</v>
      </c>
      <c r="E23" s="1548"/>
      <c r="F23" s="1642"/>
      <c r="G23" s="583" t="s">
        <v>5531</v>
      </c>
    </row>
    <row r="24" spans="1:7" s="425" customFormat="1" ht="15.6" customHeight="1">
      <c r="A24" s="579" t="s">
        <v>3397</v>
      </c>
      <c r="B24" s="789">
        <v>17500</v>
      </c>
      <c r="C24" s="1548"/>
      <c r="D24" s="586" t="s">
        <v>3398</v>
      </c>
      <c r="E24" s="1548"/>
      <c r="F24" s="1642"/>
      <c r="G24" s="583" t="s">
        <v>5531</v>
      </c>
    </row>
    <row r="25" spans="1:7" s="425" customFormat="1" ht="15.6" customHeight="1">
      <c r="A25" s="579" t="s">
        <v>3399</v>
      </c>
      <c r="B25" s="789">
        <v>16800</v>
      </c>
      <c r="C25" s="1548" t="s">
        <v>5440</v>
      </c>
      <c r="D25" s="586" t="s">
        <v>5440</v>
      </c>
      <c r="E25" s="1548" t="s">
        <v>1771</v>
      </c>
      <c r="F25" s="1642" t="s">
        <v>5441</v>
      </c>
      <c r="G25" s="583" t="s">
        <v>5535</v>
      </c>
    </row>
    <row r="26" spans="1:7" s="425" customFormat="1" ht="15.6" customHeight="1">
      <c r="A26" s="579" t="s">
        <v>3400</v>
      </c>
      <c r="B26" s="789">
        <v>16800</v>
      </c>
      <c r="C26" s="1548"/>
      <c r="D26" s="586" t="s">
        <v>3401</v>
      </c>
      <c r="E26" s="1548"/>
      <c r="F26" s="1642"/>
      <c r="G26" s="583" t="s">
        <v>5535</v>
      </c>
    </row>
    <row r="27" spans="1:7" s="425" customFormat="1" ht="15.6" customHeight="1">
      <c r="A27" s="579" t="s">
        <v>7959</v>
      </c>
      <c r="B27" s="789">
        <v>17500</v>
      </c>
      <c r="C27" s="1548"/>
      <c r="D27" s="586" t="s">
        <v>5447</v>
      </c>
      <c r="E27" s="1548" t="s">
        <v>5537</v>
      </c>
      <c r="F27" s="1642"/>
      <c r="G27" s="583" t="s">
        <v>5522</v>
      </c>
    </row>
    <row r="28" spans="1:7" s="425" customFormat="1" ht="15.6" customHeight="1">
      <c r="A28" s="579" t="s">
        <v>3402</v>
      </c>
      <c r="B28" s="789">
        <v>17500</v>
      </c>
      <c r="C28" s="1548"/>
      <c r="D28" s="586" t="s">
        <v>5452</v>
      </c>
      <c r="E28" s="1548"/>
      <c r="F28" s="1642"/>
      <c r="G28" s="583" t="s">
        <v>5531</v>
      </c>
    </row>
    <row r="29" spans="1:7" s="425" customFormat="1" ht="15.6" customHeight="1">
      <c r="A29" s="579" t="s">
        <v>3403</v>
      </c>
      <c r="B29" s="789">
        <v>17500</v>
      </c>
      <c r="C29" s="1548"/>
      <c r="D29" s="586" t="s">
        <v>5477</v>
      </c>
      <c r="E29" s="1548"/>
      <c r="F29" s="1642"/>
      <c r="G29" s="583" t="s">
        <v>5531</v>
      </c>
    </row>
    <row r="30" spans="1:7" s="425" customFormat="1" ht="15.6" customHeight="1">
      <c r="A30" s="579" t="s">
        <v>3404</v>
      </c>
      <c r="B30" s="789">
        <v>16800</v>
      </c>
      <c r="C30" s="1548" t="s">
        <v>5524</v>
      </c>
      <c r="D30" s="586" t="s">
        <v>5443</v>
      </c>
      <c r="E30" s="1548" t="s">
        <v>1771</v>
      </c>
      <c r="F30" s="1642" t="s">
        <v>5441</v>
      </c>
      <c r="G30" s="583" t="s">
        <v>5535</v>
      </c>
    </row>
    <row r="31" spans="1:7" s="425" customFormat="1" ht="15.6" customHeight="1">
      <c r="A31" s="579" t="s">
        <v>3405</v>
      </c>
      <c r="B31" s="789">
        <v>16800</v>
      </c>
      <c r="C31" s="1548"/>
      <c r="D31" s="586" t="s">
        <v>5441</v>
      </c>
      <c r="E31" s="1548"/>
      <c r="F31" s="1642"/>
      <c r="G31" s="583" t="s">
        <v>5535</v>
      </c>
    </row>
    <row r="32" spans="1:7" s="425" customFormat="1" ht="15.6" customHeight="1">
      <c r="A32" s="579" t="s">
        <v>7960</v>
      </c>
      <c r="B32" s="789">
        <v>17500</v>
      </c>
      <c r="C32" s="1548"/>
      <c r="D32" s="586" t="s">
        <v>5449</v>
      </c>
      <c r="E32" s="1548" t="s">
        <v>5537</v>
      </c>
      <c r="F32" s="1642"/>
      <c r="G32" s="583" t="s">
        <v>5522</v>
      </c>
    </row>
    <row r="33" spans="1:7" s="425" customFormat="1" ht="15.6" customHeight="1">
      <c r="A33" s="579" t="s">
        <v>3406</v>
      </c>
      <c r="B33" s="789">
        <v>17500</v>
      </c>
      <c r="C33" s="1548"/>
      <c r="D33" s="586" t="s">
        <v>5452</v>
      </c>
      <c r="E33" s="1548"/>
      <c r="F33" s="1642"/>
      <c r="G33" s="583" t="s">
        <v>5531</v>
      </c>
    </row>
    <row r="34" spans="1:7" s="425" customFormat="1" ht="15.6" customHeight="1">
      <c r="A34" s="579" t="s">
        <v>3407</v>
      </c>
      <c r="B34" s="789">
        <v>17500</v>
      </c>
      <c r="C34" s="1548"/>
      <c r="D34" s="586" t="s">
        <v>3398</v>
      </c>
      <c r="E34" s="1548"/>
      <c r="F34" s="1642"/>
      <c r="G34" s="583" t="s">
        <v>5531</v>
      </c>
    </row>
    <row r="35" spans="1:7" s="425" customFormat="1" ht="15.6" customHeight="1">
      <c r="A35" s="579" t="s">
        <v>3408</v>
      </c>
      <c r="B35" s="789">
        <v>17500</v>
      </c>
      <c r="C35" s="1548"/>
      <c r="D35" s="586" t="s">
        <v>3409</v>
      </c>
      <c r="E35" s="1548"/>
      <c r="F35" s="1642"/>
      <c r="G35" s="583" t="s">
        <v>5531</v>
      </c>
    </row>
    <row r="36" spans="1:7" s="425" customFormat="1" ht="15.6" customHeight="1">
      <c r="A36" s="579" t="s">
        <v>3410</v>
      </c>
      <c r="B36" s="789">
        <v>16800</v>
      </c>
      <c r="C36" s="1548" t="s">
        <v>5436</v>
      </c>
      <c r="D36" s="586" t="s">
        <v>5436</v>
      </c>
      <c r="E36" s="1548" t="s">
        <v>1771</v>
      </c>
      <c r="F36" s="1642" t="s">
        <v>5441</v>
      </c>
      <c r="G36" s="583" t="s">
        <v>5535</v>
      </c>
    </row>
    <row r="37" spans="1:7" s="425" customFormat="1" ht="15.6" customHeight="1">
      <c r="A37" s="579" t="s">
        <v>3411</v>
      </c>
      <c r="B37" s="789">
        <v>16800</v>
      </c>
      <c r="C37" s="1548"/>
      <c r="D37" s="586" t="s">
        <v>5449</v>
      </c>
      <c r="E37" s="1548"/>
      <c r="F37" s="1642"/>
      <c r="G37" s="583" t="s">
        <v>5535</v>
      </c>
    </row>
    <row r="38" spans="1:7" s="425" customFormat="1" ht="15.6" customHeight="1">
      <c r="A38" s="579" t="s">
        <v>7961</v>
      </c>
      <c r="B38" s="789">
        <v>17500</v>
      </c>
      <c r="C38" s="1548"/>
      <c r="D38" s="586" t="s">
        <v>5452</v>
      </c>
      <c r="E38" s="1548" t="s">
        <v>5537</v>
      </c>
      <c r="F38" s="1642"/>
      <c r="G38" s="583" t="s">
        <v>5522</v>
      </c>
    </row>
    <row r="39" spans="1:7" s="425" customFormat="1" ht="15.6" customHeight="1">
      <c r="A39" s="579" t="s">
        <v>3412</v>
      </c>
      <c r="B39" s="789">
        <v>17500</v>
      </c>
      <c r="C39" s="1548"/>
      <c r="D39" s="586" t="s">
        <v>5477</v>
      </c>
      <c r="E39" s="1548"/>
      <c r="F39" s="1642"/>
      <c r="G39" s="583" t="s">
        <v>5531</v>
      </c>
    </row>
    <row r="40" spans="1:7" s="425" customFormat="1" ht="15.6" customHeight="1">
      <c r="A40" s="579" t="s">
        <v>3413</v>
      </c>
      <c r="B40" s="789">
        <v>17500</v>
      </c>
      <c r="C40" s="1548"/>
      <c r="D40" s="586" t="s">
        <v>3409</v>
      </c>
      <c r="E40" s="1548"/>
      <c r="F40" s="1642"/>
      <c r="G40" s="583" t="s">
        <v>5531</v>
      </c>
    </row>
    <row r="41" spans="1:7" s="425" customFormat="1" ht="15.6" customHeight="1">
      <c r="A41" s="579" t="s">
        <v>3414</v>
      </c>
      <c r="B41" s="789">
        <v>17500</v>
      </c>
      <c r="C41" s="1548"/>
      <c r="D41" s="586" t="s">
        <v>3415</v>
      </c>
      <c r="E41" s="1548"/>
      <c r="F41" s="1642"/>
      <c r="G41" s="583" t="s">
        <v>5531</v>
      </c>
    </row>
    <row r="42" spans="1:7" s="425" customFormat="1" ht="15.6" customHeight="1">
      <c r="A42" s="579" t="s">
        <v>3416</v>
      </c>
      <c r="B42" s="789">
        <v>17500</v>
      </c>
      <c r="C42" s="1642">
        <v>5</v>
      </c>
      <c r="D42" s="583" t="s">
        <v>3401</v>
      </c>
      <c r="E42" s="1548" t="s">
        <v>9016</v>
      </c>
      <c r="F42" s="1548">
        <v>6</v>
      </c>
      <c r="G42" s="583" t="s">
        <v>5535</v>
      </c>
    </row>
    <row r="43" spans="1:7" s="425" customFormat="1" ht="15.6" customHeight="1">
      <c r="A43" s="579" t="s">
        <v>3417</v>
      </c>
      <c r="B43" s="789">
        <v>17500</v>
      </c>
      <c r="C43" s="1642"/>
      <c r="D43" s="415">
        <v>10</v>
      </c>
      <c r="E43" s="1548"/>
      <c r="F43" s="1548"/>
      <c r="G43" s="583" t="s">
        <v>5535</v>
      </c>
    </row>
    <row r="44" spans="1:7" s="425" customFormat="1" ht="15.6" customHeight="1">
      <c r="A44" s="579" t="s">
        <v>7962</v>
      </c>
      <c r="B44" s="789">
        <v>18600</v>
      </c>
      <c r="C44" s="1642"/>
      <c r="D44" s="586" t="s">
        <v>5456</v>
      </c>
      <c r="E44" s="1548" t="s">
        <v>3418</v>
      </c>
      <c r="F44" s="1548"/>
      <c r="G44" s="583" t="s">
        <v>5522</v>
      </c>
    </row>
    <row r="45" spans="1:7" s="425" customFormat="1" ht="15.6" customHeight="1">
      <c r="A45" s="579" t="s">
        <v>3419</v>
      </c>
      <c r="B45" s="789">
        <v>18600</v>
      </c>
      <c r="C45" s="1642"/>
      <c r="D45" s="586" t="s">
        <v>3420</v>
      </c>
      <c r="E45" s="1548"/>
      <c r="F45" s="1548"/>
      <c r="G45" s="583" t="s">
        <v>5531</v>
      </c>
    </row>
    <row r="46" spans="1:7" s="425" customFormat="1" ht="15.6" customHeight="1">
      <c r="A46" s="579" t="s">
        <v>3421</v>
      </c>
      <c r="B46" s="789">
        <v>18600</v>
      </c>
      <c r="C46" s="1642"/>
      <c r="D46" s="586" t="s">
        <v>3422</v>
      </c>
      <c r="E46" s="1548"/>
      <c r="F46" s="1548"/>
      <c r="G46" s="583" t="s">
        <v>5531</v>
      </c>
    </row>
    <row r="47" spans="1:7" s="425" customFormat="1" ht="16.5" customHeight="1">
      <c r="A47" s="579" t="s">
        <v>3423</v>
      </c>
      <c r="B47" s="789">
        <v>17500</v>
      </c>
      <c r="C47" s="1642" t="s">
        <v>5441</v>
      </c>
      <c r="D47" s="586" t="s">
        <v>5530</v>
      </c>
      <c r="E47" s="1548" t="s">
        <v>9016</v>
      </c>
      <c r="F47" s="1548" t="s">
        <v>5441</v>
      </c>
      <c r="G47" s="583" t="s">
        <v>5535</v>
      </c>
    </row>
    <row r="48" spans="1:7" s="425" customFormat="1" ht="16.5" customHeight="1">
      <c r="A48" s="579" t="s">
        <v>3424</v>
      </c>
      <c r="B48" s="789">
        <v>17500</v>
      </c>
      <c r="C48" s="1642"/>
      <c r="D48" s="583" t="s">
        <v>5477</v>
      </c>
      <c r="E48" s="1548"/>
      <c r="F48" s="1548"/>
      <c r="G48" s="583" t="s">
        <v>5535</v>
      </c>
    </row>
    <row r="49" spans="1:7" s="425" customFormat="1" ht="16.5" customHeight="1">
      <c r="A49" s="579" t="s">
        <v>7963</v>
      </c>
      <c r="B49" s="789">
        <v>18600</v>
      </c>
      <c r="C49" s="1642"/>
      <c r="D49" s="586" t="s">
        <v>5456</v>
      </c>
      <c r="E49" s="1548" t="s">
        <v>3418</v>
      </c>
      <c r="F49" s="1548"/>
      <c r="G49" s="583" t="s">
        <v>5522</v>
      </c>
    </row>
    <row r="50" spans="1:7" s="425" customFormat="1" ht="16.5" customHeight="1">
      <c r="A50" s="579" t="s">
        <v>3425</v>
      </c>
      <c r="B50" s="789">
        <v>18600</v>
      </c>
      <c r="C50" s="1642"/>
      <c r="D50" s="586" t="s">
        <v>3420</v>
      </c>
      <c r="E50" s="1548"/>
      <c r="F50" s="1548"/>
      <c r="G50" s="583" t="s">
        <v>5531</v>
      </c>
    </row>
    <row r="51" spans="1:7" s="425" customFormat="1" ht="16.5" customHeight="1">
      <c r="A51" s="579" t="s">
        <v>3426</v>
      </c>
      <c r="B51" s="789">
        <v>18600</v>
      </c>
      <c r="C51" s="1642"/>
      <c r="D51" s="586" t="s">
        <v>3422</v>
      </c>
      <c r="E51" s="1548"/>
      <c r="F51" s="1548"/>
      <c r="G51" s="583" t="s">
        <v>5531</v>
      </c>
    </row>
    <row r="52" spans="1:7" s="425" customFormat="1" ht="16.5" customHeight="1">
      <c r="A52" s="579" t="s">
        <v>3427</v>
      </c>
      <c r="B52" s="789">
        <v>28900</v>
      </c>
      <c r="C52" s="1642">
        <v>8</v>
      </c>
      <c r="D52" s="583" t="s">
        <v>5489</v>
      </c>
      <c r="E52" s="586" t="s">
        <v>3428</v>
      </c>
      <c r="F52" s="1548">
        <v>8</v>
      </c>
      <c r="G52" s="583" t="s">
        <v>5535</v>
      </c>
    </row>
    <row r="53" spans="1:7" s="425" customFormat="1" ht="16.5" customHeight="1">
      <c r="A53" s="579" t="s">
        <v>7964</v>
      </c>
      <c r="B53" s="789">
        <v>30100</v>
      </c>
      <c r="C53" s="1642"/>
      <c r="D53" s="586" t="s">
        <v>5462</v>
      </c>
      <c r="E53" s="1548" t="s">
        <v>3429</v>
      </c>
      <c r="F53" s="1548"/>
      <c r="G53" s="583" t="s">
        <v>5522</v>
      </c>
    </row>
    <row r="54" spans="1:7" s="425" customFormat="1" ht="16.5" customHeight="1">
      <c r="A54" s="579" t="s">
        <v>3430</v>
      </c>
      <c r="B54" s="789">
        <v>30100</v>
      </c>
      <c r="C54" s="1642"/>
      <c r="D54" s="586" t="s">
        <v>3422</v>
      </c>
      <c r="E54" s="1548"/>
      <c r="F54" s="1548"/>
      <c r="G54" s="583" t="s">
        <v>5531</v>
      </c>
    </row>
    <row r="55" spans="1:7" s="425" customFormat="1" ht="16.5" customHeight="1">
      <c r="A55" s="579" t="s">
        <v>3431</v>
      </c>
      <c r="B55" s="789">
        <v>30100</v>
      </c>
      <c r="C55" s="1642"/>
      <c r="D55" s="586" t="s">
        <v>3432</v>
      </c>
      <c r="E55" s="1548"/>
      <c r="F55" s="1548"/>
      <c r="G55" s="583" t="s">
        <v>5531</v>
      </c>
    </row>
    <row r="56" spans="1:7" s="425" customFormat="1" ht="16.5" customHeight="1">
      <c r="A56" s="579" t="s">
        <v>3433</v>
      </c>
      <c r="B56" s="789">
        <v>38100</v>
      </c>
      <c r="C56" s="1642">
        <v>10</v>
      </c>
      <c r="D56" s="583" t="s">
        <v>5469</v>
      </c>
      <c r="E56" s="586" t="s">
        <v>3434</v>
      </c>
      <c r="F56" s="1548">
        <v>10</v>
      </c>
      <c r="G56" s="583" t="s">
        <v>5535</v>
      </c>
    </row>
    <row r="57" spans="1:7" s="425" customFormat="1" ht="16.5" customHeight="1">
      <c r="A57" s="579" t="s">
        <v>7965</v>
      </c>
      <c r="B57" s="789">
        <v>39600</v>
      </c>
      <c r="C57" s="1642"/>
      <c r="D57" s="586" t="s">
        <v>5472</v>
      </c>
      <c r="E57" s="1548" t="s">
        <v>3435</v>
      </c>
      <c r="F57" s="1548"/>
      <c r="G57" s="583" t="s">
        <v>5522</v>
      </c>
    </row>
    <row r="58" spans="1:7" s="425" customFormat="1" ht="16.5" customHeight="1">
      <c r="A58" s="579" t="s">
        <v>3436</v>
      </c>
      <c r="B58" s="789">
        <v>39600</v>
      </c>
      <c r="C58" s="1642"/>
      <c r="D58" s="586" t="s">
        <v>3432</v>
      </c>
      <c r="E58" s="1548"/>
      <c r="F58" s="1548"/>
      <c r="G58" s="583" t="s">
        <v>5531</v>
      </c>
    </row>
    <row r="59" spans="1:7" s="425" customFormat="1" ht="16.5" customHeight="1">
      <c r="A59" s="579" t="s">
        <v>3437</v>
      </c>
      <c r="B59" s="789">
        <v>39600</v>
      </c>
      <c r="C59" s="1642"/>
      <c r="D59" s="586" t="s">
        <v>3438</v>
      </c>
      <c r="E59" s="1548"/>
      <c r="F59" s="1548"/>
      <c r="G59" s="583" t="s">
        <v>5531</v>
      </c>
    </row>
    <row r="60" spans="1:7" s="425" customFormat="1" ht="16.5" customHeight="1">
      <c r="A60" s="579" t="s">
        <v>3439</v>
      </c>
      <c r="B60" s="789">
        <v>48900</v>
      </c>
      <c r="C60" s="1642">
        <v>12</v>
      </c>
      <c r="D60" s="583" t="s">
        <v>3440</v>
      </c>
      <c r="E60" s="586" t="s">
        <v>5465</v>
      </c>
      <c r="F60" s="1548">
        <v>12</v>
      </c>
      <c r="G60" s="583" t="s">
        <v>5535</v>
      </c>
    </row>
    <row r="61" spans="1:7" s="425" customFormat="1" ht="16.5" customHeight="1">
      <c r="A61" s="579" t="s">
        <v>7966</v>
      </c>
      <c r="B61" s="789">
        <v>50800</v>
      </c>
      <c r="C61" s="1642"/>
      <c r="D61" s="586">
        <v>30</v>
      </c>
      <c r="E61" s="1548" t="s">
        <v>3441</v>
      </c>
      <c r="F61" s="1548"/>
      <c r="G61" s="583" t="s">
        <v>5522</v>
      </c>
    </row>
    <row r="62" spans="1:7" s="425" customFormat="1" ht="16.5" customHeight="1">
      <c r="A62" s="579" t="s">
        <v>3442</v>
      </c>
      <c r="B62" s="789">
        <v>50800</v>
      </c>
      <c r="C62" s="1642"/>
      <c r="D62" s="586" t="s">
        <v>3438</v>
      </c>
      <c r="E62" s="1548"/>
      <c r="F62" s="1548"/>
      <c r="G62" s="583" t="s">
        <v>5531</v>
      </c>
    </row>
    <row r="63" spans="1:7" s="425" customFormat="1" ht="16.5" customHeight="1">
      <c r="A63" s="579" t="s">
        <v>3443</v>
      </c>
      <c r="B63" s="789">
        <v>50800</v>
      </c>
      <c r="C63" s="1642"/>
      <c r="D63" s="586" t="s">
        <v>3444</v>
      </c>
      <c r="E63" s="1548"/>
      <c r="F63" s="1548"/>
      <c r="G63" s="583" t="s">
        <v>5531</v>
      </c>
    </row>
    <row r="64" spans="1:7" s="425" customFormat="1" ht="16.5" customHeight="1">
      <c r="A64" s="579" t="s">
        <v>7970</v>
      </c>
      <c r="B64" s="789">
        <v>133800</v>
      </c>
      <c r="C64" s="583" t="s">
        <v>3409</v>
      </c>
      <c r="D64" s="586" t="s">
        <v>3438</v>
      </c>
      <c r="E64" s="586" t="s">
        <v>3445</v>
      </c>
      <c r="F64" s="586" t="s">
        <v>5489</v>
      </c>
      <c r="G64" s="586" t="s">
        <v>3446</v>
      </c>
    </row>
    <row r="65" spans="1:7" s="425" customFormat="1" ht="16.5" customHeight="1">
      <c r="A65" s="579" t="s">
        <v>3447</v>
      </c>
      <c r="B65" s="789">
        <v>133800</v>
      </c>
      <c r="C65" s="1642" t="s">
        <v>5489</v>
      </c>
      <c r="D65" s="586" t="s">
        <v>3448</v>
      </c>
      <c r="E65" s="1548" t="s">
        <v>5488</v>
      </c>
      <c r="F65" s="1548" t="s">
        <v>5489</v>
      </c>
      <c r="G65" s="583" t="s">
        <v>5535</v>
      </c>
    </row>
    <row r="66" spans="1:7" s="425" customFormat="1" ht="16.5" customHeight="1">
      <c r="A66" s="579" t="s">
        <v>7967</v>
      </c>
      <c r="B66" s="789">
        <v>133800</v>
      </c>
      <c r="C66" s="1642"/>
      <c r="D66" s="586" t="s">
        <v>9027</v>
      </c>
      <c r="E66" s="1548"/>
      <c r="F66" s="1548"/>
      <c r="G66" s="586" t="s">
        <v>3446</v>
      </c>
    </row>
    <row r="67" spans="1:7" s="425" customFormat="1" ht="16.5" customHeight="1">
      <c r="A67" s="579" t="s">
        <v>7968</v>
      </c>
      <c r="B67" s="789">
        <v>189000</v>
      </c>
      <c r="C67" s="583" t="s">
        <v>3449</v>
      </c>
      <c r="D67" s="586" t="s">
        <v>3450</v>
      </c>
      <c r="E67" s="586" t="s">
        <v>3445</v>
      </c>
      <c r="F67" s="586" t="s">
        <v>3420</v>
      </c>
      <c r="G67" s="586" t="s">
        <v>3446</v>
      </c>
    </row>
    <row r="68" spans="1:7" s="425" customFormat="1" ht="16.5" customHeight="1">
      <c r="A68" s="579" t="s">
        <v>7969</v>
      </c>
      <c r="B68" s="789">
        <v>189000</v>
      </c>
      <c r="C68" s="583" t="s">
        <v>5462</v>
      </c>
      <c r="D68" s="586">
        <v>45</v>
      </c>
      <c r="E68" s="586" t="s">
        <v>5488</v>
      </c>
      <c r="F68" s="586" t="s">
        <v>5462</v>
      </c>
      <c r="G68" s="586" t="s">
        <v>3446</v>
      </c>
    </row>
  </sheetData>
  <mergeCells count="48">
    <mergeCell ref="A1:G1"/>
    <mergeCell ref="E42:E43"/>
    <mergeCell ref="C42:C46"/>
    <mergeCell ref="E44:E46"/>
    <mergeCell ref="F42:F46"/>
    <mergeCell ref="C3:C8"/>
    <mergeCell ref="E3:E4"/>
    <mergeCell ref="F3:F8"/>
    <mergeCell ref="E19:E20"/>
    <mergeCell ref="E5:E8"/>
    <mergeCell ref="C9:C12"/>
    <mergeCell ref="F9:F12"/>
    <mergeCell ref="E10:E12"/>
    <mergeCell ref="C13:C18"/>
    <mergeCell ref="E13:E14"/>
    <mergeCell ref="F13:F18"/>
    <mergeCell ref="E15:E18"/>
    <mergeCell ref="C19:C24"/>
    <mergeCell ref="F19:F24"/>
    <mergeCell ref="E21:E24"/>
    <mergeCell ref="C25:C29"/>
    <mergeCell ref="F25:F29"/>
    <mergeCell ref="E27:E29"/>
    <mergeCell ref="E25:E26"/>
    <mergeCell ref="C36:C41"/>
    <mergeCell ref="E36:E37"/>
    <mergeCell ref="F36:F41"/>
    <mergeCell ref="E38:E41"/>
    <mergeCell ref="C30:C35"/>
    <mergeCell ref="E30:E31"/>
    <mergeCell ref="F30:F35"/>
    <mergeCell ref="E32:E35"/>
    <mergeCell ref="C47:C51"/>
    <mergeCell ref="E47:E48"/>
    <mergeCell ref="F47:F51"/>
    <mergeCell ref="E49:E51"/>
    <mergeCell ref="C65:C66"/>
    <mergeCell ref="E65:E66"/>
    <mergeCell ref="F65:F66"/>
    <mergeCell ref="C52:C55"/>
    <mergeCell ref="F52:F55"/>
    <mergeCell ref="C56:C59"/>
    <mergeCell ref="F56:F59"/>
    <mergeCell ref="E57:E59"/>
    <mergeCell ref="E53:E55"/>
    <mergeCell ref="C60:C63"/>
    <mergeCell ref="F60:F63"/>
    <mergeCell ref="E61:E63"/>
  </mergeCells>
  <phoneticPr fontId="2" type="noConversion"/>
  <pageMargins left="0.39370078740157483" right="0.39370078740157483" top="0.39370078740157483" bottom="0.39370078740157483" header="0" footer="0"/>
  <pageSetup paperSize="9" scale="97" orientation="portrait" horizontalDpi="300" verticalDpi="300" r:id="rId1"/>
  <headerFooter alignWithMargins="0">
    <oddFooter>&amp;N페이지 중 &amp;P페이지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  <pageSetUpPr fitToPage="1"/>
  </sheetPr>
  <dimension ref="A1:G129"/>
  <sheetViews>
    <sheetView zoomScaleNormal="100" workbookViewId="0">
      <selection activeCell="C126" sqref="C126:C129"/>
    </sheetView>
  </sheetViews>
  <sheetFormatPr defaultColWidth="9" defaultRowHeight="15" customHeight="1"/>
  <cols>
    <col min="1" max="1" width="19.59765625" style="511" customWidth="1"/>
    <col min="2" max="2" width="12.3984375" style="889" customWidth="1"/>
    <col min="3" max="3" width="13.59765625" style="511" customWidth="1"/>
    <col min="4" max="4" width="13.19921875" style="511" customWidth="1"/>
    <col min="5" max="5" width="9.3984375" style="511" customWidth="1"/>
    <col min="6" max="6" width="13.5" style="511" customWidth="1"/>
    <col min="7" max="16384" width="9" style="511"/>
  </cols>
  <sheetData>
    <row r="1" spans="1:6" ht="30" customHeight="1" thickBot="1">
      <c r="A1" s="1618" t="s">
        <v>13422</v>
      </c>
      <c r="B1" s="1619"/>
      <c r="C1" s="1619"/>
      <c r="D1" s="1619"/>
      <c r="E1" s="1619"/>
      <c r="F1" s="1619"/>
    </row>
    <row r="2" spans="1:6" ht="24.9" customHeight="1" thickBot="1">
      <c r="A2" s="1164" t="s">
        <v>8399</v>
      </c>
      <c r="B2" s="1202" t="s">
        <v>9826</v>
      </c>
      <c r="C2" s="1123" t="s">
        <v>8400</v>
      </c>
      <c r="D2" s="1123" t="s">
        <v>8401</v>
      </c>
      <c r="E2" s="1123" t="s">
        <v>8402</v>
      </c>
      <c r="F2" s="1124" t="s">
        <v>8403</v>
      </c>
    </row>
    <row r="3" spans="1:6" ht="14.4" customHeight="1">
      <c r="A3" s="1168" t="s">
        <v>9098</v>
      </c>
      <c r="B3" s="856">
        <v>18200</v>
      </c>
      <c r="C3" s="1486">
        <v>1</v>
      </c>
      <c r="D3" s="1098">
        <v>3</v>
      </c>
      <c r="E3" s="1486">
        <v>6</v>
      </c>
      <c r="F3" s="1486">
        <v>60</v>
      </c>
    </row>
    <row r="4" spans="1:6" ht="14.4" customHeight="1">
      <c r="A4" s="621" t="s">
        <v>9099</v>
      </c>
      <c r="B4" s="861">
        <v>18200</v>
      </c>
      <c r="C4" s="1487"/>
      <c r="D4" s="491">
        <v>4</v>
      </c>
      <c r="E4" s="1487"/>
      <c r="F4" s="1487"/>
    </row>
    <row r="5" spans="1:6" ht="14.4" customHeight="1">
      <c r="A5" s="621" t="s">
        <v>9100</v>
      </c>
      <c r="B5" s="861">
        <v>18200</v>
      </c>
      <c r="C5" s="1487"/>
      <c r="D5" s="491">
        <v>5</v>
      </c>
      <c r="E5" s="1487"/>
      <c r="F5" s="1487"/>
    </row>
    <row r="6" spans="1:6" ht="14.4" customHeight="1">
      <c r="A6" s="580" t="s">
        <v>9101</v>
      </c>
      <c r="B6" s="886">
        <v>18200</v>
      </c>
      <c r="C6" s="1487"/>
      <c r="D6" s="491">
        <v>6</v>
      </c>
      <c r="E6" s="1487"/>
      <c r="F6" s="1487"/>
    </row>
    <row r="7" spans="1:6" ht="14.4" customHeight="1">
      <c r="A7" s="580" t="s">
        <v>9102</v>
      </c>
      <c r="B7" s="886">
        <v>19100</v>
      </c>
      <c r="C7" s="1487"/>
      <c r="D7" s="491">
        <v>7</v>
      </c>
      <c r="E7" s="1487"/>
      <c r="F7" s="1487"/>
    </row>
    <row r="8" spans="1:6" ht="14.4" customHeight="1">
      <c r="A8" s="580" t="s">
        <v>9103</v>
      </c>
      <c r="B8" s="886">
        <v>20100</v>
      </c>
      <c r="C8" s="1487"/>
      <c r="D8" s="491">
        <v>8</v>
      </c>
      <c r="E8" s="1487"/>
      <c r="F8" s="1487"/>
    </row>
    <row r="9" spans="1:6" ht="14.4" customHeight="1">
      <c r="A9" s="580" t="s">
        <v>9104</v>
      </c>
      <c r="B9" s="886">
        <v>21900</v>
      </c>
      <c r="C9" s="1487"/>
      <c r="D9" s="491">
        <v>10</v>
      </c>
      <c r="E9" s="1487"/>
      <c r="F9" s="1487"/>
    </row>
    <row r="10" spans="1:6" ht="14.4" customHeight="1">
      <c r="A10" s="580" t="s">
        <v>9105</v>
      </c>
      <c r="B10" s="886">
        <v>23600</v>
      </c>
      <c r="C10" s="1487"/>
      <c r="D10" s="491">
        <v>12</v>
      </c>
      <c r="E10" s="1487"/>
      <c r="F10" s="1487"/>
    </row>
    <row r="11" spans="1:6" ht="14.4" customHeight="1">
      <c r="A11" s="580" t="s">
        <v>9106</v>
      </c>
      <c r="B11" s="861">
        <v>18200</v>
      </c>
      <c r="C11" s="1487">
        <v>1.2</v>
      </c>
      <c r="D11" s="491">
        <v>4</v>
      </c>
      <c r="E11" s="1487">
        <v>6</v>
      </c>
      <c r="F11" s="1487">
        <v>60</v>
      </c>
    </row>
    <row r="12" spans="1:6" ht="14.4" customHeight="1">
      <c r="A12" s="580" t="s">
        <v>9107</v>
      </c>
      <c r="B12" s="861">
        <v>18200</v>
      </c>
      <c r="C12" s="1487"/>
      <c r="D12" s="491">
        <v>6</v>
      </c>
      <c r="E12" s="1487"/>
      <c r="F12" s="1487"/>
    </row>
    <row r="13" spans="1:6" ht="14.4" customHeight="1">
      <c r="A13" s="580" t="s">
        <v>9108</v>
      </c>
      <c r="B13" s="886">
        <v>19100</v>
      </c>
      <c r="C13" s="1487"/>
      <c r="D13" s="491">
        <v>8</v>
      </c>
      <c r="E13" s="1487"/>
      <c r="F13" s="1487"/>
    </row>
    <row r="14" spans="1:6" ht="14.4" customHeight="1">
      <c r="A14" s="580" t="s">
        <v>9109</v>
      </c>
      <c r="B14" s="886">
        <v>20100</v>
      </c>
      <c r="C14" s="1487"/>
      <c r="D14" s="491">
        <v>10</v>
      </c>
      <c r="E14" s="1487"/>
      <c r="F14" s="1487"/>
    </row>
    <row r="15" spans="1:6" ht="14.4" customHeight="1">
      <c r="A15" s="580" t="s">
        <v>9110</v>
      </c>
      <c r="B15" s="886">
        <v>21900</v>
      </c>
      <c r="C15" s="1487"/>
      <c r="D15" s="491">
        <v>12</v>
      </c>
      <c r="E15" s="1487"/>
      <c r="F15" s="1487"/>
    </row>
    <row r="16" spans="1:6" ht="14.4" customHeight="1">
      <c r="A16" s="580" t="s">
        <v>9111</v>
      </c>
      <c r="B16" s="861">
        <v>18200</v>
      </c>
      <c r="C16" s="1487">
        <v>1.5</v>
      </c>
      <c r="D16" s="491">
        <v>6</v>
      </c>
      <c r="E16" s="1487">
        <v>6</v>
      </c>
      <c r="F16" s="1487">
        <v>60</v>
      </c>
    </row>
    <row r="17" spans="1:6" ht="14.4" customHeight="1">
      <c r="A17" s="580" t="s">
        <v>9112</v>
      </c>
      <c r="B17" s="886">
        <v>19100</v>
      </c>
      <c r="C17" s="1487"/>
      <c r="D17" s="491">
        <v>8</v>
      </c>
      <c r="E17" s="1487"/>
      <c r="F17" s="1487"/>
    </row>
    <row r="18" spans="1:6" ht="14.4" customHeight="1">
      <c r="A18" s="580" t="s">
        <v>9113</v>
      </c>
      <c r="B18" s="886">
        <v>20100</v>
      </c>
      <c r="C18" s="1487"/>
      <c r="D18" s="491">
        <v>10</v>
      </c>
      <c r="E18" s="1487"/>
      <c r="F18" s="1487"/>
    </row>
    <row r="19" spans="1:6" ht="14.4" customHeight="1">
      <c r="A19" s="580" t="s">
        <v>9114</v>
      </c>
      <c r="B19" s="886">
        <v>21900</v>
      </c>
      <c r="C19" s="1487"/>
      <c r="D19" s="491">
        <v>12</v>
      </c>
      <c r="E19" s="1487"/>
      <c r="F19" s="1487"/>
    </row>
    <row r="20" spans="1:6" ht="14.4" customHeight="1">
      <c r="A20" s="580" t="s">
        <v>9115</v>
      </c>
      <c r="B20" s="886">
        <v>23600</v>
      </c>
      <c r="C20" s="1487"/>
      <c r="D20" s="491">
        <v>14</v>
      </c>
      <c r="E20" s="1487"/>
      <c r="F20" s="1487"/>
    </row>
    <row r="21" spans="1:6" ht="14.4" customHeight="1">
      <c r="A21" s="580" t="s">
        <v>6392</v>
      </c>
      <c r="B21" s="886">
        <v>24500</v>
      </c>
      <c r="C21" s="1487"/>
      <c r="D21" s="491">
        <v>16</v>
      </c>
      <c r="E21" s="1487"/>
      <c r="F21" s="1487"/>
    </row>
    <row r="22" spans="1:6" ht="14.4" customHeight="1">
      <c r="A22" s="581" t="s">
        <v>6393</v>
      </c>
      <c r="B22" s="861">
        <v>18200</v>
      </c>
      <c r="C22" s="1487">
        <v>2</v>
      </c>
      <c r="D22" s="491">
        <v>8</v>
      </c>
      <c r="E22" s="1487">
        <v>6</v>
      </c>
      <c r="F22" s="1487">
        <v>60</v>
      </c>
    </row>
    <row r="23" spans="1:6" ht="14.4" customHeight="1">
      <c r="A23" s="581" t="s">
        <v>6394</v>
      </c>
      <c r="B23" s="886">
        <v>19100</v>
      </c>
      <c r="C23" s="1487"/>
      <c r="D23" s="491">
        <v>10</v>
      </c>
      <c r="E23" s="1487"/>
      <c r="F23" s="1487"/>
    </row>
    <row r="24" spans="1:6" ht="14.4" customHeight="1">
      <c r="A24" s="581" t="s">
        <v>6395</v>
      </c>
      <c r="B24" s="886">
        <v>20100</v>
      </c>
      <c r="C24" s="1487"/>
      <c r="D24" s="491">
        <v>12</v>
      </c>
      <c r="E24" s="1487"/>
      <c r="F24" s="1487"/>
    </row>
    <row r="25" spans="1:6" ht="14.4" customHeight="1">
      <c r="A25" s="581" t="s">
        <v>6396</v>
      </c>
      <c r="B25" s="886">
        <v>21900</v>
      </c>
      <c r="C25" s="1487"/>
      <c r="D25" s="491">
        <v>14</v>
      </c>
      <c r="E25" s="1487"/>
      <c r="F25" s="1487"/>
    </row>
    <row r="26" spans="1:6" ht="14.4" customHeight="1">
      <c r="A26" s="581" t="s">
        <v>6397</v>
      </c>
      <c r="B26" s="886">
        <v>21900</v>
      </c>
      <c r="C26" s="1487"/>
      <c r="D26" s="491">
        <v>16</v>
      </c>
      <c r="E26" s="1487"/>
      <c r="F26" s="1487"/>
    </row>
    <row r="27" spans="1:6" ht="14.4" customHeight="1">
      <c r="A27" s="581" t="s">
        <v>6398</v>
      </c>
      <c r="B27" s="861">
        <v>18200</v>
      </c>
      <c r="C27" s="1487">
        <v>2.5</v>
      </c>
      <c r="D27" s="491">
        <v>10</v>
      </c>
      <c r="E27" s="1487">
        <v>6</v>
      </c>
      <c r="F27" s="1487">
        <v>60</v>
      </c>
    </row>
    <row r="28" spans="1:6" ht="14.4" customHeight="1">
      <c r="A28" s="581" t="s">
        <v>6399</v>
      </c>
      <c r="B28" s="861">
        <v>18200</v>
      </c>
      <c r="C28" s="1487"/>
      <c r="D28" s="491">
        <v>12</v>
      </c>
      <c r="E28" s="1487"/>
      <c r="F28" s="1487"/>
    </row>
    <row r="29" spans="1:6" ht="14.4" customHeight="1">
      <c r="A29" s="581" t="s">
        <v>6400</v>
      </c>
      <c r="B29" s="886">
        <v>20100</v>
      </c>
      <c r="C29" s="1487"/>
      <c r="D29" s="491">
        <v>16</v>
      </c>
      <c r="E29" s="1487"/>
      <c r="F29" s="1487"/>
    </row>
    <row r="30" spans="1:6" ht="14.4" customHeight="1">
      <c r="A30" s="581" t="s">
        <v>6401</v>
      </c>
      <c r="B30" s="886">
        <v>21900</v>
      </c>
      <c r="C30" s="1487"/>
      <c r="D30" s="491">
        <v>20</v>
      </c>
      <c r="E30" s="1487"/>
      <c r="F30" s="1487"/>
    </row>
    <row r="31" spans="1:6" ht="14.4" customHeight="1">
      <c r="A31" s="581" t="s">
        <v>6402</v>
      </c>
      <c r="B31" s="886">
        <v>25600</v>
      </c>
      <c r="C31" s="1487"/>
      <c r="D31" s="491">
        <v>26</v>
      </c>
      <c r="E31" s="1487"/>
      <c r="F31" s="1487"/>
    </row>
    <row r="32" spans="1:6" ht="14.4" customHeight="1">
      <c r="A32" s="581" t="s">
        <v>6410</v>
      </c>
      <c r="B32" s="886">
        <v>19800</v>
      </c>
      <c r="C32" s="1487">
        <v>3</v>
      </c>
      <c r="D32" s="491">
        <v>16</v>
      </c>
      <c r="E32" s="491">
        <v>3</v>
      </c>
      <c r="F32" s="491">
        <v>100</v>
      </c>
    </row>
    <row r="33" spans="1:6" ht="14.4" customHeight="1">
      <c r="A33" s="581" t="s">
        <v>6403</v>
      </c>
      <c r="B33" s="886">
        <v>18400</v>
      </c>
      <c r="C33" s="1487"/>
      <c r="D33" s="491">
        <v>10</v>
      </c>
      <c r="E33" s="1487">
        <v>6</v>
      </c>
      <c r="F33" s="1487">
        <v>70</v>
      </c>
    </row>
    <row r="34" spans="1:6" ht="14.4" customHeight="1">
      <c r="A34" s="581" t="s">
        <v>6404</v>
      </c>
      <c r="B34" s="886">
        <v>18400</v>
      </c>
      <c r="C34" s="1487"/>
      <c r="D34" s="491">
        <v>12</v>
      </c>
      <c r="E34" s="1487"/>
      <c r="F34" s="1487"/>
    </row>
    <row r="35" spans="1:6" ht="14.4" customHeight="1">
      <c r="A35" s="581" t="s">
        <v>6405</v>
      </c>
      <c r="B35" s="886">
        <v>19300</v>
      </c>
      <c r="C35" s="1487"/>
      <c r="D35" s="491">
        <v>14</v>
      </c>
      <c r="E35" s="1487"/>
      <c r="F35" s="1487"/>
    </row>
    <row r="36" spans="1:6" ht="14.4" customHeight="1">
      <c r="A36" s="581" t="s">
        <v>6406</v>
      </c>
      <c r="B36" s="886">
        <v>20200</v>
      </c>
      <c r="C36" s="1487"/>
      <c r="D36" s="491">
        <v>16</v>
      </c>
      <c r="E36" s="1487"/>
      <c r="F36" s="1487"/>
    </row>
    <row r="37" spans="1:6" ht="14.4" customHeight="1">
      <c r="A37" s="581" t="s">
        <v>6407</v>
      </c>
      <c r="B37" s="886">
        <v>22000</v>
      </c>
      <c r="C37" s="1487"/>
      <c r="D37" s="491">
        <v>20</v>
      </c>
      <c r="E37" s="1487"/>
      <c r="F37" s="1487"/>
    </row>
    <row r="38" spans="1:6" ht="14.4" customHeight="1">
      <c r="A38" s="581" t="s">
        <v>6408</v>
      </c>
      <c r="B38" s="886">
        <v>24800</v>
      </c>
      <c r="C38" s="1487"/>
      <c r="D38" s="491">
        <v>26</v>
      </c>
      <c r="E38" s="1487"/>
      <c r="F38" s="1487"/>
    </row>
    <row r="39" spans="1:6" ht="14.4" customHeight="1">
      <c r="A39" s="581" t="s">
        <v>6409</v>
      </c>
      <c r="B39" s="886">
        <v>26600</v>
      </c>
      <c r="C39" s="1487"/>
      <c r="D39" s="491">
        <v>30</v>
      </c>
      <c r="E39" s="1487"/>
      <c r="F39" s="1487"/>
    </row>
    <row r="40" spans="1:6" ht="14.4" customHeight="1">
      <c r="A40" s="581" t="s">
        <v>6413</v>
      </c>
      <c r="B40" s="886">
        <v>20800</v>
      </c>
      <c r="C40" s="1487">
        <v>4</v>
      </c>
      <c r="D40" s="491">
        <v>20</v>
      </c>
      <c r="E40" s="491">
        <v>4</v>
      </c>
      <c r="F40" s="491">
        <v>100</v>
      </c>
    </row>
    <row r="41" spans="1:6" ht="14.4" customHeight="1">
      <c r="A41" s="581" t="s">
        <v>6414</v>
      </c>
      <c r="B41" s="886">
        <v>18400</v>
      </c>
      <c r="C41" s="1487"/>
      <c r="D41" s="491">
        <v>12</v>
      </c>
      <c r="E41" s="1487">
        <v>6</v>
      </c>
      <c r="F41" s="1487">
        <v>70</v>
      </c>
    </row>
    <row r="42" spans="1:6" ht="14.4" customHeight="1">
      <c r="A42" s="581" t="s">
        <v>6415</v>
      </c>
      <c r="B42" s="886">
        <v>19300</v>
      </c>
      <c r="C42" s="1487"/>
      <c r="D42" s="491">
        <v>16</v>
      </c>
      <c r="E42" s="1487"/>
      <c r="F42" s="1487"/>
    </row>
    <row r="43" spans="1:6" ht="14.4" customHeight="1">
      <c r="A43" s="581" t="s">
        <v>6416</v>
      </c>
      <c r="B43" s="886">
        <v>21100</v>
      </c>
      <c r="C43" s="1487"/>
      <c r="D43" s="491">
        <v>20</v>
      </c>
      <c r="E43" s="1487"/>
      <c r="F43" s="1487"/>
    </row>
    <row r="44" spans="1:6" ht="14.4" customHeight="1">
      <c r="A44" s="581" t="s">
        <v>6417</v>
      </c>
      <c r="B44" s="886">
        <v>23000</v>
      </c>
      <c r="C44" s="1487"/>
      <c r="D44" s="491">
        <v>26</v>
      </c>
      <c r="E44" s="1487"/>
      <c r="F44" s="1487"/>
    </row>
    <row r="45" spans="1:6" ht="14.4" customHeight="1">
      <c r="A45" s="581" t="s">
        <v>6418</v>
      </c>
      <c r="B45" s="886">
        <v>24800</v>
      </c>
      <c r="C45" s="1487"/>
      <c r="D45" s="491">
        <v>30</v>
      </c>
      <c r="E45" s="1487"/>
      <c r="F45" s="1487"/>
    </row>
    <row r="46" spans="1:6" ht="14.4" customHeight="1">
      <c r="A46" s="581" t="s">
        <v>6419</v>
      </c>
      <c r="B46" s="886">
        <v>18400</v>
      </c>
      <c r="C46" s="1487">
        <v>5</v>
      </c>
      <c r="D46" s="491">
        <v>20</v>
      </c>
      <c r="E46" s="1487">
        <v>6</v>
      </c>
      <c r="F46" s="491">
        <v>70</v>
      </c>
    </row>
    <row r="47" spans="1:6" ht="14.4" customHeight="1">
      <c r="A47" s="705" t="s">
        <v>6420</v>
      </c>
      <c r="B47" s="995">
        <v>18700</v>
      </c>
      <c r="C47" s="1487"/>
      <c r="D47" s="1487">
        <v>25</v>
      </c>
      <c r="E47" s="1487"/>
      <c r="F47" s="718">
        <v>70</v>
      </c>
    </row>
    <row r="48" spans="1:6" ht="14.4" customHeight="1">
      <c r="A48" s="581" t="s">
        <v>3452</v>
      </c>
      <c r="B48" s="886">
        <v>21000</v>
      </c>
      <c r="C48" s="1487"/>
      <c r="D48" s="1487"/>
      <c r="E48" s="1487"/>
      <c r="F48" s="491">
        <v>100</v>
      </c>
    </row>
    <row r="49" spans="1:6" ht="14.4" customHeight="1">
      <c r="A49" s="581" t="s">
        <v>6421</v>
      </c>
      <c r="B49" s="886">
        <v>20600</v>
      </c>
      <c r="C49" s="1487"/>
      <c r="D49" s="491">
        <v>30</v>
      </c>
      <c r="E49" s="1487"/>
      <c r="F49" s="491">
        <v>80</v>
      </c>
    </row>
    <row r="50" spans="1:6" ht="14.4" customHeight="1">
      <c r="A50" s="581" t="s">
        <v>6422</v>
      </c>
      <c r="B50" s="886">
        <v>22800</v>
      </c>
      <c r="C50" s="1487"/>
      <c r="D50" s="491">
        <v>35</v>
      </c>
      <c r="E50" s="1487"/>
      <c r="F50" s="491">
        <v>90</v>
      </c>
    </row>
    <row r="51" spans="1:6" ht="14.4" customHeight="1">
      <c r="A51" s="581" t="s">
        <v>6423</v>
      </c>
      <c r="B51" s="886">
        <v>24800</v>
      </c>
      <c r="C51" s="1487"/>
      <c r="D51" s="491">
        <v>40</v>
      </c>
      <c r="E51" s="1487"/>
      <c r="F51" s="491">
        <v>100</v>
      </c>
    </row>
    <row r="52" spans="1:6" ht="14.4" customHeight="1">
      <c r="A52" s="705" t="s">
        <v>6424</v>
      </c>
      <c r="B52" s="995">
        <v>18200</v>
      </c>
      <c r="C52" s="1487">
        <v>6</v>
      </c>
      <c r="D52" s="1487">
        <v>15</v>
      </c>
      <c r="E52" s="1487">
        <v>6</v>
      </c>
      <c r="F52" s="718">
        <v>60</v>
      </c>
    </row>
    <row r="53" spans="1:6" ht="14.4" customHeight="1">
      <c r="A53" s="581" t="s">
        <v>3453</v>
      </c>
      <c r="B53" s="886">
        <v>19100</v>
      </c>
      <c r="C53" s="1487"/>
      <c r="D53" s="1487"/>
      <c r="E53" s="1487"/>
      <c r="F53" s="491">
        <v>80</v>
      </c>
    </row>
    <row r="54" spans="1:6" ht="14.4" customHeight="1">
      <c r="A54" s="705" t="s">
        <v>6425</v>
      </c>
      <c r="B54" s="995">
        <v>18400</v>
      </c>
      <c r="C54" s="1487"/>
      <c r="D54" s="1487">
        <v>20</v>
      </c>
      <c r="E54" s="1487"/>
      <c r="F54" s="718">
        <v>70</v>
      </c>
    </row>
    <row r="55" spans="1:6" ht="14.4" customHeight="1">
      <c r="A55" s="581" t="s">
        <v>3454</v>
      </c>
      <c r="B55" s="886">
        <v>20800</v>
      </c>
      <c r="C55" s="1487"/>
      <c r="D55" s="1487"/>
      <c r="E55" s="1487"/>
      <c r="F55" s="491">
        <v>90</v>
      </c>
    </row>
    <row r="56" spans="1:6" ht="14.4" customHeight="1">
      <c r="A56" s="581" t="s">
        <v>6426</v>
      </c>
      <c r="B56" s="886">
        <v>19100</v>
      </c>
      <c r="C56" s="1487"/>
      <c r="D56" s="491">
        <v>25</v>
      </c>
      <c r="E56" s="1487"/>
      <c r="F56" s="491">
        <v>75</v>
      </c>
    </row>
    <row r="57" spans="1:6" ht="14.4" customHeight="1">
      <c r="A57" s="705" t="s">
        <v>6427</v>
      </c>
      <c r="B57" s="995">
        <v>20600</v>
      </c>
      <c r="C57" s="1487"/>
      <c r="D57" s="1487">
        <v>30</v>
      </c>
      <c r="E57" s="1487"/>
      <c r="F57" s="718">
        <v>80</v>
      </c>
    </row>
    <row r="58" spans="1:6" ht="14.4" customHeight="1">
      <c r="A58" s="581" t="s">
        <v>3455</v>
      </c>
      <c r="B58" s="886">
        <v>22300</v>
      </c>
      <c r="C58" s="1487"/>
      <c r="D58" s="1487"/>
      <c r="E58" s="1487"/>
      <c r="F58" s="491">
        <v>100</v>
      </c>
    </row>
    <row r="59" spans="1:6" ht="14.4" customHeight="1">
      <c r="A59" s="581" t="s">
        <v>3456</v>
      </c>
      <c r="B59" s="886">
        <v>29700</v>
      </c>
      <c r="C59" s="1487"/>
      <c r="D59" s="1487"/>
      <c r="E59" s="1487"/>
      <c r="F59" s="491">
        <v>150</v>
      </c>
    </row>
    <row r="60" spans="1:6" ht="14.4" customHeight="1">
      <c r="A60" s="581" t="s">
        <v>6428</v>
      </c>
      <c r="B60" s="886">
        <v>22800</v>
      </c>
      <c r="C60" s="1487"/>
      <c r="D60" s="491">
        <v>35</v>
      </c>
      <c r="E60" s="1487"/>
      <c r="F60" s="491">
        <v>90</v>
      </c>
    </row>
    <row r="61" spans="1:6" ht="14.4" customHeight="1">
      <c r="A61" s="705" t="s">
        <v>6429</v>
      </c>
      <c r="B61" s="995">
        <v>23900</v>
      </c>
      <c r="C61" s="1487"/>
      <c r="D61" s="1487">
        <v>40</v>
      </c>
      <c r="E61" s="1487"/>
      <c r="F61" s="718">
        <v>90</v>
      </c>
    </row>
    <row r="62" spans="1:6" ht="14.4" customHeight="1">
      <c r="A62" s="581" t="s">
        <v>3457</v>
      </c>
      <c r="B62" s="886">
        <v>29500</v>
      </c>
      <c r="C62" s="1487"/>
      <c r="D62" s="1487"/>
      <c r="E62" s="1487"/>
      <c r="F62" s="491">
        <v>120</v>
      </c>
    </row>
    <row r="63" spans="1:6" ht="14.4" customHeight="1">
      <c r="A63" s="581" t="s">
        <v>6430</v>
      </c>
      <c r="B63" s="886">
        <v>35200</v>
      </c>
      <c r="C63" s="1487"/>
      <c r="D63" s="491">
        <v>45</v>
      </c>
      <c r="E63" s="1487"/>
      <c r="F63" s="491">
        <v>150</v>
      </c>
    </row>
    <row r="64" spans="1:6" ht="14.4" customHeight="1">
      <c r="A64" s="581" t="s">
        <v>6431</v>
      </c>
      <c r="B64" s="886">
        <v>31400</v>
      </c>
      <c r="C64" s="1487">
        <v>8</v>
      </c>
      <c r="D64" s="491">
        <v>25</v>
      </c>
      <c r="E64" s="1487">
        <v>8</v>
      </c>
      <c r="F64" s="491">
        <v>80</v>
      </c>
    </row>
    <row r="65" spans="1:6" ht="14.4" customHeight="1">
      <c r="A65" s="705" t="s">
        <v>6432</v>
      </c>
      <c r="B65" s="995">
        <v>31400</v>
      </c>
      <c r="C65" s="1487"/>
      <c r="D65" s="1487">
        <v>30</v>
      </c>
      <c r="E65" s="1487"/>
      <c r="F65" s="718">
        <v>80</v>
      </c>
    </row>
    <row r="66" spans="1:6" ht="14.4" customHeight="1">
      <c r="A66" s="581" t="s">
        <v>3458</v>
      </c>
      <c r="B66" s="886">
        <v>33900</v>
      </c>
      <c r="C66" s="1487"/>
      <c r="D66" s="1487"/>
      <c r="E66" s="1487"/>
      <c r="F66" s="491">
        <v>100</v>
      </c>
    </row>
    <row r="67" spans="1:6" ht="14.4" customHeight="1">
      <c r="A67" s="581" t="s">
        <v>6433</v>
      </c>
      <c r="B67" s="886">
        <v>35100</v>
      </c>
      <c r="C67" s="1487"/>
      <c r="D67" s="491">
        <v>35</v>
      </c>
      <c r="E67" s="1487"/>
      <c r="F67" s="491">
        <v>90</v>
      </c>
    </row>
    <row r="68" spans="1:6" ht="14.4" customHeight="1">
      <c r="A68" s="705" t="s">
        <v>6434</v>
      </c>
      <c r="B68" s="995">
        <v>37500</v>
      </c>
      <c r="C68" s="1487"/>
      <c r="D68" s="1487">
        <v>40</v>
      </c>
      <c r="E68" s="1487"/>
      <c r="F68" s="718">
        <v>90</v>
      </c>
    </row>
    <row r="69" spans="1:6" ht="14.4" customHeight="1">
      <c r="A69" s="581" t="s">
        <v>3459</v>
      </c>
      <c r="B69" s="886">
        <v>42000</v>
      </c>
      <c r="C69" s="1487"/>
      <c r="D69" s="1487"/>
      <c r="E69" s="1487"/>
      <c r="F69" s="491">
        <v>120</v>
      </c>
    </row>
    <row r="70" spans="1:6" ht="14.4" customHeight="1">
      <c r="A70" s="581" t="s">
        <v>3460</v>
      </c>
      <c r="B70" s="886">
        <v>47100</v>
      </c>
      <c r="C70" s="1487"/>
      <c r="D70" s="1487"/>
      <c r="E70" s="1487"/>
      <c r="F70" s="491">
        <v>150</v>
      </c>
    </row>
    <row r="71" spans="1:6" ht="14.4" customHeight="1">
      <c r="A71" s="581" t="s">
        <v>6435</v>
      </c>
      <c r="B71" s="886">
        <v>41500</v>
      </c>
      <c r="C71" s="1487"/>
      <c r="D71" s="491">
        <v>45</v>
      </c>
      <c r="E71" s="1487"/>
      <c r="F71" s="491">
        <v>100</v>
      </c>
    </row>
    <row r="72" spans="1:6" ht="14.4" customHeight="1">
      <c r="A72" s="705" t="s">
        <v>6436</v>
      </c>
      <c r="B72" s="995">
        <v>42400</v>
      </c>
      <c r="C72" s="1487"/>
      <c r="D72" s="1487">
        <v>50</v>
      </c>
      <c r="E72" s="1487"/>
      <c r="F72" s="718">
        <v>100</v>
      </c>
    </row>
    <row r="73" spans="1:6" ht="14.4" customHeight="1">
      <c r="A73" s="581" t="s">
        <v>3461</v>
      </c>
      <c r="B73" s="886">
        <v>50800</v>
      </c>
      <c r="C73" s="1487"/>
      <c r="D73" s="1487"/>
      <c r="E73" s="1487"/>
      <c r="F73" s="491">
        <v>150</v>
      </c>
    </row>
    <row r="74" spans="1:6" ht="14.4" customHeight="1">
      <c r="A74" s="705" t="s">
        <v>6437</v>
      </c>
      <c r="B74" s="995">
        <v>40400</v>
      </c>
      <c r="C74" s="1487">
        <v>10</v>
      </c>
      <c r="D74" s="1487">
        <v>30</v>
      </c>
      <c r="E74" s="1487">
        <v>10</v>
      </c>
      <c r="F74" s="718">
        <v>80</v>
      </c>
    </row>
    <row r="75" spans="1:6" ht="14.4" customHeight="1">
      <c r="A75" s="581" t="s">
        <v>3462</v>
      </c>
      <c r="B75" s="886">
        <v>43600</v>
      </c>
      <c r="C75" s="1487"/>
      <c r="D75" s="1487"/>
      <c r="E75" s="1487"/>
      <c r="F75" s="491">
        <v>100</v>
      </c>
    </row>
    <row r="76" spans="1:6" ht="14.4" customHeight="1">
      <c r="A76" s="452" t="s">
        <v>6438</v>
      </c>
      <c r="B76" s="912">
        <v>42000</v>
      </c>
      <c r="C76" s="1487"/>
      <c r="D76" s="491">
        <v>35</v>
      </c>
      <c r="E76" s="1487"/>
      <c r="F76" s="491">
        <v>90</v>
      </c>
    </row>
    <row r="77" spans="1:6" ht="14.4" customHeight="1">
      <c r="A77" s="705" t="s">
        <v>6439</v>
      </c>
      <c r="B77" s="995">
        <v>45100</v>
      </c>
      <c r="C77" s="1487"/>
      <c r="D77" s="1487">
        <v>40</v>
      </c>
      <c r="E77" s="1487"/>
      <c r="F77" s="718">
        <v>90</v>
      </c>
    </row>
    <row r="78" spans="1:6" ht="14.4" customHeight="1">
      <c r="A78" s="581" t="s">
        <v>3463</v>
      </c>
      <c r="B78" s="886">
        <v>50600</v>
      </c>
      <c r="C78" s="1487"/>
      <c r="D78" s="1487"/>
      <c r="E78" s="1487"/>
      <c r="F78" s="491">
        <v>120</v>
      </c>
    </row>
    <row r="79" spans="1:6" ht="14.4" customHeight="1">
      <c r="A79" s="581" t="s">
        <v>6440</v>
      </c>
      <c r="B79" s="886">
        <v>48800</v>
      </c>
      <c r="C79" s="1487"/>
      <c r="D79" s="491">
        <v>45</v>
      </c>
      <c r="E79" s="1487"/>
      <c r="F79" s="491">
        <v>100</v>
      </c>
    </row>
    <row r="80" spans="1:6" ht="14.4" customHeight="1">
      <c r="A80" s="705" t="s">
        <v>6441</v>
      </c>
      <c r="B80" s="995">
        <v>51900</v>
      </c>
      <c r="C80" s="1487"/>
      <c r="D80" s="1487">
        <v>50</v>
      </c>
      <c r="E80" s="1487"/>
      <c r="F80" s="718">
        <v>100</v>
      </c>
    </row>
    <row r="81" spans="1:6" ht="14.4" customHeight="1">
      <c r="A81" s="581" t="s">
        <v>3464</v>
      </c>
      <c r="B81" s="886">
        <v>62300</v>
      </c>
      <c r="C81" s="1487"/>
      <c r="D81" s="1487"/>
      <c r="E81" s="1487"/>
      <c r="F81" s="491">
        <v>150</v>
      </c>
    </row>
    <row r="82" spans="1:6" ht="14.4" customHeight="1">
      <c r="A82" s="581" t="s">
        <v>3465</v>
      </c>
      <c r="B82" s="886">
        <v>74700</v>
      </c>
      <c r="C82" s="1487"/>
      <c r="D82" s="1487"/>
      <c r="E82" s="1487"/>
      <c r="F82" s="491">
        <v>200</v>
      </c>
    </row>
    <row r="83" spans="1:6" ht="14.4" customHeight="1">
      <c r="A83" s="581" t="s">
        <v>8392</v>
      </c>
      <c r="B83" s="886">
        <v>65100</v>
      </c>
      <c r="C83" s="1487"/>
      <c r="D83" s="491">
        <v>55</v>
      </c>
      <c r="E83" s="1487"/>
      <c r="F83" s="491">
        <v>150</v>
      </c>
    </row>
    <row r="84" spans="1:6" ht="14.4" customHeight="1">
      <c r="A84" s="705" t="s">
        <v>8393</v>
      </c>
      <c r="B84" s="995">
        <v>58700</v>
      </c>
      <c r="C84" s="1487"/>
      <c r="D84" s="1487">
        <v>60</v>
      </c>
      <c r="E84" s="1487"/>
      <c r="F84" s="718">
        <v>110</v>
      </c>
    </row>
    <row r="85" spans="1:6" ht="14.4" customHeight="1">
      <c r="A85" s="581" t="s">
        <v>3466</v>
      </c>
      <c r="B85" s="886">
        <v>80000</v>
      </c>
      <c r="C85" s="1487"/>
      <c r="D85" s="1487"/>
      <c r="E85" s="1487"/>
      <c r="F85" s="491">
        <v>200</v>
      </c>
    </row>
    <row r="86" spans="1:6" ht="14.4" customHeight="1">
      <c r="A86" s="581" t="s">
        <v>8394</v>
      </c>
      <c r="B86" s="886">
        <v>52900</v>
      </c>
      <c r="C86" s="1487">
        <v>12</v>
      </c>
      <c r="D86" s="491">
        <v>35</v>
      </c>
      <c r="E86" s="1487">
        <v>12</v>
      </c>
      <c r="F86" s="491">
        <v>90</v>
      </c>
    </row>
    <row r="87" spans="1:6" ht="14.4" customHeight="1">
      <c r="A87" s="705" t="s">
        <v>8395</v>
      </c>
      <c r="B87" s="995">
        <v>55000</v>
      </c>
      <c r="C87" s="1487"/>
      <c r="D87" s="1487">
        <v>40</v>
      </c>
      <c r="E87" s="1487"/>
      <c r="F87" s="718">
        <v>100</v>
      </c>
    </row>
    <row r="88" spans="1:6" ht="14.4" customHeight="1">
      <c r="A88" s="581" t="s">
        <v>3467</v>
      </c>
      <c r="B88" s="886">
        <v>59400</v>
      </c>
      <c r="C88" s="1487"/>
      <c r="D88" s="1487"/>
      <c r="E88" s="1487"/>
      <c r="F88" s="491">
        <v>120</v>
      </c>
    </row>
    <row r="89" spans="1:6" ht="14.4" customHeight="1">
      <c r="A89" s="581" t="s">
        <v>8396</v>
      </c>
      <c r="B89" s="886">
        <v>63800</v>
      </c>
      <c r="C89" s="1487"/>
      <c r="D89" s="491">
        <v>45</v>
      </c>
      <c r="E89" s="1487"/>
      <c r="F89" s="491">
        <v>130</v>
      </c>
    </row>
    <row r="90" spans="1:6" ht="14.4" customHeight="1">
      <c r="A90" s="705" t="s">
        <v>8397</v>
      </c>
      <c r="B90" s="995">
        <v>61600</v>
      </c>
      <c r="C90" s="1487"/>
      <c r="D90" s="1487">
        <v>50</v>
      </c>
      <c r="E90" s="1487"/>
      <c r="F90" s="718">
        <v>100</v>
      </c>
    </row>
    <row r="91" spans="1:6" ht="14.4" customHeight="1">
      <c r="A91" s="581" t="s">
        <v>3468</v>
      </c>
      <c r="B91" s="886">
        <v>73900</v>
      </c>
      <c r="C91" s="1487"/>
      <c r="D91" s="1487"/>
      <c r="E91" s="1487"/>
      <c r="F91" s="491">
        <v>150</v>
      </c>
    </row>
    <row r="92" spans="1:6" ht="14.4" customHeight="1">
      <c r="A92" s="581" t="s">
        <v>8398</v>
      </c>
      <c r="B92" s="886">
        <v>65700</v>
      </c>
      <c r="C92" s="1487"/>
      <c r="D92" s="491">
        <v>55</v>
      </c>
      <c r="E92" s="1487"/>
      <c r="F92" s="491">
        <v>110</v>
      </c>
    </row>
    <row r="93" spans="1:6" ht="14.4" customHeight="1">
      <c r="A93" s="705" t="s">
        <v>7837</v>
      </c>
      <c r="B93" s="995">
        <v>70000</v>
      </c>
      <c r="C93" s="1487"/>
      <c r="D93" s="1487">
        <v>60</v>
      </c>
      <c r="E93" s="1487"/>
      <c r="F93" s="718">
        <v>110</v>
      </c>
    </row>
    <row r="94" spans="1:6" ht="14.4" customHeight="1">
      <c r="A94" s="581" t="s">
        <v>6442</v>
      </c>
      <c r="B94" s="886">
        <v>81100</v>
      </c>
      <c r="C94" s="1487"/>
      <c r="D94" s="1487"/>
      <c r="E94" s="1487"/>
      <c r="F94" s="491">
        <v>150</v>
      </c>
    </row>
    <row r="95" spans="1:6" ht="14.4" customHeight="1">
      <c r="A95" s="581" t="s">
        <v>6443</v>
      </c>
      <c r="B95" s="886">
        <v>97500</v>
      </c>
      <c r="C95" s="1487"/>
      <c r="D95" s="1487"/>
      <c r="E95" s="1487"/>
      <c r="F95" s="491">
        <v>200</v>
      </c>
    </row>
    <row r="96" spans="1:6" ht="14.4" customHeight="1">
      <c r="A96" s="581" t="s">
        <v>7838</v>
      </c>
      <c r="B96" s="886">
        <v>83300</v>
      </c>
      <c r="C96" s="1487"/>
      <c r="D96" s="491">
        <v>65</v>
      </c>
      <c r="E96" s="1487"/>
      <c r="F96" s="491">
        <v>150</v>
      </c>
    </row>
    <row r="97" spans="1:7" ht="14.4" customHeight="1">
      <c r="A97" s="705" t="s">
        <v>7839</v>
      </c>
      <c r="B97" s="995">
        <v>77000</v>
      </c>
      <c r="C97" s="1487"/>
      <c r="D97" s="1487">
        <v>70</v>
      </c>
      <c r="E97" s="1487"/>
      <c r="F97" s="718">
        <v>120</v>
      </c>
    </row>
    <row r="98" spans="1:7" ht="14.4" customHeight="1">
      <c r="A98" s="581" t="s">
        <v>6444</v>
      </c>
      <c r="B98" s="886">
        <v>98600</v>
      </c>
      <c r="C98" s="1487"/>
      <c r="D98" s="1487"/>
      <c r="E98" s="1487"/>
      <c r="F98" s="491">
        <v>200</v>
      </c>
    </row>
    <row r="99" spans="1:7" ht="14.4" customHeight="1">
      <c r="A99" s="581" t="s">
        <v>7840</v>
      </c>
      <c r="B99" s="996">
        <v>139200</v>
      </c>
      <c r="C99" s="1487">
        <v>14</v>
      </c>
      <c r="D99" s="491">
        <v>50</v>
      </c>
      <c r="E99" s="1487">
        <v>16</v>
      </c>
      <c r="F99" s="491">
        <v>110</v>
      </c>
      <c r="G99" s="1022"/>
    </row>
    <row r="100" spans="1:7" ht="14.4" customHeight="1">
      <c r="A100" s="581" t="s">
        <v>7842</v>
      </c>
      <c r="B100" s="996">
        <v>161400</v>
      </c>
      <c r="C100" s="1487"/>
      <c r="D100" s="491">
        <v>60</v>
      </c>
      <c r="E100" s="1487"/>
      <c r="F100" s="491">
        <v>150</v>
      </c>
      <c r="G100" s="1022"/>
    </row>
    <row r="101" spans="1:7" ht="14.4" customHeight="1">
      <c r="A101" s="581" t="s">
        <v>7841</v>
      </c>
      <c r="B101" s="886">
        <v>161400</v>
      </c>
      <c r="C101" s="1487">
        <v>16</v>
      </c>
      <c r="D101" s="491">
        <v>40</v>
      </c>
      <c r="E101" s="1487">
        <v>16</v>
      </c>
      <c r="F101" s="491">
        <v>150</v>
      </c>
    </row>
    <row r="102" spans="1:7" ht="14.4" customHeight="1">
      <c r="A102" s="705" t="s">
        <v>7843</v>
      </c>
      <c r="B102" s="995">
        <v>139200</v>
      </c>
      <c r="C102" s="1487"/>
      <c r="D102" s="1487">
        <v>50</v>
      </c>
      <c r="E102" s="1487"/>
      <c r="F102" s="718">
        <v>110</v>
      </c>
    </row>
    <row r="103" spans="1:7" ht="14.4" customHeight="1">
      <c r="A103" s="581" t="s">
        <v>6445</v>
      </c>
      <c r="B103" s="886">
        <v>161400</v>
      </c>
      <c r="C103" s="1487"/>
      <c r="D103" s="1487"/>
      <c r="E103" s="1487"/>
      <c r="F103" s="491">
        <v>150</v>
      </c>
    </row>
    <row r="104" spans="1:7" ht="14.4" customHeight="1">
      <c r="A104" s="581" t="s">
        <v>7844</v>
      </c>
      <c r="B104" s="886">
        <v>155500</v>
      </c>
      <c r="C104" s="1487"/>
      <c r="D104" s="491">
        <v>60</v>
      </c>
      <c r="E104" s="1487"/>
      <c r="F104" s="491">
        <v>120</v>
      </c>
    </row>
    <row r="105" spans="1:7" ht="14.4" customHeight="1">
      <c r="A105" s="705" t="s">
        <v>7845</v>
      </c>
      <c r="B105" s="995">
        <v>171800</v>
      </c>
      <c r="C105" s="1487"/>
      <c r="D105" s="1487">
        <v>70</v>
      </c>
      <c r="E105" s="1487"/>
      <c r="F105" s="718">
        <v>130</v>
      </c>
    </row>
    <row r="106" spans="1:7" ht="14.4" customHeight="1">
      <c r="A106" s="581" t="s">
        <v>6446</v>
      </c>
      <c r="B106" s="886">
        <v>185600</v>
      </c>
      <c r="C106" s="1487"/>
      <c r="D106" s="1487"/>
      <c r="E106" s="1487"/>
      <c r="F106" s="491">
        <v>150</v>
      </c>
    </row>
    <row r="107" spans="1:7" ht="14.4" customHeight="1">
      <c r="A107" s="581" t="s">
        <v>6447</v>
      </c>
      <c r="B107" s="886">
        <v>222600</v>
      </c>
      <c r="C107" s="1487"/>
      <c r="D107" s="1487"/>
      <c r="E107" s="1487"/>
      <c r="F107" s="491">
        <v>200</v>
      </c>
    </row>
    <row r="108" spans="1:7" ht="14.4" customHeight="1">
      <c r="A108" s="581" t="s">
        <v>7846</v>
      </c>
      <c r="B108" s="886">
        <v>193600</v>
      </c>
      <c r="C108" s="1487"/>
      <c r="D108" s="491">
        <v>80</v>
      </c>
      <c r="E108" s="1487"/>
      <c r="F108" s="491">
        <v>150</v>
      </c>
    </row>
    <row r="109" spans="1:7" ht="14.4" customHeight="1">
      <c r="A109" s="581" t="s">
        <v>7847</v>
      </c>
      <c r="B109" s="886">
        <v>209800</v>
      </c>
      <c r="C109" s="1487"/>
      <c r="D109" s="491">
        <v>90</v>
      </c>
      <c r="E109" s="1487"/>
      <c r="F109" s="491">
        <v>150</v>
      </c>
    </row>
    <row r="110" spans="1:7" ht="14.4" customHeight="1">
      <c r="A110" s="581" t="s">
        <v>7848</v>
      </c>
      <c r="B110" s="886">
        <v>271200</v>
      </c>
      <c r="C110" s="1487"/>
      <c r="D110" s="491">
        <v>110</v>
      </c>
      <c r="E110" s="1487"/>
      <c r="F110" s="491">
        <v>200</v>
      </c>
    </row>
    <row r="111" spans="1:7" ht="14.4" customHeight="1">
      <c r="A111" s="581" t="s">
        <v>7849</v>
      </c>
      <c r="B111" s="1015">
        <v>358000</v>
      </c>
      <c r="C111" s="1487"/>
      <c r="D111" s="491">
        <v>120</v>
      </c>
      <c r="E111" s="1487"/>
      <c r="F111" s="491">
        <v>250</v>
      </c>
    </row>
    <row r="112" spans="1:7" ht="14.4" customHeight="1">
      <c r="A112" s="581" t="s">
        <v>7850</v>
      </c>
      <c r="B112" s="886">
        <v>204200</v>
      </c>
      <c r="C112" s="1487">
        <v>18</v>
      </c>
      <c r="D112" s="491">
        <v>50</v>
      </c>
      <c r="E112" s="1487">
        <v>20</v>
      </c>
      <c r="F112" s="491">
        <v>120</v>
      </c>
    </row>
    <row r="113" spans="1:6" ht="14.4" customHeight="1">
      <c r="A113" s="581" t="s">
        <v>7851</v>
      </c>
      <c r="B113" s="886">
        <v>223000</v>
      </c>
      <c r="C113" s="1487"/>
      <c r="D113" s="491">
        <v>70</v>
      </c>
      <c r="E113" s="1487"/>
      <c r="F113" s="491">
        <v>130</v>
      </c>
    </row>
    <row r="114" spans="1:6" ht="14.4" customHeight="1">
      <c r="A114" s="581" t="s">
        <v>7852</v>
      </c>
      <c r="B114" s="886">
        <v>323400</v>
      </c>
      <c r="C114" s="1487"/>
      <c r="D114" s="491">
        <v>100</v>
      </c>
      <c r="E114" s="1487"/>
      <c r="F114" s="491">
        <v>200</v>
      </c>
    </row>
    <row r="115" spans="1:6" ht="14.4" customHeight="1">
      <c r="A115" s="705" t="s">
        <v>7853</v>
      </c>
      <c r="B115" s="995">
        <v>196900</v>
      </c>
      <c r="C115" s="1487">
        <v>20</v>
      </c>
      <c r="D115" s="1487">
        <v>50</v>
      </c>
      <c r="E115" s="1487">
        <v>20</v>
      </c>
      <c r="F115" s="718">
        <v>110</v>
      </c>
    </row>
    <row r="116" spans="1:6" ht="14.4" customHeight="1">
      <c r="A116" s="581" t="s">
        <v>6448</v>
      </c>
      <c r="B116" s="886">
        <v>228400</v>
      </c>
      <c r="C116" s="1487"/>
      <c r="D116" s="1487"/>
      <c r="E116" s="1487"/>
      <c r="F116" s="491">
        <v>150</v>
      </c>
    </row>
    <row r="117" spans="1:6" ht="14.4" customHeight="1">
      <c r="A117" s="581" t="s">
        <v>7854</v>
      </c>
      <c r="B117" s="886">
        <v>211400</v>
      </c>
      <c r="C117" s="1487"/>
      <c r="D117" s="491">
        <v>60</v>
      </c>
      <c r="E117" s="1487"/>
      <c r="F117" s="491">
        <v>130</v>
      </c>
    </row>
    <row r="118" spans="1:6" ht="14.4" customHeight="1">
      <c r="A118" s="581" t="s">
        <v>7855</v>
      </c>
      <c r="B118" s="1015">
        <v>223000</v>
      </c>
      <c r="C118" s="1487"/>
      <c r="D118" s="491">
        <v>70</v>
      </c>
      <c r="E118" s="1487"/>
      <c r="F118" s="491">
        <v>130</v>
      </c>
    </row>
    <row r="119" spans="1:6" ht="14.4" customHeight="1">
      <c r="A119" s="581" t="s">
        <v>7856</v>
      </c>
      <c r="B119" s="886">
        <v>251200</v>
      </c>
      <c r="C119" s="1487"/>
      <c r="D119" s="491">
        <v>80</v>
      </c>
      <c r="E119" s="1487"/>
      <c r="F119" s="491">
        <v>150</v>
      </c>
    </row>
    <row r="120" spans="1:6" ht="14.4" customHeight="1">
      <c r="A120" s="705" t="s">
        <v>7857</v>
      </c>
      <c r="B120" s="995">
        <v>262600</v>
      </c>
      <c r="C120" s="1487"/>
      <c r="D120" s="1487">
        <v>90</v>
      </c>
      <c r="E120" s="1487"/>
      <c r="F120" s="718">
        <v>150</v>
      </c>
    </row>
    <row r="121" spans="1:6" ht="14.4" customHeight="1">
      <c r="A121" s="581" t="s">
        <v>6449</v>
      </c>
      <c r="B121" s="886">
        <v>315200</v>
      </c>
      <c r="C121" s="1487"/>
      <c r="D121" s="1487"/>
      <c r="E121" s="1487"/>
      <c r="F121" s="491">
        <v>200</v>
      </c>
    </row>
    <row r="122" spans="1:6" ht="14.4" customHeight="1">
      <c r="A122" s="581" t="s">
        <v>7858</v>
      </c>
      <c r="B122" s="886">
        <v>342500</v>
      </c>
      <c r="C122" s="1487"/>
      <c r="D122" s="491">
        <v>110</v>
      </c>
      <c r="E122" s="1487"/>
      <c r="F122" s="491">
        <v>200</v>
      </c>
    </row>
    <row r="123" spans="1:6" ht="14.4" customHeight="1">
      <c r="A123" s="581" t="s">
        <v>7859</v>
      </c>
      <c r="B123" s="886">
        <v>415600</v>
      </c>
      <c r="C123" s="1487"/>
      <c r="D123" s="491">
        <v>120</v>
      </c>
      <c r="E123" s="1487"/>
      <c r="F123" s="491">
        <v>250</v>
      </c>
    </row>
    <row r="124" spans="1:6" ht="14.4" customHeight="1">
      <c r="A124" s="581" t="s">
        <v>7860</v>
      </c>
      <c r="B124" s="886">
        <v>297000</v>
      </c>
      <c r="C124" s="1487">
        <v>22</v>
      </c>
      <c r="D124" s="491">
        <v>75</v>
      </c>
      <c r="E124" s="1487">
        <v>20</v>
      </c>
      <c r="F124" s="491">
        <v>150</v>
      </c>
    </row>
    <row r="125" spans="1:6" ht="14.4" customHeight="1">
      <c r="A125" s="581" t="s">
        <v>7861</v>
      </c>
      <c r="B125" s="886">
        <v>383100</v>
      </c>
      <c r="C125" s="1487"/>
      <c r="D125" s="491">
        <v>110</v>
      </c>
      <c r="E125" s="1487"/>
      <c r="F125" s="491">
        <v>200</v>
      </c>
    </row>
    <row r="126" spans="1:6" ht="14.4" customHeight="1">
      <c r="A126" s="581" t="s">
        <v>7862</v>
      </c>
      <c r="B126" s="886">
        <v>336600</v>
      </c>
      <c r="C126" s="1487">
        <v>25</v>
      </c>
      <c r="D126" s="491">
        <v>70</v>
      </c>
      <c r="E126" s="1487">
        <v>25</v>
      </c>
      <c r="F126" s="491">
        <v>150</v>
      </c>
    </row>
    <row r="127" spans="1:6" ht="14.4" customHeight="1">
      <c r="A127" s="581" t="s">
        <v>7863</v>
      </c>
      <c r="B127" s="886">
        <v>336600</v>
      </c>
      <c r="C127" s="1487"/>
      <c r="D127" s="491">
        <v>90</v>
      </c>
      <c r="E127" s="1487"/>
      <c r="F127" s="491">
        <v>150</v>
      </c>
    </row>
    <row r="128" spans="1:6" ht="14.4" customHeight="1">
      <c r="A128" s="581" t="s">
        <v>7864</v>
      </c>
      <c r="B128" s="886">
        <v>444300</v>
      </c>
      <c r="C128" s="1487"/>
      <c r="D128" s="491">
        <v>110</v>
      </c>
      <c r="E128" s="1487"/>
      <c r="F128" s="491">
        <v>200</v>
      </c>
    </row>
    <row r="129" spans="1:6" ht="14.4" customHeight="1">
      <c r="A129" s="581" t="s">
        <v>7865</v>
      </c>
      <c r="B129" s="886">
        <v>542000</v>
      </c>
      <c r="C129" s="1487"/>
      <c r="D129" s="491">
        <v>120</v>
      </c>
      <c r="E129" s="1487"/>
      <c r="F129" s="491">
        <v>250</v>
      </c>
    </row>
  </sheetData>
  <mergeCells count="64">
    <mergeCell ref="F16:F21"/>
    <mergeCell ref="F22:F26"/>
    <mergeCell ref="F33:F39"/>
    <mergeCell ref="C22:C26"/>
    <mergeCell ref="E22:E26"/>
    <mergeCell ref="C27:C31"/>
    <mergeCell ref="C16:C21"/>
    <mergeCell ref="E16:E21"/>
    <mergeCell ref="F27:F31"/>
    <mergeCell ref="E27:E31"/>
    <mergeCell ref="A1:F1"/>
    <mergeCell ref="C3:C10"/>
    <mergeCell ref="E3:E10"/>
    <mergeCell ref="F3:F10"/>
    <mergeCell ref="C11:C15"/>
    <mergeCell ref="F11:F15"/>
    <mergeCell ref="E11:E15"/>
    <mergeCell ref="C52:C63"/>
    <mergeCell ref="D61:D62"/>
    <mergeCell ref="E52:E63"/>
    <mergeCell ref="D54:D55"/>
    <mergeCell ref="D57:D59"/>
    <mergeCell ref="D52:D53"/>
    <mergeCell ref="C46:C51"/>
    <mergeCell ref="C40:C45"/>
    <mergeCell ref="C32:C39"/>
    <mergeCell ref="E33:E39"/>
    <mergeCell ref="D47:D48"/>
    <mergeCell ref="E86:E98"/>
    <mergeCell ref="F41:F45"/>
    <mergeCell ref="E41:E45"/>
    <mergeCell ref="E101:E111"/>
    <mergeCell ref="E46:E51"/>
    <mergeCell ref="E64:E73"/>
    <mergeCell ref="E74:E85"/>
    <mergeCell ref="C64:C73"/>
    <mergeCell ref="D87:D88"/>
    <mergeCell ref="D90:D91"/>
    <mergeCell ref="D93:D95"/>
    <mergeCell ref="C86:C98"/>
    <mergeCell ref="D80:D82"/>
    <mergeCell ref="D84:D85"/>
    <mergeCell ref="C74:C85"/>
    <mergeCell ref="D97:D98"/>
    <mergeCell ref="D65:D66"/>
    <mergeCell ref="D68:D70"/>
    <mergeCell ref="D72:D73"/>
    <mergeCell ref="D74:D75"/>
    <mergeCell ref="D77:D78"/>
    <mergeCell ref="C99:C100"/>
    <mergeCell ref="E126:E129"/>
    <mergeCell ref="C115:C123"/>
    <mergeCell ref="D115:D116"/>
    <mergeCell ref="E115:E123"/>
    <mergeCell ref="D120:D121"/>
    <mergeCell ref="C124:C125"/>
    <mergeCell ref="E124:E125"/>
    <mergeCell ref="C126:C129"/>
    <mergeCell ref="D105:D107"/>
    <mergeCell ref="C112:C114"/>
    <mergeCell ref="D102:D103"/>
    <mergeCell ref="C101:C111"/>
    <mergeCell ref="E112:E114"/>
    <mergeCell ref="E99:E100"/>
  </mergeCells>
  <phoneticPr fontId="2" type="noConversion"/>
  <pageMargins left="0.53" right="0.55000000000000004" top="0.19" bottom="0.2" header="0.3" footer="0.3"/>
  <pageSetup paperSize="9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indexed="20"/>
  </sheetPr>
  <dimension ref="A1:G167"/>
  <sheetViews>
    <sheetView zoomScaleNormal="100" workbookViewId="0">
      <selection sqref="A1:G1"/>
    </sheetView>
  </sheetViews>
  <sheetFormatPr defaultColWidth="9" defaultRowHeight="16.5" customHeight="1"/>
  <cols>
    <col min="1" max="2" width="16.5" style="553" customWidth="1"/>
    <col min="3" max="3" width="10.19921875" style="558" customWidth="1"/>
    <col min="4" max="4" width="13" style="554" customWidth="1"/>
    <col min="5" max="5" width="10.59765625" style="555" customWidth="1"/>
    <col min="6" max="6" width="11" style="554" customWidth="1"/>
    <col min="7" max="7" width="11.3984375" style="555" customWidth="1"/>
    <col min="8" max="16384" width="9" style="556"/>
  </cols>
  <sheetData>
    <row r="1" spans="1:7" ht="30" customHeight="1" thickBot="1">
      <c r="A1" s="1618" t="s">
        <v>13423</v>
      </c>
      <c r="B1" s="1619"/>
      <c r="C1" s="1619"/>
      <c r="D1" s="1619"/>
      <c r="E1" s="1619"/>
      <c r="F1" s="1619"/>
      <c r="G1" s="1619"/>
    </row>
    <row r="2" spans="1:7" s="425" customFormat="1" ht="24.9" customHeight="1" thickBot="1">
      <c r="A2" s="1164" t="s">
        <v>3231</v>
      </c>
      <c r="B2" s="1165" t="s">
        <v>9832</v>
      </c>
      <c r="C2" s="1174" t="s">
        <v>2565</v>
      </c>
      <c r="D2" s="1173" t="s">
        <v>3577</v>
      </c>
      <c r="E2" s="1174" t="s">
        <v>2566</v>
      </c>
      <c r="F2" s="1173" t="s">
        <v>8360</v>
      </c>
      <c r="G2" s="1195" t="s">
        <v>2568</v>
      </c>
    </row>
    <row r="3" spans="1:7" s="425" customFormat="1" ht="15" customHeight="1">
      <c r="A3" s="607" t="s">
        <v>8404</v>
      </c>
      <c r="B3" s="1203">
        <v>18600</v>
      </c>
      <c r="C3" s="1594">
        <v>1</v>
      </c>
      <c r="D3" s="1101">
        <v>2</v>
      </c>
      <c r="E3" s="1580">
        <v>1.5</v>
      </c>
      <c r="F3" s="1577">
        <v>50</v>
      </c>
      <c r="G3" s="1580" t="s">
        <v>6712</v>
      </c>
    </row>
    <row r="4" spans="1:7" s="425" customFormat="1" ht="15" customHeight="1">
      <c r="A4" s="459" t="s">
        <v>8405</v>
      </c>
      <c r="B4" s="785">
        <v>18600</v>
      </c>
      <c r="C4" s="1642"/>
      <c r="D4" s="414">
        <v>3</v>
      </c>
      <c r="E4" s="1548"/>
      <c r="F4" s="1581"/>
      <c r="G4" s="1548"/>
    </row>
    <row r="5" spans="1:7" s="425" customFormat="1" ht="15" customHeight="1">
      <c r="A5" s="459" t="s">
        <v>8406</v>
      </c>
      <c r="B5" s="785">
        <v>18600</v>
      </c>
      <c r="C5" s="1642"/>
      <c r="D5" s="415">
        <v>4</v>
      </c>
      <c r="E5" s="1548"/>
      <c r="F5" s="1581"/>
      <c r="G5" s="1548"/>
    </row>
    <row r="6" spans="1:7" s="425" customFormat="1" ht="15" customHeight="1">
      <c r="A6" s="459" t="s">
        <v>8407</v>
      </c>
      <c r="B6" s="785">
        <v>18600</v>
      </c>
      <c r="C6" s="1642"/>
      <c r="D6" s="415">
        <v>5</v>
      </c>
      <c r="E6" s="1548"/>
      <c r="F6" s="1581"/>
      <c r="G6" s="1548"/>
    </row>
    <row r="7" spans="1:7" s="425" customFormat="1" ht="15" customHeight="1">
      <c r="A7" s="459" t="s">
        <v>8408</v>
      </c>
      <c r="B7" s="785">
        <v>18600</v>
      </c>
      <c r="C7" s="1642"/>
      <c r="D7" s="415">
        <v>6</v>
      </c>
      <c r="E7" s="1548"/>
      <c r="F7" s="1581"/>
      <c r="G7" s="1548"/>
    </row>
    <row r="8" spans="1:7" s="425" customFormat="1" ht="15" customHeight="1">
      <c r="A8" s="459" t="s">
        <v>8409</v>
      </c>
      <c r="B8" s="785">
        <v>18600</v>
      </c>
      <c r="C8" s="1642"/>
      <c r="D8" s="415">
        <v>7</v>
      </c>
      <c r="E8" s="1548"/>
      <c r="F8" s="1581"/>
      <c r="G8" s="1548"/>
    </row>
    <row r="9" spans="1:7" s="425" customFormat="1" ht="15" customHeight="1">
      <c r="A9" s="459" t="s">
        <v>8410</v>
      </c>
      <c r="B9" s="785">
        <v>18600</v>
      </c>
      <c r="C9" s="1642"/>
      <c r="D9" s="415">
        <v>8</v>
      </c>
      <c r="E9" s="1548"/>
      <c r="F9" s="1581"/>
      <c r="G9" s="1548"/>
    </row>
    <row r="10" spans="1:7" s="425" customFormat="1" ht="15" customHeight="1">
      <c r="A10" s="459" t="s">
        <v>8411</v>
      </c>
      <c r="B10" s="785">
        <v>18600</v>
      </c>
      <c r="C10" s="1642"/>
      <c r="D10" s="415">
        <v>10</v>
      </c>
      <c r="E10" s="1548"/>
      <c r="F10" s="1581"/>
      <c r="G10" s="1548"/>
    </row>
    <row r="11" spans="1:7" s="425" customFormat="1" ht="15" customHeight="1">
      <c r="A11" s="459" t="s">
        <v>8412</v>
      </c>
      <c r="B11" s="785">
        <v>18600</v>
      </c>
      <c r="C11" s="1642"/>
      <c r="D11" s="415">
        <v>12</v>
      </c>
      <c r="E11" s="1548"/>
      <c r="F11" s="1581"/>
      <c r="G11" s="1548"/>
    </row>
    <row r="12" spans="1:7" s="425" customFormat="1" ht="15" customHeight="1">
      <c r="A12" s="459" t="s">
        <v>8413</v>
      </c>
      <c r="B12" s="785">
        <v>18600</v>
      </c>
      <c r="C12" s="1642"/>
      <c r="D12" s="415">
        <v>14</v>
      </c>
      <c r="E12" s="1548"/>
      <c r="F12" s="1581"/>
      <c r="G12" s="1548"/>
    </row>
    <row r="13" spans="1:7" s="425" customFormat="1" ht="15" customHeight="1">
      <c r="A13" s="459" t="s">
        <v>8414</v>
      </c>
      <c r="B13" s="785">
        <v>18600</v>
      </c>
      <c r="C13" s="1642"/>
      <c r="D13" s="415">
        <v>16</v>
      </c>
      <c r="E13" s="1548"/>
      <c r="F13" s="1581"/>
      <c r="G13" s="1548"/>
    </row>
    <row r="14" spans="1:7" s="425" customFormat="1" ht="15" customHeight="1">
      <c r="A14" s="459" t="s">
        <v>8415</v>
      </c>
      <c r="B14" s="785">
        <v>18600</v>
      </c>
      <c r="C14" s="1642"/>
      <c r="D14" s="415">
        <v>18</v>
      </c>
      <c r="E14" s="1548"/>
      <c r="F14" s="1581"/>
      <c r="G14" s="1548"/>
    </row>
    <row r="15" spans="1:7" s="425" customFormat="1" ht="15" customHeight="1">
      <c r="A15" s="459" t="s">
        <v>8416</v>
      </c>
      <c r="B15" s="785">
        <v>18600</v>
      </c>
      <c r="C15" s="1642"/>
      <c r="D15" s="415">
        <v>20</v>
      </c>
      <c r="E15" s="1548"/>
      <c r="F15" s="1581"/>
      <c r="G15" s="1548"/>
    </row>
    <row r="16" spans="1:7" s="425" customFormat="1" ht="15" customHeight="1">
      <c r="A16" s="459" t="s">
        <v>8417</v>
      </c>
      <c r="B16" s="785">
        <v>19100</v>
      </c>
      <c r="C16" s="1642"/>
      <c r="D16" s="415">
        <v>22</v>
      </c>
      <c r="E16" s="1548"/>
      <c r="F16" s="1581">
        <v>60</v>
      </c>
      <c r="G16" s="1548"/>
    </row>
    <row r="17" spans="1:7" s="425" customFormat="1" ht="15" customHeight="1">
      <c r="A17" s="459" t="s">
        <v>8418</v>
      </c>
      <c r="B17" s="785">
        <v>23300</v>
      </c>
      <c r="C17" s="1642"/>
      <c r="D17" s="415">
        <v>26</v>
      </c>
      <c r="E17" s="1548"/>
      <c r="F17" s="1581"/>
      <c r="G17" s="1548"/>
    </row>
    <row r="18" spans="1:7" s="425" customFormat="1" ht="15" customHeight="1">
      <c r="A18" s="459" t="s">
        <v>8419</v>
      </c>
      <c r="B18" s="785">
        <v>25200</v>
      </c>
      <c r="C18" s="1642"/>
      <c r="D18" s="415">
        <v>30</v>
      </c>
      <c r="E18" s="1548"/>
      <c r="F18" s="414">
        <v>70</v>
      </c>
      <c r="G18" s="1548"/>
    </row>
    <row r="19" spans="1:7" s="425" customFormat="1" ht="15" customHeight="1">
      <c r="A19" s="459" t="s">
        <v>8420</v>
      </c>
      <c r="B19" s="785">
        <v>27800</v>
      </c>
      <c r="C19" s="1642"/>
      <c r="D19" s="415">
        <v>40</v>
      </c>
      <c r="E19" s="1548"/>
      <c r="F19" s="414">
        <v>80</v>
      </c>
      <c r="G19" s="1548"/>
    </row>
    <row r="20" spans="1:7" s="425" customFormat="1" ht="15" customHeight="1">
      <c r="A20" s="459" t="s">
        <v>8421</v>
      </c>
      <c r="B20" s="785">
        <v>31400</v>
      </c>
      <c r="C20" s="1642"/>
      <c r="D20" s="415">
        <v>50</v>
      </c>
      <c r="E20" s="1548"/>
      <c r="F20" s="414">
        <v>100</v>
      </c>
      <c r="G20" s="1548"/>
    </row>
    <row r="21" spans="1:7" s="425" customFormat="1" ht="15" customHeight="1">
      <c r="A21" s="459" t="s">
        <v>8422</v>
      </c>
      <c r="B21" s="785">
        <v>18600</v>
      </c>
      <c r="C21" s="1717">
        <v>1.2</v>
      </c>
      <c r="D21" s="415">
        <v>4</v>
      </c>
      <c r="E21" s="1548" t="s">
        <v>5431</v>
      </c>
      <c r="F21" s="1581">
        <v>50</v>
      </c>
      <c r="G21" s="1548" t="s">
        <v>6712</v>
      </c>
    </row>
    <row r="22" spans="1:7" s="425" customFormat="1" ht="15" customHeight="1">
      <c r="A22" s="459" t="s">
        <v>8423</v>
      </c>
      <c r="B22" s="785">
        <v>18600</v>
      </c>
      <c r="C22" s="1642"/>
      <c r="D22" s="415">
        <v>6</v>
      </c>
      <c r="E22" s="1548"/>
      <c r="F22" s="1581"/>
      <c r="G22" s="1548"/>
    </row>
    <row r="23" spans="1:7" s="425" customFormat="1" ht="15" customHeight="1">
      <c r="A23" s="459" t="s">
        <v>8424</v>
      </c>
      <c r="B23" s="785">
        <v>18600</v>
      </c>
      <c r="C23" s="1642"/>
      <c r="D23" s="415">
        <v>8</v>
      </c>
      <c r="E23" s="1548"/>
      <c r="F23" s="1581"/>
      <c r="G23" s="1548"/>
    </row>
    <row r="24" spans="1:7" s="425" customFormat="1" ht="15" customHeight="1">
      <c r="A24" s="459" t="s">
        <v>8425</v>
      </c>
      <c r="B24" s="785">
        <v>18600</v>
      </c>
      <c r="C24" s="1642"/>
      <c r="D24" s="415">
        <v>10</v>
      </c>
      <c r="E24" s="1548"/>
      <c r="F24" s="1581"/>
      <c r="G24" s="1548"/>
    </row>
    <row r="25" spans="1:7" s="425" customFormat="1" ht="15" customHeight="1">
      <c r="A25" s="459" t="s">
        <v>8426</v>
      </c>
      <c r="B25" s="785">
        <v>18600</v>
      </c>
      <c r="C25" s="1642"/>
      <c r="D25" s="415">
        <v>12</v>
      </c>
      <c r="E25" s="1548"/>
      <c r="F25" s="1581"/>
      <c r="G25" s="1548"/>
    </row>
    <row r="26" spans="1:7" s="425" customFormat="1" ht="15" customHeight="1">
      <c r="A26" s="459" t="s">
        <v>8427</v>
      </c>
      <c r="B26" s="785">
        <v>18600</v>
      </c>
      <c r="C26" s="1642"/>
      <c r="D26" s="415">
        <v>14</v>
      </c>
      <c r="E26" s="1548"/>
      <c r="F26" s="1581"/>
      <c r="G26" s="1548"/>
    </row>
    <row r="27" spans="1:7" s="425" customFormat="1" ht="15" customHeight="1">
      <c r="A27" s="459" t="s">
        <v>8428</v>
      </c>
      <c r="B27" s="785">
        <v>18600</v>
      </c>
      <c r="C27" s="1642"/>
      <c r="D27" s="415">
        <v>16</v>
      </c>
      <c r="E27" s="1548"/>
      <c r="F27" s="1581"/>
      <c r="G27" s="1548"/>
    </row>
    <row r="28" spans="1:7" s="425" customFormat="1" ht="15" customHeight="1">
      <c r="A28" s="459" t="s">
        <v>8429</v>
      </c>
      <c r="B28" s="785">
        <v>18600</v>
      </c>
      <c r="C28" s="1642"/>
      <c r="D28" s="415">
        <v>20</v>
      </c>
      <c r="E28" s="1548"/>
      <c r="F28" s="1581"/>
      <c r="G28" s="1548"/>
    </row>
    <row r="29" spans="1:7" s="425" customFormat="1" ht="15" customHeight="1">
      <c r="A29" s="459" t="s">
        <v>8527</v>
      </c>
      <c r="B29" s="785">
        <v>23300</v>
      </c>
      <c r="C29" s="1642"/>
      <c r="D29" s="415">
        <v>26</v>
      </c>
      <c r="E29" s="1548"/>
      <c r="F29" s="414">
        <v>60</v>
      </c>
      <c r="G29" s="1548"/>
    </row>
    <row r="30" spans="1:7" s="425" customFormat="1" ht="15" customHeight="1">
      <c r="A30" s="459" t="s">
        <v>8430</v>
      </c>
      <c r="B30" s="785">
        <v>25200</v>
      </c>
      <c r="C30" s="1642"/>
      <c r="D30" s="415">
        <v>30</v>
      </c>
      <c r="E30" s="1548"/>
      <c r="F30" s="414">
        <v>70</v>
      </c>
      <c r="G30" s="1548"/>
    </row>
    <row r="31" spans="1:7" s="425" customFormat="1" ht="15" customHeight="1">
      <c r="A31" s="459" t="s">
        <v>8431</v>
      </c>
      <c r="B31" s="785">
        <v>18600</v>
      </c>
      <c r="C31" s="1642">
        <v>1.5</v>
      </c>
      <c r="D31" s="414">
        <v>4</v>
      </c>
      <c r="E31" s="1642">
        <v>2.2999999999999998</v>
      </c>
      <c r="F31" s="1638">
        <v>50</v>
      </c>
      <c r="G31" s="1642" t="s">
        <v>6712</v>
      </c>
    </row>
    <row r="32" spans="1:7" s="425" customFormat="1" ht="15" customHeight="1">
      <c r="A32" s="459" t="s">
        <v>8432</v>
      </c>
      <c r="B32" s="785">
        <v>18600</v>
      </c>
      <c r="C32" s="1642"/>
      <c r="D32" s="414">
        <v>5</v>
      </c>
      <c r="E32" s="1642"/>
      <c r="F32" s="1638"/>
      <c r="G32" s="1642"/>
    </row>
    <row r="33" spans="1:7" s="425" customFormat="1" ht="15" customHeight="1">
      <c r="A33" s="459" t="s">
        <v>8433</v>
      </c>
      <c r="B33" s="785">
        <v>18600</v>
      </c>
      <c r="C33" s="1642"/>
      <c r="D33" s="415">
        <v>6</v>
      </c>
      <c r="E33" s="1642"/>
      <c r="F33" s="1638"/>
      <c r="G33" s="1642"/>
    </row>
    <row r="34" spans="1:7" s="425" customFormat="1" ht="15" customHeight="1">
      <c r="A34" s="459" t="s">
        <v>8434</v>
      </c>
      <c r="B34" s="785">
        <v>18600</v>
      </c>
      <c r="C34" s="1642"/>
      <c r="D34" s="415">
        <v>7</v>
      </c>
      <c r="E34" s="1642"/>
      <c r="F34" s="1638"/>
      <c r="G34" s="1642"/>
    </row>
    <row r="35" spans="1:7" s="425" customFormat="1" ht="15" customHeight="1">
      <c r="A35" s="459" t="s">
        <v>8435</v>
      </c>
      <c r="B35" s="785">
        <v>18600</v>
      </c>
      <c r="C35" s="1642"/>
      <c r="D35" s="415">
        <v>8</v>
      </c>
      <c r="E35" s="1642"/>
      <c r="F35" s="1638"/>
      <c r="G35" s="1642"/>
    </row>
    <row r="36" spans="1:7" s="425" customFormat="1" ht="15" customHeight="1">
      <c r="A36" s="459" t="s">
        <v>8436</v>
      </c>
      <c r="B36" s="785">
        <v>18600</v>
      </c>
      <c r="C36" s="1642"/>
      <c r="D36" s="415">
        <v>10</v>
      </c>
      <c r="E36" s="1642"/>
      <c r="F36" s="1638"/>
      <c r="G36" s="1642"/>
    </row>
    <row r="37" spans="1:7" s="425" customFormat="1" ht="15" customHeight="1">
      <c r="A37" s="459" t="s">
        <v>8437</v>
      </c>
      <c r="B37" s="785">
        <v>18600</v>
      </c>
      <c r="C37" s="1642"/>
      <c r="D37" s="415">
        <v>12</v>
      </c>
      <c r="E37" s="1642"/>
      <c r="F37" s="1638"/>
      <c r="G37" s="1642"/>
    </row>
    <row r="38" spans="1:7" s="425" customFormat="1" ht="15" customHeight="1">
      <c r="A38" s="459" t="s">
        <v>8438</v>
      </c>
      <c r="B38" s="785">
        <v>18600</v>
      </c>
      <c r="C38" s="1642"/>
      <c r="D38" s="415">
        <v>14</v>
      </c>
      <c r="E38" s="1642"/>
      <c r="F38" s="1638"/>
      <c r="G38" s="1642"/>
    </row>
    <row r="39" spans="1:7" s="425" customFormat="1" ht="15" customHeight="1">
      <c r="A39" s="459" t="s">
        <v>8439</v>
      </c>
      <c r="B39" s="785">
        <v>18600</v>
      </c>
      <c r="C39" s="1642"/>
      <c r="D39" s="415">
        <v>16</v>
      </c>
      <c r="E39" s="1642"/>
      <c r="F39" s="1638"/>
      <c r="G39" s="1642"/>
    </row>
    <row r="40" spans="1:7" s="425" customFormat="1" ht="15" customHeight="1">
      <c r="A40" s="459" t="s">
        <v>8440</v>
      </c>
      <c r="B40" s="785">
        <v>18600</v>
      </c>
      <c r="C40" s="1642"/>
      <c r="D40" s="415">
        <v>18</v>
      </c>
      <c r="E40" s="1642"/>
      <c r="F40" s="1638"/>
      <c r="G40" s="1642"/>
    </row>
    <row r="41" spans="1:7" s="425" customFormat="1" ht="15" customHeight="1">
      <c r="A41" s="459" t="s">
        <v>8441</v>
      </c>
      <c r="B41" s="785">
        <v>18600</v>
      </c>
      <c r="C41" s="1642"/>
      <c r="D41" s="415">
        <v>20</v>
      </c>
      <c r="E41" s="1642"/>
      <c r="F41" s="1638"/>
      <c r="G41" s="1642"/>
    </row>
    <row r="42" spans="1:7" s="425" customFormat="1" ht="15" customHeight="1">
      <c r="A42" s="459" t="s">
        <v>8442</v>
      </c>
      <c r="B42" s="785">
        <v>19100</v>
      </c>
      <c r="C42" s="1642"/>
      <c r="D42" s="415">
        <v>22</v>
      </c>
      <c r="E42" s="1642"/>
      <c r="F42" s="1638">
        <v>60</v>
      </c>
      <c r="G42" s="1642"/>
    </row>
    <row r="43" spans="1:7" s="425" customFormat="1" ht="15" customHeight="1">
      <c r="A43" s="459" t="s">
        <v>8443</v>
      </c>
      <c r="B43" s="785">
        <v>19100</v>
      </c>
      <c r="C43" s="1642"/>
      <c r="D43" s="415">
        <v>26</v>
      </c>
      <c r="E43" s="1642"/>
      <c r="F43" s="1638"/>
      <c r="G43" s="1642"/>
    </row>
    <row r="44" spans="1:7" s="425" customFormat="1" ht="15" customHeight="1">
      <c r="A44" s="459" t="s">
        <v>8444</v>
      </c>
      <c r="B44" s="785">
        <v>22000</v>
      </c>
      <c r="C44" s="1642"/>
      <c r="D44" s="415">
        <v>30</v>
      </c>
      <c r="E44" s="1642"/>
      <c r="F44" s="415">
        <v>70</v>
      </c>
      <c r="G44" s="1642"/>
    </row>
    <row r="45" spans="1:7" s="425" customFormat="1" ht="14.4" customHeight="1">
      <c r="A45" s="459" t="s">
        <v>8445</v>
      </c>
      <c r="B45" s="787">
        <v>18600</v>
      </c>
      <c r="C45" s="1592">
        <v>2</v>
      </c>
      <c r="D45" s="415">
        <v>6</v>
      </c>
      <c r="E45" s="1592">
        <v>3</v>
      </c>
      <c r="F45" s="1638">
        <v>50</v>
      </c>
      <c r="G45" s="1592" t="s">
        <v>6712</v>
      </c>
    </row>
    <row r="46" spans="1:7" s="425" customFormat="1" ht="14.4" customHeight="1">
      <c r="A46" s="459" t="s">
        <v>8446</v>
      </c>
      <c r="B46" s="787">
        <v>18600</v>
      </c>
      <c r="C46" s="1593"/>
      <c r="D46" s="414">
        <v>8</v>
      </c>
      <c r="E46" s="1593"/>
      <c r="F46" s="1638"/>
      <c r="G46" s="1593"/>
    </row>
    <row r="47" spans="1:7" s="425" customFormat="1" ht="14.4" customHeight="1">
      <c r="A47" s="459" t="s">
        <v>8447</v>
      </c>
      <c r="B47" s="787">
        <v>18600</v>
      </c>
      <c r="C47" s="1593"/>
      <c r="D47" s="414">
        <v>10</v>
      </c>
      <c r="E47" s="1593"/>
      <c r="F47" s="1638"/>
      <c r="G47" s="1593"/>
    </row>
    <row r="48" spans="1:7" s="425" customFormat="1" ht="14.4" customHeight="1">
      <c r="A48" s="459" t="s">
        <v>8448</v>
      </c>
      <c r="B48" s="787">
        <v>18600</v>
      </c>
      <c r="C48" s="1593"/>
      <c r="D48" s="415">
        <v>12</v>
      </c>
      <c r="E48" s="1593"/>
      <c r="F48" s="1638"/>
      <c r="G48" s="1593"/>
    </row>
    <row r="49" spans="1:7" s="425" customFormat="1" ht="14.4" customHeight="1">
      <c r="A49" s="459" t="s">
        <v>8449</v>
      </c>
      <c r="B49" s="787">
        <v>18600</v>
      </c>
      <c r="C49" s="1593"/>
      <c r="D49" s="415">
        <v>14</v>
      </c>
      <c r="E49" s="1593"/>
      <c r="F49" s="1638"/>
      <c r="G49" s="1593"/>
    </row>
    <row r="50" spans="1:7" s="425" customFormat="1" ht="14.4" customHeight="1">
      <c r="A50" s="459" t="s">
        <v>8450</v>
      </c>
      <c r="B50" s="787">
        <v>18600</v>
      </c>
      <c r="C50" s="1593"/>
      <c r="D50" s="415">
        <v>16</v>
      </c>
      <c r="E50" s="1593"/>
      <c r="F50" s="1638"/>
      <c r="G50" s="1593"/>
    </row>
    <row r="51" spans="1:7" s="425" customFormat="1" ht="14.4" customHeight="1">
      <c r="A51" s="459" t="s">
        <v>8451</v>
      </c>
      <c r="B51" s="787">
        <v>18600</v>
      </c>
      <c r="C51" s="1593"/>
      <c r="D51" s="415">
        <v>18</v>
      </c>
      <c r="E51" s="1593"/>
      <c r="F51" s="1638"/>
      <c r="G51" s="1593"/>
    </row>
    <row r="52" spans="1:7" s="425" customFormat="1" ht="14.4" customHeight="1">
      <c r="A52" s="459" t="s">
        <v>8452</v>
      </c>
      <c r="B52" s="787">
        <v>18600</v>
      </c>
      <c r="C52" s="1593"/>
      <c r="D52" s="415">
        <v>20</v>
      </c>
      <c r="E52" s="1593"/>
      <c r="F52" s="1638"/>
      <c r="G52" s="1593"/>
    </row>
    <row r="53" spans="1:7" s="425" customFormat="1" ht="14.4" customHeight="1">
      <c r="A53" s="459" t="s">
        <v>8453</v>
      </c>
      <c r="B53" s="787">
        <v>19100</v>
      </c>
      <c r="C53" s="1593"/>
      <c r="D53" s="415">
        <v>22</v>
      </c>
      <c r="E53" s="1593"/>
      <c r="F53" s="1638">
        <v>60</v>
      </c>
      <c r="G53" s="1593"/>
    </row>
    <row r="54" spans="1:7" s="425" customFormat="1" ht="14.4" customHeight="1">
      <c r="A54" s="459" t="s">
        <v>8454</v>
      </c>
      <c r="B54" s="787">
        <v>19100</v>
      </c>
      <c r="C54" s="1593"/>
      <c r="D54" s="415">
        <v>26</v>
      </c>
      <c r="E54" s="1593"/>
      <c r="F54" s="1638"/>
      <c r="G54" s="1593"/>
    </row>
    <row r="55" spans="1:7" s="425" customFormat="1" ht="14.4" customHeight="1">
      <c r="A55" s="459" t="s">
        <v>8455</v>
      </c>
      <c r="B55" s="787">
        <v>22000</v>
      </c>
      <c r="C55" s="1593"/>
      <c r="D55" s="415">
        <v>30</v>
      </c>
      <c r="E55" s="1593"/>
      <c r="F55" s="1638">
        <v>70</v>
      </c>
      <c r="G55" s="1593"/>
    </row>
    <row r="56" spans="1:7" s="425" customFormat="1" ht="14.4" customHeight="1">
      <c r="A56" s="459" t="s">
        <v>8456</v>
      </c>
      <c r="B56" s="787">
        <v>22000</v>
      </c>
      <c r="C56" s="1593"/>
      <c r="D56" s="415">
        <v>35</v>
      </c>
      <c r="E56" s="1593"/>
      <c r="F56" s="1638"/>
      <c r="G56" s="1593"/>
    </row>
    <row r="57" spans="1:7" s="425" customFormat="1" ht="14.4" customHeight="1">
      <c r="A57" s="459" t="s">
        <v>8457</v>
      </c>
      <c r="B57" s="787">
        <v>24600</v>
      </c>
      <c r="C57" s="1593"/>
      <c r="D57" s="415">
        <v>40</v>
      </c>
      <c r="E57" s="1593"/>
      <c r="F57" s="415">
        <v>80</v>
      </c>
      <c r="G57" s="1593"/>
    </row>
    <row r="58" spans="1:7" s="425" customFormat="1" ht="14.4" customHeight="1">
      <c r="A58" s="459" t="s">
        <v>8458</v>
      </c>
      <c r="B58" s="787">
        <v>27600</v>
      </c>
      <c r="C58" s="1593"/>
      <c r="D58" s="415">
        <v>45</v>
      </c>
      <c r="E58" s="1593"/>
      <c r="F58" s="415">
        <v>90</v>
      </c>
      <c r="G58" s="1593"/>
    </row>
    <row r="59" spans="1:7" s="425" customFormat="1" ht="14.4" customHeight="1">
      <c r="A59" s="459" t="s">
        <v>8459</v>
      </c>
      <c r="B59" s="787">
        <v>29300</v>
      </c>
      <c r="C59" s="1593"/>
      <c r="D59" s="415">
        <v>50</v>
      </c>
      <c r="E59" s="1593"/>
      <c r="F59" s="415">
        <v>100</v>
      </c>
      <c r="G59" s="1593"/>
    </row>
    <row r="60" spans="1:7" s="425" customFormat="1" ht="14.4" customHeight="1">
      <c r="A60" s="459" t="s">
        <v>8460</v>
      </c>
      <c r="B60" s="787">
        <v>32100</v>
      </c>
      <c r="C60" s="1594"/>
      <c r="D60" s="415">
        <v>60</v>
      </c>
      <c r="E60" s="1594"/>
      <c r="F60" s="415">
        <v>110</v>
      </c>
      <c r="G60" s="1594"/>
    </row>
    <row r="61" spans="1:7" s="425" customFormat="1" ht="14.4" customHeight="1">
      <c r="A61" s="459" t="s">
        <v>8461</v>
      </c>
      <c r="B61" s="787">
        <v>18600</v>
      </c>
      <c r="C61" s="1642">
        <v>2.5</v>
      </c>
      <c r="D61" s="415">
        <v>8</v>
      </c>
      <c r="E61" s="1642">
        <v>4</v>
      </c>
      <c r="F61" s="1638">
        <v>50</v>
      </c>
      <c r="G61" s="1642" t="s">
        <v>6712</v>
      </c>
    </row>
    <row r="62" spans="1:7" s="425" customFormat="1" ht="14.4" customHeight="1">
      <c r="A62" s="459" t="s">
        <v>8462</v>
      </c>
      <c r="B62" s="787">
        <v>18600</v>
      </c>
      <c r="C62" s="1642"/>
      <c r="D62" s="415">
        <v>10</v>
      </c>
      <c r="E62" s="1642"/>
      <c r="F62" s="1638"/>
      <c r="G62" s="1642"/>
    </row>
    <row r="63" spans="1:7" s="425" customFormat="1" ht="14.4" customHeight="1">
      <c r="A63" s="459" t="s">
        <v>8463</v>
      </c>
      <c r="B63" s="787">
        <v>18600</v>
      </c>
      <c r="C63" s="1642"/>
      <c r="D63" s="415">
        <v>12</v>
      </c>
      <c r="E63" s="1642"/>
      <c r="F63" s="1638"/>
      <c r="G63" s="1642"/>
    </row>
    <row r="64" spans="1:7" s="425" customFormat="1" ht="14.4" customHeight="1">
      <c r="A64" s="459" t="s">
        <v>8464</v>
      </c>
      <c r="B64" s="787">
        <v>18600</v>
      </c>
      <c r="C64" s="1642"/>
      <c r="D64" s="415">
        <v>14</v>
      </c>
      <c r="E64" s="1642"/>
      <c r="F64" s="1638"/>
      <c r="G64" s="1642"/>
    </row>
    <row r="65" spans="1:7" s="425" customFormat="1" ht="14.4" customHeight="1">
      <c r="A65" s="459" t="s">
        <v>8465</v>
      </c>
      <c r="B65" s="787">
        <v>18600</v>
      </c>
      <c r="C65" s="1642"/>
      <c r="D65" s="415">
        <v>16</v>
      </c>
      <c r="E65" s="1642"/>
      <c r="F65" s="1638"/>
      <c r="G65" s="1642"/>
    </row>
    <row r="66" spans="1:7" s="425" customFormat="1" ht="14.4" customHeight="1">
      <c r="A66" s="459" t="s">
        <v>8466</v>
      </c>
      <c r="B66" s="787">
        <v>18600</v>
      </c>
      <c r="C66" s="1642"/>
      <c r="D66" s="415">
        <v>18</v>
      </c>
      <c r="E66" s="1642"/>
      <c r="F66" s="1638"/>
      <c r="G66" s="1642"/>
    </row>
    <row r="67" spans="1:7" s="425" customFormat="1" ht="14.4" customHeight="1">
      <c r="A67" s="459" t="s">
        <v>8467</v>
      </c>
      <c r="B67" s="787">
        <v>18600</v>
      </c>
      <c r="C67" s="1642"/>
      <c r="D67" s="415">
        <v>20</v>
      </c>
      <c r="E67" s="1642"/>
      <c r="F67" s="1638"/>
      <c r="G67" s="1642"/>
    </row>
    <row r="68" spans="1:7" s="425" customFormat="1" ht="14.4" customHeight="1">
      <c r="A68" s="459" t="s">
        <v>8468</v>
      </c>
      <c r="B68" s="787">
        <v>19100</v>
      </c>
      <c r="C68" s="1642"/>
      <c r="D68" s="415">
        <v>22</v>
      </c>
      <c r="E68" s="1642"/>
      <c r="F68" s="1638">
        <v>60</v>
      </c>
      <c r="G68" s="1642"/>
    </row>
    <row r="69" spans="1:7" s="425" customFormat="1" ht="14.4" customHeight="1">
      <c r="A69" s="459" t="s">
        <v>8469</v>
      </c>
      <c r="B69" s="787">
        <v>19100</v>
      </c>
      <c r="C69" s="1642"/>
      <c r="D69" s="415">
        <v>26</v>
      </c>
      <c r="E69" s="1642"/>
      <c r="F69" s="1638"/>
      <c r="G69" s="1642"/>
    </row>
    <row r="70" spans="1:7" s="425" customFormat="1" ht="14.4" customHeight="1">
      <c r="A70" s="459" t="s">
        <v>8470</v>
      </c>
      <c r="B70" s="787">
        <v>22000</v>
      </c>
      <c r="C70" s="1642"/>
      <c r="D70" s="415">
        <v>30</v>
      </c>
      <c r="E70" s="1642"/>
      <c r="F70" s="1638">
        <v>70</v>
      </c>
      <c r="G70" s="1642"/>
    </row>
    <row r="71" spans="1:7" s="425" customFormat="1" ht="14.4" customHeight="1">
      <c r="A71" s="459" t="s">
        <v>8471</v>
      </c>
      <c r="B71" s="787">
        <v>22000</v>
      </c>
      <c r="C71" s="1642"/>
      <c r="D71" s="415">
        <v>35</v>
      </c>
      <c r="E71" s="1642"/>
      <c r="F71" s="1638"/>
      <c r="G71" s="1642"/>
    </row>
    <row r="72" spans="1:7" s="425" customFormat="1" ht="14.4" customHeight="1">
      <c r="A72" s="459" t="s">
        <v>8472</v>
      </c>
      <c r="B72" s="787">
        <v>24600</v>
      </c>
      <c r="C72" s="1642"/>
      <c r="D72" s="415">
        <v>40</v>
      </c>
      <c r="E72" s="1642"/>
      <c r="F72" s="415">
        <v>80</v>
      </c>
      <c r="G72" s="1642"/>
    </row>
    <row r="73" spans="1:7" s="425" customFormat="1" ht="14.4" customHeight="1">
      <c r="A73" s="459" t="s">
        <v>8473</v>
      </c>
      <c r="B73" s="787">
        <v>27600</v>
      </c>
      <c r="C73" s="1642"/>
      <c r="D73" s="415">
        <v>45</v>
      </c>
      <c r="E73" s="1642"/>
      <c r="F73" s="415">
        <v>90</v>
      </c>
      <c r="G73" s="1642"/>
    </row>
    <row r="74" spans="1:7" s="425" customFormat="1" ht="14.4" customHeight="1">
      <c r="A74" s="459" t="s">
        <v>8474</v>
      </c>
      <c r="B74" s="787">
        <v>29300</v>
      </c>
      <c r="C74" s="1642"/>
      <c r="D74" s="415">
        <v>50</v>
      </c>
      <c r="E74" s="1642"/>
      <c r="F74" s="415">
        <v>100</v>
      </c>
      <c r="G74" s="1642"/>
    </row>
    <row r="75" spans="1:7" s="425" customFormat="1" ht="14.4" customHeight="1">
      <c r="A75" s="459" t="s">
        <v>8475</v>
      </c>
      <c r="B75" s="787">
        <v>21000</v>
      </c>
      <c r="C75" s="1642">
        <v>3</v>
      </c>
      <c r="D75" s="415">
        <v>6</v>
      </c>
      <c r="E75" s="1642">
        <v>4.5</v>
      </c>
      <c r="F75" s="1638">
        <v>50</v>
      </c>
      <c r="G75" s="1642" t="s">
        <v>6715</v>
      </c>
    </row>
    <row r="76" spans="1:7" s="425" customFormat="1" ht="14.4" customHeight="1">
      <c r="A76" s="459" t="s">
        <v>8476</v>
      </c>
      <c r="B76" s="787">
        <v>21000</v>
      </c>
      <c r="C76" s="1642"/>
      <c r="D76" s="415">
        <v>8</v>
      </c>
      <c r="E76" s="1642"/>
      <c r="F76" s="1638"/>
      <c r="G76" s="1642"/>
    </row>
    <row r="77" spans="1:7" s="425" customFormat="1" ht="14.4" customHeight="1">
      <c r="A77" s="459" t="s">
        <v>8477</v>
      </c>
      <c r="B77" s="787">
        <v>21000</v>
      </c>
      <c r="C77" s="1642"/>
      <c r="D77" s="415">
        <v>10</v>
      </c>
      <c r="E77" s="1642"/>
      <c r="F77" s="1638"/>
      <c r="G77" s="1642"/>
    </row>
    <row r="78" spans="1:7" s="425" customFormat="1" ht="14.4" customHeight="1">
      <c r="A78" s="459" t="s">
        <v>8478</v>
      </c>
      <c r="B78" s="787">
        <v>21000</v>
      </c>
      <c r="C78" s="1642"/>
      <c r="D78" s="415">
        <v>12</v>
      </c>
      <c r="E78" s="1642"/>
      <c r="F78" s="1638"/>
      <c r="G78" s="1642"/>
    </row>
    <row r="79" spans="1:7" s="425" customFormat="1" ht="14.4" customHeight="1">
      <c r="A79" s="459" t="s">
        <v>8479</v>
      </c>
      <c r="B79" s="787">
        <v>21800</v>
      </c>
      <c r="C79" s="1642"/>
      <c r="D79" s="415">
        <v>14</v>
      </c>
      <c r="E79" s="1642"/>
      <c r="F79" s="1581">
        <v>60</v>
      </c>
      <c r="G79" s="1642"/>
    </row>
    <row r="80" spans="1:7" s="425" customFormat="1" ht="14.4" customHeight="1">
      <c r="A80" s="459" t="s">
        <v>8480</v>
      </c>
      <c r="B80" s="787">
        <v>21800</v>
      </c>
      <c r="C80" s="1642"/>
      <c r="D80" s="415">
        <v>16</v>
      </c>
      <c r="E80" s="1642"/>
      <c r="F80" s="1581"/>
      <c r="G80" s="1642"/>
    </row>
    <row r="81" spans="1:7" s="425" customFormat="1" ht="14.4" customHeight="1">
      <c r="A81" s="459" t="s">
        <v>8481</v>
      </c>
      <c r="B81" s="787">
        <v>21800</v>
      </c>
      <c r="C81" s="1642"/>
      <c r="D81" s="414">
        <v>18</v>
      </c>
      <c r="E81" s="1642"/>
      <c r="F81" s="1581"/>
      <c r="G81" s="1642"/>
    </row>
    <row r="82" spans="1:7" s="425" customFormat="1" ht="14.4" customHeight="1">
      <c r="A82" s="459" t="s">
        <v>8482</v>
      </c>
      <c r="B82" s="787">
        <v>21800</v>
      </c>
      <c r="C82" s="1642"/>
      <c r="D82" s="415">
        <v>20</v>
      </c>
      <c r="E82" s="1642"/>
      <c r="F82" s="1581"/>
      <c r="G82" s="1642"/>
    </row>
    <row r="83" spans="1:7" s="425" customFormat="1" ht="14.4" customHeight="1">
      <c r="A83" s="459" t="s">
        <v>8483</v>
      </c>
      <c r="B83" s="787">
        <v>22100</v>
      </c>
      <c r="C83" s="1642"/>
      <c r="D83" s="415">
        <v>22</v>
      </c>
      <c r="E83" s="1642"/>
      <c r="F83" s="1581">
        <v>65</v>
      </c>
      <c r="G83" s="1642"/>
    </row>
    <row r="84" spans="1:7" s="425" customFormat="1" ht="14.4" customHeight="1">
      <c r="A84" s="459" t="s">
        <v>8484</v>
      </c>
      <c r="B84" s="787">
        <v>22100</v>
      </c>
      <c r="C84" s="1642"/>
      <c r="D84" s="415">
        <v>26</v>
      </c>
      <c r="E84" s="1642"/>
      <c r="F84" s="1581"/>
      <c r="G84" s="1642"/>
    </row>
    <row r="85" spans="1:7" s="425" customFormat="1" ht="14.4" customHeight="1">
      <c r="A85" s="459" t="s">
        <v>8485</v>
      </c>
      <c r="B85" s="787">
        <v>25700</v>
      </c>
      <c r="C85" s="1642"/>
      <c r="D85" s="415">
        <v>30</v>
      </c>
      <c r="E85" s="1642"/>
      <c r="F85" s="1638">
        <v>70</v>
      </c>
      <c r="G85" s="1642"/>
    </row>
    <row r="86" spans="1:7" s="425" customFormat="1" ht="14.4" customHeight="1">
      <c r="A86" s="459" t="s">
        <v>8486</v>
      </c>
      <c r="B86" s="787">
        <v>25700</v>
      </c>
      <c r="C86" s="1642"/>
      <c r="D86" s="415">
        <v>35</v>
      </c>
      <c r="E86" s="1642"/>
      <c r="F86" s="1638"/>
      <c r="G86" s="1642"/>
    </row>
    <row r="87" spans="1:7" s="425" customFormat="1" ht="14.4" customHeight="1">
      <c r="A87" s="459" t="s">
        <v>8487</v>
      </c>
      <c r="B87" s="787">
        <v>30700</v>
      </c>
      <c r="C87" s="1642"/>
      <c r="D87" s="415">
        <v>40</v>
      </c>
      <c r="E87" s="1642"/>
      <c r="F87" s="415">
        <v>80</v>
      </c>
      <c r="G87" s="1642"/>
    </row>
    <row r="88" spans="1:7" s="425" customFormat="1" ht="14.4" customHeight="1">
      <c r="A88" s="459" t="s">
        <v>8488</v>
      </c>
      <c r="B88" s="787">
        <v>33600</v>
      </c>
      <c r="C88" s="1642"/>
      <c r="D88" s="415">
        <v>45</v>
      </c>
      <c r="E88" s="1642"/>
      <c r="F88" s="415">
        <v>90</v>
      </c>
      <c r="G88" s="1642"/>
    </row>
    <row r="89" spans="1:7" s="425" customFormat="1" ht="14.4" customHeight="1">
      <c r="A89" s="459" t="s">
        <v>8489</v>
      </c>
      <c r="B89" s="787">
        <v>37500</v>
      </c>
      <c r="C89" s="1642"/>
      <c r="D89" s="415">
        <v>50</v>
      </c>
      <c r="E89" s="1642"/>
      <c r="F89" s="415">
        <v>100</v>
      </c>
      <c r="G89" s="1642"/>
    </row>
    <row r="90" spans="1:7" s="425" customFormat="1" ht="14.4" customHeight="1">
      <c r="A90" s="459" t="s">
        <v>8490</v>
      </c>
      <c r="B90" s="787">
        <v>39600</v>
      </c>
      <c r="C90" s="1642"/>
      <c r="D90" s="415">
        <v>60</v>
      </c>
      <c r="E90" s="1642"/>
      <c r="F90" s="415">
        <v>100</v>
      </c>
      <c r="G90" s="1642"/>
    </row>
    <row r="91" spans="1:7" s="425" customFormat="1" ht="16.5" customHeight="1">
      <c r="A91" s="459" t="s">
        <v>8491</v>
      </c>
      <c r="B91" s="787">
        <v>21000</v>
      </c>
      <c r="C91" s="1642">
        <v>4</v>
      </c>
      <c r="D91" s="415">
        <v>8</v>
      </c>
      <c r="E91" s="1642">
        <v>6</v>
      </c>
      <c r="F91" s="1638">
        <v>50</v>
      </c>
      <c r="G91" s="1642" t="s">
        <v>6715</v>
      </c>
    </row>
    <row r="92" spans="1:7" s="425" customFormat="1" ht="16.5" customHeight="1">
      <c r="A92" s="459" t="s">
        <v>8492</v>
      </c>
      <c r="B92" s="787">
        <v>21000</v>
      </c>
      <c r="C92" s="1642"/>
      <c r="D92" s="415">
        <v>10</v>
      </c>
      <c r="E92" s="1642"/>
      <c r="F92" s="1638"/>
      <c r="G92" s="1642"/>
    </row>
    <row r="93" spans="1:7" s="425" customFormat="1" ht="16.5" customHeight="1">
      <c r="A93" s="459" t="s">
        <v>8493</v>
      </c>
      <c r="B93" s="787">
        <v>21000</v>
      </c>
      <c r="C93" s="1642"/>
      <c r="D93" s="415">
        <v>12</v>
      </c>
      <c r="E93" s="1642"/>
      <c r="F93" s="1638"/>
      <c r="G93" s="1642"/>
    </row>
    <row r="94" spans="1:7" s="425" customFormat="1" ht="16.5" customHeight="1">
      <c r="A94" s="459" t="s">
        <v>8494</v>
      </c>
      <c r="B94" s="787">
        <v>21800</v>
      </c>
      <c r="C94" s="1642"/>
      <c r="D94" s="415">
        <v>14</v>
      </c>
      <c r="E94" s="1642"/>
      <c r="F94" s="1638">
        <v>60</v>
      </c>
      <c r="G94" s="1642"/>
    </row>
    <row r="95" spans="1:7" s="425" customFormat="1" ht="16.5" customHeight="1">
      <c r="A95" s="459" t="s">
        <v>8495</v>
      </c>
      <c r="B95" s="787">
        <v>21800</v>
      </c>
      <c r="C95" s="1642"/>
      <c r="D95" s="415">
        <v>16</v>
      </c>
      <c r="E95" s="1642"/>
      <c r="F95" s="1638"/>
      <c r="G95" s="1642"/>
    </row>
    <row r="96" spans="1:7" s="425" customFormat="1" ht="16.5" customHeight="1">
      <c r="A96" s="459" t="s">
        <v>8496</v>
      </c>
      <c r="B96" s="787">
        <v>21800</v>
      </c>
      <c r="C96" s="1642"/>
      <c r="D96" s="415">
        <v>18</v>
      </c>
      <c r="E96" s="1642"/>
      <c r="F96" s="1638"/>
      <c r="G96" s="1642"/>
    </row>
    <row r="97" spans="1:7" s="425" customFormat="1" ht="16.5" customHeight="1">
      <c r="A97" s="459" t="s">
        <v>8497</v>
      </c>
      <c r="B97" s="787">
        <v>21800</v>
      </c>
      <c r="C97" s="1642"/>
      <c r="D97" s="415">
        <v>20</v>
      </c>
      <c r="E97" s="1642"/>
      <c r="F97" s="1638"/>
      <c r="G97" s="1642"/>
    </row>
    <row r="98" spans="1:7" s="425" customFormat="1" ht="16.5" customHeight="1">
      <c r="A98" s="459" t="s">
        <v>8498</v>
      </c>
      <c r="B98" s="787">
        <v>22100</v>
      </c>
      <c r="C98" s="1642"/>
      <c r="D98" s="415">
        <v>22</v>
      </c>
      <c r="E98" s="1642"/>
      <c r="F98" s="1638">
        <v>65</v>
      </c>
      <c r="G98" s="1642"/>
    </row>
    <row r="99" spans="1:7" s="425" customFormat="1" ht="16.5" customHeight="1">
      <c r="A99" s="459" t="s">
        <v>8499</v>
      </c>
      <c r="B99" s="787">
        <v>22100</v>
      </c>
      <c r="C99" s="1642"/>
      <c r="D99" s="415">
        <v>26</v>
      </c>
      <c r="E99" s="1642"/>
      <c r="F99" s="1638"/>
      <c r="G99" s="1642"/>
    </row>
    <row r="100" spans="1:7" s="425" customFormat="1" ht="16.5" customHeight="1">
      <c r="A100" s="459" t="s">
        <v>8500</v>
      </c>
      <c r="B100" s="787">
        <v>25700</v>
      </c>
      <c r="C100" s="1642"/>
      <c r="D100" s="415">
        <v>30</v>
      </c>
      <c r="E100" s="1642"/>
      <c r="F100" s="1638">
        <v>70</v>
      </c>
      <c r="G100" s="1642"/>
    </row>
    <row r="101" spans="1:7" s="425" customFormat="1" ht="16.5" customHeight="1">
      <c r="A101" s="459" t="s">
        <v>8501</v>
      </c>
      <c r="B101" s="787">
        <v>25700</v>
      </c>
      <c r="C101" s="1642"/>
      <c r="D101" s="415">
        <v>35</v>
      </c>
      <c r="E101" s="1642"/>
      <c r="F101" s="1638"/>
      <c r="G101" s="1642"/>
    </row>
    <row r="102" spans="1:7" s="425" customFormat="1" ht="16.5" customHeight="1">
      <c r="A102" s="459" t="s">
        <v>8502</v>
      </c>
      <c r="B102" s="787">
        <v>30700</v>
      </c>
      <c r="C102" s="1642"/>
      <c r="D102" s="415">
        <v>40</v>
      </c>
      <c r="E102" s="1642"/>
      <c r="F102" s="415">
        <v>80</v>
      </c>
      <c r="G102" s="1642"/>
    </row>
    <row r="103" spans="1:7" s="425" customFormat="1" ht="16.5" customHeight="1">
      <c r="A103" s="459" t="s">
        <v>8503</v>
      </c>
      <c r="B103" s="787">
        <v>33600</v>
      </c>
      <c r="C103" s="1642"/>
      <c r="D103" s="415">
        <v>45</v>
      </c>
      <c r="E103" s="1642"/>
      <c r="F103" s="415">
        <v>90</v>
      </c>
      <c r="G103" s="1642"/>
    </row>
    <row r="104" spans="1:7" s="425" customFormat="1" ht="16.5" customHeight="1">
      <c r="A104" s="459" t="s">
        <v>8504</v>
      </c>
      <c r="B104" s="787">
        <v>37500</v>
      </c>
      <c r="C104" s="1642"/>
      <c r="D104" s="415">
        <v>50</v>
      </c>
      <c r="E104" s="1642"/>
      <c r="F104" s="1638">
        <v>100</v>
      </c>
      <c r="G104" s="1642"/>
    </row>
    <row r="105" spans="1:7" s="425" customFormat="1" ht="16.5" customHeight="1">
      <c r="A105" s="459" t="s">
        <v>8505</v>
      </c>
      <c r="B105" s="787">
        <v>39600</v>
      </c>
      <c r="C105" s="1642"/>
      <c r="D105" s="415">
        <v>60</v>
      </c>
      <c r="E105" s="1642"/>
      <c r="F105" s="1638"/>
      <c r="G105" s="1642"/>
    </row>
    <row r="106" spans="1:7" s="425" customFormat="1" ht="16.5" customHeight="1">
      <c r="A106" s="459" t="s">
        <v>8506</v>
      </c>
      <c r="B106" s="787">
        <v>21800</v>
      </c>
      <c r="C106" s="1642">
        <v>5</v>
      </c>
      <c r="D106" s="415">
        <v>16</v>
      </c>
      <c r="E106" s="1642">
        <v>8</v>
      </c>
      <c r="F106" s="415">
        <v>60</v>
      </c>
      <c r="G106" s="1642" t="s">
        <v>6715</v>
      </c>
    </row>
    <row r="107" spans="1:7" s="425" customFormat="1" ht="16.5" customHeight="1">
      <c r="A107" s="459" t="s">
        <v>8507</v>
      </c>
      <c r="B107" s="787">
        <v>21800</v>
      </c>
      <c r="C107" s="1642"/>
      <c r="D107" s="415">
        <v>20</v>
      </c>
      <c r="E107" s="1642"/>
      <c r="F107" s="415">
        <v>60</v>
      </c>
      <c r="G107" s="1642"/>
    </row>
    <row r="108" spans="1:7" s="425" customFormat="1" ht="16.5" customHeight="1">
      <c r="A108" s="459" t="s">
        <v>8508</v>
      </c>
      <c r="B108" s="787">
        <v>22100</v>
      </c>
      <c r="C108" s="1642"/>
      <c r="D108" s="415">
        <v>26</v>
      </c>
      <c r="E108" s="1642"/>
      <c r="F108" s="415">
        <v>65</v>
      </c>
      <c r="G108" s="1642"/>
    </row>
    <row r="109" spans="1:7" s="425" customFormat="1" ht="16.5" customHeight="1">
      <c r="A109" s="459" t="s">
        <v>8509</v>
      </c>
      <c r="B109" s="787">
        <v>25700</v>
      </c>
      <c r="C109" s="1642"/>
      <c r="D109" s="415">
        <v>30</v>
      </c>
      <c r="E109" s="1642"/>
      <c r="F109" s="415">
        <v>70</v>
      </c>
      <c r="G109" s="1642"/>
    </row>
    <row r="110" spans="1:7" s="425" customFormat="1" ht="16.5" customHeight="1">
      <c r="A110" s="459" t="s">
        <v>8510</v>
      </c>
      <c r="B110" s="787">
        <v>26200</v>
      </c>
      <c r="C110" s="1642"/>
      <c r="D110" s="415">
        <v>35</v>
      </c>
      <c r="E110" s="1642"/>
      <c r="F110" s="415">
        <v>75</v>
      </c>
      <c r="G110" s="1642"/>
    </row>
    <row r="111" spans="1:7" s="425" customFormat="1" ht="16.5" customHeight="1">
      <c r="A111" s="459" t="s">
        <v>8511</v>
      </c>
      <c r="B111" s="787">
        <v>30700</v>
      </c>
      <c r="C111" s="1642"/>
      <c r="D111" s="415">
        <v>40</v>
      </c>
      <c r="E111" s="1642"/>
      <c r="F111" s="415">
        <v>80</v>
      </c>
      <c r="G111" s="1642"/>
    </row>
    <row r="112" spans="1:7" s="425" customFormat="1" ht="16.5" customHeight="1">
      <c r="A112" s="459" t="s">
        <v>8512</v>
      </c>
      <c r="B112" s="787">
        <v>36700</v>
      </c>
      <c r="C112" s="1642"/>
      <c r="D112" s="415">
        <v>50</v>
      </c>
      <c r="E112" s="1642"/>
      <c r="F112" s="415">
        <v>90</v>
      </c>
      <c r="G112" s="1642"/>
    </row>
    <row r="113" spans="1:7" s="425" customFormat="1" ht="16.5" customHeight="1">
      <c r="A113" s="459" t="s">
        <v>8513</v>
      </c>
      <c r="B113" s="787">
        <v>39600</v>
      </c>
      <c r="C113" s="1642"/>
      <c r="D113" s="415">
        <v>60</v>
      </c>
      <c r="E113" s="1642"/>
      <c r="F113" s="415">
        <v>100</v>
      </c>
      <c r="G113" s="1642"/>
    </row>
    <row r="114" spans="1:7" s="605" customFormat="1" ht="16.5" customHeight="1">
      <c r="A114" s="459" t="s">
        <v>8514</v>
      </c>
      <c r="B114" s="787">
        <v>21800</v>
      </c>
      <c r="C114" s="1578">
        <v>6</v>
      </c>
      <c r="D114" s="414">
        <v>15</v>
      </c>
      <c r="E114" s="1592" t="s">
        <v>6720</v>
      </c>
      <c r="F114" s="460">
        <v>60</v>
      </c>
      <c r="G114" s="1578" t="s">
        <v>6715</v>
      </c>
    </row>
    <row r="115" spans="1:7" s="605" customFormat="1" ht="16.5" customHeight="1">
      <c r="A115" s="459" t="s">
        <v>8515</v>
      </c>
      <c r="B115" s="787">
        <v>21800</v>
      </c>
      <c r="C115" s="1579"/>
      <c r="D115" s="414">
        <v>20</v>
      </c>
      <c r="E115" s="1593"/>
      <c r="F115" s="460">
        <v>60</v>
      </c>
      <c r="G115" s="1579"/>
    </row>
    <row r="116" spans="1:7" s="605" customFormat="1" ht="16.5" customHeight="1">
      <c r="A116" s="459" t="s">
        <v>8516</v>
      </c>
      <c r="B116" s="787">
        <v>22600</v>
      </c>
      <c r="C116" s="1579"/>
      <c r="D116" s="414">
        <v>30</v>
      </c>
      <c r="E116" s="1593"/>
      <c r="F116" s="460">
        <v>70</v>
      </c>
      <c r="G116" s="1579"/>
    </row>
    <row r="117" spans="1:7" s="605" customFormat="1" ht="16.5" customHeight="1">
      <c r="A117" s="459" t="s">
        <v>8517</v>
      </c>
      <c r="B117" s="782">
        <v>24000</v>
      </c>
      <c r="C117" s="1579"/>
      <c r="D117" s="414">
        <v>32</v>
      </c>
      <c r="E117" s="1594"/>
      <c r="F117" s="414">
        <v>90</v>
      </c>
      <c r="G117" s="1579"/>
    </row>
    <row r="118" spans="1:7" s="605" customFormat="1" ht="16.5" customHeight="1">
      <c r="A118" s="459" t="s">
        <v>8518</v>
      </c>
      <c r="B118" s="783">
        <v>35400</v>
      </c>
      <c r="C118" s="1578">
        <v>8</v>
      </c>
      <c r="D118" s="414">
        <v>25</v>
      </c>
      <c r="E118" s="1592" t="s">
        <v>6722</v>
      </c>
      <c r="F118" s="460">
        <v>70</v>
      </c>
      <c r="G118" s="1578" t="s">
        <v>6716</v>
      </c>
    </row>
    <row r="119" spans="1:7" s="605" customFormat="1" ht="16.5" customHeight="1">
      <c r="A119" s="459" t="s">
        <v>8519</v>
      </c>
      <c r="B119" s="782">
        <v>36600</v>
      </c>
      <c r="C119" s="1579"/>
      <c r="D119" s="414">
        <v>30</v>
      </c>
      <c r="E119" s="1593"/>
      <c r="F119" s="460">
        <v>80</v>
      </c>
      <c r="G119" s="1579"/>
    </row>
    <row r="120" spans="1:7" s="605" customFormat="1" ht="16.5" customHeight="1">
      <c r="A120" s="459" t="s">
        <v>8520</v>
      </c>
      <c r="B120" s="782">
        <v>39200</v>
      </c>
      <c r="C120" s="1579"/>
      <c r="D120" s="414">
        <v>42</v>
      </c>
      <c r="E120" s="1594"/>
      <c r="F120" s="414">
        <v>100</v>
      </c>
      <c r="G120" s="1579"/>
    </row>
    <row r="121" spans="1:7" s="605" customFormat="1" ht="16.5" customHeight="1">
      <c r="A121" s="459" t="s">
        <v>8521</v>
      </c>
      <c r="B121" s="783">
        <v>46000</v>
      </c>
      <c r="C121" s="1578">
        <v>10</v>
      </c>
      <c r="D121" s="414">
        <v>30</v>
      </c>
      <c r="E121" s="1592" t="s">
        <v>6727</v>
      </c>
      <c r="F121" s="460">
        <v>75</v>
      </c>
      <c r="G121" s="1578" t="s">
        <v>6718</v>
      </c>
    </row>
    <row r="122" spans="1:7" s="605" customFormat="1" ht="16.5" customHeight="1">
      <c r="A122" s="459" t="s">
        <v>8522</v>
      </c>
      <c r="B122" s="782">
        <v>46800</v>
      </c>
      <c r="C122" s="1579"/>
      <c r="D122" s="414">
        <v>35</v>
      </c>
      <c r="E122" s="1593"/>
      <c r="F122" s="460">
        <v>80</v>
      </c>
      <c r="G122" s="1579"/>
    </row>
    <row r="123" spans="1:7" s="605" customFormat="1" ht="16.5" customHeight="1">
      <c r="A123" s="459" t="s">
        <v>8523</v>
      </c>
      <c r="B123" s="782">
        <v>50100</v>
      </c>
      <c r="C123" s="1579"/>
      <c r="D123" s="414">
        <v>45</v>
      </c>
      <c r="E123" s="1594"/>
      <c r="F123" s="414">
        <v>100</v>
      </c>
      <c r="G123" s="1579"/>
    </row>
    <row r="124" spans="1:7" s="605" customFormat="1" ht="16.5" customHeight="1">
      <c r="A124" s="459" t="s">
        <v>8524</v>
      </c>
      <c r="B124" s="787">
        <v>62000</v>
      </c>
      <c r="C124" s="1548">
        <v>12</v>
      </c>
      <c r="D124" s="414">
        <v>35</v>
      </c>
      <c r="E124" s="1592" t="s">
        <v>6097</v>
      </c>
      <c r="F124" s="414">
        <v>80</v>
      </c>
      <c r="G124" s="1548" t="s">
        <v>6722</v>
      </c>
    </row>
    <row r="125" spans="1:7" s="605" customFormat="1" ht="16.5" customHeight="1">
      <c r="A125" s="459" t="s">
        <v>8525</v>
      </c>
      <c r="B125" s="787">
        <v>64400</v>
      </c>
      <c r="C125" s="1548"/>
      <c r="D125" s="414">
        <v>40</v>
      </c>
      <c r="E125" s="1593"/>
      <c r="F125" s="414">
        <v>90</v>
      </c>
      <c r="G125" s="1548"/>
    </row>
    <row r="126" spans="1:7" s="605" customFormat="1" ht="16.5" customHeight="1">
      <c r="A126" s="459" t="s">
        <v>8526</v>
      </c>
      <c r="B126" s="787">
        <v>69500</v>
      </c>
      <c r="C126" s="1548"/>
      <c r="D126" s="414">
        <v>50</v>
      </c>
      <c r="E126" s="1594"/>
      <c r="F126" s="414">
        <v>110</v>
      </c>
      <c r="G126" s="1548"/>
    </row>
    <row r="127" spans="1:7" ht="14.4" customHeight="1">
      <c r="C127" s="554"/>
      <c r="D127" s="555"/>
      <c r="E127" s="554"/>
      <c r="F127" s="555"/>
      <c r="G127" s="554"/>
    </row>
    <row r="128" spans="1:7" ht="16.5" customHeight="1">
      <c r="C128" s="554"/>
      <c r="D128" s="555"/>
      <c r="E128" s="554"/>
      <c r="F128" s="555"/>
      <c r="G128" s="554"/>
    </row>
    <row r="129" spans="3:7" ht="16.5" customHeight="1">
      <c r="C129" s="554"/>
      <c r="D129" s="555"/>
      <c r="E129" s="554"/>
      <c r="F129" s="555"/>
      <c r="G129" s="554"/>
    </row>
    <row r="130" spans="3:7" ht="16.5" customHeight="1">
      <c r="C130" s="554"/>
      <c r="D130" s="555"/>
      <c r="E130" s="554"/>
      <c r="F130" s="555"/>
      <c r="G130" s="554"/>
    </row>
    <row r="131" spans="3:7" ht="16.5" customHeight="1">
      <c r="C131" s="554"/>
      <c r="D131" s="555"/>
      <c r="E131" s="554"/>
      <c r="F131" s="555"/>
      <c r="G131" s="554"/>
    </row>
    <row r="132" spans="3:7" ht="16.5" customHeight="1">
      <c r="C132" s="554"/>
      <c r="D132" s="555"/>
      <c r="E132" s="554"/>
      <c r="F132" s="555"/>
      <c r="G132" s="554"/>
    </row>
    <row r="133" spans="3:7" ht="16.5" customHeight="1">
      <c r="C133" s="554"/>
      <c r="D133" s="555"/>
      <c r="E133" s="554"/>
      <c r="F133" s="555"/>
      <c r="G133" s="554"/>
    </row>
    <row r="134" spans="3:7" ht="16.5" customHeight="1">
      <c r="C134" s="554"/>
      <c r="D134" s="555"/>
      <c r="E134" s="554"/>
      <c r="F134" s="555"/>
      <c r="G134" s="554"/>
    </row>
    <row r="135" spans="3:7" ht="16.5" customHeight="1">
      <c r="C135" s="554"/>
      <c r="D135" s="555"/>
      <c r="E135" s="554"/>
      <c r="F135" s="555"/>
      <c r="G135" s="554"/>
    </row>
    <row r="136" spans="3:7" ht="16.5" customHeight="1">
      <c r="C136" s="554"/>
      <c r="D136" s="555"/>
      <c r="E136" s="554"/>
      <c r="F136" s="555"/>
      <c r="G136" s="554"/>
    </row>
    <row r="137" spans="3:7" ht="16.5" customHeight="1">
      <c r="C137" s="554"/>
      <c r="D137" s="555"/>
      <c r="E137" s="554"/>
      <c r="F137" s="555"/>
      <c r="G137" s="554"/>
    </row>
    <row r="138" spans="3:7" ht="16.5" customHeight="1">
      <c r="C138" s="554"/>
      <c r="D138" s="555"/>
      <c r="E138" s="554"/>
      <c r="F138" s="555"/>
      <c r="G138" s="554"/>
    </row>
    <row r="139" spans="3:7" ht="16.5" customHeight="1">
      <c r="C139" s="554"/>
      <c r="D139" s="555"/>
      <c r="E139" s="554"/>
      <c r="F139" s="555"/>
      <c r="G139" s="554"/>
    </row>
    <row r="140" spans="3:7" ht="16.5" customHeight="1">
      <c r="C140" s="554"/>
      <c r="D140" s="555"/>
      <c r="E140" s="554"/>
      <c r="F140" s="555"/>
      <c r="G140" s="554"/>
    </row>
    <row r="141" spans="3:7" ht="16.5" customHeight="1">
      <c r="C141" s="554"/>
      <c r="D141" s="555"/>
      <c r="E141" s="554"/>
      <c r="F141" s="555"/>
      <c r="G141" s="554"/>
    </row>
    <row r="142" spans="3:7" ht="16.5" customHeight="1">
      <c r="C142" s="554"/>
      <c r="D142" s="555"/>
      <c r="E142" s="554"/>
      <c r="F142" s="555"/>
      <c r="G142" s="554"/>
    </row>
    <row r="143" spans="3:7" ht="16.5" customHeight="1">
      <c r="C143" s="554"/>
      <c r="D143" s="555"/>
      <c r="E143" s="554"/>
      <c r="F143" s="555"/>
      <c r="G143" s="554"/>
    </row>
    <row r="144" spans="3:7" ht="16.5" customHeight="1">
      <c r="C144" s="554"/>
      <c r="D144" s="555"/>
      <c r="E144" s="554"/>
      <c r="F144" s="555"/>
      <c r="G144" s="554"/>
    </row>
    <row r="145" spans="3:7" ht="16.5" customHeight="1">
      <c r="C145" s="554"/>
      <c r="D145" s="555"/>
      <c r="E145" s="554"/>
      <c r="F145" s="555"/>
      <c r="G145" s="554"/>
    </row>
    <row r="146" spans="3:7" ht="16.5" customHeight="1">
      <c r="C146" s="554"/>
      <c r="D146" s="555"/>
      <c r="E146" s="554"/>
      <c r="F146" s="555"/>
      <c r="G146" s="554"/>
    </row>
    <row r="147" spans="3:7" ht="16.5" customHeight="1">
      <c r="C147" s="554"/>
      <c r="D147" s="555"/>
      <c r="E147" s="554"/>
      <c r="F147" s="555"/>
      <c r="G147" s="554"/>
    </row>
    <row r="148" spans="3:7" ht="16.5" customHeight="1">
      <c r="C148" s="554"/>
      <c r="D148" s="555"/>
      <c r="E148" s="554"/>
      <c r="F148" s="555"/>
      <c r="G148" s="554"/>
    </row>
    <row r="149" spans="3:7" ht="16.5" customHeight="1">
      <c r="C149" s="554"/>
      <c r="D149" s="555"/>
      <c r="E149" s="554"/>
      <c r="F149" s="555"/>
      <c r="G149" s="554"/>
    </row>
    <row r="150" spans="3:7" ht="16.5" customHeight="1">
      <c r="C150" s="554"/>
      <c r="D150" s="555"/>
      <c r="E150" s="554"/>
      <c r="F150" s="555"/>
      <c r="G150" s="554"/>
    </row>
    <row r="151" spans="3:7" ht="16.5" customHeight="1">
      <c r="C151" s="554"/>
      <c r="D151" s="555"/>
      <c r="E151" s="554"/>
      <c r="F151" s="555"/>
      <c r="G151" s="554"/>
    </row>
    <row r="152" spans="3:7" ht="16.5" customHeight="1">
      <c r="C152" s="554"/>
      <c r="D152" s="555"/>
      <c r="E152" s="554"/>
      <c r="F152" s="555"/>
      <c r="G152" s="554"/>
    </row>
    <row r="153" spans="3:7" ht="16.5" customHeight="1">
      <c r="C153" s="554"/>
      <c r="D153" s="555"/>
      <c r="E153" s="554"/>
      <c r="F153" s="555"/>
      <c r="G153" s="554"/>
    </row>
    <row r="154" spans="3:7" ht="16.5" customHeight="1">
      <c r="C154" s="554"/>
      <c r="D154" s="555"/>
      <c r="E154" s="554"/>
      <c r="F154" s="555"/>
      <c r="G154" s="554"/>
    </row>
    <row r="155" spans="3:7" ht="16.5" customHeight="1">
      <c r="C155" s="554"/>
      <c r="D155" s="555"/>
      <c r="E155" s="554"/>
      <c r="F155" s="555"/>
      <c r="G155" s="554"/>
    </row>
    <row r="156" spans="3:7" ht="16.5" customHeight="1">
      <c r="C156" s="554"/>
      <c r="D156" s="555"/>
      <c r="E156" s="554"/>
      <c r="F156" s="555"/>
      <c r="G156" s="554"/>
    </row>
    <row r="157" spans="3:7" ht="16.5" customHeight="1">
      <c r="C157" s="554"/>
      <c r="D157" s="555"/>
      <c r="E157" s="554"/>
      <c r="F157" s="555"/>
      <c r="G157" s="554"/>
    </row>
    <row r="158" spans="3:7" ht="16.5" customHeight="1">
      <c r="C158" s="554"/>
      <c r="D158" s="555"/>
      <c r="E158" s="554"/>
      <c r="F158" s="555"/>
      <c r="G158" s="554"/>
    </row>
    <row r="159" spans="3:7" ht="16.5" customHeight="1">
      <c r="C159" s="554"/>
      <c r="D159" s="555"/>
      <c r="E159" s="554"/>
      <c r="F159" s="555"/>
      <c r="G159" s="554"/>
    </row>
    <row r="160" spans="3:7" ht="16.5" customHeight="1">
      <c r="C160" s="554"/>
      <c r="D160" s="555"/>
      <c r="E160" s="554"/>
      <c r="F160" s="555"/>
      <c r="G160" s="554"/>
    </row>
    <row r="161" spans="3:7" ht="16.5" customHeight="1">
      <c r="C161" s="554"/>
      <c r="D161" s="555"/>
      <c r="E161" s="554"/>
      <c r="F161" s="555"/>
      <c r="G161" s="554"/>
    </row>
    <row r="162" spans="3:7" ht="16.5" customHeight="1">
      <c r="C162" s="554"/>
      <c r="D162" s="555"/>
      <c r="E162" s="554"/>
      <c r="F162" s="555"/>
      <c r="G162" s="554"/>
    </row>
    <row r="163" spans="3:7" ht="16.5" customHeight="1">
      <c r="C163" s="554"/>
      <c r="D163" s="555"/>
      <c r="E163" s="554"/>
      <c r="F163" s="555"/>
      <c r="G163" s="554"/>
    </row>
    <row r="164" spans="3:7" ht="16.5" customHeight="1">
      <c r="C164" s="554"/>
      <c r="D164" s="555"/>
      <c r="E164" s="554"/>
      <c r="F164" s="555"/>
      <c r="G164" s="554"/>
    </row>
    <row r="165" spans="3:7" ht="16.5" customHeight="1">
      <c r="C165" s="554"/>
      <c r="D165" s="555"/>
      <c r="E165" s="554"/>
      <c r="F165" s="555"/>
      <c r="G165" s="554"/>
    </row>
    <row r="166" spans="3:7" ht="16.5" customHeight="1">
      <c r="C166" s="554"/>
      <c r="D166" s="555"/>
      <c r="E166" s="554"/>
      <c r="F166" s="555"/>
      <c r="G166" s="554"/>
    </row>
    <row r="167" spans="3:7" ht="16.5" customHeight="1">
      <c r="C167" s="554"/>
      <c r="D167" s="555"/>
      <c r="E167" s="554"/>
      <c r="F167" s="555"/>
      <c r="G167" s="554"/>
    </row>
  </sheetData>
  <mergeCells count="57">
    <mergeCell ref="C61:C74"/>
    <mergeCell ref="G3:G20"/>
    <mergeCell ref="F16:F17"/>
    <mergeCell ref="C45:C60"/>
    <mergeCell ref="C3:C20"/>
    <mergeCell ref="G45:G60"/>
    <mergeCell ref="E45:E60"/>
    <mergeCell ref="C31:C44"/>
    <mergeCell ref="E31:E44"/>
    <mergeCell ref="C21:C30"/>
    <mergeCell ref="F42:F43"/>
    <mergeCell ref="E3:E20"/>
    <mergeCell ref="F3:F15"/>
    <mergeCell ref="A1:G1"/>
    <mergeCell ref="G61:G74"/>
    <mergeCell ref="F70:F71"/>
    <mergeCell ref="E75:E90"/>
    <mergeCell ref="G31:G44"/>
    <mergeCell ref="G21:G30"/>
    <mergeCell ref="F45:F52"/>
    <mergeCell ref="F53:F54"/>
    <mergeCell ref="F55:F56"/>
    <mergeCell ref="E61:E74"/>
    <mergeCell ref="F68:F69"/>
    <mergeCell ref="F61:F67"/>
    <mergeCell ref="E21:E30"/>
    <mergeCell ref="F21:F28"/>
    <mergeCell ref="F31:F41"/>
    <mergeCell ref="G106:G113"/>
    <mergeCell ref="G75:G90"/>
    <mergeCell ref="F79:F82"/>
    <mergeCell ref="F83:F84"/>
    <mergeCell ref="F85:F86"/>
    <mergeCell ref="F104:F105"/>
    <mergeCell ref="F91:F93"/>
    <mergeCell ref="G91:G105"/>
    <mergeCell ref="F98:F99"/>
    <mergeCell ref="F100:F101"/>
    <mergeCell ref="C106:C113"/>
    <mergeCell ref="E106:E113"/>
    <mergeCell ref="F75:F78"/>
    <mergeCell ref="F94:F97"/>
    <mergeCell ref="C75:C90"/>
    <mergeCell ref="C91:C105"/>
    <mergeCell ref="E91:E105"/>
    <mergeCell ref="C114:C117"/>
    <mergeCell ref="E114:E117"/>
    <mergeCell ref="G114:G117"/>
    <mergeCell ref="G124:G126"/>
    <mergeCell ref="C121:C123"/>
    <mergeCell ref="C118:C120"/>
    <mergeCell ref="E118:E120"/>
    <mergeCell ref="C124:C126"/>
    <mergeCell ref="E124:E126"/>
    <mergeCell ref="E121:E123"/>
    <mergeCell ref="G121:G123"/>
    <mergeCell ref="G118:G120"/>
  </mergeCells>
  <phoneticPr fontId="56" type="noConversion"/>
  <pageMargins left="0.59055118110236227" right="0.23622047244094491" top="0.39370078740157483" bottom="0.39370078740157483" header="0.31496062992125984" footer="0.31496062992125984"/>
  <pageSetup paperSize="9" scale="99" fitToHeight="0" orientation="portrait" horizontalDpi="300" verticalDpi="300" r:id="rId1"/>
  <headerFooter alignWithMargins="0">
    <oddFooter>&amp;N페이지 중 &amp;P페이지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20"/>
  </sheetPr>
  <dimension ref="A1:G44"/>
  <sheetViews>
    <sheetView zoomScaleNormal="100" workbookViewId="0">
      <selection sqref="A1:G1"/>
    </sheetView>
  </sheetViews>
  <sheetFormatPr defaultColWidth="9" defaultRowHeight="17.399999999999999"/>
  <cols>
    <col min="1" max="2" width="16.19921875" style="511" customWidth="1"/>
    <col min="3" max="5" width="13.5" style="511" customWidth="1"/>
    <col min="6" max="6" width="13.5" style="594" customWidth="1"/>
    <col min="7" max="7" width="13.69921875" style="594" customWidth="1"/>
    <col min="8" max="16384" width="9" style="511"/>
  </cols>
  <sheetData>
    <row r="1" spans="1:7" ht="30" customHeight="1" thickBot="1">
      <c r="A1" s="1718" t="s">
        <v>13424</v>
      </c>
      <c r="B1" s="1718"/>
      <c r="C1" s="1718"/>
      <c r="D1" s="1718"/>
      <c r="E1" s="1718"/>
      <c r="F1" s="1718"/>
      <c r="G1" s="1718"/>
    </row>
    <row r="2" spans="1:7" ht="24.9" customHeight="1" thickBot="1">
      <c r="A2" s="1164" t="s">
        <v>3231</v>
      </c>
      <c r="B2" s="1165" t="s">
        <v>9830</v>
      </c>
      <c r="C2" s="1123" t="s">
        <v>5408</v>
      </c>
      <c r="D2" s="1123" t="s">
        <v>5409</v>
      </c>
      <c r="E2" s="1123" t="s">
        <v>5410</v>
      </c>
      <c r="F2" s="1123" t="s">
        <v>5411</v>
      </c>
      <c r="G2" s="1124" t="s">
        <v>8528</v>
      </c>
    </row>
    <row r="3" spans="1:7" ht="20.100000000000001" customHeight="1">
      <c r="A3" s="1204" t="s">
        <v>7971</v>
      </c>
      <c r="B3" s="1205">
        <v>19300</v>
      </c>
      <c r="C3" s="1486">
        <v>1</v>
      </c>
      <c r="D3" s="1000">
        <v>2.5</v>
      </c>
      <c r="E3" s="1486">
        <v>6</v>
      </c>
      <c r="F3" s="1000">
        <v>50</v>
      </c>
      <c r="G3" s="1000" t="s">
        <v>6695</v>
      </c>
    </row>
    <row r="4" spans="1:7" ht="20.100000000000001" customHeight="1">
      <c r="A4" s="580" t="s">
        <v>8529</v>
      </c>
      <c r="B4" s="784">
        <v>20000</v>
      </c>
      <c r="C4" s="1487"/>
      <c r="D4" s="491">
        <v>4</v>
      </c>
      <c r="E4" s="1487"/>
      <c r="F4" s="1487">
        <v>60</v>
      </c>
      <c r="G4" s="1485" t="s">
        <v>3099</v>
      </c>
    </row>
    <row r="5" spans="1:7" ht="20.100000000000001" customHeight="1">
      <c r="A5" s="580" t="s">
        <v>8530</v>
      </c>
      <c r="B5" s="784">
        <v>20000</v>
      </c>
      <c r="C5" s="1487"/>
      <c r="D5" s="491">
        <v>6</v>
      </c>
      <c r="E5" s="1487"/>
      <c r="F5" s="1487"/>
      <c r="G5" s="1486"/>
    </row>
    <row r="6" spans="1:7" ht="20.100000000000001" customHeight="1">
      <c r="A6" s="717" t="s">
        <v>7972</v>
      </c>
      <c r="B6" s="780">
        <v>19300</v>
      </c>
      <c r="C6" s="1487">
        <v>1.5</v>
      </c>
      <c r="D6" s="718">
        <v>4</v>
      </c>
      <c r="E6" s="1487">
        <v>6</v>
      </c>
      <c r="F6" s="718">
        <v>50</v>
      </c>
      <c r="G6" s="718" t="s">
        <v>6695</v>
      </c>
    </row>
    <row r="7" spans="1:7" ht="20.100000000000001" customHeight="1">
      <c r="A7" s="580" t="s">
        <v>8531</v>
      </c>
      <c r="B7" s="784">
        <v>20000</v>
      </c>
      <c r="C7" s="1487"/>
      <c r="D7" s="491">
        <v>6</v>
      </c>
      <c r="E7" s="1487"/>
      <c r="F7" s="1487">
        <v>60</v>
      </c>
      <c r="G7" s="1485" t="s">
        <v>3099</v>
      </c>
    </row>
    <row r="8" spans="1:7" ht="20.100000000000001" customHeight="1">
      <c r="A8" s="580" t="s">
        <v>8532</v>
      </c>
      <c r="B8" s="784">
        <v>20000</v>
      </c>
      <c r="C8" s="1487"/>
      <c r="D8" s="491">
        <v>8</v>
      </c>
      <c r="E8" s="1487"/>
      <c r="F8" s="1487"/>
      <c r="G8" s="1486"/>
    </row>
    <row r="9" spans="1:7" ht="20.100000000000001" customHeight="1">
      <c r="A9" s="717" t="s">
        <v>5877</v>
      </c>
      <c r="B9" s="780">
        <v>19300</v>
      </c>
      <c r="C9" s="1487">
        <v>2</v>
      </c>
      <c r="D9" s="718">
        <v>6</v>
      </c>
      <c r="E9" s="1487">
        <v>6</v>
      </c>
      <c r="F9" s="718">
        <v>50</v>
      </c>
      <c r="G9" s="718" t="s">
        <v>6695</v>
      </c>
    </row>
    <row r="10" spans="1:7" ht="20.100000000000001" customHeight="1">
      <c r="A10" s="580" t="s">
        <v>8533</v>
      </c>
      <c r="B10" s="784">
        <v>20000</v>
      </c>
      <c r="C10" s="1487"/>
      <c r="D10" s="491">
        <v>8</v>
      </c>
      <c r="E10" s="1487"/>
      <c r="F10" s="1487">
        <v>60</v>
      </c>
      <c r="G10" s="1485" t="s">
        <v>3099</v>
      </c>
    </row>
    <row r="11" spans="1:7" ht="20.100000000000001" customHeight="1">
      <c r="A11" s="580" t="s">
        <v>8534</v>
      </c>
      <c r="B11" s="784">
        <v>20000</v>
      </c>
      <c r="C11" s="1487"/>
      <c r="D11" s="491">
        <v>10</v>
      </c>
      <c r="E11" s="1487"/>
      <c r="F11" s="1487"/>
      <c r="G11" s="1486"/>
    </row>
    <row r="12" spans="1:7" ht="20.100000000000001" customHeight="1">
      <c r="A12" s="717" t="s">
        <v>5878</v>
      </c>
      <c r="B12" s="780">
        <v>19300</v>
      </c>
      <c r="C12" s="1487">
        <v>3</v>
      </c>
      <c r="D12" s="718">
        <v>8</v>
      </c>
      <c r="E12" s="1487">
        <v>6</v>
      </c>
      <c r="F12" s="718">
        <v>50</v>
      </c>
      <c r="G12" s="718" t="s">
        <v>6695</v>
      </c>
    </row>
    <row r="13" spans="1:7" ht="20.100000000000001" customHeight="1">
      <c r="A13" s="580" t="s">
        <v>8535</v>
      </c>
      <c r="B13" s="784">
        <v>21000</v>
      </c>
      <c r="C13" s="1487"/>
      <c r="D13" s="491">
        <v>10</v>
      </c>
      <c r="E13" s="1487"/>
      <c r="F13" s="1485">
        <v>70</v>
      </c>
      <c r="G13" s="1485" t="s">
        <v>3099</v>
      </c>
    </row>
    <row r="14" spans="1:7" ht="20.100000000000001" customHeight="1">
      <c r="A14" s="580" t="s">
        <v>8536</v>
      </c>
      <c r="B14" s="784">
        <v>21000</v>
      </c>
      <c r="C14" s="1487"/>
      <c r="D14" s="491">
        <v>12</v>
      </c>
      <c r="E14" s="1487"/>
      <c r="F14" s="1489"/>
      <c r="G14" s="1489"/>
    </row>
    <row r="15" spans="1:7" ht="20.100000000000001" customHeight="1">
      <c r="A15" s="580" t="s">
        <v>8537</v>
      </c>
      <c r="B15" s="784">
        <v>21000</v>
      </c>
      <c r="C15" s="1487"/>
      <c r="D15" s="491">
        <v>16</v>
      </c>
      <c r="E15" s="1487"/>
      <c r="F15" s="1486"/>
      <c r="G15" s="1486"/>
    </row>
    <row r="16" spans="1:7" ht="20.100000000000001" customHeight="1">
      <c r="A16" s="717" t="s">
        <v>5879</v>
      </c>
      <c r="B16" s="780">
        <v>19300</v>
      </c>
      <c r="C16" s="1487">
        <v>4</v>
      </c>
      <c r="D16" s="491">
        <v>10</v>
      </c>
      <c r="E16" s="1487">
        <v>6</v>
      </c>
      <c r="F16" s="718">
        <v>50</v>
      </c>
      <c r="G16" s="718" t="s">
        <v>6695</v>
      </c>
    </row>
    <row r="17" spans="1:7" ht="20.100000000000001" customHeight="1">
      <c r="A17" s="580" t="s">
        <v>8538</v>
      </c>
      <c r="B17" s="784">
        <v>21000</v>
      </c>
      <c r="C17" s="1487"/>
      <c r="D17" s="491">
        <v>12</v>
      </c>
      <c r="E17" s="1487"/>
      <c r="F17" s="1485">
        <v>70</v>
      </c>
      <c r="G17" s="1485" t="s">
        <v>3099</v>
      </c>
    </row>
    <row r="18" spans="1:7" ht="20.100000000000001" customHeight="1">
      <c r="A18" s="580" t="s">
        <v>8539</v>
      </c>
      <c r="B18" s="784">
        <v>21000</v>
      </c>
      <c r="C18" s="1487"/>
      <c r="D18" s="491">
        <v>16</v>
      </c>
      <c r="E18" s="1487"/>
      <c r="F18" s="1489"/>
      <c r="G18" s="1489"/>
    </row>
    <row r="19" spans="1:7" ht="20.100000000000001" customHeight="1">
      <c r="A19" s="580" t="s">
        <v>8540</v>
      </c>
      <c r="B19" s="784">
        <v>21000</v>
      </c>
      <c r="C19" s="1487"/>
      <c r="D19" s="491">
        <v>20</v>
      </c>
      <c r="E19" s="1487"/>
      <c r="F19" s="1486"/>
      <c r="G19" s="1486"/>
    </row>
    <row r="20" spans="1:7" ht="20.100000000000001" customHeight="1">
      <c r="A20" s="717" t="s">
        <v>5880</v>
      </c>
      <c r="B20" s="780">
        <v>19300</v>
      </c>
      <c r="C20" s="1487">
        <v>5</v>
      </c>
      <c r="D20" s="718">
        <v>15</v>
      </c>
      <c r="E20" s="1487">
        <v>6</v>
      </c>
      <c r="F20" s="718">
        <v>50</v>
      </c>
      <c r="G20" s="718" t="s">
        <v>6695</v>
      </c>
    </row>
    <row r="21" spans="1:7" ht="20.100000000000001" customHeight="1">
      <c r="A21" s="580" t="s">
        <v>8541</v>
      </c>
      <c r="B21" s="784">
        <v>21700</v>
      </c>
      <c r="C21" s="1487"/>
      <c r="D21" s="491">
        <v>30</v>
      </c>
      <c r="E21" s="1487"/>
      <c r="F21" s="491">
        <v>80</v>
      </c>
      <c r="G21" s="491"/>
    </row>
    <row r="22" spans="1:7" ht="20.100000000000001" customHeight="1">
      <c r="A22" s="717" t="s">
        <v>5881</v>
      </c>
      <c r="B22" s="780">
        <v>19300</v>
      </c>
      <c r="C22" s="1487">
        <v>6</v>
      </c>
      <c r="D22" s="718">
        <v>15</v>
      </c>
      <c r="E22" s="1487">
        <v>6</v>
      </c>
      <c r="F22" s="718">
        <v>60</v>
      </c>
      <c r="G22" s="718" t="s">
        <v>6695</v>
      </c>
    </row>
    <row r="23" spans="1:7" ht="20.100000000000001" customHeight="1">
      <c r="A23" s="580" t="s">
        <v>8542</v>
      </c>
      <c r="B23" s="784">
        <v>21000</v>
      </c>
      <c r="C23" s="1487"/>
      <c r="D23" s="491">
        <v>20</v>
      </c>
      <c r="E23" s="1487"/>
      <c r="F23" s="491">
        <v>70</v>
      </c>
      <c r="G23" s="1485" t="s">
        <v>3099</v>
      </c>
    </row>
    <row r="24" spans="1:7" ht="20.100000000000001" customHeight="1">
      <c r="A24" s="580" t="s">
        <v>8543</v>
      </c>
      <c r="B24" s="784">
        <v>21700</v>
      </c>
      <c r="C24" s="1487"/>
      <c r="D24" s="491">
        <v>30</v>
      </c>
      <c r="E24" s="1487"/>
      <c r="F24" s="491">
        <v>80</v>
      </c>
      <c r="G24" s="1486"/>
    </row>
    <row r="25" spans="1:7" ht="20.100000000000001" customHeight="1">
      <c r="A25" s="717" t="s">
        <v>5882</v>
      </c>
      <c r="B25" s="780">
        <v>33100</v>
      </c>
      <c r="C25" s="1487">
        <v>8</v>
      </c>
      <c r="D25" s="718">
        <v>20</v>
      </c>
      <c r="E25" s="1487">
        <v>8</v>
      </c>
      <c r="F25" s="718">
        <v>70</v>
      </c>
      <c r="G25" s="718" t="s">
        <v>6695</v>
      </c>
    </row>
    <row r="26" spans="1:7" ht="20.100000000000001" customHeight="1">
      <c r="A26" s="580" t="s">
        <v>8544</v>
      </c>
      <c r="B26" s="784">
        <v>34400</v>
      </c>
      <c r="C26" s="1487"/>
      <c r="D26" s="491">
        <v>30</v>
      </c>
      <c r="E26" s="1487"/>
      <c r="F26" s="491">
        <v>80</v>
      </c>
      <c r="G26" s="1485" t="s">
        <v>3099</v>
      </c>
    </row>
    <row r="27" spans="1:7" ht="20.100000000000001" customHeight="1">
      <c r="A27" s="580" t="s">
        <v>8545</v>
      </c>
      <c r="B27" s="784">
        <v>35800</v>
      </c>
      <c r="C27" s="1487"/>
      <c r="D27" s="491">
        <v>35</v>
      </c>
      <c r="E27" s="1487"/>
      <c r="F27" s="491">
        <v>90</v>
      </c>
      <c r="G27" s="1489"/>
    </row>
    <row r="28" spans="1:7" ht="20.100000000000001" customHeight="1">
      <c r="A28" s="580" t="s">
        <v>8546</v>
      </c>
      <c r="B28" s="784">
        <v>35800</v>
      </c>
      <c r="C28" s="1487"/>
      <c r="D28" s="491">
        <v>40</v>
      </c>
      <c r="E28" s="1487"/>
      <c r="F28" s="491">
        <v>90</v>
      </c>
      <c r="G28" s="1486"/>
    </row>
    <row r="29" spans="1:7" ht="20.100000000000001" customHeight="1">
      <c r="A29" s="717" t="s">
        <v>5883</v>
      </c>
      <c r="B29" s="780">
        <v>43600</v>
      </c>
      <c r="C29" s="1487">
        <v>10</v>
      </c>
      <c r="D29" s="718">
        <v>25</v>
      </c>
      <c r="E29" s="1487">
        <v>10</v>
      </c>
      <c r="F29" s="718">
        <v>75</v>
      </c>
      <c r="G29" s="718" t="s">
        <v>6695</v>
      </c>
    </row>
    <row r="30" spans="1:7" ht="20.100000000000001" customHeight="1">
      <c r="A30" s="580" t="s">
        <v>8547</v>
      </c>
      <c r="B30" s="784">
        <v>45300</v>
      </c>
      <c r="C30" s="1487"/>
      <c r="D30" s="491">
        <v>30</v>
      </c>
      <c r="E30" s="1487"/>
      <c r="F30" s="491">
        <v>80</v>
      </c>
      <c r="G30" s="1485" t="s">
        <v>3099</v>
      </c>
    </row>
    <row r="31" spans="1:7" ht="20.100000000000001" customHeight="1">
      <c r="A31" s="580" t="s">
        <v>8548</v>
      </c>
      <c r="B31" s="784">
        <v>47200</v>
      </c>
      <c r="C31" s="1487"/>
      <c r="D31" s="491">
        <v>40</v>
      </c>
      <c r="E31" s="1487"/>
      <c r="F31" s="491">
        <v>90</v>
      </c>
      <c r="G31" s="1489"/>
    </row>
    <row r="32" spans="1:7" ht="20.100000000000001" customHeight="1">
      <c r="A32" s="580" t="s">
        <v>8549</v>
      </c>
      <c r="B32" s="784">
        <v>45400</v>
      </c>
      <c r="C32" s="1487"/>
      <c r="D32" s="491">
        <v>50</v>
      </c>
      <c r="E32" s="1487"/>
      <c r="F32" s="491">
        <v>100</v>
      </c>
      <c r="G32" s="1486"/>
    </row>
    <row r="33" spans="1:7" ht="20.100000000000001" customHeight="1">
      <c r="A33" s="717" t="s">
        <v>5884</v>
      </c>
      <c r="B33" s="780">
        <v>55900</v>
      </c>
      <c r="C33" s="1487">
        <v>12</v>
      </c>
      <c r="D33" s="718">
        <v>30</v>
      </c>
      <c r="E33" s="1487">
        <v>12</v>
      </c>
      <c r="F33" s="718">
        <v>80</v>
      </c>
      <c r="G33" s="718" t="s">
        <v>6695</v>
      </c>
    </row>
    <row r="34" spans="1:7" ht="20.100000000000001" customHeight="1">
      <c r="A34" s="580" t="s">
        <v>8550</v>
      </c>
      <c r="B34" s="784">
        <v>58200</v>
      </c>
      <c r="C34" s="1487"/>
      <c r="D34" s="491">
        <v>40</v>
      </c>
      <c r="E34" s="1487"/>
      <c r="F34" s="491">
        <v>90</v>
      </c>
      <c r="G34" s="1485" t="s">
        <v>3099</v>
      </c>
    </row>
    <row r="35" spans="1:7" ht="20.100000000000001" customHeight="1">
      <c r="A35" s="580" t="s">
        <v>8551</v>
      </c>
      <c r="B35" s="784">
        <v>60500</v>
      </c>
      <c r="C35" s="1487"/>
      <c r="D35" s="491">
        <v>50</v>
      </c>
      <c r="E35" s="1487"/>
      <c r="F35" s="491">
        <v>100</v>
      </c>
      <c r="G35" s="1489"/>
    </row>
    <row r="36" spans="1:7" ht="20.100000000000001" customHeight="1">
      <c r="A36" s="580" t="s">
        <v>11011</v>
      </c>
      <c r="B36" s="784">
        <v>62900</v>
      </c>
      <c r="C36" s="1487"/>
      <c r="D36" s="491">
        <v>60</v>
      </c>
      <c r="E36" s="1487"/>
      <c r="F36" s="491">
        <v>110</v>
      </c>
      <c r="G36" s="1486"/>
    </row>
    <row r="37" spans="1:7" ht="20.100000000000001" customHeight="1">
      <c r="A37" s="717" t="s">
        <v>5885</v>
      </c>
      <c r="B37" s="780">
        <v>147200</v>
      </c>
      <c r="C37" s="1487">
        <v>16</v>
      </c>
      <c r="D37" s="718">
        <v>40</v>
      </c>
      <c r="E37" s="1487">
        <v>16</v>
      </c>
      <c r="F37" s="718">
        <v>100</v>
      </c>
      <c r="G37" s="718" t="s">
        <v>6695</v>
      </c>
    </row>
    <row r="38" spans="1:7" ht="20.100000000000001" customHeight="1">
      <c r="A38" s="580" t="s">
        <v>8552</v>
      </c>
      <c r="B38" s="784">
        <v>153100</v>
      </c>
      <c r="C38" s="1487"/>
      <c r="D38" s="491">
        <v>50</v>
      </c>
      <c r="E38" s="1487"/>
      <c r="F38" s="491">
        <v>110</v>
      </c>
      <c r="G38" s="1485" t="s">
        <v>3099</v>
      </c>
    </row>
    <row r="39" spans="1:7" ht="20.100000000000001" customHeight="1">
      <c r="A39" s="580" t="s">
        <v>8553</v>
      </c>
      <c r="B39" s="784">
        <v>159200</v>
      </c>
      <c r="C39" s="1487"/>
      <c r="D39" s="491">
        <v>60</v>
      </c>
      <c r="E39" s="1487"/>
      <c r="F39" s="491">
        <v>120</v>
      </c>
      <c r="G39" s="1489"/>
    </row>
    <row r="40" spans="1:7" ht="20.100000000000001" customHeight="1">
      <c r="A40" s="580" t="s">
        <v>8554</v>
      </c>
      <c r="B40" s="784">
        <v>210200</v>
      </c>
      <c r="C40" s="1487"/>
      <c r="D40" s="491">
        <v>110</v>
      </c>
      <c r="E40" s="1487"/>
      <c r="F40" s="491">
        <v>200</v>
      </c>
      <c r="G40" s="1486"/>
    </row>
    <row r="41" spans="1:7" ht="20.100000000000001" customHeight="1">
      <c r="A41" s="717" t="s">
        <v>5886</v>
      </c>
      <c r="B41" s="780">
        <v>207900</v>
      </c>
      <c r="C41" s="1487">
        <v>20</v>
      </c>
      <c r="D41" s="718">
        <v>45</v>
      </c>
      <c r="E41" s="1487">
        <v>20</v>
      </c>
      <c r="F41" s="718">
        <v>100</v>
      </c>
      <c r="G41" s="718" t="s">
        <v>6695</v>
      </c>
    </row>
    <row r="42" spans="1:7" ht="20.100000000000001" customHeight="1">
      <c r="A42" s="580" t="s">
        <v>8555</v>
      </c>
      <c r="B42" s="784">
        <v>216200</v>
      </c>
      <c r="C42" s="1487"/>
      <c r="D42" s="491">
        <v>60</v>
      </c>
      <c r="E42" s="1487"/>
      <c r="F42" s="491">
        <v>120</v>
      </c>
      <c r="G42" s="1485" t="s">
        <v>3099</v>
      </c>
    </row>
    <row r="43" spans="1:7" ht="20.100000000000001" customHeight="1">
      <c r="A43" s="580" t="s">
        <v>8556</v>
      </c>
      <c r="B43" s="784">
        <v>225000</v>
      </c>
      <c r="C43" s="1487"/>
      <c r="D43" s="491">
        <v>70</v>
      </c>
      <c r="E43" s="1487"/>
      <c r="F43" s="491">
        <v>130</v>
      </c>
      <c r="G43" s="1489"/>
    </row>
    <row r="44" spans="1:7" ht="20.100000000000001" customHeight="1">
      <c r="A44" s="580" t="s">
        <v>8557</v>
      </c>
      <c r="B44" s="784">
        <v>288000</v>
      </c>
      <c r="C44" s="1487"/>
      <c r="D44" s="491">
        <v>110</v>
      </c>
      <c r="E44" s="1487"/>
      <c r="F44" s="491">
        <v>200</v>
      </c>
      <c r="G44" s="1486"/>
    </row>
  </sheetData>
  <mergeCells count="41">
    <mergeCell ref="A1:G1"/>
    <mergeCell ref="G4:G5"/>
    <mergeCell ref="G10:G11"/>
    <mergeCell ref="E6:E8"/>
    <mergeCell ref="F10:F11"/>
    <mergeCell ref="E9:E11"/>
    <mergeCell ref="C3:C5"/>
    <mergeCell ref="F4:F5"/>
    <mergeCell ref="C6:C8"/>
    <mergeCell ref="C16:C19"/>
    <mergeCell ref="G7:G8"/>
    <mergeCell ref="E3:E5"/>
    <mergeCell ref="F13:F15"/>
    <mergeCell ref="F7:F8"/>
    <mergeCell ref="C9:C11"/>
    <mergeCell ref="F17:F19"/>
    <mergeCell ref="G13:G15"/>
    <mergeCell ref="C12:C15"/>
    <mergeCell ref="E12:E15"/>
    <mergeCell ref="G17:G19"/>
    <mergeCell ref="E16:E19"/>
    <mergeCell ref="C25:C28"/>
    <mergeCell ref="C20:C21"/>
    <mergeCell ref="G26:G28"/>
    <mergeCell ref="C22:C24"/>
    <mergeCell ref="E25:E28"/>
    <mergeCell ref="E20:E21"/>
    <mergeCell ref="G23:G24"/>
    <mergeCell ref="E22:E24"/>
    <mergeCell ref="C41:C44"/>
    <mergeCell ref="E41:E44"/>
    <mergeCell ref="G42:G44"/>
    <mergeCell ref="C29:C32"/>
    <mergeCell ref="E29:E32"/>
    <mergeCell ref="C37:C40"/>
    <mergeCell ref="G38:G40"/>
    <mergeCell ref="E37:E40"/>
    <mergeCell ref="E33:E36"/>
    <mergeCell ref="C33:C36"/>
    <mergeCell ref="G34:G36"/>
    <mergeCell ref="G30:G32"/>
  </mergeCells>
  <phoneticPr fontId="55" type="noConversion"/>
  <pageMargins left="0.7" right="0.7" top="0.75" bottom="0.75" header="0.3" footer="0.3"/>
  <pageSetup paperSize="9" scale="8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indexed="20"/>
  </sheetPr>
  <dimension ref="A1:G33"/>
  <sheetViews>
    <sheetView zoomScaleNormal="100" workbookViewId="0">
      <pane ySplit="2" topLeftCell="A3" activePane="bottomLeft" state="frozen"/>
      <selection pane="bottomLeft" activeCell="B19" sqref="B19"/>
    </sheetView>
  </sheetViews>
  <sheetFormatPr defaultColWidth="9" defaultRowHeight="17.399999999999999"/>
  <cols>
    <col min="1" max="1" width="19.5" style="511" customWidth="1"/>
    <col min="2" max="2" width="14.8984375" style="511" customWidth="1"/>
    <col min="3" max="4" width="12.5" style="511" customWidth="1"/>
    <col min="5" max="5" width="12.5" style="594" customWidth="1"/>
    <col min="6" max="6" width="10.19921875" style="511" customWidth="1"/>
    <col min="7" max="7" width="12.5" style="594" customWidth="1"/>
    <col min="8" max="16384" width="9" style="511"/>
  </cols>
  <sheetData>
    <row r="1" spans="1:7" ht="30" customHeight="1" thickBot="1">
      <c r="A1" s="1718" t="s">
        <v>13425</v>
      </c>
      <c r="B1" s="1718"/>
      <c r="C1" s="1718"/>
      <c r="D1" s="1718"/>
      <c r="E1" s="1718"/>
      <c r="F1" s="1718"/>
      <c r="G1" s="1718"/>
    </row>
    <row r="2" spans="1:7" ht="24.9" customHeight="1" thickBot="1">
      <c r="A2" s="1164" t="s">
        <v>3231</v>
      </c>
      <c r="B2" s="1165" t="s">
        <v>9830</v>
      </c>
      <c r="C2" s="1123" t="s">
        <v>5408</v>
      </c>
      <c r="D2" s="1123" t="s">
        <v>5409</v>
      </c>
      <c r="E2" s="1123" t="s">
        <v>5411</v>
      </c>
      <c r="F2" s="1123" t="s">
        <v>5410</v>
      </c>
      <c r="G2" s="1124" t="s">
        <v>8528</v>
      </c>
    </row>
    <row r="3" spans="1:7" ht="20.100000000000001" customHeight="1">
      <c r="A3" s="1204" t="s">
        <v>5887</v>
      </c>
      <c r="B3" s="1205">
        <v>19300</v>
      </c>
      <c r="C3" s="1489">
        <v>6</v>
      </c>
      <c r="D3" s="1000">
        <v>15</v>
      </c>
      <c r="E3" s="1000">
        <v>60</v>
      </c>
      <c r="F3" s="1489">
        <v>6</v>
      </c>
      <c r="G3" s="1000" t="s">
        <v>6695</v>
      </c>
    </row>
    <row r="4" spans="1:7" ht="20.100000000000001" customHeight="1">
      <c r="A4" s="580" t="s">
        <v>7866</v>
      </c>
      <c r="B4" s="784">
        <v>21000</v>
      </c>
      <c r="C4" s="1489"/>
      <c r="D4" s="491">
        <v>20</v>
      </c>
      <c r="E4" s="491">
        <v>70</v>
      </c>
      <c r="F4" s="1489"/>
      <c r="G4" s="1485" t="s">
        <v>3099</v>
      </c>
    </row>
    <row r="5" spans="1:7" ht="20.100000000000001" customHeight="1">
      <c r="A5" s="580" t="s">
        <v>7867</v>
      </c>
      <c r="B5" s="784">
        <v>21700</v>
      </c>
      <c r="C5" s="1489"/>
      <c r="D5" s="1485">
        <v>30</v>
      </c>
      <c r="E5" s="491">
        <v>80</v>
      </c>
      <c r="F5" s="1489"/>
      <c r="G5" s="1489"/>
    </row>
    <row r="6" spans="1:7" ht="20.100000000000001" customHeight="1">
      <c r="A6" s="580" t="s">
        <v>1216</v>
      </c>
      <c r="B6" s="784">
        <v>24300</v>
      </c>
      <c r="C6" s="1486"/>
      <c r="D6" s="1486"/>
      <c r="E6" s="491">
        <v>110</v>
      </c>
      <c r="F6" s="1486"/>
      <c r="G6" s="1486"/>
    </row>
    <row r="7" spans="1:7" ht="20.100000000000001" customHeight="1">
      <c r="A7" s="717" t="s">
        <v>5888</v>
      </c>
      <c r="B7" s="780">
        <v>33100</v>
      </c>
      <c r="C7" s="1485">
        <v>8</v>
      </c>
      <c r="D7" s="718">
        <v>20</v>
      </c>
      <c r="E7" s="718">
        <v>70</v>
      </c>
      <c r="F7" s="1485">
        <v>8</v>
      </c>
      <c r="G7" s="718" t="s">
        <v>6695</v>
      </c>
    </row>
    <row r="8" spans="1:7" ht="20.100000000000001" customHeight="1">
      <c r="A8" s="580" t="s">
        <v>7868</v>
      </c>
      <c r="B8" s="784">
        <v>34400</v>
      </c>
      <c r="C8" s="1489"/>
      <c r="D8" s="491">
        <v>30</v>
      </c>
      <c r="E8" s="491">
        <v>80</v>
      </c>
      <c r="F8" s="1489"/>
      <c r="G8" s="1485" t="s">
        <v>3099</v>
      </c>
    </row>
    <row r="9" spans="1:7" ht="20.100000000000001" customHeight="1">
      <c r="A9" s="580" t="s">
        <v>7869</v>
      </c>
      <c r="B9" s="784">
        <v>35800</v>
      </c>
      <c r="C9" s="1489"/>
      <c r="D9" s="491">
        <v>35</v>
      </c>
      <c r="E9" s="491">
        <v>90</v>
      </c>
      <c r="F9" s="1489"/>
      <c r="G9" s="1489"/>
    </row>
    <row r="10" spans="1:7" ht="20.100000000000001" customHeight="1">
      <c r="A10" s="580" t="s">
        <v>7870</v>
      </c>
      <c r="B10" s="784">
        <v>35800</v>
      </c>
      <c r="C10" s="1489"/>
      <c r="D10" s="1485">
        <v>40</v>
      </c>
      <c r="E10" s="491">
        <v>90</v>
      </c>
      <c r="F10" s="1489"/>
      <c r="G10" s="1489"/>
    </row>
    <row r="11" spans="1:7" ht="20.100000000000001" customHeight="1">
      <c r="A11" s="580" t="s">
        <v>1217</v>
      </c>
      <c r="B11" s="784">
        <v>41600</v>
      </c>
      <c r="C11" s="1486"/>
      <c r="D11" s="1486"/>
      <c r="E11" s="491">
        <v>130</v>
      </c>
      <c r="F11" s="1486"/>
      <c r="G11" s="1486"/>
    </row>
    <row r="12" spans="1:7" ht="20.100000000000001" customHeight="1">
      <c r="A12" s="717" t="s">
        <v>5889</v>
      </c>
      <c r="B12" s="780">
        <v>43600</v>
      </c>
      <c r="C12" s="1485">
        <v>10</v>
      </c>
      <c r="D12" s="718">
        <v>25</v>
      </c>
      <c r="E12" s="718">
        <v>75</v>
      </c>
      <c r="F12" s="1485">
        <v>10</v>
      </c>
      <c r="G12" s="718" t="s">
        <v>6695</v>
      </c>
    </row>
    <row r="13" spans="1:7" ht="20.100000000000001" customHeight="1">
      <c r="A13" s="580" t="s">
        <v>7871</v>
      </c>
      <c r="B13" s="784">
        <v>45300</v>
      </c>
      <c r="C13" s="1489"/>
      <c r="D13" s="491">
        <v>30</v>
      </c>
      <c r="E13" s="491">
        <v>80</v>
      </c>
      <c r="F13" s="1489"/>
      <c r="G13" s="1485" t="s">
        <v>3099</v>
      </c>
    </row>
    <row r="14" spans="1:7" ht="20.100000000000001" customHeight="1">
      <c r="A14" s="580" t="s">
        <v>7872</v>
      </c>
      <c r="B14" s="784">
        <v>47200</v>
      </c>
      <c r="C14" s="1489"/>
      <c r="D14" s="491">
        <v>40</v>
      </c>
      <c r="E14" s="491">
        <v>90</v>
      </c>
      <c r="F14" s="1489"/>
      <c r="G14" s="1489"/>
    </row>
    <row r="15" spans="1:7" ht="20.100000000000001" customHeight="1">
      <c r="A15" s="580" t="s">
        <v>7873</v>
      </c>
      <c r="B15" s="784">
        <v>45400</v>
      </c>
      <c r="C15" s="1489"/>
      <c r="D15" s="1485">
        <v>50</v>
      </c>
      <c r="E15" s="491">
        <v>100</v>
      </c>
      <c r="F15" s="1489"/>
      <c r="G15" s="1489"/>
    </row>
    <row r="16" spans="1:7" ht="20.100000000000001" customHeight="1">
      <c r="A16" s="580" t="s">
        <v>1218</v>
      </c>
      <c r="B16" s="784">
        <v>54500</v>
      </c>
      <c r="C16" s="1486"/>
      <c r="D16" s="1486"/>
      <c r="E16" s="491">
        <v>150</v>
      </c>
      <c r="F16" s="1486"/>
      <c r="G16" s="1486"/>
    </row>
    <row r="17" spans="1:7" ht="20.100000000000001" customHeight="1">
      <c r="A17" s="717" t="s">
        <v>5890</v>
      </c>
      <c r="B17" s="780">
        <v>55900</v>
      </c>
      <c r="C17" s="1485">
        <v>12</v>
      </c>
      <c r="D17" s="718">
        <v>30</v>
      </c>
      <c r="E17" s="718">
        <v>80</v>
      </c>
      <c r="F17" s="1485">
        <v>12</v>
      </c>
      <c r="G17" s="718" t="s">
        <v>6695</v>
      </c>
    </row>
    <row r="18" spans="1:7" ht="20.100000000000001" customHeight="1">
      <c r="A18" s="580" t="s">
        <v>7874</v>
      </c>
      <c r="B18" s="784">
        <v>58200</v>
      </c>
      <c r="C18" s="1489"/>
      <c r="D18" s="491">
        <v>40</v>
      </c>
      <c r="E18" s="491">
        <v>90</v>
      </c>
      <c r="F18" s="1489"/>
      <c r="G18" s="1485" t="s">
        <v>3099</v>
      </c>
    </row>
    <row r="19" spans="1:7" ht="20.100000000000001" customHeight="1">
      <c r="A19" s="580" t="s">
        <v>7875</v>
      </c>
      <c r="B19" s="784">
        <v>60500</v>
      </c>
      <c r="C19" s="1489"/>
      <c r="D19" s="491">
        <v>50</v>
      </c>
      <c r="E19" s="491">
        <v>100</v>
      </c>
      <c r="F19" s="1489"/>
      <c r="G19" s="1489"/>
    </row>
    <row r="20" spans="1:7" ht="20.100000000000001" customHeight="1">
      <c r="A20" s="580" t="s">
        <v>7876</v>
      </c>
      <c r="B20" s="784">
        <v>62900</v>
      </c>
      <c r="C20" s="1489"/>
      <c r="D20" s="1485">
        <v>60</v>
      </c>
      <c r="E20" s="491">
        <v>110</v>
      </c>
      <c r="F20" s="1489"/>
      <c r="G20" s="1489"/>
    </row>
    <row r="21" spans="1:7" ht="20.100000000000001" customHeight="1">
      <c r="A21" s="580" t="s">
        <v>1219</v>
      </c>
      <c r="B21" s="784">
        <v>73000</v>
      </c>
      <c r="C21" s="1486"/>
      <c r="D21" s="1486"/>
      <c r="E21" s="491">
        <v>150</v>
      </c>
      <c r="F21" s="1486"/>
      <c r="G21" s="1486"/>
    </row>
    <row r="22" spans="1:7" ht="20.100000000000001" customHeight="1">
      <c r="A22" s="717" t="s">
        <v>5891</v>
      </c>
      <c r="B22" s="780">
        <v>147200</v>
      </c>
      <c r="C22" s="1485">
        <v>16</v>
      </c>
      <c r="D22" s="718">
        <v>40</v>
      </c>
      <c r="E22" s="718">
        <v>100</v>
      </c>
      <c r="F22" s="1485">
        <v>16</v>
      </c>
      <c r="G22" s="718" t="s">
        <v>6695</v>
      </c>
    </row>
    <row r="23" spans="1:7" ht="20.100000000000001" customHeight="1">
      <c r="A23" s="580" t="s">
        <v>7877</v>
      </c>
      <c r="B23" s="784">
        <v>153100</v>
      </c>
      <c r="C23" s="1489"/>
      <c r="D23" s="491">
        <v>50</v>
      </c>
      <c r="E23" s="491">
        <v>110</v>
      </c>
      <c r="F23" s="1489"/>
      <c r="G23" s="1485" t="s">
        <v>3099</v>
      </c>
    </row>
    <row r="24" spans="1:7" ht="20.100000000000001" customHeight="1">
      <c r="A24" s="580" t="s">
        <v>7878</v>
      </c>
      <c r="B24" s="784">
        <v>159200</v>
      </c>
      <c r="C24" s="1489"/>
      <c r="D24" s="491">
        <v>60</v>
      </c>
      <c r="E24" s="491">
        <v>120</v>
      </c>
      <c r="F24" s="1489"/>
      <c r="G24" s="1489"/>
    </row>
    <row r="25" spans="1:7" ht="20.100000000000001" customHeight="1">
      <c r="A25" s="580" t="s">
        <v>7879</v>
      </c>
      <c r="B25" s="784">
        <v>178300</v>
      </c>
      <c r="C25" s="1489"/>
      <c r="D25" s="491">
        <v>90</v>
      </c>
      <c r="E25" s="491">
        <v>150</v>
      </c>
      <c r="F25" s="1489"/>
      <c r="G25" s="1489"/>
    </row>
    <row r="26" spans="1:7" ht="20.100000000000001" customHeight="1">
      <c r="A26" s="580" t="s">
        <v>7880</v>
      </c>
      <c r="B26" s="784">
        <v>210200</v>
      </c>
      <c r="C26" s="1489"/>
      <c r="D26" s="1485">
        <v>110</v>
      </c>
      <c r="E26" s="491">
        <v>200</v>
      </c>
      <c r="F26" s="1489"/>
      <c r="G26" s="1489"/>
    </row>
    <row r="27" spans="1:7" ht="20.100000000000001" customHeight="1">
      <c r="A27" s="580" t="s">
        <v>1220</v>
      </c>
      <c r="B27" s="784">
        <v>277500</v>
      </c>
      <c r="C27" s="1486"/>
      <c r="D27" s="1486"/>
      <c r="E27" s="491">
        <v>250</v>
      </c>
      <c r="F27" s="1486"/>
      <c r="G27" s="1486"/>
    </row>
    <row r="28" spans="1:7" ht="20.100000000000001" customHeight="1">
      <c r="A28" s="717" t="s">
        <v>1222</v>
      </c>
      <c r="B28" s="780">
        <v>207900</v>
      </c>
      <c r="C28" s="1485">
        <v>20</v>
      </c>
      <c r="D28" s="718">
        <v>45</v>
      </c>
      <c r="E28" s="718">
        <v>100</v>
      </c>
      <c r="F28" s="1485">
        <v>20</v>
      </c>
      <c r="G28" s="718" t="s">
        <v>6695</v>
      </c>
    </row>
    <row r="29" spans="1:7" ht="20.100000000000001" customHeight="1">
      <c r="A29" s="580" t="s">
        <v>7881</v>
      </c>
      <c r="B29" s="784">
        <v>216200</v>
      </c>
      <c r="C29" s="1489"/>
      <c r="D29" s="491">
        <v>60</v>
      </c>
      <c r="E29" s="491">
        <v>120</v>
      </c>
      <c r="F29" s="1489"/>
      <c r="G29" s="1485" t="s">
        <v>3099</v>
      </c>
    </row>
    <row r="30" spans="1:7" ht="20.100000000000001" customHeight="1">
      <c r="A30" s="580" t="s">
        <v>7882</v>
      </c>
      <c r="B30" s="784">
        <v>225000</v>
      </c>
      <c r="C30" s="1489"/>
      <c r="D30" s="491">
        <v>70</v>
      </c>
      <c r="E30" s="491">
        <v>130</v>
      </c>
      <c r="F30" s="1489"/>
      <c r="G30" s="1489"/>
    </row>
    <row r="31" spans="1:7" ht="20.100000000000001" customHeight="1">
      <c r="A31" s="580" t="s">
        <v>7883</v>
      </c>
      <c r="B31" s="784">
        <v>288000</v>
      </c>
      <c r="C31" s="1489"/>
      <c r="D31" s="1487">
        <v>110</v>
      </c>
      <c r="E31" s="491">
        <v>200</v>
      </c>
      <c r="F31" s="1489"/>
      <c r="G31" s="1489"/>
    </row>
    <row r="32" spans="1:7" ht="20.100000000000001" customHeight="1">
      <c r="A32" s="580" t="s">
        <v>1221</v>
      </c>
      <c r="B32" s="784">
        <v>380200</v>
      </c>
      <c r="C32" s="1489"/>
      <c r="D32" s="1487"/>
      <c r="E32" s="491">
        <v>250</v>
      </c>
      <c r="F32" s="1489"/>
      <c r="G32" s="1489"/>
    </row>
    <row r="33" spans="1:7" ht="20.100000000000001" customHeight="1">
      <c r="A33" s="580" t="s">
        <v>7884</v>
      </c>
      <c r="B33" s="784">
        <v>487000</v>
      </c>
      <c r="C33" s="1486"/>
      <c r="D33" s="1487"/>
      <c r="E33" s="491">
        <v>300</v>
      </c>
      <c r="F33" s="1486"/>
      <c r="G33" s="1486"/>
    </row>
  </sheetData>
  <mergeCells count="25">
    <mergeCell ref="C7:C11"/>
    <mergeCell ref="F7:F11"/>
    <mergeCell ref="C12:C16"/>
    <mergeCell ref="A1:G1"/>
    <mergeCell ref="C3:C6"/>
    <mergeCell ref="F3:F6"/>
    <mergeCell ref="G4:G6"/>
    <mergeCell ref="D5:D6"/>
    <mergeCell ref="D15:D16"/>
    <mergeCell ref="G13:G16"/>
    <mergeCell ref="G8:G11"/>
    <mergeCell ref="D10:D11"/>
    <mergeCell ref="F17:F21"/>
    <mergeCell ref="F12:F16"/>
    <mergeCell ref="C28:C33"/>
    <mergeCell ref="F28:F33"/>
    <mergeCell ref="G23:G27"/>
    <mergeCell ref="D26:D27"/>
    <mergeCell ref="C17:C21"/>
    <mergeCell ref="G18:G21"/>
    <mergeCell ref="D20:D21"/>
    <mergeCell ref="C22:C27"/>
    <mergeCell ref="F22:F27"/>
    <mergeCell ref="G29:G33"/>
    <mergeCell ref="D31:D33"/>
  </mergeCells>
  <phoneticPr fontId="55" type="noConversion"/>
  <pageMargins left="0.7" right="0.7" top="0.75" bottom="0.75" header="0.3" footer="0.3"/>
  <pageSetup paperSize="9" scale="85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indexed="53"/>
  </sheetPr>
  <dimension ref="A1:H23"/>
  <sheetViews>
    <sheetView zoomScaleNormal="100" workbookViewId="0">
      <selection sqref="A1:H1"/>
    </sheetView>
  </sheetViews>
  <sheetFormatPr defaultColWidth="9" defaultRowHeight="15" customHeight="1"/>
  <cols>
    <col min="1" max="1" width="16.3984375" style="511" customWidth="1"/>
    <col min="2" max="2" width="13.5" style="511" customWidth="1"/>
    <col min="3" max="3" width="9.8984375" style="511" customWidth="1"/>
    <col min="4" max="6" width="12.09765625" style="511" customWidth="1"/>
    <col min="7" max="7" width="9.69921875" style="511" customWidth="1"/>
    <col min="8" max="8" width="12.09765625" style="594" customWidth="1"/>
    <col min="9" max="16384" width="9" style="511"/>
  </cols>
  <sheetData>
    <row r="1" spans="1:8" ht="30" customHeight="1">
      <c r="A1" s="1718" t="s">
        <v>13426</v>
      </c>
      <c r="B1" s="1718"/>
      <c r="C1" s="1718"/>
      <c r="D1" s="1718"/>
      <c r="E1" s="1718"/>
      <c r="F1" s="1718"/>
      <c r="G1" s="1718"/>
      <c r="H1" s="1718"/>
    </row>
    <row r="2" spans="1:8" ht="18" customHeight="1" thickBot="1">
      <c r="A2" s="1260"/>
      <c r="B2" s="1261"/>
      <c r="C2" s="1261"/>
      <c r="D2" s="1261"/>
      <c r="E2" s="1261"/>
      <c r="F2" s="1261"/>
      <c r="G2" s="1261"/>
      <c r="H2" s="1261"/>
    </row>
    <row r="3" spans="1:8" ht="24.9" customHeight="1" thickBot="1">
      <c r="A3" s="1164" t="s">
        <v>4778</v>
      </c>
      <c r="B3" s="1165" t="s">
        <v>9830</v>
      </c>
      <c r="C3" s="1123" t="s">
        <v>8577</v>
      </c>
      <c r="D3" s="1123" t="s">
        <v>1001</v>
      </c>
      <c r="E3" s="1123" t="s">
        <v>4782</v>
      </c>
      <c r="F3" s="1123" t="s">
        <v>1452</v>
      </c>
      <c r="G3" s="1123" t="s">
        <v>1972</v>
      </c>
      <c r="H3" s="1124" t="s">
        <v>8250</v>
      </c>
    </row>
    <row r="4" spans="1:8" ht="20.100000000000001" customHeight="1">
      <c r="A4" s="1191" t="s">
        <v>8561</v>
      </c>
      <c r="B4" s="1206">
        <v>23500</v>
      </c>
      <c r="C4" s="1098">
        <v>3</v>
      </c>
      <c r="D4" s="1098">
        <v>8</v>
      </c>
      <c r="E4" s="1098">
        <v>6</v>
      </c>
      <c r="F4" s="1098">
        <v>50</v>
      </c>
      <c r="G4" s="1489">
        <v>3</v>
      </c>
      <c r="H4" s="1098"/>
    </row>
    <row r="5" spans="1:8" ht="20.100000000000001" customHeight="1">
      <c r="A5" s="580" t="s">
        <v>8562</v>
      </c>
      <c r="B5" s="784">
        <v>23500</v>
      </c>
      <c r="C5" s="491">
        <v>4</v>
      </c>
      <c r="D5" s="491">
        <v>10</v>
      </c>
      <c r="E5" s="491">
        <v>6</v>
      </c>
      <c r="F5" s="491">
        <v>50</v>
      </c>
      <c r="G5" s="1489"/>
      <c r="H5" s="491"/>
    </row>
    <row r="6" spans="1:8" ht="20.100000000000001" customHeight="1">
      <c r="A6" s="580" t="s">
        <v>8563</v>
      </c>
      <c r="B6" s="784">
        <v>23500</v>
      </c>
      <c r="C6" s="491">
        <v>5</v>
      </c>
      <c r="D6" s="491">
        <v>13</v>
      </c>
      <c r="E6" s="491">
        <v>6</v>
      </c>
      <c r="F6" s="491">
        <v>50</v>
      </c>
      <c r="G6" s="1489"/>
      <c r="H6" s="491"/>
    </row>
    <row r="7" spans="1:8" ht="20.100000000000001" customHeight="1">
      <c r="A7" s="717" t="s">
        <v>8564</v>
      </c>
      <c r="B7" s="780">
        <v>24400</v>
      </c>
      <c r="C7" s="1485">
        <v>6</v>
      </c>
      <c r="D7" s="718">
        <v>15</v>
      </c>
      <c r="E7" s="1485">
        <v>6</v>
      </c>
      <c r="F7" s="1487">
        <v>60</v>
      </c>
      <c r="G7" s="1489"/>
      <c r="H7" s="718" t="s">
        <v>1214</v>
      </c>
    </row>
    <row r="8" spans="1:8" ht="20.100000000000001" customHeight="1">
      <c r="A8" s="580" t="s">
        <v>9415</v>
      </c>
      <c r="B8" s="784">
        <v>24400</v>
      </c>
      <c r="C8" s="1486"/>
      <c r="D8" s="491">
        <v>20</v>
      </c>
      <c r="E8" s="1486"/>
      <c r="F8" s="1487"/>
      <c r="G8" s="1489"/>
      <c r="H8" s="491"/>
    </row>
    <row r="9" spans="1:8" ht="20.100000000000001" customHeight="1">
      <c r="A9" s="580" t="s">
        <v>8565</v>
      </c>
      <c r="B9" s="784">
        <v>36600</v>
      </c>
      <c r="C9" s="491">
        <v>7</v>
      </c>
      <c r="D9" s="491">
        <v>18</v>
      </c>
      <c r="E9" s="491">
        <v>8</v>
      </c>
      <c r="F9" s="491">
        <v>70</v>
      </c>
      <c r="G9" s="1489"/>
      <c r="H9" s="491"/>
    </row>
    <row r="10" spans="1:8" ht="20.100000000000001" customHeight="1">
      <c r="A10" s="717" t="s">
        <v>8566</v>
      </c>
      <c r="B10" s="780">
        <v>36600</v>
      </c>
      <c r="C10" s="1485">
        <v>8</v>
      </c>
      <c r="D10" s="718">
        <v>20</v>
      </c>
      <c r="E10" s="1485">
        <v>8</v>
      </c>
      <c r="F10" s="1487">
        <v>70</v>
      </c>
      <c r="G10" s="1489"/>
      <c r="H10" s="718" t="s">
        <v>1214</v>
      </c>
    </row>
    <row r="11" spans="1:8" ht="20.100000000000001" customHeight="1">
      <c r="A11" s="580" t="s">
        <v>7885</v>
      </c>
      <c r="B11" s="784">
        <v>36600</v>
      </c>
      <c r="C11" s="1486"/>
      <c r="D11" s="491">
        <v>25</v>
      </c>
      <c r="E11" s="1486"/>
      <c r="F11" s="1487"/>
      <c r="G11" s="1486"/>
      <c r="H11" s="491"/>
    </row>
    <row r="12" spans="1:8" ht="20.100000000000001" customHeight="1">
      <c r="A12" s="580" t="s">
        <v>8567</v>
      </c>
      <c r="B12" s="784">
        <v>48000</v>
      </c>
      <c r="C12" s="491">
        <v>9</v>
      </c>
      <c r="D12" s="491">
        <v>22</v>
      </c>
      <c r="E12" s="491">
        <v>10</v>
      </c>
      <c r="F12" s="491">
        <v>75</v>
      </c>
      <c r="G12" s="1485">
        <v>4</v>
      </c>
      <c r="H12" s="491"/>
    </row>
    <row r="13" spans="1:8" ht="20.100000000000001" customHeight="1">
      <c r="A13" s="717" t="s">
        <v>8568</v>
      </c>
      <c r="B13" s="780">
        <v>48000</v>
      </c>
      <c r="C13" s="1485">
        <v>10</v>
      </c>
      <c r="D13" s="718">
        <v>25</v>
      </c>
      <c r="E13" s="1485">
        <v>10</v>
      </c>
      <c r="F13" s="1487">
        <v>75</v>
      </c>
      <c r="G13" s="1489"/>
      <c r="H13" s="718" t="s">
        <v>1214</v>
      </c>
    </row>
    <row r="14" spans="1:8" ht="20.100000000000001" customHeight="1">
      <c r="A14" s="580" t="s">
        <v>7886</v>
      </c>
      <c r="B14" s="784">
        <v>48000</v>
      </c>
      <c r="C14" s="1486"/>
      <c r="D14" s="491">
        <v>30</v>
      </c>
      <c r="E14" s="1486"/>
      <c r="F14" s="1487"/>
      <c r="G14" s="1489"/>
      <c r="H14" s="491"/>
    </row>
    <row r="15" spans="1:8" ht="20.100000000000001" customHeight="1">
      <c r="A15" s="580" t="s">
        <v>8569</v>
      </c>
      <c r="B15" s="784">
        <v>61600</v>
      </c>
      <c r="C15" s="491">
        <v>11</v>
      </c>
      <c r="D15" s="491">
        <v>27</v>
      </c>
      <c r="E15" s="491">
        <v>12</v>
      </c>
      <c r="F15" s="491">
        <v>80</v>
      </c>
      <c r="G15" s="1489"/>
      <c r="H15" s="491"/>
    </row>
    <row r="16" spans="1:8" ht="20.100000000000001" customHeight="1">
      <c r="A16" s="717" t="s">
        <v>8570</v>
      </c>
      <c r="B16" s="780">
        <v>61600</v>
      </c>
      <c r="C16" s="1485">
        <v>12</v>
      </c>
      <c r="D16" s="718">
        <v>30</v>
      </c>
      <c r="E16" s="1485">
        <v>12</v>
      </c>
      <c r="F16" s="1487">
        <v>80</v>
      </c>
      <c r="G16" s="1489"/>
      <c r="H16" s="718" t="s">
        <v>1214</v>
      </c>
    </row>
    <row r="17" spans="1:8" ht="20.100000000000001" customHeight="1">
      <c r="A17" s="580" t="s">
        <v>7887</v>
      </c>
      <c r="B17" s="784">
        <v>61600</v>
      </c>
      <c r="C17" s="1486"/>
      <c r="D17" s="491">
        <v>35</v>
      </c>
      <c r="E17" s="1486"/>
      <c r="F17" s="1487"/>
      <c r="G17" s="1489"/>
      <c r="H17" s="491"/>
    </row>
    <row r="18" spans="1:8" ht="20.100000000000001" customHeight="1">
      <c r="A18" s="580" t="s">
        <v>8571</v>
      </c>
      <c r="B18" s="784">
        <v>119300</v>
      </c>
      <c r="C18" s="491">
        <v>13</v>
      </c>
      <c r="D18" s="491">
        <v>35</v>
      </c>
      <c r="E18" s="491">
        <v>12</v>
      </c>
      <c r="F18" s="491">
        <v>100</v>
      </c>
      <c r="G18" s="1489"/>
      <c r="H18" s="491"/>
    </row>
    <row r="19" spans="1:8" ht="20.100000000000001" customHeight="1">
      <c r="A19" s="580" t="s">
        <v>8572</v>
      </c>
      <c r="B19" s="784">
        <v>162100</v>
      </c>
      <c r="C19" s="491">
        <v>14</v>
      </c>
      <c r="D19" s="491">
        <v>35</v>
      </c>
      <c r="E19" s="491">
        <v>16</v>
      </c>
      <c r="F19" s="491">
        <v>100</v>
      </c>
      <c r="G19" s="1489"/>
      <c r="H19" s="491"/>
    </row>
    <row r="20" spans="1:8" ht="20.100000000000001" customHeight="1">
      <c r="A20" s="580" t="s">
        <v>8573</v>
      </c>
      <c r="B20" s="784">
        <v>162100</v>
      </c>
      <c r="C20" s="491">
        <v>16</v>
      </c>
      <c r="D20" s="491">
        <v>40</v>
      </c>
      <c r="E20" s="491">
        <v>16</v>
      </c>
      <c r="F20" s="491">
        <v>100</v>
      </c>
      <c r="G20" s="1489"/>
      <c r="H20" s="491"/>
    </row>
    <row r="21" spans="1:8" ht="20.100000000000001" customHeight="1">
      <c r="A21" s="580" t="s">
        <v>8574</v>
      </c>
      <c r="B21" s="784">
        <v>205300</v>
      </c>
      <c r="C21" s="491">
        <v>18</v>
      </c>
      <c r="D21" s="491">
        <v>40</v>
      </c>
      <c r="E21" s="491">
        <v>18</v>
      </c>
      <c r="F21" s="491">
        <v>100</v>
      </c>
      <c r="G21" s="1489"/>
      <c r="H21" s="491"/>
    </row>
    <row r="22" spans="1:8" ht="20.100000000000001" customHeight="1">
      <c r="A22" s="580" t="s">
        <v>8575</v>
      </c>
      <c r="B22" s="784">
        <v>229000</v>
      </c>
      <c r="C22" s="491">
        <v>20</v>
      </c>
      <c r="D22" s="491">
        <v>50</v>
      </c>
      <c r="E22" s="491">
        <v>20</v>
      </c>
      <c r="F22" s="491">
        <v>100</v>
      </c>
      <c r="G22" s="1486"/>
      <c r="H22" s="491"/>
    </row>
    <row r="23" spans="1:8" ht="20.100000000000001" customHeight="1">
      <c r="A23" s="580" t="s">
        <v>8576</v>
      </c>
      <c r="B23" s="784">
        <v>337100</v>
      </c>
      <c r="C23" s="491">
        <v>25</v>
      </c>
      <c r="D23" s="491">
        <v>50</v>
      </c>
      <c r="E23" s="491">
        <v>25</v>
      </c>
      <c r="F23" s="491">
        <v>100</v>
      </c>
      <c r="G23" s="491">
        <v>5</v>
      </c>
      <c r="H23" s="491"/>
    </row>
  </sheetData>
  <mergeCells count="15">
    <mergeCell ref="A1:H1"/>
    <mergeCell ref="G4:G11"/>
    <mergeCell ref="C16:C17"/>
    <mergeCell ref="E7:E8"/>
    <mergeCell ref="E16:E17"/>
    <mergeCell ref="F16:F17"/>
    <mergeCell ref="G12:G22"/>
    <mergeCell ref="C7:C8"/>
    <mergeCell ref="C10:C11"/>
    <mergeCell ref="C13:C14"/>
    <mergeCell ref="E13:E14"/>
    <mergeCell ref="F13:F14"/>
    <mergeCell ref="F7:F8"/>
    <mergeCell ref="E10:E11"/>
    <mergeCell ref="F10:F11"/>
  </mergeCells>
  <phoneticPr fontId="55" type="noConversion"/>
  <pageMargins left="0.7" right="0.7" top="0.75" bottom="0.75" header="0.3" footer="0.3"/>
  <pageSetup paperSize="9" scale="82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53"/>
  </sheetPr>
  <dimension ref="A1:J26"/>
  <sheetViews>
    <sheetView workbookViewId="0">
      <selection sqref="A1:I1"/>
    </sheetView>
  </sheetViews>
  <sheetFormatPr defaultColWidth="9" defaultRowHeight="15" customHeight="1"/>
  <cols>
    <col min="1" max="1" width="17.59765625" style="590" customWidth="1"/>
    <col min="2" max="2" width="12.3984375" style="590" customWidth="1"/>
    <col min="3" max="3" width="8.69921875" style="590" customWidth="1"/>
    <col min="4" max="4" width="10.09765625" style="590" customWidth="1"/>
    <col min="5" max="5" width="9.59765625" style="590" customWidth="1"/>
    <col min="6" max="6" width="8.19921875" style="590" customWidth="1"/>
    <col min="7" max="7" width="9.19921875" style="592" customWidth="1"/>
    <col min="8" max="8" width="8.3984375" style="590" customWidth="1"/>
    <col min="9" max="9" width="9.19921875" style="590" bestFit="1" customWidth="1"/>
    <col min="10" max="16384" width="9" style="590"/>
  </cols>
  <sheetData>
    <row r="1" spans="1:10" s="666" customFormat="1" ht="30" customHeight="1" thickBot="1">
      <c r="A1" s="1719" t="s">
        <v>13427</v>
      </c>
      <c r="B1" s="1720"/>
      <c r="C1" s="1720"/>
      <c r="D1" s="1720"/>
      <c r="E1" s="1720"/>
      <c r="F1" s="1720"/>
      <c r="G1" s="1720"/>
      <c r="H1" s="1720"/>
      <c r="I1" s="1720"/>
      <c r="J1" s="844"/>
    </row>
    <row r="2" spans="1:10" s="511" customFormat="1" ht="24.9" customHeight="1" thickBot="1">
      <c r="A2" s="1164" t="s">
        <v>3231</v>
      </c>
      <c r="B2" s="1165" t="s">
        <v>10363</v>
      </c>
      <c r="C2" s="1123" t="s">
        <v>5408</v>
      </c>
      <c r="D2" s="1123" t="s">
        <v>8578</v>
      </c>
      <c r="E2" s="1123" t="s">
        <v>5409</v>
      </c>
      <c r="F2" s="1123" t="s">
        <v>5410</v>
      </c>
      <c r="G2" s="1123" t="s">
        <v>5411</v>
      </c>
      <c r="H2" s="1123" t="s">
        <v>1972</v>
      </c>
      <c r="I2" s="1124" t="s">
        <v>8579</v>
      </c>
    </row>
    <row r="3" spans="1:10" s="511" customFormat="1" ht="20.100000000000001" customHeight="1">
      <c r="A3" s="1168" t="s">
        <v>193</v>
      </c>
      <c r="B3" s="1206">
        <v>24700</v>
      </c>
      <c r="C3" s="1098">
        <v>3</v>
      </c>
      <c r="D3" s="1098">
        <v>0.2</v>
      </c>
      <c r="E3" s="1098">
        <v>8</v>
      </c>
      <c r="F3" s="1098">
        <v>6</v>
      </c>
      <c r="G3" s="1098">
        <v>50</v>
      </c>
      <c r="H3" s="1489">
        <v>3</v>
      </c>
      <c r="I3" s="1098"/>
    </row>
    <row r="4" spans="1:10" s="511" customFormat="1" ht="20.100000000000001" customHeight="1">
      <c r="A4" s="621" t="s">
        <v>194</v>
      </c>
      <c r="B4" s="784">
        <v>24700</v>
      </c>
      <c r="C4" s="491">
        <v>4</v>
      </c>
      <c r="D4" s="491">
        <v>0.2</v>
      </c>
      <c r="E4" s="491">
        <v>10</v>
      </c>
      <c r="F4" s="491">
        <v>6</v>
      </c>
      <c r="G4" s="491">
        <v>50</v>
      </c>
      <c r="H4" s="1489"/>
      <c r="I4" s="491"/>
    </row>
    <row r="5" spans="1:10" s="511" customFormat="1" ht="20.100000000000001" customHeight="1">
      <c r="A5" s="621" t="s">
        <v>1769</v>
      </c>
      <c r="B5" s="784">
        <v>24700</v>
      </c>
      <c r="C5" s="491">
        <v>5</v>
      </c>
      <c r="D5" s="491">
        <v>0.2</v>
      </c>
      <c r="E5" s="491">
        <v>13</v>
      </c>
      <c r="F5" s="491">
        <v>6</v>
      </c>
      <c r="G5" s="491">
        <v>50</v>
      </c>
      <c r="H5" s="582">
        <v>4</v>
      </c>
      <c r="I5" s="491"/>
    </row>
    <row r="6" spans="1:10" s="511" customFormat="1" ht="20.100000000000001" customHeight="1">
      <c r="A6" s="621" t="s">
        <v>8581</v>
      </c>
      <c r="B6" s="784">
        <v>24700</v>
      </c>
      <c r="C6" s="1487">
        <v>6</v>
      </c>
      <c r="D6" s="1487">
        <v>0.2</v>
      </c>
      <c r="E6" s="491">
        <v>10</v>
      </c>
      <c r="F6" s="1487">
        <v>6</v>
      </c>
      <c r="G6" s="491">
        <v>50</v>
      </c>
      <c r="H6" s="1485">
        <v>4</v>
      </c>
      <c r="I6" s="414" t="s">
        <v>2571</v>
      </c>
    </row>
    <row r="7" spans="1:10" s="511" customFormat="1" ht="20.100000000000001" customHeight="1">
      <c r="A7" s="726" t="s">
        <v>178</v>
      </c>
      <c r="B7" s="780">
        <v>25600</v>
      </c>
      <c r="C7" s="1487"/>
      <c r="D7" s="1487"/>
      <c r="E7" s="718">
        <v>15</v>
      </c>
      <c r="F7" s="1487"/>
      <c r="G7" s="718">
        <v>60</v>
      </c>
      <c r="H7" s="1489"/>
      <c r="I7" s="718" t="s">
        <v>6695</v>
      </c>
    </row>
    <row r="8" spans="1:10" s="511" customFormat="1" ht="20.100000000000001" customHeight="1">
      <c r="A8" s="621" t="s">
        <v>190</v>
      </c>
      <c r="B8" s="784">
        <v>38400</v>
      </c>
      <c r="C8" s="491">
        <v>7</v>
      </c>
      <c r="D8" s="491">
        <v>0.2</v>
      </c>
      <c r="E8" s="491">
        <v>18</v>
      </c>
      <c r="F8" s="491">
        <v>8</v>
      </c>
      <c r="G8" s="491">
        <v>70</v>
      </c>
      <c r="H8" s="1489"/>
      <c r="I8" s="491"/>
    </row>
    <row r="9" spans="1:10" s="511" customFormat="1" ht="20.100000000000001" customHeight="1">
      <c r="A9" s="621" t="s">
        <v>8582</v>
      </c>
      <c r="B9" s="784">
        <v>36900</v>
      </c>
      <c r="C9" s="1487">
        <v>8</v>
      </c>
      <c r="D9" s="1487">
        <v>0.2</v>
      </c>
      <c r="E9" s="491">
        <v>12</v>
      </c>
      <c r="F9" s="1487">
        <v>8</v>
      </c>
      <c r="G9" s="491">
        <v>60</v>
      </c>
      <c r="H9" s="1489"/>
      <c r="I9" s="414" t="s">
        <v>2571</v>
      </c>
    </row>
    <row r="10" spans="1:10" s="511" customFormat="1" ht="20.100000000000001" customHeight="1">
      <c r="A10" s="726" t="s">
        <v>179</v>
      </c>
      <c r="B10" s="780">
        <v>38400</v>
      </c>
      <c r="C10" s="1487"/>
      <c r="D10" s="1487"/>
      <c r="E10" s="718">
        <v>20</v>
      </c>
      <c r="F10" s="1487"/>
      <c r="G10" s="718">
        <v>70</v>
      </c>
      <c r="H10" s="1489"/>
      <c r="I10" s="718" t="s">
        <v>6695</v>
      </c>
    </row>
    <row r="11" spans="1:10" s="511" customFormat="1" ht="20.100000000000001" customHeight="1">
      <c r="A11" s="621" t="s">
        <v>191</v>
      </c>
      <c r="B11" s="784">
        <v>50400</v>
      </c>
      <c r="C11" s="491">
        <v>9</v>
      </c>
      <c r="D11" s="491">
        <v>0.3</v>
      </c>
      <c r="E11" s="491">
        <v>22</v>
      </c>
      <c r="F11" s="491">
        <v>10</v>
      </c>
      <c r="G11" s="491">
        <v>75</v>
      </c>
      <c r="H11" s="1489"/>
      <c r="I11" s="491"/>
    </row>
    <row r="12" spans="1:10" s="511" customFormat="1" ht="20.100000000000001" customHeight="1">
      <c r="A12" s="621" t="s">
        <v>8583</v>
      </c>
      <c r="B12" s="784">
        <v>48500</v>
      </c>
      <c r="C12" s="1487">
        <v>10</v>
      </c>
      <c r="D12" s="1487">
        <v>0.3</v>
      </c>
      <c r="E12" s="491">
        <v>15</v>
      </c>
      <c r="F12" s="1487">
        <v>10</v>
      </c>
      <c r="G12" s="491">
        <v>65</v>
      </c>
      <c r="H12" s="1489"/>
      <c r="I12" s="414" t="s">
        <v>2571</v>
      </c>
    </row>
    <row r="13" spans="1:10" s="511" customFormat="1" ht="20.100000000000001" customHeight="1">
      <c r="A13" s="726" t="s">
        <v>180</v>
      </c>
      <c r="B13" s="780">
        <v>50400</v>
      </c>
      <c r="C13" s="1487"/>
      <c r="D13" s="1487"/>
      <c r="E13" s="718">
        <v>25</v>
      </c>
      <c r="F13" s="1487"/>
      <c r="G13" s="718">
        <v>75</v>
      </c>
      <c r="H13" s="1489"/>
      <c r="I13" s="718" t="s">
        <v>6695</v>
      </c>
    </row>
    <row r="14" spans="1:10" s="511" customFormat="1" ht="20.100000000000001" customHeight="1">
      <c r="A14" s="621" t="s">
        <v>192</v>
      </c>
      <c r="B14" s="784">
        <v>64700</v>
      </c>
      <c r="C14" s="491">
        <v>11</v>
      </c>
      <c r="D14" s="491">
        <v>0.3</v>
      </c>
      <c r="E14" s="491">
        <v>27</v>
      </c>
      <c r="F14" s="491">
        <v>12</v>
      </c>
      <c r="G14" s="491">
        <v>80</v>
      </c>
      <c r="H14" s="1489"/>
      <c r="I14" s="491"/>
    </row>
    <row r="15" spans="1:10" s="511" customFormat="1" ht="20.100000000000001" customHeight="1">
      <c r="A15" s="621" t="s">
        <v>8584</v>
      </c>
      <c r="B15" s="784">
        <v>62200</v>
      </c>
      <c r="C15" s="1487">
        <v>12</v>
      </c>
      <c r="D15" s="1487">
        <v>0.3</v>
      </c>
      <c r="E15" s="491">
        <v>20</v>
      </c>
      <c r="F15" s="1487">
        <v>12</v>
      </c>
      <c r="G15" s="491">
        <v>70</v>
      </c>
      <c r="H15" s="1489"/>
      <c r="I15" s="414" t="s">
        <v>2571</v>
      </c>
    </row>
    <row r="16" spans="1:10" s="511" customFormat="1" ht="20.100000000000001" customHeight="1">
      <c r="A16" s="726" t="s">
        <v>181</v>
      </c>
      <c r="B16" s="780">
        <v>64700</v>
      </c>
      <c r="C16" s="1487"/>
      <c r="D16" s="1487"/>
      <c r="E16" s="718">
        <v>30</v>
      </c>
      <c r="F16" s="1487"/>
      <c r="G16" s="718">
        <v>80</v>
      </c>
      <c r="H16" s="1489"/>
      <c r="I16" s="718" t="s">
        <v>6695</v>
      </c>
    </row>
    <row r="17" spans="1:9" ht="20.100000000000001" customHeight="1">
      <c r="A17" s="621" t="s">
        <v>183</v>
      </c>
      <c r="B17" s="784">
        <v>125300</v>
      </c>
      <c r="C17" s="491">
        <v>13</v>
      </c>
      <c r="D17" s="491">
        <v>0.5</v>
      </c>
      <c r="E17" s="491">
        <v>35</v>
      </c>
      <c r="F17" s="491">
        <v>12</v>
      </c>
      <c r="G17" s="491">
        <v>100</v>
      </c>
      <c r="H17" s="1485">
        <v>5</v>
      </c>
      <c r="I17" s="491"/>
    </row>
    <row r="18" spans="1:9" ht="20.100000000000001" customHeight="1">
      <c r="A18" s="621" t="s">
        <v>187</v>
      </c>
      <c r="B18" s="784">
        <v>144200</v>
      </c>
      <c r="C18" s="1487">
        <v>14</v>
      </c>
      <c r="D18" s="1487">
        <v>0.5</v>
      </c>
      <c r="E18" s="1487">
        <v>35</v>
      </c>
      <c r="F18" s="491">
        <v>14</v>
      </c>
      <c r="G18" s="1487">
        <v>100</v>
      </c>
      <c r="H18" s="1489"/>
      <c r="I18" s="491"/>
    </row>
    <row r="19" spans="1:9" ht="20.100000000000001" customHeight="1">
      <c r="A19" s="726" t="s">
        <v>182</v>
      </c>
      <c r="B19" s="780">
        <v>170200</v>
      </c>
      <c r="C19" s="1487"/>
      <c r="D19" s="1487"/>
      <c r="E19" s="1487"/>
      <c r="F19" s="718">
        <v>16</v>
      </c>
      <c r="G19" s="1487"/>
      <c r="H19" s="1489"/>
      <c r="I19" s="718" t="s">
        <v>6695</v>
      </c>
    </row>
    <row r="20" spans="1:9" ht="20.100000000000001" customHeight="1">
      <c r="A20" s="621" t="s">
        <v>8585</v>
      </c>
      <c r="B20" s="784">
        <v>157600</v>
      </c>
      <c r="C20" s="1487">
        <v>16</v>
      </c>
      <c r="D20" s="1650" t="s">
        <v>6700</v>
      </c>
      <c r="E20" s="491">
        <v>25</v>
      </c>
      <c r="F20" s="1487">
        <v>16</v>
      </c>
      <c r="G20" s="491">
        <v>80</v>
      </c>
      <c r="H20" s="1489"/>
      <c r="I20" s="414" t="s">
        <v>2571</v>
      </c>
    </row>
    <row r="21" spans="1:9" ht="20.100000000000001" customHeight="1">
      <c r="A21" s="726" t="s">
        <v>184</v>
      </c>
      <c r="B21" s="780">
        <v>170200</v>
      </c>
      <c r="C21" s="1487"/>
      <c r="D21" s="1650"/>
      <c r="E21" s="491">
        <v>40</v>
      </c>
      <c r="F21" s="1487"/>
      <c r="G21" s="491">
        <v>100</v>
      </c>
      <c r="H21" s="1489"/>
      <c r="I21" s="718" t="s">
        <v>6695</v>
      </c>
    </row>
    <row r="22" spans="1:9" ht="20.100000000000001" customHeight="1">
      <c r="A22" s="726" t="s">
        <v>185</v>
      </c>
      <c r="B22" s="780">
        <v>215600</v>
      </c>
      <c r="C22" s="1487">
        <v>18</v>
      </c>
      <c r="D22" s="1650" t="s">
        <v>6700</v>
      </c>
      <c r="E22" s="1487">
        <v>40</v>
      </c>
      <c r="F22" s="718">
        <v>18</v>
      </c>
      <c r="G22" s="1487">
        <v>100</v>
      </c>
      <c r="H22" s="1489"/>
      <c r="I22" s="718" t="s">
        <v>6695</v>
      </c>
    </row>
    <row r="23" spans="1:9" ht="20.100000000000001" customHeight="1">
      <c r="A23" s="621" t="s">
        <v>188</v>
      </c>
      <c r="B23" s="784">
        <v>240500</v>
      </c>
      <c r="C23" s="1487"/>
      <c r="D23" s="1650"/>
      <c r="E23" s="1487"/>
      <c r="F23" s="491">
        <v>20</v>
      </c>
      <c r="G23" s="1487"/>
      <c r="H23" s="1489"/>
      <c r="I23" s="491"/>
    </row>
    <row r="24" spans="1:9" ht="20.100000000000001" customHeight="1">
      <c r="A24" s="621" t="s">
        <v>8586</v>
      </c>
      <c r="B24" s="784">
        <v>222700</v>
      </c>
      <c r="C24" s="1487">
        <v>20</v>
      </c>
      <c r="D24" s="1650" t="s">
        <v>6700</v>
      </c>
      <c r="E24" s="491">
        <v>25</v>
      </c>
      <c r="F24" s="1487">
        <v>20</v>
      </c>
      <c r="G24" s="491">
        <v>80</v>
      </c>
      <c r="H24" s="1489"/>
      <c r="I24" s="414" t="s">
        <v>2571</v>
      </c>
    </row>
    <row r="25" spans="1:9" ht="20.100000000000001" customHeight="1">
      <c r="A25" s="726" t="s">
        <v>186</v>
      </c>
      <c r="B25" s="780">
        <v>240500</v>
      </c>
      <c r="C25" s="1487"/>
      <c r="D25" s="1650"/>
      <c r="E25" s="718">
        <v>45</v>
      </c>
      <c r="F25" s="1487"/>
      <c r="G25" s="718">
        <v>100</v>
      </c>
      <c r="H25" s="1489"/>
      <c r="I25" s="718" t="s">
        <v>6695</v>
      </c>
    </row>
    <row r="26" spans="1:9" ht="20.100000000000001" customHeight="1">
      <c r="A26" s="621" t="s">
        <v>189</v>
      </c>
      <c r="B26" s="784">
        <v>354000</v>
      </c>
      <c r="C26" s="491">
        <v>25</v>
      </c>
      <c r="D26" s="649" t="s">
        <v>6700</v>
      </c>
      <c r="E26" s="491">
        <v>45</v>
      </c>
      <c r="F26" s="491">
        <v>25</v>
      </c>
      <c r="G26" s="491">
        <v>100</v>
      </c>
      <c r="H26" s="1486"/>
      <c r="I26" s="491"/>
    </row>
  </sheetData>
  <mergeCells count="30">
    <mergeCell ref="D15:D16"/>
    <mergeCell ref="F24:F25"/>
    <mergeCell ref="C22:C23"/>
    <mergeCell ref="F6:F7"/>
    <mergeCell ref="F12:F13"/>
    <mergeCell ref="C24:C25"/>
    <mergeCell ref="C12:C13"/>
    <mergeCell ref="C20:C21"/>
    <mergeCell ref="D22:D23"/>
    <mergeCell ref="F9:F10"/>
    <mergeCell ref="F15:F16"/>
    <mergeCell ref="D18:D19"/>
    <mergeCell ref="D24:D25"/>
    <mergeCell ref="C9:C10"/>
    <mergeCell ref="A1:I1"/>
    <mergeCell ref="E22:E23"/>
    <mergeCell ref="E18:E19"/>
    <mergeCell ref="C18:C19"/>
    <mergeCell ref="D20:D21"/>
    <mergeCell ref="F20:F21"/>
    <mergeCell ref="G18:G19"/>
    <mergeCell ref="H3:H4"/>
    <mergeCell ref="H6:H16"/>
    <mergeCell ref="C6:C7"/>
    <mergeCell ref="D9:D10"/>
    <mergeCell ref="D12:D13"/>
    <mergeCell ref="H17:H26"/>
    <mergeCell ref="D6:D7"/>
    <mergeCell ref="G22:G23"/>
    <mergeCell ref="C15:C16"/>
  </mergeCells>
  <phoneticPr fontId="55" type="noConversion"/>
  <pageMargins left="0.7" right="0.7" top="0.32" bottom="0.18" header="0.3" footer="0.16"/>
  <pageSetup paperSize="9" scale="75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indexed="60"/>
  </sheetPr>
  <dimension ref="A1:I129"/>
  <sheetViews>
    <sheetView topLeftCell="A81" zoomScaleNormal="100" workbookViewId="0">
      <selection activeCell="E100" sqref="E100"/>
    </sheetView>
  </sheetViews>
  <sheetFormatPr defaultColWidth="9" defaultRowHeight="24" customHeight="1"/>
  <cols>
    <col min="1" max="1" width="18.59765625" style="511" customWidth="1"/>
    <col min="2" max="4" width="12.3984375" style="511" customWidth="1"/>
    <col min="5" max="5" width="9" style="736" customWidth="1"/>
    <col min="6" max="6" width="12.3984375" style="737" customWidth="1"/>
    <col min="7" max="7" width="12.3984375" style="511" customWidth="1"/>
    <col min="8" max="9" width="9" style="511"/>
    <col min="10" max="10" width="9" style="511" customWidth="1"/>
    <col min="11" max="16384" width="9" style="511"/>
  </cols>
  <sheetData>
    <row r="1" spans="1:8" s="666" customFormat="1" ht="30" customHeight="1" thickBot="1">
      <c r="A1" s="1719" t="s">
        <v>13428</v>
      </c>
      <c r="B1" s="1720"/>
      <c r="C1" s="1720"/>
      <c r="D1" s="1720"/>
      <c r="E1" s="1720"/>
      <c r="F1" s="1720"/>
      <c r="G1" s="1720"/>
      <c r="H1" s="1720"/>
    </row>
    <row r="2" spans="1:8" ht="24.9" customHeight="1" thickBot="1">
      <c r="A2" s="1192" t="s">
        <v>8587</v>
      </c>
      <c r="B2" s="1123" t="s">
        <v>9840</v>
      </c>
      <c r="C2" s="1123" t="s">
        <v>3451</v>
      </c>
      <c r="D2" s="1123" t="s">
        <v>8588</v>
      </c>
      <c r="E2" s="1211" t="s">
        <v>9379</v>
      </c>
      <c r="F2" s="1212" t="s">
        <v>9378</v>
      </c>
      <c r="G2" s="1123" t="s">
        <v>9380</v>
      </c>
      <c r="H2" s="1124" t="s">
        <v>9381</v>
      </c>
    </row>
    <row r="3" spans="1:8" ht="15" customHeight="1">
      <c r="A3" s="1207" t="s">
        <v>9420</v>
      </c>
      <c r="B3" s="1208">
        <v>25100</v>
      </c>
      <c r="C3" s="1721">
        <v>0.3</v>
      </c>
      <c r="D3" s="1114" t="s">
        <v>9421</v>
      </c>
      <c r="E3" s="1209">
        <v>1.2</v>
      </c>
      <c r="F3" s="1210" t="s">
        <v>9422</v>
      </c>
      <c r="G3" s="1721">
        <v>40</v>
      </c>
      <c r="H3" s="1731">
        <v>4</v>
      </c>
    </row>
    <row r="4" spans="1:8" ht="15" customHeight="1">
      <c r="A4" s="729" t="s">
        <v>9423</v>
      </c>
      <c r="B4" s="779">
        <v>25100</v>
      </c>
      <c r="C4" s="1722"/>
      <c r="D4" s="730" t="s">
        <v>9424</v>
      </c>
      <c r="E4" s="731">
        <v>1.2</v>
      </c>
      <c r="F4" s="732" t="s">
        <v>9425</v>
      </c>
      <c r="G4" s="1722"/>
      <c r="H4" s="1723"/>
    </row>
    <row r="5" spans="1:8" ht="15" customHeight="1">
      <c r="A5" s="729" t="s">
        <v>9426</v>
      </c>
      <c r="B5" s="779">
        <v>25100</v>
      </c>
      <c r="C5" s="1722"/>
      <c r="D5" s="730" t="s">
        <v>9427</v>
      </c>
      <c r="E5" s="731">
        <v>1.2</v>
      </c>
      <c r="F5" s="732" t="s">
        <v>9428</v>
      </c>
      <c r="G5" s="1722"/>
      <c r="H5" s="1723"/>
    </row>
    <row r="6" spans="1:8" ht="15" customHeight="1">
      <c r="A6" s="729" t="s">
        <v>9429</v>
      </c>
      <c r="B6" s="779">
        <v>25100</v>
      </c>
      <c r="C6" s="1722"/>
      <c r="D6" s="730" t="s">
        <v>2375</v>
      </c>
      <c r="E6" s="731">
        <v>1.2</v>
      </c>
      <c r="F6" s="732" t="s">
        <v>9430</v>
      </c>
      <c r="G6" s="1722"/>
      <c r="H6" s="1723"/>
    </row>
    <row r="7" spans="1:8" ht="15" customHeight="1">
      <c r="A7" s="729" t="s">
        <v>8589</v>
      </c>
      <c r="B7" s="779">
        <v>25100</v>
      </c>
      <c r="C7" s="1722"/>
      <c r="D7" s="730" t="s">
        <v>2376</v>
      </c>
      <c r="E7" s="731">
        <v>1.5</v>
      </c>
      <c r="F7" s="732" t="s">
        <v>9431</v>
      </c>
      <c r="G7" s="1722"/>
      <c r="H7" s="1723"/>
    </row>
    <row r="8" spans="1:8" ht="15" customHeight="1">
      <c r="A8" s="729" t="s">
        <v>8590</v>
      </c>
      <c r="B8" s="779">
        <v>25100</v>
      </c>
      <c r="C8" s="1722"/>
      <c r="D8" s="730" t="s">
        <v>2377</v>
      </c>
      <c r="E8" s="731">
        <v>1.5</v>
      </c>
      <c r="F8" s="732" t="s">
        <v>9432</v>
      </c>
      <c r="G8" s="1722"/>
      <c r="H8" s="1723"/>
    </row>
    <row r="9" spans="1:8" ht="15" customHeight="1">
      <c r="A9" s="729" t="s">
        <v>8591</v>
      </c>
      <c r="B9" s="779">
        <v>25100</v>
      </c>
      <c r="C9" s="1722"/>
      <c r="D9" s="730" t="s">
        <v>2373</v>
      </c>
      <c r="E9" s="731">
        <v>1.5</v>
      </c>
      <c r="F9" s="732" t="s">
        <v>9433</v>
      </c>
      <c r="G9" s="1722"/>
      <c r="H9" s="1723"/>
    </row>
    <row r="10" spans="1:8" ht="15" customHeight="1">
      <c r="A10" s="729" t="s">
        <v>8592</v>
      </c>
      <c r="B10" s="779">
        <v>25100</v>
      </c>
      <c r="C10" s="1722"/>
      <c r="D10" s="730" t="s">
        <v>2374</v>
      </c>
      <c r="E10" s="731">
        <v>1.5</v>
      </c>
      <c r="F10" s="732" t="s">
        <v>9434</v>
      </c>
      <c r="G10" s="1722"/>
      <c r="H10" s="1723"/>
    </row>
    <row r="11" spans="1:8" ht="15" customHeight="1">
      <c r="A11" s="729" t="s">
        <v>8593</v>
      </c>
      <c r="B11" s="779">
        <v>25100</v>
      </c>
      <c r="C11" s="1722">
        <v>0.4</v>
      </c>
      <c r="D11" s="730" t="s">
        <v>9421</v>
      </c>
      <c r="E11" s="731">
        <v>1.6</v>
      </c>
      <c r="F11" s="732" t="s">
        <v>9435</v>
      </c>
      <c r="G11" s="1722">
        <v>40</v>
      </c>
      <c r="H11" s="1723">
        <v>4</v>
      </c>
    </row>
    <row r="12" spans="1:8" ht="15" customHeight="1">
      <c r="A12" s="729" t="s">
        <v>8594</v>
      </c>
      <c r="B12" s="779">
        <v>25100</v>
      </c>
      <c r="C12" s="1722"/>
      <c r="D12" s="730" t="s">
        <v>9424</v>
      </c>
      <c r="E12" s="731">
        <v>1.6</v>
      </c>
      <c r="F12" s="732" t="s">
        <v>9436</v>
      </c>
      <c r="G12" s="1722"/>
      <c r="H12" s="1723"/>
    </row>
    <row r="13" spans="1:8" ht="15" customHeight="1">
      <c r="A13" s="729" t="s">
        <v>8595</v>
      </c>
      <c r="B13" s="779">
        <v>25100</v>
      </c>
      <c r="C13" s="1722"/>
      <c r="D13" s="730" t="s">
        <v>9427</v>
      </c>
      <c r="E13" s="731">
        <v>1.6</v>
      </c>
      <c r="F13" s="732" t="s">
        <v>9437</v>
      </c>
      <c r="G13" s="1722"/>
      <c r="H13" s="1723"/>
    </row>
    <row r="14" spans="1:8" ht="15" customHeight="1">
      <c r="A14" s="729" t="s">
        <v>8596</v>
      </c>
      <c r="B14" s="779">
        <v>25100</v>
      </c>
      <c r="C14" s="1722"/>
      <c r="D14" s="730" t="s">
        <v>2375</v>
      </c>
      <c r="E14" s="731">
        <v>1.6</v>
      </c>
      <c r="F14" s="732" t="s">
        <v>9438</v>
      </c>
      <c r="G14" s="1722"/>
      <c r="H14" s="1723"/>
    </row>
    <row r="15" spans="1:8" ht="15" customHeight="1">
      <c r="A15" s="729" t="s">
        <v>8597</v>
      </c>
      <c r="B15" s="779">
        <v>25100</v>
      </c>
      <c r="C15" s="1722"/>
      <c r="D15" s="730" t="s">
        <v>2376</v>
      </c>
      <c r="E15" s="731">
        <v>1.6</v>
      </c>
      <c r="F15" s="732" t="s">
        <v>9439</v>
      </c>
      <c r="G15" s="1722"/>
      <c r="H15" s="1723"/>
    </row>
    <row r="16" spans="1:8" ht="15" customHeight="1">
      <c r="A16" s="729" t="s">
        <v>8598</v>
      </c>
      <c r="B16" s="779">
        <v>25100</v>
      </c>
      <c r="C16" s="1722"/>
      <c r="D16" s="730" t="s">
        <v>2377</v>
      </c>
      <c r="E16" s="731">
        <v>2</v>
      </c>
      <c r="F16" s="732" t="s">
        <v>9440</v>
      </c>
      <c r="G16" s="1722"/>
      <c r="H16" s="1723"/>
    </row>
    <row r="17" spans="1:8" ht="15" customHeight="1">
      <c r="A17" s="729" t="s">
        <v>8599</v>
      </c>
      <c r="B17" s="779">
        <v>25100</v>
      </c>
      <c r="C17" s="1722"/>
      <c r="D17" s="730" t="s">
        <v>2373</v>
      </c>
      <c r="E17" s="731">
        <v>2</v>
      </c>
      <c r="F17" s="732" t="s">
        <v>9441</v>
      </c>
      <c r="G17" s="1722"/>
      <c r="H17" s="1723"/>
    </row>
    <row r="18" spans="1:8" ht="15" customHeight="1">
      <c r="A18" s="729" t="s">
        <v>8600</v>
      </c>
      <c r="B18" s="779">
        <v>25100</v>
      </c>
      <c r="C18" s="1722"/>
      <c r="D18" s="730" t="s">
        <v>2374</v>
      </c>
      <c r="E18" s="731">
        <v>2</v>
      </c>
      <c r="F18" s="732" t="s">
        <v>9442</v>
      </c>
      <c r="G18" s="1722"/>
      <c r="H18" s="1723"/>
    </row>
    <row r="19" spans="1:8" ht="15" customHeight="1">
      <c r="A19" s="729" t="s">
        <v>6568</v>
      </c>
      <c r="B19" s="779">
        <v>23300</v>
      </c>
      <c r="C19" s="1722">
        <v>0.5</v>
      </c>
      <c r="D19" s="730" t="s">
        <v>1930</v>
      </c>
      <c r="E19" s="731">
        <v>2</v>
      </c>
      <c r="F19" s="732" t="s">
        <v>9443</v>
      </c>
      <c r="G19" s="1722">
        <v>45</v>
      </c>
      <c r="H19" s="1723">
        <v>4</v>
      </c>
    </row>
    <row r="20" spans="1:8" ht="15" customHeight="1">
      <c r="A20" s="1475" t="s">
        <v>13785</v>
      </c>
      <c r="B20" s="779">
        <v>23300</v>
      </c>
      <c r="C20" s="1722"/>
      <c r="D20" s="730" t="s">
        <v>9424</v>
      </c>
      <c r="E20" s="731">
        <v>2</v>
      </c>
      <c r="F20" s="732" t="s">
        <v>9439</v>
      </c>
      <c r="G20" s="1722"/>
      <c r="H20" s="1723"/>
    </row>
    <row r="21" spans="1:8" ht="15" customHeight="1">
      <c r="A21" s="729" t="s">
        <v>6569</v>
      </c>
      <c r="B21" s="779">
        <v>23300</v>
      </c>
      <c r="C21" s="1722"/>
      <c r="D21" s="730" t="s">
        <v>9427</v>
      </c>
      <c r="E21" s="731">
        <v>2</v>
      </c>
      <c r="F21" s="732" t="s">
        <v>9444</v>
      </c>
      <c r="G21" s="1722"/>
      <c r="H21" s="1723"/>
    </row>
    <row r="22" spans="1:8" ht="15" customHeight="1">
      <c r="A22" s="729" t="s">
        <v>6570</v>
      </c>
      <c r="B22" s="779">
        <v>23300</v>
      </c>
      <c r="C22" s="1722"/>
      <c r="D22" s="730" t="s">
        <v>2375</v>
      </c>
      <c r="E22" s="731">
        <v>2</v>
      </c>
      <c r="F22" s="732" t="s">
        <v>9445</v>
      </c>
      <c r="G22" s="1722"/>
      <c r="H22" s="1723"/>
    </row>
    <row r="23" spans="1:8" ht="15" customHeight="1">
      <c r="A23" s="729" t="s">
        <v>6571</v>
      </c>
      <c r="B23" s="779">
        <v>23300</v>
      </c>
      <c r="C23" s="1722"/>
      <c r="D23" s="730" t="s">
        <v>2376</v>
      </c>
      <c r="E23" s="731">
        <v>2</v>
      </c>
      <c r="F23" s="732" t="s">
        <v>9446</v>
      </c>
      <c r="G23" s="1722"/>
      <c r="H23" s="1723"/>
    </row>
    <row r="24" spans="1:8" ht="15" customHeight="1">
      <c r="A24" s="729" t="s">
        <v>6572</v>
      </c>
      <c r="B24" s="779">
        <v>23300</v>
      </c>
      <c r="C24" s="1722"/>
      <c r="D24" s="730" t="s">
        <v>2377</v>
      </c>
      <c r="E24" s="731">
        <v>2.5</v>
      </c>
      <c r="F24" s="732" t="s">
        <v>9447</v>
      </c>
      <c r="G24" s="1722"/>
      <c r="H24" s="1723"/>
    </row>
    <row r="25" spans="1:8" ht="15" customHeight="1">
      <c r="A25" s="729" t="s">
        <v>6573</v>
      </c>
      <c r="B25" s="779">
        <v>23300</v>
      </c>
      <c r="C25" s="1722"/>
      <c r="D25" s="730" t="s">
        <v>2373</v>
      </c>
      <c r="E25" s="731">
        <v>2.5</v>
      </c>
      <c r="F25" s="732" t="s">
        <v>9442</v>
      </c>
      <c r="G25" s="1722"/>
      <c r="H25" s="1723"/>
    </row>
    <row r="26" spans="1:8" ht="15" customHeight="1">
      <c r="A26" s="729" t="s">
        <v>6574</v>
      </c>
      <c r="B26" s="779">
        <v>23300</v>
      </c>
      <c r="C26" s="1722"/>
      <c r="D26" s="730" t="s">
        <v>2374</v>
      </c>
      <c r="E26" s="731">
        <v>2.5</v>
      </c>
      <c r="F26" s="732" t="s">
        <v>9448</v>
      </c>
      <c r="G26" s="1722"/>
      <c r="H26" s="1723"/>
    </row>
    <row r="27" spans="1:8" ht="15" customHeight="1">
      <c r="A27" s="729" t="s">
        <v>6575</v>
      </c>
      <c r="B27" s="779">
        <v>23300</v>
      </c>
      <c r="C27" s="1722">
        <v>0.6</v>
      </c>
      <c r="D27" s="730" t="s">
        <v>9421</v>
      </c>
      <c r="E27" s="731">
        <v>2.4</v>
      </c>
      <c r="F27" s="732" t="s">
        <v>9445</v>
      </c>
      <c r="G27" s="1722">
        <v>45</v>
      </c>
      <c r="H27" s="1723">
        <v>4</v>
      </c>
    </row>
    <row r="28" spans="1:8" ht="15" customHeight="1">
      <c r="A28" s="729" t="s">
        <v>6576</v>
      </c>
      <c r="B28" s="779">
        <v>23300</v>
      </c>
      <c r="C28" s="1722"/>
      <c r="D28" s="730" t="s">
        <v>9424</v>
      </c>
      <c r="E28" s="731">
        <v>2.4</v>
      </c>
      <c r="F28" s="732" t="s">
        <v>9449</v>
      </c>
      <c r="G28" s="1722"/>
      <c r="H28" s="1723"/>
    </row>
    <row r="29" spans="1:8" ht="15" customHeight="1">
      <c r="A29" s="729" t="s">
        <v>6577</v>
      </c>
      <c r="B29" s="779">
        <v>23300</v>
      </c>
      <c r="C29" s="1722"/>
      <c r="D29" s="730" t="s">
        <v>6578</v>
      </c>
      <c r="E29" s="731">
        <v>2.4</v>
      </c>
      <c r="F29" s="732" t="s">
        <v>9450</v>
      </c>
      <c r="G29" s="1722"/>
      <c r="H29" s="1723"/>
    </row>
    <row r="30" spans="1:8" ht="15" customHeight="1">
      <c r="A30" s="729" t="s">
        <v>6579</v>
      </c>
      <c r="B30" s="779">
        <v>23300</v>
      </c>
      <c r="C30" s="1722"/>
      <c r="D30" s="730" t="s">
        <v>2375</v>
      </c>
      <c r="E30" s="731">
        <v>2.4</v>
      </c>
      <c r="F30" s="732" t="s">
        <v>9451</v>
      </c>
      <c r="G30" s="1722"/>
      <c r="H30" s="1723"/>
    </row>
    <row r="31" spans="1:8" ht="15" customHeight="1">
      <c r="A31" s="729" t="s">
        <v>6580</v>
      </c>
      <c r="B31" s="779">
        <v>23300</v>
      </c>
      <c r="C31" s="1722"/>
      <c r="D31" s="730" t="s">
        <v>2376</v>
      </c>
      <c r="E31" s="731">
        <v>2.4</v>
      </c>
      <c r="F31" s="732" t="s">
        <v>9452</v>
      </c>
      <c r="G31" s="1722"/>
      <c r="H31" s="1723"/>
    </row>
    <row r="32" spans="1:8" ht="15" customHeight="1">
      <c r="A32" s="729" t="s">
        <v>6581</v>
      </c>
      <c r="B32" s="779">
        <v>23300</v>
      </c>
      <c r="C32" s="1722"/>
      <c r="D32" s="730" t="s">
        <v>2377</v>
      </c>
      <c r="E32" s="731">
        <v>3</v>
      </c>
      <c r="F32" s="732" t="s">
        <v>9453</v>
      </c>
      <c r="G32" s="1722"/>
      <c r="H32" s="1723"/>
    </row>
    <row r="33" spans="1:8" ht="15" customHeight="1">
      <c r="A33" s="729" t="s">
        <v>6582</v>
      </c>
      <c r="B33" s="779">
        <v>23300</v>
      </c>
      <c r="C33" s="1722"/>
      <c r="D33" s="730" t="s">
        <v>2373</v>
      </c>
      <c r="E33" s="731">
        <v>3</v>
      </c>
      <c r="F33" s="732" t="s">
        <v>9454</v>
      </c>
      <c r="G33" s="1722"/>
      <c r="H33" s="1723"/>
    </row>
    <row r="34" spans="1:8" ht="15" customHeight="1">
      <c r="A34" s="729" t="s">
        <v>6583</v>
      </c>
      <c r="B34" s="779">
        <v>23300</v>
      </c>
      <c r="C34" s="1722"/>
      <c r="D34" s="730" t="s">
        <v>2374</v>
      </c>
      <c r="E34" s="731">
        <v>3</v>
      </c>
      <c r="F34" s="732" t="s">
        <v>9455</v>
      </c>
      <c r="G34" s="1722"/>
      <c r="H34" s="1723"/>
    </row>
    <row r="35" spans="1:8" ht="15" customHeight="1">
      <c r="A35" s="729" t="s">
        <v>6584</v>
      </c>
      <c r="B35" s="779">
        <v>23300</v>
      </c>
      <c r="C35" s="1722">
        <v>0.7</v>
      </c>
      <c r="D35" s="730" t="s">
        <v>1930</v>
      </c>
      <c r="E35" s="731">
        <v>2.8</v>
      </c>
      <c r="F35" s="732" t="s">
        <v>9440</v>
      </c>
      <c r="G35" s="1722">
        <v>45</v>
      </c>
      <c r="H35" s="1722">
        <v>4</v>
      </c>
    </row>
    <row r="36" spans="1:8" ht="15" customHeight="1">
      <c r="A36" s="729" t="s">
        <v>6585</v>
      </c>
      <c r="B36" s="779">
        <v>23300</v>
      </c>
      <c r="C36" s="1722"/>
      <c r="D36" s="730" t="s">
        <v>9424</v>
      </c>
      <c r="E36" s="731">
        <v>2.8</v>
      </c>
      <c r="F36" s="732" t="s">
        <v>9456</v>
      </c>
      <c r="G36" s="1722"/>
      <c r="H36" s="1722"/>
    </row>
    <row r="37" spans="1:8" ht="15" customHeight="1">
      <c r="A37" s="729" t="s">
        <v>6586</v>
      </c>
      <c r="B37" s="779">
        <v>23300</v>
      </c>
      <c r="C37" s="1722"/>
      <c r="D37" s="730" t="s">
        <v>6578</v>
      </c>
      <c r="E37" s="731">
        <v>2.8</v>
      </c>
      <c r="F37" s="732" t="s">
        <v>9452</v>
      </c>
      <c r="G37" s="1722"/>
      <c r="H37" s="1722"/>
    </row>
    <row r="38" spans="1:8" ht="15" customHeight="1">
      <c r="A38" s="729" t="s">
        <v>6587</v>
      </c>
      <c r="B38" s="779">
        <v>23300</v>
      </c>
      <c r="C38" s="1722"/>
      <c r="D38" s="730" t="s">
        <v>2375</v>
      </c>
      <c r="E38" s="731">
        <v>2.8</v>
      </c>
      <c r="F38" s="732" t="s">
        <v>9457</v>
      </c>
      <c r="G38" s="1722"/>
      <c r="H38" s="1722"/>
    </row>
    <row r="39" spans="1:8" ht="15" customHeight="1">
      <c r="A39" s="729" t="s">
        <v>6588</v>
      </c>
      <c r="B39" s="779">
        <v>23300</v>
      </c>
      <c r="C39" s="1722"/>
      <c r="D39" s="730" t="s">
        <v>2376</v>
      </c>
      <c r="E39" s="731">
        <v>2.8</v>
      </c>
      <c r="F39" s="732" t="s">
        <v>9458</v>
      </c>
      <c r="G39" s="1722"/>
      <c r="H39" s="1722"/>
    </row>
    <row r="40" spans="1:8" ht="15" customHeight="1">
      <c r="A40" s="729" t="s">
        <v>6589</v>
      </c>
      <c r="B40" s="779">
        <v>23300</v>
      </c>
      <c r="C40" s="1722"/>
      <c r="D40" s="730" t="s">
        <v>2377</v>
      </c>
      <c r="E40" s="731">
        <v>3.5</v>
      </c>
      <c r="F40" s="732" t="s">
        <v>9459</v>
      </c>
      <c r="G40" s="1722"/>
      <c r="H40" s="1722"/>
    </row>
    <row r="41" spans="1:8" ht="15" customHeight="1">
      <c r="A41" s="729" t="s">
        <v>6590</v>
      </c>
      <c r="B41" s="779">
        <v>23300</v>
      </c>
      <c r="C41" s="1722"/>
      <c r="D41" s="730" t="s">
        <v>2373</v>
      </c>
      <c r="E41" s="731">
        <v>3.5</v>
      </c>
      <c r="F41" s="732" t="s">
        <v>9460</v>
      </c>
      <c r="G41" s="1722"/>
      <c r="H41" s="1722"/>
    </row>
    <row r="42" spans="1:8" ht="15" customHeight="1">
      <c r="A42" s="729" t="s">
        <v>6591</v>
      </c>
      <c r="B42" s="779">
        <v>23300</v>
      </c>
      <c r="C42" s="1722"/>
      <c r="D42" s="730" t="s">
        <v>2374</v>
      </c>
      <c r="E42" s="731">
        <v>3.5</v>
      </c>
      <c r="F42" s="732" t="s">
        <v>9461</v>
      </c>
      <c r="G42" s="1722"/>
      <c r="H42" s="1722"/>
    </row>
    <row r="43" spans="1:8" ht="15" customHeight="1">
      <c r="A43" s="729" t="s">
        <v>6592</v>
      </c>
      <c r="B43" s="779">
        <v>23300</v>
      </c>
      <c r="C43" s="1722">
        <v>0.8</v>
      </c>
      <c r="D43" s="730" t="s">
        <v>1930</v>
      </c>
      <c r="E43" s="731">
        <v>3.2</v>
      </c>
      <c r="F43" s="732" t="s">
        <v>9462</v>
      </c>
      <c r="G43" s="1722">
        <v>45</v>
      </c>
      <c r="H43" s="1723">
        <v>4</v>
      </c>
    </row>
    <row r="44" spans="1:8" ht="15" customHeight="1">
      <c r="A44" s="729" t="s">
        <v>6593</v>
      </c>
      <c r="B44" s="779">
        <v>23300</v>
      </c>
      <c r="C44" s="1722"/>
      <c r="D44" s="730" t="s">
        <v>9463</v>
      </c>
      <c r="E44" s="731">
        <v>3.2</v>
      </c>
      <c r="F44" s="732" t="s">
        <v>9464</v>
      </c>
      <c r="G44" s="1722"/>
      <c r="H44" s="1723"/>
    </row>
    <row r="45" spans="1:8" ht="15" customHeight="1">
      <c r="A45" s="729" t="s">
        <v>6594</v>
      </c>
      <c r="B45" s="779">
        <v>23300</v>
      </c>
      <c r="C45" s="1722"/>
      <c r="D45" s="730" t="s">
        <v>6578</v>
      </c>
      <c r="E45" s="731">
        <v>3.2</v>
      </c>
      <c r="F45" s="732" t="s">
        <v>9465</v>
      </c>
      <c r="G45" s="1722"/>
      <c r="H45" s="1723"/>
    </row>
    <row r="46" spans="1:8" ht="15" customHeight="1">
      <c r="A46" s="729" t="s">
        <v>6595</v>
      </c>
      <c r="B46" s="779">
        <v>23300</v>
      </c>
      <c r="C46" s="1722"/>
      <c r="D46" s="730" t="s">
        <v>2375</v>
      </c>
      <c r="E46" s="731">
        <v>3.2</v>
      </c>
      <c r="F46" s="732" t="s">
        <v>9466</v>
      </c>
      <c r="G46" s="1722"/>
      <c r="H46" s="1723"/>
    </row>
    <row r="47" spans="1:8" ht="15" customHeight="1">
      <c r="A47" s="729" t="s">
        <v>6596</v>
      </c>
      <c r="B47" s="779">
        <v>23300</v>
      </c>
      <c r="C47" s="1722"/>
      <c r="D47" s="730" t="s">
        <v>2376</v>
      </c>
      <c r="E47" s="731">
        <v>3.2</v>
      </c>
      <c r="F47" s="732" t="s">
        <v>9467</v>
      </c>
      <c r="G47" s="1722"/>
      <c r="H47" s="1723"/>
    </row>
    <row r="48" spans="1:8" ht="15" customHeight="1">
      <c r="A48" s="729" t="s">
        <v>6597</v>
      </c>
      <c r="B48" s="779">
        <v>23300</v>
      </c>
      <c r="C48" s="1722"/>
      <c r="D48" s="730" t="s">
        <v>2377</v>
      </c>
      <c r="E48" s="734">
        <v>4</v>
      </c>
      <c r="F48" s="732" t="s">
        <v>9468</v>
      </c>
      <c r="G48" s="1722"/>
      <c r="H48" s="1723"/>
    </row>
    <row r="49" spans="1:8" ht="15" customHeight="1">
      <c r="A49" s="729" t="s">
        <v>6598</v>
      </c>
      <c r="B49" s="779">
        <v>23300</v>
      </c>
      <c r="C49" s="1722"/>
      <c r="D49" s="730" t="s">
        <v>2373</v>
      </c>
      <c r="E49" s="734">
        <v>4</v>
      </c>
      <c r="F49" s="732" t="s">
        <v>9469</v>
      </c>
      <c r="G49" s="1722"/>
      <c r="H49" s="1723"/>
    </row>
    <row r="50" spans="1:8" ht="15" customHeight="1">
      <c r="A50" s="729" t="s">
        <v>6599</v>
      </c>
      <c r="B50" s="779">
        <v>23300</v>
      </c>
      <c r="C50" s="1722"/>
      <c r="D50" s="730" t="s">
        <v>2374</v>
      </c>
      <c r="E50" s="734">
        <v>4</v>
      </c>
      <c r="F50" s="732" t="s">
        <v>9470</v>
      </c>
      <c r="G50" s="1722"/>
      <c r="H50" s="1723"/>
    </row>
    <row r="51" spans="1:8" ht="15" customHeight="1">
      <c r="A51" s="729" t="s">
        <v>6600</v>
      </c>
      <c r="B51" s="779">
        <v>19600</v>
      </c>
      <c r="C51" s="1722">
        <v>1</v>
      </c>
      <c r="D51" s="730" t="s">
        <v>1930</v>
      </c>
      <c r="E51" s="734">
        <v>4</v>
      </c>
      <c r="F51" s="732" t="s">
        <v>9471</v>
      </c>
      <c r="G51" s="1722">
        <v>50</v>
      </c>
      <c r="H51" s="1723">
        <v>4</v>
      </c>
    </row>
    <row r="52" spans="1:8" ht="15" customHeight="1">
      <c r="A52" s="729" t="s">
        <v>6601</v>
      </c>
      <c r="B52" s="779">
        <v>19600</v>
      </c>
      <c r="C52" s="1722"/>
      <c r="D52" s="730" t="s">
        <v>9463</v>
      </c>
      <c r="E52" s="734">
        <v>4</v>
      </c>
      <c r="F52" s="732" t="s">
        <v>9467</v>
      </c>
      <c r="G52" s="1722"/>
      <c r="H52" s="1723"/>
    </row>
    <row r="53" spans="1:8" ht="15" customHeight="1">
      <c r="A53" s="729" t="s">
        <v>6602</v>
      </c>
      <c r="B53" s="779">
        <v>19600</v>
      </c>
      <c r="C53" s="1722"/>
      <c r="D53" s="730" t="s">
        <v>6578</v>
      </c>
      <c r="E53" s="734">
        <v>4</v>
      </c>
      <c r="F53" s="732" t="s">
        <v>9472</v>
      </c>
      <c r="G53" s="1722"/>
      <c r="H53" s="1723"/>
    </row>
    <row r="54" spans="1:8" ht="15" customHeight="1">
      <c r="A54" s="729" t="s">
        <v>6603</v>
      </c>
      <c r="B54" s="779">
        <v>19600</v>
      </c>
      <c r="C54" s="1722"/>
      <c r="D54" s="730" t="s">
        <v>2375</v>
      </c>
      <c r="E54" s="734">
        <v>6</v>
      </c>
      <c r="F54" s="732" t="s">
        <v>9473</v>
      </c>
      <c r="G54" s="1722"/>
      <c r="H54" s="1723"/>
    </row>
    <row r="55" spans="1:8" ht="15" customHeight="1">
      <c r="A55" s="729" t="s">
        <v>6604</v>
      </c>
      <c r="B55" s="779">
        <v>19600</v>
      </c>
      <c r="C55" s="1722"/>
      <c r="D55" s="730" t="s">
        <v>2376</v>
      </c>
      <c r="E55" s="734">
        <v>6</v>
      </c>
      <c r="F55" s="732" t="s">
        <v>9474</v>
      </c>
      <c r="G55" s="1722"/>
      <c r="H55" s="1723"/>
    </row>
    <row r="56" spans="1:8" ht="15" customHeight="1">
      <c r="A56" s="729" t="s">
        <v>6605</v>
      </c>
      <c r="B56" s="779">
        <v>19600</v>
      </c>
      <c r="C56" s="1722"/>
      <c r="D56" s="730" t="s">
        <v>2377</v>
      </c>
      <c r="E56" s="734">
        <v>8</v>
      </c>
      <c r="F56" s="732" t="s">
        <v>9475</v>
      </c>
      <c r="G56" s="1722"/>
      <c r="H56" s="1723"/>
    </row>
    <row r="57" spans="1:8" ht="15" customHeight="1">
      <c r="A57" s="729" t="s">
        <v>6606</v>
      </c>
      <c r="B57" s="779">
        <v>19600</v>
      </c>
      <c r="C57" s="1722"/>
      <c r="D57" s="730" t="s">
        <v>2373</v>
      </c>
      <c r="E57" s="734">
        <v>8</v>
      </c>
      <c r="F57" s="732" t="s">
        <v>9476</v>
      </c>
      <c r="G57" s="1722"/>
      <c r="H57" s="1723"/>
    </row>
    <row r="58" spans="1:8" ht="15" customHeight="1">
      <c r="A58" s="729" t="s">
        <v>6607</v>
      </c>
      <c r="B58" s="779">
        <v>19600</v>
      </c>
      <c r="C58" s="1722"/>
      <c r="D58" s="730" t="s">
        <v>2374</v>
      </c>
      <c r="E58" s="734">
        <v>8</v>
      </c>
      <c r="F58" s="732" t="s">
        <v>9477</v>
      </c>
      <c r="G58" s="1722"/>
      <c r="H58" s="1723"/>
    </row>
    <row r="59" spans="1:8" ht="15" customHeight="1">
      <c r="A59" s="729" t="s">
        <v>6608</v>
      </c>
      <c r="B59" s="779">
        <v>19600</v>
      </c>
      <c r="C59" s="1722">
        <v>1.5</v>
      </c>
      <c r="D59" s="730" t="s">
        <v>1930</v>
      </c>
      <c r="E59" s="734">
        <v>6</v>
      </c>
      <c r="F59" s="732" t="s">
        <v>9478</v>
      </c>
      <c r="G59" s="1722">
        <v>50</v>
      </c>
      <c r="H59" s="1723">
        <v>4</v>
      </c>
    </row>
    <row r="60" spans="1:8" ht="15" customHeight="1">
      <c r="A60" s="729" t="s">
        <v>6609</v>
      </c>
      <c r="B60" s="779">
        <v>19600</v>
      </c>
      <c r="C60" s="1722"/>
      <c r="D60" s="730" t="s">
        <v>9463</v>
      </c>
      <c r="E60" s="734">
        <v>6</v>
      </c>
      <c r="F60" s="732" t="s">
        <v>9479</v>
      </c>
      <c r="G60" s="1722"/>
      <c r="H60" s="1723"/>
    </row>
    <row r="61" spans="1:8" ht="15" customHeight="1">
      <c r="A61" s="729" t="s">
        <v>6610</v>
      </c>
      <c r="B61" s="779">
        <v>19600</v>
      </c>
      <c r="C61" s="1722"/>
      <c r="D61" s="730" t="s">
        <v>6578</v>
      </c>
      <c r="E61" s="734">
        <v>6</v>
      </c>
      <c r="F61" s="732" t="s">
        <v>9480</v>
      </c>
      <c r="G61" s="1722"/>
      <c r="H61" s="1723"/>
    </row>
    <row r="62" spans="1:8" ht="15" customHeight="1">
      <c r="A62" s="729" t="s">
        <v>6611</v>
      </c>
      <c r="B62" s="779">
        <v>19600</v>
      </c>
      <c r="C62" s="1722"/>
      <c r="D62" s="730" t="s">
        <v>2375</v>
      </c>
      <c r="E62" s="734">
        <v>8</v>
      </c>
      <c r="F62" s="732" t="s">
        <v>9481</v>
      </c>
      <c r="G62" s="1722"/>
      <c r="H62" s="1723"/>
    </row>
    <row r="63" spans="1:8" ht="15" customHeight="1">
      <c r="A63" s="729" t="s">
        <v>6612</v>
      </c>
      <c r="B63" s="779">
        <v>19600</v>
      </c>
      <c r="C63" s="1722"/>
      <c r="D63" s="730" t="s">
        <v>2376</v>
      </c>
      <c r="E63" s="734">
        <v>8</v>
      </c>
      <c r="F63" s="732" t="s">
        <v>9482</v>
      </c>
      <c r="G63" s="1722"/>
      <c r="H63" s="1723"/>
    </row>
    <row r="64" spans="1:8" ht="15" customHeight="1">
      <c r="A64" s="729" t="s">
        <v>6613</v>
      </c>
      <c r="B64" s="779">
        <v>19600</v>
      </c>
      <c r="C64" s="1722"/>
      <c r="D64" s="730" t="s">
        <v>2377</v>
      </c>
      <c r="E64" s="734">
        <v>10</v>
      </c>
      <c r="F64" s="732" t="s">
        <v>9483</v>
      </c>
      <c r="G64" s="1722"/>
      <c r="H64" s="1723"/>
    </row>
    <row r="65" spans="1:8" ht="15" customHeight="1">
      <c r="A65" s="729" t="s">
        <v>6614</v>
      </c>
      <c r="B65" s="779">
        <v>19600</v>
      </c>
      <c r="C65" s="1722"/>
      <c r="D65" s="730" t="s">
        <v>2373</v>
      </c>
      <c r="E65" s="734">
        <v>10</v>
      </c>
      <c r="F65" s="732" t="s">
        <v>9484</v>
      </c>
      <c r="G65" s="1722"/>
      <c r="H65" s="1723"/>
    </row>
    <row r="66" spans="1:8" ht="15" customHeight="1">
      <c r="A66" s="729" t="s">
        <v>6615</v>
      </c>
      <c r="B66" s="779">
        <v>21600</v>
      </c>
      <c r="C66" s="1722"/>
      <c r="D66" s="730" t="s">
        <v>2374</v>
      </c>
      <c r="E66" s="734">
        <v>10</v>
      </c>
      <c r="F66" s="732" t="s">
        <v>9485</v>
      </c>
      <c r="G66" s="1722"/>
      <c r="H66" s="733">
        <v>6</v>
      </c>
    </row>
    <row r="67" spans="1:8" ht="15" customHeight="1">
      <c r="A67" s="729" t="s">
        <v>6616</v>
      </c>
      <c r="B67" s="779">
        <v>19600</v>
      </c>
      <c r="C67" s="1722">
        <v>2</v>
      </c>
      <c r="D67" s="730" t="s">
        <v>1930</v>
      </c>
      <c r="E67" s="734">
        <v>8</v>
      </c>
      <c r="F67" s="732" t="s">
        <v>9486</v>
      </c>
      <c r="G67" s="1722">
        <v>50</v>
      </c>
      <c r="H67" s="1724">
        <v>4</v>
      </c>
    </row>
    <row r="68" spans="1:8" ht="15" customHeight="1">
      <c r="A68" s="729" t="s">
        <v>6617</v>
      </c>
      <c r="B68" s="779">
        <v>19600</v>
      </c>
      <c r="C68" s="1722"/>
      <c r="D68" s="730" t="s">
        <v>9463</v>
      </c>
      <c r="E68" s="734">
        <v>8</v>
      </c>
      <c r="F68" s="732" t="s">
        <v>9487</v>
      </c>
      <c r="G68" s="1722"/>
      <c r="H68" s="1728"/>
    </row>
    <row r="69" spans="1:8" ht="15" customHeight="1">
      <c r="A69" s="729" t="s">
        <v>6618</v>
      </c>
      <c r="B69" s="779">
        <v>19600</v>
      </c>
      <c r="C69" s="1722"/>
      <c r="D69" s="730" t="s">
        <v>6578</v>
      </c>
      <c r="E69" s="734">
        <v>8</v>
      </c>
      <c r="F69" s="732" t="s">
        <v>9488</v>
      </c>
      <c r="G69" s="1722"/>
      <c r="H69" s="1728"/>
    </row>
    <row r="70" spans="1:8" ht="15" customHeight="1">
      <c r="A70" s="729" t="s">
        <v>6619</v>
      </c>
      <c r="B70" s="779">
        <v>19600</v>
      </c>
      <c r="C70" s="1722"/>
      <c r="D70" s="730" t="s">
        <v>2375</v>
      </c>
      <c r="E70" s="734">
        <v>10</v>
      </c>
      <c r="F70" s="732" t="s">
        <v>9489</v>
      </c>
      <c r="G70" s="1722"/>
      <c r="H70" s="1728"/>
    </row>
    <row r="71" spans="1:8" ht="15" customHeight="1">
      <c r="A71" s="729" t="s">
        <v>6620</v>
      </c>
      <c r="B71" s="779">
        <v>19600</v>
      </c>
      <c r="C71" s="1722"/>
      <c r="D71" s="730" t="s">
        <v>2376</v>
      </c>
      <c r="E71" s="734">
        <v>10</v>
      </c>
      <c r="F71" s="732" t="s">
        <v>9490</v>
      </c>
      <c r="G71" s="1722"/>
      <c r="H71" s="1728"/>
    </row>
    <row r="72" spans="1:8" ht="15" customHeight="1">
      <c r="A72" s="729" t="s">
        <v>6621</v>
      </c>
      <c r="B72" s="779">
        <v>21600</v>
      </c>
      <c r="C72" s="1722"/>
      <c r="D72" s="730" t="s">
        <v>2377</v>
      </c>
      <c r="E72" s="734">
        <v>12</v>
      </c>
      <c r="F72" s="732" t="s">
        <v>9491</v>
      </c>
      <c r="G72" s="1722"/>
      <c r="H72" s="1724">
        <v>6</v>
      </c>
    </row>
    <row r="73" spans="1:8" ht="15" customHeight="1">
      <c r="A73" s="729" t="s">
        <v>6622</v>
      </c>
      <c r="B73" s="779">
        <v>21600</v>
      </c>
      <c r="C73" s="1722"/>
      <c r="D73" s="730" t="s">
        <v>2373</v>
      </c>
      <c r="E73" s="734">
        <v>12</v>
      </c>
      <c r="F73" s="732" t="s">
        <v>9492</v>
      </c>
      <c r="G73" s="1722"/>
      <c r="H73" s="1725"/>
    </row>
    <row r="74" spans="1:8" ht="15" customHeight="1">
      <c r="A74" s="729" t="s">
        <v>6623</v>
      </c>
      <c r="B74" s="779">
        <v>33000</v>
      </c>
      <c r="C74" s="1722"/>
      <c r="D74" s="730" t="s">
        <v>2374</v>
      </c>
      <c r="E74" s="734">
        <v>12</v>
      </c>
      <c r="F74" s="732" t="s">
        <v>9493</v>
      </c>
      <c r="G74" s="1722"/>
      <c r="H74" s="735">
        <v>8</v>
      </c>
    </row>
    <row r="75" spans="1:8" ht="15" customHeight="1">
      <c r="A75" s="729" t="s">
        <v>6624</v>
      </c>
      <c r="B75" s="779">
        <v>21600</v>
      </c>
      <c r="C75" s="1722">
        <v>2.5</v>
      </c>
      <c r="D75" s="730" t="s">
        <v>1930</v>
      </c>
      <c r="E75" s="734">
        <v>10</v>
      </c>
      <c r="F75" s="732" t="s">
        <v>9494</v>
      </c>
      <c r="G75" s="1722">
        <v>50</v>
      </c>
      <c r="H75" s="1723">
        <v>6</v>
      </c>
    </row>
    <row r="76" spans="1:8" ht="15" customHeight="1">
      <c r="A76" s="729" t="s">
        <v>6625</v>
      </c>
      <c r="B76" s="779">
        <v>21600</v>
      </c>
      <c r="C76" s="1722"/>
      <c r="D76" s="730" t="s">
        <v>9463</v>
      </c>
      <c r="E76" s="734">
        <v>10</v>
      </c>
      <c r="F76" s="732" t="s">
        <v>9495</v>
      </c>
      <c r="G76" s="1722"/>
      <c r="H76" s="1723"/>
    </row>
    <row r="77" spans="1:8" ht="15" customHeight="1">
      <c r="A77" s="729" t="s">
        <v>6626</v>
      </c>
      <c r="B77" s="779">
        <v>21600</v>
      </c>
      <c r="C77" s="1722"/>
      <c r="D77" s="730" t="s">
        <v>6578</v>
      </c>
      <c r="E77" s="734">
        <v>10</v>
      </c>
      <c r="F77" s="732" t="s">
        <v>9496</v>
      </c>
      <c r="G77" s="1722"/>
      <c r="H77" s="1723"/>
    </row>
    <row r="78" spans="1:8" ht="15" customHeight="1">
      <c r="A78" s="729" t="s">
        <v>6627</v>
      </c>
      <c r="B78" s="779">
        <v>21600</v>
      </c>
      <c r="C78" s="1722"/>
      <c r="D78" s="730" t="s">
        <v>2375</v>
      </c>
      <c r="E78" s="734">
        <v>12</v>
      </c>
      <c r="F78" s="732" t="s">
        <v>9497</v>
      </c>
      <c r="G78" s="1722"/>
      <c r="H78" s="1723"/>
    </row>
    <row r="79" spans="1:8" ht="15" customHeight="1">
      <c r="A79" s="729" t="s">
        <v>6628</v>
      </c>
      <c r="B79" s="779">
        <v>21600</v>
      </c>
      <c r="C79" s="1722"/>
      <c r="D79" s="730" t="s">
        <v>2376</v>
      </c>
      <c r="E79" s="734">
        <v>12</v>
      </c>
      <c r="F79" s="732" t="s">
        <v>9498</v>
      </c>
      <c r="G79" s="1722"/>
      <c r="H79" s="1723"/>
    </row>
    <row r="80" spans="1:8" ht="15" customHeight="1">
      <c r="A80" s="729" t="s">
        <v>6629</v>
      </c>
      <c r="B80" s="779">
        <v>21600</v>
      </c>
      <c r="C80" s="1722"/>
      <c r="D80" s="730" t="s">
        <v>2377</v>
      </c>
      <c r="E80" s="734">
        <v>14</v>
      </c>
      <c r="F80" s="732" t="s">
        <v>9492</v>
      </c>
      <c r="G80" s="1722"/>
      <c r="H80" s="1723"/>
    </row>
    <row r="81" spans="1:8" ht="15" customHeight="1">
      <c r="A81" s="729" t="s">
        <v>6630</v>
      </c>
      <c r="B81" s="779">
        <v>21600</v>
      </c>
      <c r="C81" s="1722"/>
      <c r="D81" s="730" t="s">
        <v>2373</v>
      </c>
      <c r="E81" s="734">
        <v>14</v>
      </c>
      <c r="F81" s="732" t="s">
        <v>9499</v>
      </c>
      <c r="G81" s="1722"/>
      <c r="H81" s="1723"/>
    </row>
    <row r="82" spans="1:8" ht="15" customHeight="1">
      <c r="A82" s="729" t="s">
        <v>6631</v>
      </c>
      <c r="B82" s="779">
        <v>33000</v>
      </c>
      <c r="C82" s="1722"/>
      <c r="D82" s="730" t="s">
        <v>2374</v>
      </c>
      <c r="E82" s="734">
        <v>14</v>
      </c>
      <c r="F82" s="732" t="s">
        <v>9500</v>
      </c>
      <c r="G82" s="1722"/>
      <c r="H82" s="733">
        <v>8</v>
      </c>
    </row>
    <row r="83" spans="1:8" ht="15" customHeight="1">
      <c r="A83" s="729" t="s">
        <v>6632</v>
      </c>
      <c r="B83" s="779">
        <v>21600</v>
      </c>
      <c r="C83" s="1722">
        <v>3</v>
      </c>
      <c r="D83" s="730" t="s">
        <v>1930</v>
      </c>
      <c r="E83" s="734">
        <v>12</v>
      </c>
      <c r="F83" s="732" t="s">
        <v>9501</v>
      </c>
      <c r="G83" s="1722">
        <v>50</v>
      </c>
      <c r="H83" s="1729">
        <v>6</v>
      </c>
    </row>
    <row r="84" spans="1:8" ht="15" customHeight="1">
      <c r="A84" s="729" t="s">
        <v>6633</v>
      </c>
      <c r="B84" s="779">
        <v>21600</v>
      </c>
      <c r="C84" s="1722"/>
      <c r="D84" s="730" t="s">
        <v>9463</v>
      </c>
      <c r="E84" s="734">
        <v>12</v>
      </c>
      <c r="F84" s="732" t="s">
        <v>9502</v>
      </c>
      <c r="G84" s="1722"/>
      <c r="H84" s="1730"/>
    </row>
    <row r="85" spans="1:8" ht="15" customHeight="1">
      <c r="A85" s="729" t="s">
        <v>6634</v>
      </c>
      <c r="B85" s="779">
        <v>21600</v>
      </c>
      <c r="C85" s="1722"/>
      <c r="D85" s="730" t="s">
        <v>6578</v>
      </c>
      <c r="E85" s="734">
        <v>12</v>
      </c>
      <c r="F85" s="732" t="s">
        <v>9503</v>
      </c>
      <c r="G85" s="1722"/>
      <c r="H85" s="1730"/>
    </row>
    <row r="86" spans="1:8" ht="15" customHeight="1">
      <c r="A86" s="729" t="s">
        <v>6635</v>
      </c>
      <c r="B86" s="779">
        <v>21600</v>
      </c>
      <c r="C86" s="1722"/>
      <c r="D86" s="730" t="s">
        <v>2375</v>
      </c>
      <c r="E86" s="734">
        <v>14</v>
      </c>
      <c r="F86" s="732" t="s">
        <v>9504</v>
      </c>
      <c r="G86" s="1722"/>
      <c r="H86" s="1730"/>
    </row>
    <row r="87" spans="1:8" ht="15" customHeight="1">
      <c r="A87" s="729" t="s">
        <v>6636</v>
      </c>
      <c r="B87" s="779">
        <v>21600</v>
      </c>
      <c r="C87" s="1722"/>
      <c r="D87" s="730" t="s">
        <v>2376</v>
      </c>
      <c r="E87" s="734">
        <v>14</v>
      </c>
      <c r="F87" s="732" t="s">
        <v>9505</v>
      </c>
      <c r="G87" s="1722"/>
      <c r="H87" s="1730"/>
    </row>
    <row r="88" spans="1:8" ht="15" customHeight="1">
      <c r="A88" s="729" t="s">
        <v>6637</v>
      </c>
      <c r="B88" s="779">
        <v>21600</v>
      </c>
      <c r="C88" s="1722"/>
      <c r="D88" s="730" t="s">
        <v>2377</v>
      </c>
      <c r="E88" s="734">
        <v>16</v>
      </c>
      <c r="F88" s="732" t="s">
        <v>9506</v>
      </c>
      <c r="G88" s="1722"/>
      <c r="H88" s="1731"/>
    </row>
    <row r="89" spans="1:8" ht="15" customHeight="1">
      <c r="A89" s="729" t="s">
        <v>6638</v>
      </c>
      <c r="B89" s="779">
        <v>33000</v>
      </c>
      <c r="C89" s="1722"/>
      <c r="D89" s="730" t="s">
        <v>2373</v>
      </c>
      <c r="E89" s="734">
        <v>16</v>
      </c>
      <c r="F89" s="732" t="s">
        <v>9507</v>
      </c>
      <c r="G89" s="1722"/>
      <c r="H89" s="733">
        <v>8</v>
      </c>
    </row>
    <row r="90" spans="1:8" ht="15" customHeight="1">
      <c r="A90" s="729" t="s">
        <v>6639</v>
      </c>
      <c r="B90" s="779">
        <v>42500</v>
      </c>
      <c r="C90" s="1722"/>
      <c r="D90" s="730" t="s">
        <v>2374</v>
      </c>
      <c r="E90" s="734">
        <v>16</v>
      </c>
      <c r="F90" s="732" t="s">
        <v>9508</v>
      </c>
      <c r="G90" s="1722"/>
      <c r="H90" s="733">
        <v>10</v>
      </c>
    </row>
    <row r="91" spans="1:8" ht="15" customHeight="1">
      <c r="A91" s="729" t="s">
        <v>6640</v>
      </c>
      <c r="B91" s="779">
        <v>22400</v>
      </c>
      <c r="C91" s="1722">
        <v>4</v>
      </c>
      <c r="D91" s="730" t="s">
        <v>1930</v>
      </c>
      <c r="E91" s="734">
        <v>16</v>
      </c>
      <c r="F91" s="732" t="s">
        <v>9509</v>
      </c>
      <c r="G91" s="730">
        <v>60</v>
      </c>
      <c r="H91" s="1723">
        <v>6</v>
      </c>
    </row>
    <row r="92" spans="1:8" ht="15" customHeight="1">
      <c r="A92" s="729" t="s">
        <v>6641</v>
      </c>
      <c r="B92" s="779">
        <v>22400</v>
      </c>
      <c r="C92" s="1722"/>
      <c r="D92" s="730" t="s">
        <v>9463</v>
      </c>
      <c r="E92" s="734">
        <v>16</v>
      </c>
      <c r="F92" s="732" t="s">
        <v>9510</v>
      </c>
      <c r="G92" s="730">
        <v>60</v>
      </c>
      <c r="H92" s="1723"/>
    </row>
    <row r="93" spans="1:8" ht="15" customHeight="1">
      <c r="A93" s="729" t="s">
        <v>6642</v>
      </c>
      <c r="B93" s="779">
        <v>22400</v>
      </c>
      <c r="C93" s="1722"/>
      <c r="D93" s="730" t="s">
        <v>6578</v>
      </c>
      <c r="E93" s="734">
        <v>16</v>
      </c>
      <c r="F93" s="732" t="s">
        <v>9511</v>
      </c>
      <c r="G93" s="730">
        <v>60</v>
      </c>
      <c r="H93" s="1723"/>
    </row>
    <row r="94" spans="1:8" ht="15" customHeight="1">
      <c r="A94" s="729" t="s">
        <v>6643</v>
      </c>
      <c r="B94" s="779">
        <v>22400</v>
      </c>
      <c r="C94" s="1722"/>
      <c r="D94" s="730" t="s">
        <v>2375</v>
      </c>
      <c r="E94" s="734">
        <v>16</v>
      </c>
      <c r="F94" s="732" t="s">
        <v>9512</v>
      </c>
      <c r="G94" s="730">
        <v>60</v>
      </c>
      <c r="H94" s="1723"/>
    </row>
    <row r="95" spans="1:8" ht="15" customHeight="1">
      <c r="A95" s="729" t="s">
        <v>6644</v>
      </c>
      <c r="B95" s="779">
        <v>22400</v>
      </c>
      <c r="C95" s="1722"/>
      <c r="D95" s="730" t="s">
        <v>2376</v>
      </c>
      <c r="E95" s="734">
        <v>19</v>
      </c>
      <c r="F95" s="732" t="s">
        <v>9513</v>
      </c>
      <c r="G95" s="730">
        <v>60</v>
      </c>
      <c r="H95" s="1723"/>
    </row>
    <row r="96" spans="1:8" ht="15" customHeight="1">
      <c r="A96" s="729" t="s">
        <v>6645</v>
      </c>
      <c r="B96" s="779">
        <v>34800</v>
      </c>
      <c r="C96" s="1722"/>
      <c r="D96" s="730" t="s">
        <v>2377</v>
      </c>
      <c r="E96" s="734">
        <v>22</v>
      </c>
      <c r="F96" s="732" t="s">
        <v>9514</v>
      </c>
      <c r="G96" s="730">
        <v>65</v>
      </c>
      <c r="H96" s="733">
        <v>8</v>
      </c>
    </row>
    <row r="97" spans="1:8" ht="15" customHeight="1">
      <c r="A97" s="729" t="s">
        <v>6646</v>
      </c>
      <c r="B97" s="779">
        <v>34800</v>
      </c>
      <c r="C97" s="1722"/>
      <c r="D97" s="730" t="s">
        <v>2373</v>
      </c>
      <c r="E97" s="734">
        <v>16</v>
      </c>
      <c r="F97" s="732" t="s">
        <v>9515</v>
      </c>
      <c r="G97" s="730">
        <v>65</v>
      </c>
      <c r="H97" s="733">
        <v>8</v>
      </c>
    </row>
    <row r="98" spans="1:8" ht="15" customHeight="1">
      <c r="A98" s="729" t="s">
        <v>6647</v>
      </c>
      <c r="B98" s="779">
        <v>45000</v>
      </c>
      <c r="C98" s="1722"/>
      <c r="D98" s="730" t="s">
        <v>2374</v>
      </c>
      <c r="E98" s="734">
        <v>17</v>
      </c>
      <c r="F98" s="732" t="s">
        <v>9516</v>
      </c>
      <c r="G98" s="730">
        <v>65</v>
      </c>
      <c r="H98" s="733">
        <v>10</v>
      </c>
    </row>
    <row r="99" spans="1:8" ht="15" customHeight="1">
      <c r="A99" s="729" t="s">
        <v>6648</v>
      </c>
      <c r="B99" s="779">
        <v>34800</v>
      </c>
      <c r="C99" s="1722">
        <v>6</v>
      </c>
      <c r="D99" s="730" t="s">
        <v>1930</v>
      </c>
      <c r="E99" s="734">
        <v>20</v>
      </c>
      <c r="F99" s="732" t="s">
        <v>9517</v>
      </c>
      <c r="G99" s="1722">
        <v>65</v>
      </c>
      <c r="H99" s="1723">
        <v>8</v>
      </c>
    </row>
    <row r="100" spans="1:8" ht="15" customHeight="1">
      <c r="A100" s="729" t="s">
        <v>6649</v>
      </c>
      <c r="B100" s="779">
        <v>34800</v>
      </c>
      <c r="C100" s="1722"/>
      <c r="D100" s="730" t="s">
        <v>9463</v>
      </c>
      <c r="E100" s="734">
        <v>20</v>
      </c>
      <c r="F100" s="732" t="s">
        <v>9518</v>
      </c>
      <c r="G100" s="1722"/>
      <c r="H100" s="1723"/>
    </row>
    <row r="101" spans="1:8" ht="15" customHeight="1">
      <c r="A101" s="729" t="s">
        <v>6650</v>
      </c>
      <c r="B101" s="779">
        <v>34800</v>
      </c>
      <c r="C101" s="1722"/>
      <c r="D101" s="730" t="s">
        <v>6578</v>
      </c>
      <c r="E101" s="734">
        <v>20</v>
      </c>
      <c r="F101" s="732" t="s">
        <v>9519</v>
      </c>
      <c r="G101" s="1722"/>
      <c r="H101" s="1723"/>
    </row>
    <row r="102" spans="1:8" ht="15" customHeight="1">
      <c r="A102" s="729" t="s">
        <v>6651</v>
      </c>
      <c r="B102" s="779">
        <v>34800</v>
      </c>
      <c r="C102" s="1722"/>
      <c r="D102" s="730" t="s">
        <v>2375</v>
      </c>
      <c r="E102" s="734">
        <v>20</v>
      </c>
      <c r="F102" s="732" t="s">
        <v>9520</v>
      </c>
      <c r="G102" s="1722"/>
      <c r="H102" s="1723"/>
    </row>
    <row r="103" spans="1:8" ht="15" customHeight="1">
      <c r="A103" s="729" t="s">
        <v>6652</v>
      </c>
      <c r="B103" s="779">
        <v>34800</v>
      </c>
      <c r="C103" s="1722"/>
      <c r="D103" s="730" t="s">
        <v>2376</v>
      </c>
      <c r="E103" s="734">
        <v>19</v>
      </c>
      <c r="F103" s="732" t="s">
        <v>9521</v>
      </c>
      <c r="G103" s="1722"/>
      <c r="H103" s="872">
        <v>8</v>
      </c>
    </row>
    <row r="104" spans="1:8" ht="15" customHeight="1">
      <c r="A104" s="729" t="s">
        <v>6653</v>
      </c>
      <c r="B104" s="779">
        <v>46800</v>
      </c>
      <c r="C104" s="1722"/>
      <c r="D104" s="730" t="s">
        <v>2377</v>
      </c>
      <c r="E104" s="734">
        <v>22</v>
      </c>
      <c r="F104" s="732" t="s">
        <v>9522</v>
      </c>
      <c r="G104" s="1722">
        <v>75</v>
      </c>
      <c r="H104" s="733">
        <v>10</v>
      </c>
    </row>
    <row r="105" spans="1:8" ht="15" customHeight="1">
      <c r="A105" s="729" t="s">
        <v>6654</v>
      </c>
      <c r="B105" s="779">
        <v>59800</v>
      </c>
      <c r="C105" s="1722"/>
      <c r="D105" s="730" t="s">
        <v>2373</v>
      </c>
      <c r="E105" s="734">
        <v>24</v>
      </c>
      <c r="F105" s="732" t="s">
        <v>9523</v>
      </c>
      <c r="G105" s="1722"/>
      <c r="H105" s="733">
        <v>12</v>
      </c>
    </row>
    <row r="106" spans="1:8" ht="15" customHeight="1">
      <c r="A106" s="729" t="s">
        <v>6655</v>
      </c>
      <c r="B106" s="779">
        <v>59800</v>
      </c>
      <c r="C106" s="1722"/>
      <c r="D106" s="730" t="s">
        <v>2374</v>
      </c>
      <c r="E106" s="734">
        <v>17</v>
      </c>
      <c r="F106" s="732" t="s">
        <v>9524</v>
      </c>
      <c r="G106" s="1722"/>
      <c r="H106" s="733">
        <v>12</v>
      </c>
    </row>
    <row r="107" spans="1:8" ht="15" customHeight="1">
      <c r="A107" s="729" t="s">
        <v>6656</v>
      </c>
      <c r="B107" s="779">
        <v>35600</v>
      </c>
      <c r="C107" s="1722">
        <v>7</v>
      </c>
      <c r="D107" s="730" t="s">
        <v>1930</v>
      </c>
      <c r="E107" s="734">
        <v>28</v>
      </c>
      <c r="F107" s="732" t="s">
        <v>9525</v>
      </c>
      <c r="G107" s="1722">
        <v>70</v>
      </c>
      <c r="H107" s="1723">
        <v>8</v>
      </c>
    </row>
    <row r="108" spans="1:8" ht="15" customHeight="1">
      <c r="A108" s="729" t="s">
        <v>6657</v>
      </c>
      <c r="B108" s="779">
        <v>35600</v>
      </c>
      <c r="C108" s="1722"/>
      <c r="D108" s="730" t="s">
        <v>2696</v>
      </c>
      <c r="E108" s="734">
        <v>28</v>
      </c>
      <c r="F108" s="732" t="s">
        <v>9526</v>
      </c>
      <c r="G108" s="1722"/>
      <c r="H108" s="1723"/>
    </row>
    <row r="109" spans="1:8" ht="15" customHeight="1">
      <c r="A109" s="729" t="s">
        <v>6658</v>
      </c>
      <c r="B109" s="779">
        <v>45900</v>
      </c>
      <c r="C109" s="1722"/>
      <c r="D109" s="730" t="s">
        <v>6578</v>
      </c>
      <c r="E109" s="734">
        <v>28</v>
      </c>
      <c r="F109" s="732" t="s">
        <v>9527</v>
      </c>
      <c r="G109" s="1722"/>
      <c r="H109" s="733">
        <v>10</v>
      </c>
    </row>
    <row r="110" spans="1:8" ht="15" customHeight="1">
      <c r="A110" s="729" t="s">
        <v>6659</v>
      </c>
      <c r="B110" s="779">
        <v>47800</v>
      </c>
      <c r="C110" s="1722"/>
      <c r="D110" s="730" t="s">
        <v>2375</v>
      </c>
      <c r="E110" s="734">
        <v>28</v>
      </c>
      <c r="F110" s="732" t="s">
        <v>9528</v>
      </c>
      <c r="G110" s="1722">
        <v>80</v>
      </c>
      <c r="H110" s="733">
        <v>10</v>
      </c>
    </row>
    <row r="111" spans="1:8" ht="15" customHeight="1">
      <c r="A111" s="729" t="s">
        <v>6660</v>
      </c>
      <c r="B111" s="779">
        <v>47800</v>
      </c>
      <c r="C111" s="1722"/>
      <c r="D111" s="730" t="s">
        <v>2376</v>
      </c>
      <c r="E111" s="734">
        <v>28</v>
      </c>
      <c r="F111" s="732" t="s">
        <v>9529</v>
      </c>
      <c r="G111" s="1722"/>
      <c r="H111" s="733">
        <v>10</v>
      </c>
    </row>
    <row r="112" spans="1:8" ht="15" customHeight="1">
      <c r="A112" s="729" t="s">
        <v>6661</v>
      </c>
      <c r="B112" s="779">
        <v>60100</v>
      </c>
      <c r="C112" s="1722"/>
      <c r="D112" s="730" t="s">
        <v>2377</v>
      </c>
      <c r="E112" s="734">
        <v>28</v>
      </c>
      <c r="F112" s="732" t="s">
        <v>9530</v>
      </c>
      <c r="G112" s="1722"/>
      <c r="H112" s="733">
        <v>12</v>
      </c>
    </row>
    <row r="113" spans="1:9" ht="15.9" customHeight="1">
      <c r="A113" s="729" t="s">
        <v>6662</v>
      </c>
      <c r="B113" s="778">
        <v>49600</v>
      </c>
      <c r="C113" s="1726">
        <v>8</v>
      </c>
      <c r="D113" s="730" t="s">
        <v>1930</v>
      </c>
      <c r="E113" s="734">
        <v>35</v>
      </c>
      <c r="F113" s="732" t="s">
        <v>9531</v>
      </c>
      <c r="G113" s="730">
        <v>90</v>
      </c>
      <c r="H113" s="733">
        <v>10</v>
      </c>
    </row>
    <row r="114" spans="1:9" ht="15.9" customHeight="1">
      <c r="A114" s="729" t="s">
        <v>6663</v>
      </c>
      <c r="B114" s="777">
        <v>49600</v>
      </c>
      <c r="C114" s="1727"/>
      <c r="D114" s="730" t="s">
        <v>9463</v>
      </c>
      <c r="E114" s="734">
        <v>35</v>
      </c>
      <c r="F114" s="732" t="s">
        <v>9532</v>
      </c>
      <c r="G114" s="730">
        <v>90</v>
      </c>
      <c r="H114" s="733">
        <v>10</v>
      </c>
    </row>
    <row r="115" spans="1:9" ht="15.9" customHeight="1">
      <c r="A115" s="729" t="s">
        <v>6664</v>
      </c>
      <c r="B115" s="777">
        <v>49600</v>
      </c>
      <c r="C115" s="1727"/>
      <c r="D115" s="730" t="s">
        <v>6578</v>
      </c>
      <c r="E115" s="734">
        <v>35</v>
      </c>
      <c r="F115" s="732" t="s">
        <v>9533</v>
      </c>
      <c r="G115" s="730">
        <v>90</v>
      </c>
      <c r="H115" s="733">
        <v>10</v>
      </c>
    </row>
    <row r="116" spans="1:9" ht="15.9" customHeight="1">
      <c r="A116" s="729" t="s">
        <v>6665</v>
      </c>
      <c r="B116" s="876">
        <v>49600</v>
      </c>
      <c r="C116" s="1727"/>
      <c r="D116" s="730" t="s">
        <v>2375</v>
      </c>
      <c r="E116" s="734">
        <v>28</v>
      </c>
      <c r="F116" s="732" t="s">
        <v>9534</v>
      </c>
      <c r="G116" s="873">
        <v>90</v>
      </c>
      <c r="H116" s="872">
        <v>10</v>
      </c>
    </row>
    <row r="117" spans="1:9" ht="15.9" customHeight="1">
      <c r="A117" s="729" t="s">
        <v>6666</v>
      </c>
      <c r="B117" s="777">
        <v>62500</v>
      </c>
      <c r="C117" s="1727"/>
      <c r="D117" s="730" t="s">
        <v>2376</v>
      </c>
      <c r="E117" s="734">
        <v>38</v>
      </c>
      <c r="F117" s="732" t="s">
        <v>9535</v>
      </c>
      <c r="G117" s="730">
        <v>90</v>
      </c>
      <c r="H117" s="733">
        <v>12</v>
      </c>
    </row>
    <row r="118" spans="1:9" ht="15.9" customHeight="1">
      <c r="A118" s="729" t="s">
        <v>6667</v>
      </c>
      <c r="B118" s="777">
        <v>152000</v>
      </c>
      <c r="C118" s="1727"/>
      <c r="D118" s="730" t="s">
        <v>2377</v>
      </c>
      <c r="E118" s="734">
        <v>45</v>
      </c>
      <c r="F118" s="732" t="s">
        <v>9536</v>
      </c>
      <c r="G118" s="730">
        <v>100</v>
      </c>
      <c r="H118" s="733">
        <v>16</v>
      </c>
    </row>
    <row r="119" spans="1:9" ht="15.9" customHeight="1">
      <c r="A119" s="729" t="s">
        <v>6668</v>
      </c>
      <c r="B119" s="777">
        <v>146200</v>
      </c>
      <c r="C119" s="1727"/>
      <c r="D119" s="730" t="s">
        <v>2373</v>
      </c>
      <c r="E119" s="734">
        <v>32</v>
      </c>
      <c r="F119" s="732" t="s">
        <v>9537</v>
      </c>
      <c r="G119" s="730">
        <v>90</v>
      </c>
      <c r="H119" s="733">
        <v>16</v>
      </c>
    </row>
    <row r="120" spans="1:9" ht="15.9" customHeight="1">
      <c r="A120" s="729" t="s">
        <v>6669</v>
      </c>
      <c r="B120" s="777">
        <v>214800</v>
      </c>
      <c r="C120" s="1727"/>
      <c r="D120" s="730" t="s">
        <v>2374</v>
      </c>
      <c r="E120" s="734">
        <v>34</v>
      </c>
      <c r="F120" s="732" t="s">
        <v>9538</v>
      </c>
      <c r="G120" s="730">
        <v>100</v>
      </c>
      <c r="H120" s="733">
        <v>20</v>
      </c>
    </row>
    <row r="121" spans="1:9" ht="15.9" customHeight="1">
      <c r="A121" s="746" t="s">
        <v>9823</v>
      </c>
      <c r="B121" s="777">
        <v>379000</v>
      </c>
      <c r="C121" s="1721"/>
      <c r="D121" s="747" t="s">
        <v>2374</v>
      </c>
      <c r="E121" s="748">
        <v>48</v>
      </c>
      <c r="F121" s="749">
        <v>25</v>
      </c>
      <c r="G121" s="747">
        <v>150</v>
      </c>
      <c r="H121" s="750">
        <v>25</v>
      </c>
    </row>
    <row r="122" spans="1:9" ht="15.9" customHeight="1">
      <c r="A122" s="729" t="s">
        <v>6670</v>
      </c>
      <c r="B122" s="777">
        <v>62500</v>
      </c>
      <c r="C122" s="1722">
        <v>10</v>
      </c>
      <c r="D122" s="730" t="s">
        <v>1930</v>
      </c>
      <c r="E122" s="734">
        <v>40</v>
      </c>
      <c r="F122" s="732" t="s">
        <v>9539</v>
      </c>
      <c r="G122" s="730">
        <v>90</v>
      </c>
      <c r="H122" s="733">
        <v>12</v>
      </c>
    </row>
    <row r="123" spans="1:9" ht="15.9" customHeight="1">
      <c r="A123" s="729" t="s">
        <v>6671</v>
      </c>
      <c r="B123" s="777">
        <v>62500</v>
      </c>
      <c r="C123" s="1722"/>
      <c r="D123" s="730" t="s">
        <v>9463</v>
      </c>
      <c r="E123" s="734">
        <v>40</v>
      </c>
      <c r="F123" s="732" t="s">
        <v>9540</v>
      </c>
      <c r="G123" s="730">
        <v>90</v>
      </c>
      <c r="H123" s="733">
        <v>12</v>
      </c>
    </row>
    <row r="124" spans="1:9" ht="15.9" customHeight="1">
      <c r="A124" s="729" t="s">
        <v>6672</v>
      </c>
      <c r="B124" s="777">
        <v>62500</v>
      </c>
      <c r="C124" s="1722"/>
      <c r="D124" s="730" t="s">
        <v>13074</v>
      </c>
      <c r="E124" s="734">
        <v>38</v>
      </c>
      <c r="F124" s="732" t="s">
        <v>9541</v>
      </c>
      <c r="G124" s="730">
        <v>90</v>
      </c>
      <c r="H124" s="733">
        <v>12</v>
      </c>
    </row>
    <row r="125" spans="1:9" ht="15.9" customHeight="1">
      <c r="A125" s="729" t="s">
        <v>11014</v>
      </c>
      <c r="B125" s="1247">
        <v>146200</v>
      </c>
      <c r="C125" s="1722"/>
      <c r="D125" s="730" t="s">
        <v>2375</v>
      </c>
      <c r="E125" s="734">
        <v>40</v>
      </c>
      <c r="F125" s="732" t="s">
        <v>9542</v>
      </c>
      <c r="G125" s="873">
        <v>75</v>
      </c>
      <c r="H125" s="733">
        <v>16</v>
      </c>
      <c r="I125" s="511" t="s">
        <v>13072</v>
      </c>
    </row>
    <row r="126" spans="1:9" ht="15.9" customHeight="1">
      <c r="A126" s="729" t="s">
        <v>6673</v>
      </c>
      <c r="B126" s="1247">
        <v>152000</v>
      </c>
      <c r="C126" s="1722"/>
      <c r="D126" s="730" t="s">
        <v>2376</v>
      </c>
      <c r="E126" s="734">
        <v>40</v>
      </c>
      <c r="F126" s="732" t="s">
        <v>9543</v>
      </c>
      <c r="G126" s="730">
        <v>100</v>
      </c>
      <c r="H126" s="733">
        <v>16</v>
      </c>
      <c r="I126" s="511" t="s">
        <v>13073</v>
      </c>
    </row>
    <row r="127" spans="1:9" ht="15.9" customHeight="1">
      <c r="A127" s="729" t="s">
        <v>6674</v>
      </c>
      <c r="B127" s="777">
        <v>152000</v>
      </c>
      <c r="C127" s="1722"/>
      <c r="D127" s="730" t="s">
        <v>2377</v>
      </c>
      <c r="E127" s="734">
        <v>34</v>
      </c>
      <c r="F127" s="732" t="s">
        <v>9544</v>
      </c>
      <c r="G127" s="730">
        <v>100</v>
      </c>
      <c r="H127" s="733">
        <v>16</v>
      </c>
    </row>
    <row r="128" spans="1:9" ht="15.9" customHeight="1">
      <c r="A128" s="729" t="s">
        <v>6675</v>
      </c>
      <c r="B128" s="777">
        <v>206500</v>
      </c>
      <c r="C128" s="1722"/>
      <c r="D128" s="730" t="s">
        <v>2373</v>
      </c>
      <c r="E128" s="734">
        <v>40</v>
      </c>
      <c r="F128" s="732" t="s">
        <v>9545</v>
      </c>
      <c r="G128" s="730">
        <v>90</v>
      </c>
      <c r="H128" s="733">
        <v>20</v>
      </c>
    </row>
    <row r="129" spans="1:8" ht="15.9" customHeight="1">
      <c r="A129" s="729" t="s">
        <v>6676</v>
      </c>
      <c r="B129" s="777">
        <v>316000</v>
      </c>
      <c r="C129" s="1722"/>
      <c r="D129" s="730" t="s">
        <v>2374</v>
      </c>
      <c r="E129" s="734">
        <v>42</v>
      </c>
      <c r="F129" s="732" t="s">
        <v>9546</v>
      </c>
      <c r="G129" s="730">
        <v>100</v>
      </c>
      <c r="H129" s="733">
        <v>25</v>
      </c>
    </row>
  </sheetData>
  <mergeCells count="47">
    <mergeCell ref="A1:H1"/>
    <mergeCell ref="G104:G106"/>
    <mergeCell ref="G107:G109"/>
    <mergeCell ref="H107:H108"/>
    <mergeCell ref="G83:G90"/>
    <mergeCell ref="G3:G10"/>
    <mergeCell ref="G11:G18"/>
    <mergeCell ref="G51:G58"/>
    <mergeCell ref="H3:H10"/>
    <mergeCell ref="H11:H18"/>
    <mergeCell ref="G19:G26"/>
    <mergeCell ref="G35:G42"/>
    <mergeCell ref="G43:G50"/>
    <mergeCell ref="H19:H26"/>
    <mergeCell ref="H27:H34"/>
    <mergeCell ref="H75:H81"/>
    <mergeCell ref="C122:C129"/>
    <mergeCell ref="C107:C112"/>
    <mergeCell ref="C75:C82"/>
    <mergeCell ref="G27:G34"/>
    <mergeCell ref="H59:H65"/>
    <mergeCell ref="H35:H42"/>
    <mergeCell ref="H43:H50"/>
    <mergeCell ref="G99:G103"/>
    <mergeCell ref="C113:C121"/>
    <mergeCell ref="H99:H102"/>
    <mergeCell ref="G67:G74"/>
    <mergeCell ref="H67:H71"/>
    <mergeCell ref="H83:H88"/>
    <mergeCell ref="H91:H95"/>
    <mergeCell ref="G110:G112"/>
    <mergeCell ref="C43:C50"/>
    <mergeCell ref="C99:C106"/>
    <mergeCell ref="H51:H58"/>
    <mergeCell ref="G59:G66"/>
    <mergeCell ref="C91:C98"/>
    <mergeCell ref="H72:H73"/>
    <mergeCell ref="G75:G82"/>
    <mergeCell ref="C3:C10"/>
    <mergeCell ref="C83:C90"/>
    <mergeCell ref="C19:C26"/>
    <mergeCell ref="C11:C18"/>
    <mergeCell ref="C35:C42"/>
    <mergeCell ref="C27:C34"/>
    <mergeCell ref="C51:C58"/>
    <mergeCell ref="C59:C66"/>
    <mergeCell ref="C67:C74"/>
  </mergeCells>
  <phoneticPr fontId="57" type="noConversion"/>
  <pageMargins left="0.7" right="0.7" top="0.75" bottom="0.75" header="0.3" footer="0.3"/>
  <pageSetup paperSize="9" scale="81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indexed="60"/>
  </sheetPr>
  <dimension ref="A1:I48"/>
  <sheetViews>
    <sheetView zoomScaleNormal="100" workbookViewId="0">
      <selection activeCell="C27" sqref="C27:C32"/>
    </sheetView>
  </sheetViews>
  <sheetFormatPr defaultColWidth="9" defaultRowHeight="15" customHeight="1"/>
  <cols>
    <col min="1" max="1" width="15.5" style="511" customWidth="1"/>
    <col min="2" max="2" width="12" style="511" customWidth="1"/>
    <col min="3" max="3" width="6.19921875" style="511" customWidth="1"/>
    <col min="4" max="4" width="6.19921875" style="709" customWidth="1"/>
    <col min="5" max="5" width="11.19921875" style="710" bestFit="1" customWidth="1"/>
    <col min="6" max="6" width="8.09765625" style="711" customWidth="1"/>
    <col min="7" max="7" width="8.09765625" style="709" customWidth="1"/>
    <col min="8" max="8" width="6.19921875" style="709" customWidth="1"/>
    <col min="9" max="16384" width="9" style="511"/>
  </cols>
  <sheetData>
    <row r="1" spans="1:9" s="666" customFormat="1" ht="30" customHeight="1" thickBot="1">
      <c r="A1" s="1734" t="s">
        <v>13429</v>
      </c>
      <c r="B1" s="1735"/>
      <c r="C1" s="1735"/>
      <c r="D1" s="1735"/>
      <c r="E1" s="1735"/>
      <c r="F1" s="1735"/>
      <c r="G1" s="1735"/>
      <c r="H1" s="1735"/>
      <c r="I1" s="844"/>
    </row>
    <row r="2" spans="1:9" ht="24.9" customHeight="1" thickBot="1">
      <c r="A2" s="1192" t="s">
        <v>8587</v>
      </c>
      <c r="B2" s="1123" t="s">
        <v>9831</v>
      </c>
      <c r="C2" s="1123" t="s">
        <v>8244</v>
      </c>
      <c r="D2" s="1217" t="s">
        <v>9377</v>
      </c>
      <c r="E2" s="1211" t="s">
        <v>9379</v>
      </c>
      <c r="F2" s="1218" t="s">
        <v>9378</v>
      </c>
      <c r="G2" s="1123" t="s">
        <v>9847</v>
      </c>
      <c r="H2" s="1219" t="s">
        <v>9381</v>
      </c>
    </row>
    <row r="3" spans="1:9" ht="14.4" customHeight="1">
      <c r="A3" s="1213" t="s">
        <v>6678</v>
      </c>
      <c r="B3" s="1214">
        <v>23800</v>
      </c>
      <c r="C3" s="1733">
        <v>3</v>
      </c>
      <c r="D3" s="1115" t="s">
        <v>1930</v>
      </c>
      <c r="E3" s="1215">
        <v>12</v>
      </c>
      <c r="F3" s="1216" t="s">
        <v>9501</v>
      </c>
      <c r="G3" s="1733">
        <v>50</v>
      </c>
      <c r="H3" s="1736">
        <v>6</v>
      </c>
    </row>
    <row r="4" spans="1:9" ht="14.4" customHeight="1">
      <c r="A4" s="738" t="s">
        <v>6679</v>
      </c>
      <c r="B4" s="776">
        <v>23800</v>
      </c>
      <c r="C4" s="1732"/>
      <c r="D4" s="739" t="s">
        <v>9424</v>
      </c>
      <c r="E4" s="740">
        <v>12</v>
      </c>
      <c r="F4" s="741" t="s">
        <v>9502</v>
      </c>
      <c r="G4" s="1732"/>
      <c r="H4" s="1736"/>
    </row>
    <row r="5" spans="1:9" ht="14.4" customHeight="1">
      <c r="A5" s="738" t="s">
        <v>6680</v>
      </c>
      <c r="B5" s="776">
        <v>23800</v>
      </c>
      <c r="C5" s="1732"/>
      <c r="D5" s="739" t="s">
        <v>6578</v>
      </c>
      <c r="E5" s="740">
        <v>12</v>
      </c>
      <c r="F5" s="741" t="s">
        <v>9503</v>
      </c>
      <c r="G5" s="1732"/>
      <c r="H5" s="1736"/>
    </row>
    <row r="6" spans="1:9" ht="14.4" customHeight="1">
      <c r="A6" s="738" t="s">
        <v>6681</v>
      </c>
      <c r="B6" s="776">
        <v>23800</v>
      </c>
      <c r="C6" s="1732"/>
      <c r="D6" s="739" t="s">
        <v>2375</v>
      </c>
      <c r="E6" s="740">
        <v>14</v>
      </c>
      <c r="F6" s="741" t="s">
        <v>9504</v>
      </c>
      <c r="G6" s="1732"/>
      <c r="H6" s="1736"/>
    </row>
    <row r="7" spans="1:9" ht="14.4" customHeight="1">
      <c r="A7" s="738" t="s">
        <v>6682</v>
      </c>
      <c r="B7" s="776">
        <v>23800</v>
      </c>
      <c r="C7" s="1732"/>
      <c r="D7" s="739" t="s">
        <v>2376</v>
      </c>
      <c r="E7" s="740">
        <v>14</v>
      </c>
      <c r="F7" s="741" t="s">
        <v>9505</v>
      </c>
      <c r="G7" s="1732"/>
      <c r="H7" s="1736"/>
    </row>
    <row r="8" spans="1:9" ht="14.4" customHeight="1">
      <c r="A8" s="738" t="s">
        <v>6683</v>
      </c>
      <c r="B8" s="776">
        <v>23800</v>
      </c>
      <c r="C8" s="1732"/>
      <c r="D8" s="739" t="s">
        <v>2377</v>
      </c>
      <c r="E8" s="740">
        <v>16</v>
      </c>
      <c r="F8" s="741" t="s">
        <v>9506</v>
      </c>
      <c r="G8" s="1732"/>
      <c r="H8" s="1737"/>
    </row>
    <row r="9" spans="1:9" ht="14.4" customHeight="1">
      <c r="A9" s="738" t="s">
        <v>6684</v>
      </c>
      <c r="B9" s="776">
        <v>36300</v>
      </c>
      <c r="C9" s="1732"/>
      <c r="D9" s="739" t="s">
        <v>2373</v>
      </c>
      <c r="E9" s="740">
        <v>16</v>
      </c>
      <c r="F9" s="741" t="s">
        <v>9507</v>
      </c>
      <c r="G9" s="1732"/>
      <c r="H9" s="742">
        <v>8</v>
      </c>
    </row>
    <row r="10" spans="1:9" ht="14.4" customHeight="1">
      <c r="A10" s="738" t="s">
        <v>6685</v>
      </c>
      <c r="B10" s="776">
        <v>46700</v>
      </c>
      <c r="C10" s="1732"/>
      <c r="D10" s="739" t="s">
        <v>2374</v>
      </c>
      <c r="E10" s="740">
        <v>16</v>
      </c>
      <c r="F10" s="741" t="s">
        <v>9508</v>
      </c>
      <c r="G10" s="1732"/>
      <c r="H10" s="742">
        <v>10</v>
      </c>
    </row>
    <row r="11" spans="1:9" ht="14.4" customHeight="1">
      <c r="A11" s="738" t="s">
        <v>6686</v>
      </c>
      <c r="B11" s="776">
        <v>24600</v>
      </c>
      <c r="C11" s="1732">
        <v>4</v>
      </c>
      <c r="D11" s="739" t="s">
        <v>1930</v>
      </c>
      <c r="E11" s="740">
        <v>16</v>
      </c>
      <c r="F11" s="741" t="s">
        <v>9509</v>
      </c>
      <c r="G11" s="739">
        <v>60</v>
      </c>
      <c r="H11" s="1738">
        <v>6</v>
      </c>
    </row>
    <row r="12" spans="1:9" ht="14.4" customHeight="1">
      <c r="A12" s="738" t="s">
        <v>6687</v>
      </c>
      <c r="B12" s="776">
        <v>24600</v>
      </c>
      <c r="C12" s="1732"/>
      <c r="D12" s="739" t="s">
        <v>9424</v>
      </c>
      <c r="E12" s="740">
        <v>16</v>
      </c>
      <c r="F12" s="741" t="s">
        <v>9510</v>
      </c>
      <c r="G12" s="739">
        <v>60</v>
      </c>
      <c r="H12" s="1738"/>
    </row>
    <row r="13" spans="1:9" ht="14.4" customHeight="1">
      <c r="A13" s="738" t="s">
        <v>6688</v>
      </c>
      <c r="B13" s="776">
        <v>24600</v>
      </c>
      <c r="C13" s="1732"/>
      <c r="D13" s="739" t="s">
        <v>6578</v>
      </c>
      <c r="E13" s="740">
        <v>16</v>
      </c>
      <c r="F13" s="741" t="s">
        <v>9511</v>
      </c>
      <c r="G13" s="739">
        <v>60</v>
      </c>
      <c r="H13" s="1738"/>
    </row>
    <row r="14" spans="1:9" ht="14.4" customHeight="1">
      <c r="A14" s="738" t="s">
        <v>6689</v>
      </c>
      <c r="B14" s="776">
        <v>24600</v>
      </c>
      <c r="C14" s="1732"/>
      <c r="D14" s="739" t="s">
        <v>2375</v>
      </c>
      <c r="E14" s="740">
        <v>16</v>
      </c>
      <c r="F14" s="741" t="s">
        <v>9512</v>
      </c>
      <c r="G14" s="739">
        <v>60</v>
      </c>
      <c r="H14" s="1738"/>
    </row>
    <row r="15" spans="1:9" ht="14.4" customHeight="1">
      <c r="A15" s="738" t="s">
        <v>6690</v>
      </c>
      <c r="B15" s="776">
        <v>24600</v>
      </c>
      <c r="C15" s="1732"/>
      <c r="D15" s="739" t="s">
        <v>2376</v>
      </c>
      <c r="E15" s="740">
        <v>19</v>
      </c>
      <c r="F15" s="741" t="s">
        <v>9513</v>
      </c>
      <c r="G15" s="739">
        <v>60</v>
      </c>
      <c r="H15" s="1738"/>
    </row>
    <row r="16" spans="1:9" ht="14.4" customHeight="1">
      <c r="A16" s="738" t="s">
        <v>6691</v>
      </c>
      <c r="B16" s="776">
        <v>38300</v>
      </c>
      <c r="C16" s="1732"/>
      <c r="D16" s="739" t="s">
        <v>2377</v>
      </c>
      <c r="E16" s="740">
        <v>22</v>
      </c>
      <c r="F16" s="741" t="s">
        <v>9514</v>
      </c>
      <c r="G16" s="739">
        <v>65</v>
      </c>
      <c r="H16" s="742">
        <v>8</v>
      </c>
    </row>
    <row r="17" spans="1:8" ht="14.4" customHeight="1">
      <c r="A17" s="738" t="s">
        <v>8903</v>
      </c>
      <c r="B17" s="776">
        <v>38300</v>
      </c>
      <c r="C17" s="1732"/>
      <c r="D17" s="739" t="s">
        <v>2373</v>
      </c>
      <c r="E17" s="740">
        <v>16</v>
      </c>
      <c r="F17" s="741" t="s">
        <v>9515</v>
      </c>
      <c r="G17" s="739">
        <v>65</v>
      </c>
      <c r="H17" s="742">
        <v>8</v>
      </c>
    </row>
    <row r="18" spans="1:8" ht="14.4" customHeight="1">
      <c r="A18" s="738" t="s">
        <v>8904</v>
      </c>
      <c r="B18" s="776">
        <v>49500</v>
      </c>
      <c r="C18" s="1732"/>
      <c r="D18" s="739" t="s">
        <v>2374</v>
      </c>
      <c r="E18" s="740">
        <v>17</v>
      </c>
      <c r="F18" s="741" t="s">
        <v>9516</v>
      </c>
      <c r="G18" s="739">
        <v>65</v>
      </c>
      <c r="H18" s="742">
        <v>10</v>
      </c>
    </row>
    <row r="19" spans="1:8" ht="14.4" customHeight="1">
      <c r="A19" s="738" t="s">
        <v>8905</v>
      </c>
      <c r="B19" s="776">
        <v>38300</v>
      </c>
      <c r="C19" s="1732">
        <v>6</v>
      </c>
      <c r="D19" s="739" t="s">
        <v>1930</v>
      </c>
      <c r="E19" s="740">
        <v>20</v>
      </c>
      <c r="F19" s="741" t="s">
        <v>9517</v>
      </c>
      <c r="G19" s="1732">
        <v>65</v>
      </c>
      <c r="H19" s="1738">
        <v>8</v>
      </c>
    </row>
    <row r="20" spans="1:8" ht="14.4" customHeight="1">
      <c r="A20" s="738" t="s">
        <v>8906</v>
      </c>
      <c r="B20" s="776">
        <v>38300</v>
      </c>
      <c r="C20" s="1732"/>
      <c r="D20" s="739" t="s">
        <v>9424</v>
      </c>
      <c r="E20" s="740">
        <v>20</v>
      </c>
      <c r="F20" s="741" t="s">
        <v>9518</v>
      </c>
      <c r="G20" s="1732"/>
      <c r="H20" s="1738"/>
    </row>
    <row r="21" spans="1:8" ht="14.4" customHeight="1">
      <c r="A21" s="738" t="s">
        <v>8907</v>
      </c>
      <c r="B21" s="776">
        <v>38300</v>
      </c>
      <c r="C21" s="1732"/>
      <c r="D21" s="739" t="s">
        <v>6578</v>
      </c>
      <c r="E21" s="740">
        <v>20</v>
      </c>
      <c r="F21" s="741" t="s">
        <v>9519</v>
      </c>
      <c r="G21" s="1732"/>
      <c r="H21" s="1738"/>
    </row>
    <row r="22" spans="1:8" ht="14.4" customHeight="1">
      <c r="A22" s="738" t="s">
        <v>8908</v>
      </c>
      <c r="B22" s="776">
        <v>38300</v>
      </c>
      <c r="C22" s="1732"/>
      <c r="D22" s="739" t="s">
        <v>2375</v>
      </c>
      <c r="E22" s="740">
        <v>20</v>
      </c>
      <c r="F22" s="741" t="s">
        <v>9520</v>
      </c>
      <c r="G22" s="1732"/>
      <c r="H22" s="1738"/>
    </row>
    <row r="23" spans="1:8" ht="14.4" customHeight="1">
      <c r="A23" s="738" t="s">
        <v>8909</v>
      </c>
      <c r="B23" s="776">
        <v>38300</v>
      </c>
      <c r="C23" s="1732"/>
      <c r="D23" s="739" t="s">
        <v>2376</v>
      </c>
      <c r="E23" s="740">
        <v>19</v>
      </c>
      <c r="F23" s="741" t="s">
        <v>9521</v>
      </c>
      <c r="G23" s="1732"/>
      <c r="H23" s="742">
        <v>8</v>
      </c>
    </row>
    <row r="24" spans="1:8" ht="14.4" customHeight="1">
      <c r="A24" s="738" t="s">
        <v>8910</v>
      </c>
      <c r="B24" s="776">
        <v>51500</v>
      </c>
      <c r="C24" s="1732"/>
      <c r="D24" s="739" t="s">
        <v>2377</v>
      </c>
      <c r="E24" s="740">
        <v>22</v>
      </c>
      <c r="F24" s="741" t="s">
        <v>9522</v>
      </c>
      <c r="G24" s="1732">
        <v>75</v>
      </c>
      <c r="H24" s="742">
        <v>10</v>
      </c>
    </row>
    <row r="25" spans="1:8" ht="14.4" customHeight="1">
      <c r="A25" s="738" t="s">
        <v>8911</v>
      </c>
      <c r="B25" s="776">
        <v>65800</v>
      </c>
      <c r="C25" s="1732"/>
      <c r="D25" s="739" t="s">
        <v>2373</v>
      </c>
      <c r="E25" s="740">
        <v>24</v>
      </c>
      <c r="F25" s="741" t="s">
        <v>9523</v>
      </c>
      <c r="G25" s="1732"/>
      <c r="H25" s="742">
        <v>12</v>
      </c>
    </row>
    <row r="26" spans="1:8" ht="14.4" customHeight="1">
      <c r="A26" s="738" t="s">
        <v>8912</v>
      </c>
      <c r="B26" s="776">
        <v>65800</v>
      </c>
      <c r="C26" s="1732"/>
      <c r="D26" s="739" t="s">
        <v>2374</v>
      </c>
      <c r="E26" s="740">
        <v>17</v>
      </c>
      <c r="F26" s="741" t="s">
        <v>9524</v>
      </c>
      <c r="G26" s="1732"/>
      <c r="H26" s="742">
        <v>12</v>
      </c>
    </row>
    <row r="27" spans="1:8" ht="14.4" customHeight="1">
      <c r="A27" s="738" t="s">
        <v>3933</v>
      </c>
      <c r="B27" s="776">
        <v>39200</v>
      </c>
      <c r="C27" s="1732">
        <v>7</v>
      </c>
      <c r="D27" s="739" t="s">
        <v>1930</v>
      </c>
      <c r="E27" s="740">
        <v>28</v>
      </c>
      <c r="F27" s="741" t="s">
        <v>9525</v>
      </c>
      <c r="G27" s="1732">
        <v>70</v>
      </c>
      <c r="H27" s="1738">
        <v>8</v>
      </c>
    </row>
    <row r="28" spans="1:8" ht="14.4" customHeight="1">
      <c r="A28" s="738" t="s">
        <v>3934</v>
      </c>
      <c r="B28" s="776">
        <v>39200</v>
      </c>
      <c r="C28" s="1732"/>
      <c r="D28" s="739" t="s">
        <v>2696</v>
      </c>
      <c r="E28" s="740">
        <v>28</v>
      </c>
      <c r="F28" s="741" t="s">
        <v>9526</v>
      </c>
      <c r="G28" s="1732"/>
      <c r="H28" s="1738"/>
    </row>
    <row r="29" spans="1:8" ht="14.4" customHeight="1">
      <c r="A29" s="738" t="s">
        <v>3935</v>
      </c>
      <c r="B29" s="776">
        <v>50500</v>
      </c>
      <c r="C29" s="1732"/>
      <c r="D29" s="739" t="s">
        <v>6578</v>
      </c>
      <c r="E29" s="740">
        <v>28</v>
      </c>
      <c r="F29" s="741" t="s">
        <v>9527</v>
      </c>
      <c r="G29" s="1732"/>
      <c r="H29" s="742">
        <v>10</v>
      </c>
    </row>
    <row r="30" spans="1:8" ht="14.4" customHeight="1">
      <c r="A30" s="738" t="s">
        <v>3936</v>
      </c>
      <c r="B30" s="776">
        <v>52600</v>
      </c>
      <c r="C30" s="1732"/>
      <c r="D30" s="739" t="s">
        <v>2375</v>
      </c>
      <c r="E30" s="740">
        <v>28</v>
      </c>
      <c r="F30" s="741" t="s">
        <v>9528</v>
      </c>
      <c r="G30" s="1732">
        <v>80</v>
      </c>
      <c r="H30" s="742">
        <v>10</v>
      </c>
    </row>
    <row r="31" spans="1:8" ht="14.4" customHeight="1">
      <c r="A31" s="738" t="s">
        <v>3937</v>
      </c>
      <c r="B31" s="776">
        <v>52600</v>
      </c>
      <c r="C31" s="1732"/>
      <c r="D31" s="739" t="s">
        <v>2376</v>
      </c>
      <c r="E31" s="740">
        <v>28</v>
      </c>
      <c r="F31" s="741" t="s">
        <v>9529</v>
      </c>
      <c r="G31" s="1732"/>
      <c r="H31" s="742">
        <v>10</v>
      </c>
    </row>
    <row r="32" spans="1:8" ht="14.4" customHeight="1">
      <c r="A32" s="738" t="s">
        <v>3938</v>
      </c>
      <c r="B32" s="776">
        <v>66100</v>
      </c>
      <c r="C32" s="1732"/>
      <c r="D32" s="739" t="s">
        <v>2377</v>
      </c>
      <c r="E32" s="740">
        <v>28</v>
      </c>
      <c r="F32" s="741" t="s">
        <v>9530</v>
      </c>
      <c r="G32" s="1732"/>
      <c r="H32" s="742">
        <v>12</v>
      </c>
    </row>
    <row r="33" spans="1:8" ht="14.4" customHeight="1">
      <c r="A33" s="738" t="s">
        <v>3939</v>
      </c>
      <c r="B33" s="776">
        <v>54600</v>
      </c>
      <c r="C33" s="1732">
        <v>8</v>
      </c>
      <c r="D33" s="739" t="s">
        <v>1930</v>
      </c>
      <c r="E33" s="740">
        <v>35</v>
      </c>
      <c r="F33" s="741" t="s">
        <v>9531</v>
      </c>
      <c r="G33" s="739">
        <v>90</v>
      </c>
      <c r="H33" s="742">
        <v>10</v>
      </c>
    </row>
    <row r="34" spans="1:8" ht="14.4" customHeight="1">
      <c r="A34" s="738" t="s">
        <v>3940</v>
      </c>
      <c r="B34" s="776">
        <v>54600</v>
      </c>
      <c r="C34" s="1732"/>
      <c r="D34" s="739" t="s">
        <v>9424</v>
      </c>
      <c r="E34" s="740">
        <v>35</v>
      </c>
      <c r="F34" s="741" t="s">
        <v>9532</v>
      </c>
      <c r="G34" s="739">
        <v>90</v>
      </c>
      <c r="H34" s="742">
        <v>10</v>
      </c>
    </row>
    <row r="35" spans="1:8" ht="14.4" customHeight="1">
      <c r="A35" s="738" t="s">
        <v>3941</v>
      </c>
      <c r="B35" s="776">
        <v>54600</v>
      </c>
      <c r="C35" s="1732"/>
      <c r="D35" s="739" t="s">
        <v>6578</v>
      </c>
      <c r="E35" s="740">
        <v>35</v>
      </c>
      <c r="F35" s="741" t="s">
        <v>9533</v>
      </c>
      <c r="G35" s="739">
        <v>90</v>
      </c>
      <c r="H35" s="742">
        <v>10</v>
      </c>
    </row>
    <row r="36" spans="1:8" ht="14.4" customHeight="1">
      <c r="A36" s="738" t="s">
        <v>3942</v>
      </c>
      <c r="B36" s="875">
        <v>54600</v>
      </c>
      <c r="C36" s="1732"/>
      <c r="D36" s="739" t="s">
        <v>2375</v>
      </c>
      <c r="E36" s="740">
        <v>28</v>
      </c>
      <c r="F36" s="741" t="s">
        <v>9534</v>
      </c>
      <c r="G36" s="873">
        <v>90</v>
      </c>
      <c r="H36" s="742">
        <v>10</v>
      </c>
    </row>
    <row r="37" spans="1:8" ht="14.4" customHeight="1">
      <c r="A37" s="738" t="s">
        <v>3943</v>
      </c>
      <c r="B37" s="776">
        <v>68800</v>
      </c>
      <c r="C37" s="1732"/>
      <c r="D37" s="739" t="s">
        <v>2376</v>
      </c>
      <c r="E37" s="740">
        <v>38</v>
      </c>
      <c r="F37" s="741" t="s">
        <v>9535</v>
      </c>
      <c r="G37" s="739">
        <v>90</v>
      </c>
      <c r="H37" s="742">
        <v>12</v>
      </c>
    </row>
    <row r="38" spans="1:8" ht="14.4" customHeight="1">
      <c r="A38" s="738" t="s">
        <v>3944</v>
      </c>
      <c r="B38" s="776">
        <v>167200</v>
      </c>
      <c r="C38" s="1732"/>
      <c r="D38" s="739" t="s">
        <v>2377</v>
      </c>
      <c r="E38" s="740">
        <v>45</v>
      </c>
      <c r="F38" s="741" t="s">
        <v>9536</v>
      </c>
      <c r="G38" s="739">
        <v>100</v>
      </c>
      <c r="H38" s="742">
        <v>16</v>
      </c>
    </row>
    <row r="39" spans="1:8" ht="14.4" customHeight="1">
      <c r="A39" s="738" t="s">
        <v>3945</v>
      </c>
      <c r="B39" s="776">
        <v>160800</v>
      </c>
      <c r="C39" s="1732"/>
      <c r="D39" s="739" t="s">
        <v>2373</v>
      </c>
      <c r="E39" s="740">
        <v>32</v>
      </c>
      <c r="F39" s="741" t="s">
        <v>9537</v>
      </c>
      <c r="G39" s="739">
        <v>90</v>
      </c>
      <c r="H39" s="742">
        <v>16</v>
      </c>
    </row>
    <row r="40" spans="1:8" ht="14.4" customHeight="1">
      <c r="A40" s="738" t="s">
        <v>3946</v>
      </c>
      <c r="B40" s="776">
        <v>236300</v>
      </c>
      <c r="C40" s="1732"/>
      <c r="D40" s="739" t="s">
        <v>2374</v>
      </c>
      <c r="E40" s="740">
        <v>34</v>
      </c>
      <c r="F40" s="741" t="s">
        <v>9538</v>
      </c>
      <c r="G40" s="739">
        <v>100</v>
      </c>
      <c r="H40" s="742">
        <v>20</v>
      </c>
    </row>
    <row r="41" spans="1:8" ht="14.4" customHeight="1">
      <c r="A41" s="738" t="s">
        <v>3947</v>
      </c>
      <c r="B41" s="776">
        <v>68800</v>
      </c>
      <c r="C41" s="1732">
        <v>10</v>
      </c>
      <c r="D41" s="739" t="s">
        <v>1930</v>
      </c>
      <c r="E41" s="740">
        <v>40</v>
      </c>
      <c r="F41" s="741" t="s">
        <v>9539</v>
      </c>
      <c r="G41" s="739">
        <v>90</v>
      </c>
      <c r="H41" s="742">
        <v>12</v>
      </c>
    </row>
    <row r="42" spans="1:8" ht="14.4" customHeight="1">
      <c r="A42" s="738" t="s">
        <v>3948</v>
      </c>
      <c r="B42" s="776">
        <v>68800</v>
      </c>
      <c r="C42" s="1732"/>
      <c r="D42" s="739" t="s">
        <v>9424</v>
      </c>
      <c r="E42" s="740">
        <v>40</v>
      </c>
      <c r="F42" s="741" t="s">
        <v>9540</v>
      </c>
      <c r="G42" s="739">
        <v>90</v>
      </c>
      <c r="H42" s="742">
        <v>12</v>
      </c>
    </row>
    <row r="43" spans="1:8" ht="14.4" customHeight="1">
      <c r="A43" s="738" t="s">
        <v>3949</v>
      </c>
      <c r="B43" s="776">
        <v>68800</v>
      </c>
      <c r="C43" s="1732"/>
      <c r="D43" s="739" t="s">
        <v>6578</v>
      </c>
      <c r="E43" s="740">
        <v>38</v>
      </c>
      <c r="F43" s="741" t="s">
        <v>9541</v>
      </c>
      <c r="G43" s="739">
        <v>90</v>
      </c>
      <c r="H43" s="742">
        <v>12</v>
      </c>
    </row>
    <row r="44" spans="1:8" ht="14.4" customHeight="1">
      <c r="A44" s="738" t="s">
        <v>3950</v>
      </c>
      <c r="B44" s="875">
        <v>154600</v>
      </c>
      <c r="C44" s="1732"/>
      <c r="D44" s="739" t="s">
        <v>2375</v>
      </c>
      <c r="E44" s="740">
        <v>40</v>
      </c>
      <c r="F44" s="741" t="s">
        <v>9542</v>
      </c>
      <c r="G44" s="874">
        <v>90</v>
      </c>
      <c r="H44" s="742">
        <v>16</v>
      </c>
    </row>
    <row r="45" spans="1:8" ht="14.4" customHeight="1">
      <c r="A45" s="738" t="s">
        <v>3951</v>
      </c>
      <c r="B45" s="776">
        <v>167200</v>
      </c>
      <c r="C45" s="1732"/>
      <c r="D45" s="739" t="s">
        <v>2376</v>
      </c>
      <c r="E45" s="740">
        <v>40</v>
      </c>
      <c r="F45" s="741" t="s">
        <v>9543</v>
      </c>
      <c r="G45" s="739">
        <v>100</v>
      </c>
      <c r="H45" s="742">
        <v>16</v>
      </c>
    </row>
    <row r="46" spans="1:8" ht="14.4" customHeight="1">
      <c r="A46" s="738" t="s">
        <v>3952</v>
      </c>
      <c r="B46" s="776">
        <v>167200</v>
      </c>
      <c r="C46" s="1732"/>
      <c r="D46" s="739" t="s">
        <v>2377</v>
      </c>
      <c r="E46" s="740">
        <v>34</v>
      </c>
      <c r="F46" s="741" t="s">
        <v>9544</v>
      </c>
      <c r="G46" s="739">
        <v>100</v>
      </c>
      <c r="H46" s="742">
        <v>16</v>
      </c>
    </row>
    <row r="47" spans="1:8" ht="14.4" customHeight="1">
      <c r="A47" s="738" t="s">
        <v>3953</v>
      </c>
      <c r="B47" s="776">
        <v>227200</v>
      </c>
      <c r="C47" s="1732"/>
      <c r="D47" s="739" t="s">
        <v>2373</v>
      </c>
      <c r="E47" s="740">
        <v>40</v>
      </c>
      <c r="F47" s="741" t="s">
        <v>9545</v>
      </c>
      <c r="G47" s="739">
        <v>90</v>
      </c>
      <c r="H47" s="742">
        <v>20</v>
      </c>
    </row>
    <row r="48" spans="1:8" ht="14.4" customHeight="1">
      <c r="A48" s="738" t="s">
        <v>3954</v>
      </c>
      <c r="B48" s="776">
        <v>347600</v>
      </c>
      <c r="C48" s="1732"/>
      <c r="D48" s="739" t="s">
        <v>2374</v>
      </c>
      <c r="E48" s="740">
        <v>42</v>
      </c>
      <c r="F48" s="741" t="s">
        <v>9546</v>
      </c>
      <c r="G48" s="739">
        <v>100</v>
      </c>
      <c r="H48" s="742">
        <v>25</v>
      </c>
    </row>
  </sheetData>
  <mergeCells count="16">
    <mergeCell ref="C41:C48"/>
    <mergeCell ref="C19:C26"/>
    <mergeCell ref="G19:G23"/>
    <mergeCell ref="C33:C40"/>
    <mergeCell ref="G27:G29"/>
    <mergeCell ref="C11:C18"/>
    <mergeCell ref="G24:G26"/>
    <mergeCell ref="C3:C10"/>
    <mergeCell ref="G30:G32"/>
    <mergeCell ref="A1:H1"/>
    <mergeCell ref="G3:G10"/>
    <mergeCell ref="H3:H8"/>
    <mergeCell ref="C27:C32"/>
    <mergeCell ref="H19:H22"/>
    <mergeCell ref="H27:H28"/>
    <mergeCell ref="H11:H15"/>
  </mergeCells>
  <phoneticPr fontId="58" type="noConversion"/>
  <pageMargins left="0.7" right="0.7" top="0.75" bottom="0.75" header="0.3" footer="0.3"/>
  <pageSetup paperSize="9" scale="9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  <pageSetUpPr fitToPage="1"/>
  </sheetPr>
  <dimension ref="A1:H167"/>
  <sheetViews>
    <sheetView zoomScaleNormal="100" workbookViewId="0">
      <selection activeCell="G3" sqref="G3:G22"/>
    </sheetView>
  </sheetViews>
  <sheetFormatPr defaultColWidth="9" defaultRowHeight="12.9" customHeight="1"/>
  <cols>
    <col min="1" max="1" width="18.19921875" style="669" customWidth="1"/>
    <col min="2" max="2" width="12.3984375" style="895" customWidth="1"/>
    <col min="3" max="3" width="8.59765625" style="670" customWidth="1"/>
    <col min="4" max="4" width="8.59765625" style="671" customWidth="1"/>
    <col min="5" max="5" width="9" style="669" customWidth="1"/>
    <col min="6" max="6" width="11.19921875" style="670" customWidth="1"/>
    <col min="7" max="8" width="9.09765625" style="670" customWidth="1"/>
    <col min="9" max="16384" width="9" style="669"/>
  </cols>
  <sheetData>
    <row r="1" spans="1:8" ht="30" customHeight="1" thickBot="1">
      <c r="A1" s="1743" t="s">
        <v>13430</v>
      </c>
      <c r="B1" s="1543"/>
      <c r="C1" s="1543"/>
      <c r="D1" s="1543"/>
      <c r="E1" s="1543"/>
      <c r="F1" s="1543"/>
      <c r="G1" s="1543"/>
      <c r="H1" s="1543"/>
    </row>
    <row r="2" spans="1:8" ht="24.9" customHeight="1" thickBot="1">
      <c r="A2" s="1223" t="s">
        <v>2168</v>
      </c>
      <c r="B2" s="1224" t="s">
        <v>9840</v>
      </c>
      <c r="C2" s="1225" t="s">
        <v>2169</v>
      </c>
      <c r="D2" s="1225" t="s">
        <v>1456</v>
      </c>
      <c r="E2" s="1225" t="s">
        <v>9394</v>
      </c>
      <c r="F2" s="1225" t="s">
        <v>9382</v>
      </c>
      <c r="G2" s="1225" t="s">
        <v>2161</v>
      </c>
      <c r="H2" s="1226" t="s">
        <v>2160</v>
      </c>
    </row>
    <row r="3" spans="1:8" ht="14.1" customHeight="1">
      <c r="A3" s="1220" t="s">
        <v>1223</v>
      </c>
      <c r="B3" s="1221">
        <v>26700</v>
      </c>
      <c r="C3" s="1742">
        <v>0.8</v>
      </c>
      <c r="D3" s="1741" t="s">
        <v>1930</v>
      </c>
      <c r="E3" s="1116">
        <v>4</v>
      </c>
      <c r="F3" s="1222" t="s">
        <v>9547</v>
      </c>
      <c r="G3" s="1742">
        <v>45</v>
      </c>
      <c r="H3" s="1742">
        <v>4</v>
      </c>
    </row>
    <row r="4" spans="1:8" ht="14.1" customHeight="1">
      <c r="A4" s="673" t="s">
        <v>5892</v>
      </c>
      <c r="B4" s="894">
        <v>26700</v>
      </c>
      <c r="C4" s="1739"/>
      <c r="D4" s="1741"/>
      <c r="E4" s="672">
        <v>6</v>
      </c>
      <c r="F4" s="743" t="s">
        <v>9457</v>
      </c>
      <c r="G4" s="1739"/>
      <c r="H4" s="1739"/>
    </row>
    <row r="5" spans="1:8" ht="14.1" customHeight="1">
      <c r="A5" s="673" t="s">
        <v>5893</v>
      </c>
      <c r="B5" s="894">
        <v>26700</v>
      </c>
      <c r="C5" s="1739"/>
      <c r="D5" s="1741"/>
      <c r="E5" s="672">
        <v>8</v>
      </c>
      <c r="F5" s="743" t="s">
        <v>9447</v>
      </c>
      <c r="G5" s="1739"/>
      <c r="H5" s="1739"/>
    </row>
    <row r="6" spans="1:8" ht="14.1" customHeight="1">
      <c r="A6" s="673" t="s">
        <v>5894</v>
      </c>
      <c r="B6" s="894">
        <v>26700</v>
      </c>
      <c r="C6" s="1739"/>
      <c r="D6" s="1741"/>
      <c r="E6" s="672">
        <v>10</v>
      </c>
      <c r="F6" s="743" t="s">
        <v>9465</v>
      </c>
      <c r="G6" s="1739"/>
      <c r="H6" s="1739"/>
    </row>
    <row r="7" spans="1:8" ht="14.1" customHeight="1">
      <c r="A7" s="673" t="s">
        <v>5895</v>
      </c>
      <c r="B7" s="894">
        <v>26700</v>
      </c>
      <c r="C7" s="1739"/>
      <c r="D7" s="1742"/>
      <c r="E7" s="672">
        <v>12</v>
      </c>
      <c r="F7" s="743" t="s">
        <v>9548</v>
      </c>
      <c r="G7" s="1739"/>
      <c r="H7" s="1739"/>
    </row>
    <row r="8" spans="1:8" ht="14.1" customHeight="1">
      <c r="A8" s="673" t="s">
        <v>5896</v>
      </c>
      <c r="B8" s="894">
        <v>26700</v>
      </c>
      <c r="C8" s="1739"/>
      <c r="D8" s="1740" t="s">
        <v>1462</v>
      </c>
      <c r="E8" s="672">
        <v>4</v>
      </c>
      <c r="F8" s="743" t="s">
        <v>9447</v>
      </c>
      <c r="G8" s="1739"/>
      <c r="H8" s="1739"/>
    </row>
    <row r="9" spans="1:8" ht="14.1" customHeight="1">
      <c r="A9" s="673" t="s">
        <v>5897</v>
      </c>
      <c r="B9" s="894">
        <v>26700</v>
      </c>
      <c r="C9" s="1739"/>
      <c r="D9" s="1741"/>
      <c r="E9" s="672">
        <v>6</v>
      </c>
      <c r="F9" s="743" t="s">
        <v>9548</v>
      </c>
      <c r="G9" s="1739"/>
      <c r="H9" s="1739"/>
    </row>
    <row r="10" spans="1:8" ht="14.1" customHeight="1">
      <c r="A10" s="673" t="s">
        <v>5898</v>
      </c>
      <c r="B10" s="894">
        <v>26700</v>
      </c>
      <c r="C10" s="1739"/>
      <c r="D10" s="1741"/>
      <c r="E10" s="672">
        <v>8</v>
      </c>
      <c r="F10" s="743" t="s">
        <v>9549</v>
      </c>
      <c r="G10" s="1739"/>
      <c r="H10" s="1739"/>
    </row>
    <row r="11" spans="1:8" ht="14.1" customHeight="1">
      <c r="A11" s="673" t="s">
        <v>5899</v>
      </c>
      <c r="B11" s="894">
        <v>26700</v>
      </c>
      <c r="C11" s="1739"/>
      <c r="D11" s="1741"/>
      <c r="E11" s="672">
        <v>10</v>
      </c>
      <c r="F11" s="743" t="s">
        <v>9550</v>
      </c>
      <c r="G11" s="1739"/>
      <c r="H11" s="1739"/>
    </row>
    <row r="12" spans="1:8" ht="14.1" customHeight="1">
      <c r="A12" s="673" t="s">
        <v>5900</v>
      </c>
      <c r="B12" s="894">
        <v>26700</v>
      </c>
      <c r="C12" s="1739"/>
      <c r="D12" s="1741"/>
      <c r="E12" s="672">
        <v>12</v>
      </c>
      <c r="F12" s="743" t="s">
        <v>9551</v>
      </c>
      <c r="G12" s="1739"/>
      <c r="H12" s="1739"/>
    </row>
    <row r="13" spans="1:8" ht="14.1" customHeight="1">
      <c r="A13" s="673" t="s">
        <v>5901</v>
      </c>
      <c r="B13" s="894">
        <v>26700</v>
      </c>
      <c r="C13" s="1739"/>
      <c r="D13" s="1740" t="s">
        <v>6578</v>
      </c>
      <c r="E13" s="672">
        <v>4</v>
      </c>
      <c r="F13" s="743" t="s">
        <v>9548</v>
      </c>
      <c r="G13" s="1739"/>
      <c r="H13" s="1739"/>
    </row>
    <row r="14" spans="1:8" ht="14.1" customHeight="1">
      <c r="A14" s="673" t="s">
        <v>5902</v>
      </c>
      <c r="B14" s="894">
        <v>26700</v>
      </c>
      <c r="C14" s="1739"/>
      <c r="D14" s="1741"/>
      <c r="E14" s="672">
        <v>6</v>
      </c>
      <c r="F14" s="743" t="s">
        <v>9442</v>
      </c>
      <c r="G14" s="1739"/>
      <c r="H14" s="1739"/>
    </row>
    <row r="15" spans="1:8" ht="14.1" customHeight="1">
      <c r="A15" s="673" t="s">
        <v>5903</v>
      </c>
      <c r="B15" s="894">
        <v>26700</v>
      </c>
      <c r="C15" s="1739"/>
      <c r="D15" s="1741"/>
      <c r="E15" s="672">
        <v>8</v>
      </c>
      <c r="F15" s="743" t="s">
        <v>9551</v>
      </c>
      <c r="G15" s="1739"/>
      <c r="H15" s="1739"/>
    </row>
    <row r="16" spans="1:8" ht="14.1" customHeight="1">
      <c r="A16" s="673" t="s">
        <v>5904</v>
      </c>
      <c r="B16" s="894">
        <v>26700</v>
      </c>
      <c r="C16" s="1739"/>
      <c r="D16" s="1741"/>
      <c r="E16" s="672">
        <v>10</v>
      </c>
      <c r="F16" s="743" t="s">
        <v>9552</v>
      </c>
      <c r="G16" s="1739"/>
      <c r="H16" s="1739"/>
    </row>
    <row r="17" spans="1:8" ht="14.1" customHeight="1">
      <c r="A17" s="673" t="s">
        <v>5905</v>
      </c>
      <c r="B17" s="894">
        <v>26700</v>
      </c>
      <c r="C17" s="1739"/>
      <c r="D17" s="1742"/>
      <c r="E17" s="672">
        <v>12</v>
      </c>
      <c r="F17" s="743" t="s">
        <v>9553</v>
      </c>
      <c r="G17" s="1739"/>
      <c r="H17" s="1739"/>
    </row>
    <row r="18" spans="1:8" ht="14.1" customHeight="1">
      <c r="A18" s="673" t="s">
        <v>5906</v>
      </c>
      <c r="B18" s="894">
        <v>26700</v>
      </c>
      <c r="C18" s="1739"/>
      <c r="D18" s="1740" t="s">
        <v>1461</v>
      </c>
      <c r="E18" s="672">
        <v>4</v>
      </c>
      <c r="F18" s="743" t="s">
        <v>9549</v>
      </c>
      <c r="G18" s="1739"/>
      <c r="H18" s="1739"/>
    </row>
    <row r="19" spans="1:8" ht="14.1" customHeight="1">
      <c r="A19" s="673" t="s">
        <v>5907</v>
      </c>
      <c r="B19" s="894">
        <v>26700</v>
      </c>
      <c r="C19" s="1739"/>
      <c r="D19" s="1741"/>
      <c r="E19" s="672">
        <v>6</v>
      </c>
      <c r="F19" s="743" t="s">
        <v>9551</v>
      </c>
      <c r="G19" s="1739"/>
      <c r="H19" s="1739"/>
    </row>
    <row r="20" spans="1:8" ht="14.1" customHeight="1">
      <c r="A20" s="673" t="s">
        <v>5908</v>
      </c>
      <c r="B20" s="894">
        <v>26700</v>
      </c>
      <c r="C20" s="1739"/>
      <c r="D20" s="1741"/>
      <c r="E20" s="672">
        <v>8</v>
      </c>
      <c r="F20" s="743" t="s">
        <v>9554</v>
      </c>
      <c r="G20" s="1739"/>
      <c r="H20" s="1739"/>
    </row>
    <row r="21" spans="1:8" ht="14.1" customHeight="1">
      <c r="A21" s="673" t="s">
        <v>5909</v>
      </c>
      <c r="B21" s="894">
        <v>26700</v>
      </c>
      <c r="C21" s="1739"/>
      <c r="D21" s="1741"/>
      <c r="E21" s="672">
        <v>10</v>
      </c>
      <c r="F21" s="743" t="s">
        <v>9468</v>
      </c>
      <c r="G21" s="1739"/>
      <c r="H21" s="1739"/>
    </row>
    <row r="22" spans="1:8" ht="14.1" customHeight="1">
      <c r="A22" s="673" t="s">
        <v>5910</v>
      </c>
      <c r="B22" s="894">
        <v>26700</v>
      </c>
      <c r="C22" s="1739"/>
      <c r="D22" s="1741"/>
      <c r="E22" s="672">
        <v>12</v>
      </c>
      <c r="F22" s="743" t="s">
        <v>9555</v>
      </c>
      <c r="G22" s="1739"/>
      <c r="H22" s="1739"/>
    </row>
    <row r="23" spans="1:8" ht="14.1" customHeight="1">
      <c r="A23" s="673" t="s">
        <v>5911</v>
      </c>
      <c r="B23" s="894">
        <v>23000</v>
      </c>
      <c r="C23" s="1739">
        <v>1</v>
      </c>
      <c r="D23" s="1739" t="s">
        <v>1930</v>
      </c>
      <c r="E23" s="672">
        <v>4</v>
      </c>
      <c r="F23" s="743" t="s">
        <v>9471</v>
      </c>
      <c r="G23" s="1739">
        <v>50</v>
      </c>
      <c r="H23" s="1739">
        <v>4</v>
      </c>
    </row>
    <row r="24" spans="1:8" ht="14.1" customHeight="1">
      <c r="A24" s="673" t="s">
        <v>5912</v>
      </c>
      <c r="B24" s="894">
        <v>23000</v>
      </c>
      <c r="C24" s="1739"/>
      <c r="D24" s="1739"/>
      <c r="E24" s="672">
        <v>6</v>
      </c>
      <c r="F24" s="743" t="s">
        <v>9556</v>
      </c>
      <c r="G24" s="1739"/>
      <c r="H24" s="1739"/>
    </row>
    <row r="25" spans="1:8" ht="14.1" customHeight="1">
      <c r="A25" s="673" t="s">
        <v>5913</v>
      </c>
      <c r="B25" s="894">
        <v>23000</v>
      </c>
      <c r="C25" s="1739"/>
      <c r="D25" s="1739"/>
      <c r="E25" s="672">
        <v>8</v>
      </c>
      <c r="F25" s="743" t="s">
        <v>9467</v>
      </c>
      <c r="G25" s="1739"/>
      <c r="H25" s="1739"/>
    </row>
    <row r="26" spans="1:8" ht="14.1" customHeight="1">
      <c r="A26" s="673" t="s">
        <v>5914</v>
      </c>
      <c r="B26" s="894">
        <v>23000</v>
      </c>
      <c r="C26" s="1739"/>
      <c r="D26" s="1739"/>
      <c r="E26" s="672">
        <v>10</v>
      </c>
      <c r="F26" s="743" t="s">
        <v>9557</v>
      </c>
      <c r="G26" s="1739"/>
      <c r="H26" s="1739"/>
    </row>
    <row r="27" spans="1:8" ht="14.1" customHeight="1">
      <c r="A27" s="673" t="s">
        <v>5915</v>
      </c>
      <c r="B27" s="894">
        <v>23000</v>
      </c>
      <c r="C27" s="1739"/>
      <c r="D27" s="1739"/>
      <c r="E27" s="672">
        <v>12</v>
      </c>
      <c r="F27" s="743" t="s">
        <v>9472</v>
      </c>
      <c r="G27" s="1739"/>
      <c r="H27" s="1739"/>
    </row>
    <row r="28" spans="1:8" ht="14.1" customHeight="1">
      <c r="A28" s="673" t="s">
        <v>5916</v>
      </c>
      <c r="B28" s="894">
        <v>23000</v>
      </c>
      <c r="C28" s="1739"/>
      <c r="D28" s="1739"/>
      <c r="E28" s="672">
        <v>16</v>
      </c>
      <c r="F28" s="743" t="s">
        <v>9558</v>
      </c>
      <c r="G28" s="1739"/>
      <c r="H28" s="1739"/>
    </row>
    <row r="29" spans="1:8" ht="14.1" customHeight="1">
      <c r="A29" s="673" t="s">
        <v>5917</v>
      </c>
      <c r="B29" s="894">
        <v>23000</v>
      </c>
      <c r="C29" s="1739"/>
      <c r="D29" s="1740" t="s">
        <v>1462</v>
      </c>
      <c r="E29" s="672">
        <v>4</v>
      </c>
      <c r="F29" s="743" t="s">
        <v>9467</v>
      </c>
      <c r="G29" s="1739"/>
      <c r="H29" s="1739"/>
    </row>
    <row r="30" spans="1:8" ht="14.1" customHeight="1">
      <c r="A30" s="673" t="s">
        <v>5918</v>
      </c>
      <c r="B30" s="894">
        <v>23000</v>
      </c>
      <c r="C30" s="1739"/>
      <c r="D30" s="1741"/>
      <c r="E30" s="672">
        <v>6</v>
      </c>
      <c r="F30" s="743" t="s">
        <v>9472</v>
      </c>
      <c r="G30" s="1739"/>
      <c r="H30" s="1739"/>
    </row>
    <row r="31" spans="1:8" ht="14.1" customHeight="1">
      <c r="A31" s="673" t="s">
        <v>5919</v>
      </c>
      <c r="B31" s="894">
        <v>23000</v>
      </c>
      <c r="C31" s="1739"/>
      <c r="D31" s="1741"/>
      <c r="E31" s="672">
        <v>8</v>
      </c>
      <c r="F31" s="743" t="s">
        <v>9558</v>
      </c>
      <c r="G31" s="1739"/>
      <c r="H31" s="1739"/>
    </row>
    <row r="32" spans="1:8" ht="14.1" customHeight="1">
      <c r="A32" s="673" t="s">
        <v>5920</v>
      </c>
      <c r="B32" s="894">
        <v>23000</v>
      </c>
      <c r="C32" s="1739"/>
      <c r="D32" s="1741"/>
      <c r="E32" s="672">
        <v>10</v>
      </c>
      <c r="F32" s="743" t="s">
        <v>9559</v>
      </c>
      <c r="G32" s="1739"/>
      <c r="H32" s="1739"/>
    </row>
    <row r="33" spans="1:8" ht="14.1" customHeight="1">
      <c r="A33" s="673" t="s">
        <v>5921</v>
      </c>
      <c r="B33" s="894">
        <v>23000</v>
      </c>
      <c r="C33" s="1739"/>
      <c r="D33" s="1741"/>
      <c r="E33" s="672">
        <v>12</v>
      </c>
      <c r="F33" s="743" t="s">
        <v>9473</v>
      </c>
      <c r="G33" s="1739"/>
      <c r="H33" s="1739"/>
    </row>
    <row r="34" spans="1:8" ht="14.1" customHeight="1">
      <c r="A34" s="673" t="s">
        <v>5922</v>
      </c>
      <c r="B34" s="894">
        <v>23000</v>
      </c>
      <c r="C34" s="1739"/>
      <c r="D34" s="1741"/>
      <c r="E34" s="672">
        <v>16</v>
      </c>
      <c r="F34" s="743" t="s">
        <v>9460</v>
      </c>
      <c r="G34" s="1739"/>
      <c r="H34" s="1739"/>
    </row>
    <row r="35" spans="1:8" ht="14.1" customHeight="1">
      <c r="A35" s="673" t="s">
        <v>5923</v>
      </c>
      <c r="B35" s="894">
        <v>23000</v>
      </c>
      <c r="C35" s="1739"/>
      <c r="D35" s="1740" t="s">
        <v>6578</v>
      </c>
      <c r="E35" s="672">
        <v>4</v>
      </c>
      <c r="F35" s="743" t="s">
        <v>9472</v>
      </c>
      <c r="G35" s="1739"/>
      <c r="H35" s="1739"/>
    </row>
    <row r="36" spans="1:8" ht="14.1" customHeight="1">
      <c r="A36" s="673" t="s">
        <v>5924</v>
      </c>
      <c r="B36" s="894">
        <v>23000</v>
      </c>
      <c r="C36" s="1739"/>
      <c r="D36" s="1741"/>
      <c r="E36" s="672">
        <v>6</v>
      </c>
      <c r="F36" s="743" t="s">
        <v>9459</v>
      </c>
      <c r="G36" s="1739"/>
      <c r="H36" s="1739"/>
    </row>
    <row r="37" spans="1:8" ht="14.1" customHeight="1">
      <c r="A37" s="673" t="s">
        <v>5925</v>
      </c>
      <c r="B37" s="894">
        <v>23000</v>
      </c>
      <c r="C37" s="1739"/>
      <c r="D37" s="1741"/>
      <c r="E37" s="672">
        <v>8</v>
      </c>
      <c r="F37" s="743" t="s">
        <v>9473</v>
      </c>
      <c r="G37" s="1739"/>
      <c r="H37" s="1739"/>
    </row>
    <row r="38" spans="1:8" ht="14.1" customHeight="1">
      <c r="A38" s="673" t="s">
        <v>5926</v>
      </c>
      <c r="B38" s="894">
        <v>23000</v>
      </c>
      <c r="C38" s="1739"/>
      <c r="D38" s="1741"/>
      <c r="E38" s="672">
        <v>10</v>
      </c>
      <c r="F38" s="743" t="s">
        <v>9560</v>
      </c>
      <c r="G38" s="1739"/>
      <c r="H38" s="1739"/>
    </row>
    <row r="39" spans="1:8" ht="14.1" customHeight="1">
      <c r="A39" s="673" t="s">
        <v>5927</v>
      </c>
      <c r="B39" s="894">
        <v>23000</v>
      </c>
      <c r="C39" s="1739"/>
      <c r="D39" s="1741"/>
      <c r="E39" s="672">
        <v>12</v>
      </c>
      <c r="F39" s="743" t="s">
        <v>9474</v>
      </c>
      <c r="G39" s="1739"/>
      <c r="H39" s="1739"/>
    </row>
    <row r="40" spans="1:8" ht="14.1" customHeight="1">
      <c r="A40" s="673" t="s">
        <v>5928</v>
      </c>
      <c r="B40" s="894">
        <v>23000</v>
      </c>
      <c r="C40" s="1739"/>
      <c r="D40" s="1741"/>
      <c r="E40" s="672">
        <v>16</v>
      </c>
      <c r="F40" s="743" t="s">
        <v>9561</v>
      </c>
      <c r="G40" s="1739"/>
      <c r="H40" s="1739"/>
    </row>
    <row r="41" spans="1:8" ht="14.1" customHeight="1">
      <c r="A41" s="673" t="s">
        <v>5929</v>
      </c>
      <c r="B41" s="894">
        <v>23000</v>
      </c>
      <c r="C41" s="1739"/>
      <c r="D41" s="1740" t="s">
        <v>1461</v>
      </c>
      <c r="E41" s="672">
        <v>4</v>
      </c>
      <c r="F41" s="743" t="s">
        <v>9558</v>
      </c>
      <c r="G41" s="1739"/>
      <c r="H41" s="1739"/>
    </row>
    <row r="42" spans="1:8" ht="14.1" customHeight="1">
      <c r="A42" s="673" t="s">
        <v>5930</v>
      </c>
      <c r="B42" s="894">
        <v>23000</v>
      </c>
      <c r="C42" s="1739"/>
      <c r="D42" s="1741"/>
      <c r="E42" s="672">
        <v>6</v>
      </c>
      <c r="F42" s="743" t="s">
        <v>9473</v>
      </c>
      <c r="G42" s="1739"/>
      <c r="H42" s="1739"/>
    </row>
    <row r="43" spans="1:8" ht="14.1" customHeight="1">
      <c r="A43" s="673" t="s">
        <v>5931</v>
      </c>
      <c r="B43" s="894">
        <v>23000</v>
      </c>
      <c r="C43" s="1739"/>
      <c r="D43" s="1741"/>
      <c r="E43" s="672">
        <v>8</v>
      </c>
      <c r="F43" s="743" t="s">
        <v>9460</v>
      </c>
      <c r="G43" s="1739"/>
      <c r="H43" s="1739"/>
    </row>
    <row r="44" spans="1:8" ht="14.1" customHeight="1">
      <c r="A44" s="673" t="s">
        <v>5932</v>
      </c>
      <c r="B44" s="894">
        <v>23000</v>
      </c>
      <c r="C44" s="1739"/>
      <c r="D44" s="1741"/>
      <c r="E44" s="672">
        <v>10</v>
      </c>
      <c r="F44" s="743" t="s">
        <v>9562</v>
      </c>
      <c r="G44" s="1739"/>
      <c r="H44" s="1739"/>
    </row>
    <row r="45" spans="1:8" ht="14.1" customHeight="1">
      <c r="A45" s="673" t="s">
        <v>5933</v>
      </c>
      <c r="B45" s="894">
        <v>23000</v>
      </c>
      <c r="C45" s="1739"/>
      <c r="D45" s="1741"/>
      <c r="E45" s="672">
        <v>12</v>
      </c>
      <c r="F45" s="743" t="s">
        <v>9561</v>
      </c>
      <c r="G45" s="1739"/>
      <c r="H45" s="1739"/>
    </row>
    <row r="46" spans="1:8" ht="14.1" customHeight="1">
      <c r="A46" s="673" t="s">
        <v>5934</v>
      </c>
      <c r="B46" s="894">
        <v>23000</v>
      </c>
      <c r="C46" s="1739"/>
      <c r="D46" s="1742"/>
      <c r="E46" s="672">
        <v>16</v>
      </c>
      <c r="F46" s="743" t="s">
        <v>9563</v>
      </c>
      <c r="G46" s="1739"/>
      <c r="H46" s="1739"/>
    </row>
    <row r="47" spans="1:8" ht="14.1" customHeight="1">
      <c r="A47" s="673" t="s">
        <v>5935</v>
      </c>
      <c r="B47" s="894">
        <v>23000</v>
      </c>
      <c r="C47" s="1739"/>
      <c r="D47" s="1740" t="s">
        <v>1460</v>
      </c>
      <c r="E47" s="672">
        <v>4</v>
      </c>
      <c r="F47" s="743" t="s">
        <v>9473</v>
      </c>
      <c r="G47" s="1739"/>
      <c r="H47" s="1739"/>
    </row>
    <row r="48" spans="1:8" ht="14.1" customHeight="1">
      <c r="A48" s="673" t="s">
        <v>5936</v>
      </c>
      <c r="B48" s="894">
        <v>23000</v>
      </c>
      <c r="C48" s="1739"/>
      <c r="D48" s="1741"/>
      <c r="E48" s="672">
        <v>6</v>
      </c>
      <c r="F48" s="743" t="s">
        <v>9474</v>
      </c>
      <c r="G48" s="1739"/>
      <c r="H48" s="1739"/>
    </row>
    <row r="49" spans="1:8" ht="14.1" customHeight="1">
      <c r="A49" s="673" t="s">
        <v>5937</v>
      </c>
      <c r="B49" s="894">
        <v>23000</v>
      </c>
      <c r="C49" s="1739"/>
      <c r="D49" s="1741"/>
      <c r="E49" s="672">
        <v>8</v>
      </c>
      <c r="F49" s="743" t="s">
        <v>9561</v>
      </c>
      <c r="G49" s="1739"/>
      <c r="H49" s="1739"/>
    </row>
    <row r="50" spans="1:8" ht="14.1" customHeight="1">
      <c r="A50" s="673" t="s">
        <v>5938</v>
      </c>
      <c r="B50" s="894">
        <v>23000</v>
      </c>
      <c r="C50" s="1739"/>
      <c r="D50" s="1741"/>
      <c r="E50" s="672">
        <v>10</v>
      </c>
      <c r="F50" s="743" t="s">
        <v>9564</v>
      </c>
      <c r="G50" s="1739"/>
      <c r="H50" s="1739"/>
    </row>
    <row r="51" spans="1:8" ht="14.1" customHeight="1">
      <c r="A51" s="673" t="s">
        <v>5939</v>
      </c>
      <c r="B51" s="894">
        <v>23000</v>
      </c>
      <c r="C51" s="1739"/>
      <c r="D51" s="1741"/>
      <c r="E51" s="672">
        <v>12</v>
      </c>
      <c r="F51" s="743" t="s">
        <v>9565</v>
      </c>
      <c r="G51" s="1739"/>
      <c r="H51" s="1739"/>
    </row>
    <row r="52" spans="1:8" ht="14.1" customHeight="1">
      <c r="A52" s="673" t="s">
        <v>5940</v>
      </c>
      <c r="B52" s="894">
        <v>23000</v>
      </c>
      <c r="C52" s="1739"/>
      <c r="D52" s="1742"/>
      <c r="E52" s="672">
        <v>16</v>
      </c>
      <c r="F52" s="743" t="s">
        <v>9566</v>
      </c>
      <c r="G52" s="1739"/>
      <c r="H52" s="1739"/>
    </row>
    <row r="53" spans="1:8" ht="14.4" customHeight="1">
      <c r="A53" s="673" t="s">
        <v>5941</v>
      </c>
      <c r="B53" s="894">
        <v>23000</v>
      </c>
      <c r="C53" s="1739">
        <v>1.2</v>
      </c>
      <c r="D53" s="1740" t="s">
        <v>1930</v>
      </c>
      <c r="E53" s="672">
        <v>6</v>
      </c>
      <c r="F53" s="743" t="s">
        <v>9567</v>
      </c>
      <c r="G53" s="1739">
        <v>50</v>
      </c>
      <c r="H53" s="1739">
        <v>4</v>
      </c>
    </row>
    <row r="54" spans="1:8" ht="14.4" customHeight="1">
      <c r="A54" s="673" t="s">
        <v>5942</v>
      </c>
      <c r="B54" s="894">
        <v>23000</v>
      </c>
      <c r="C54" s="1739"/>
      <c r="D54" s="1741"/>
      <c r="E54" s="672">
        <v>8</v>
      </c>
      <c r="F54" s="743" t="s">
        <v>9454</v>
      </c>
      <c r="G54" s="1739"/>
      <c r="H54" s="1739"/>
    </row>
    <row r="55" spans="1:8" ht="14.4" customHeight="1">
      <c r="A55" s="673" t="s">
        <v>5943</v>
      </c>
      <c r="B55" s="894">
        <v>23000</v>
      </c>
      <c r="C55" s="1739"/>
      <c r="D55" s="1741"/>
      <c r="E55" s="672">
        <v>10</v>
      </c>
      <c r="F55" s="743" t="s">
        <v>9568</v>
      </c>
      <c r="G55" s="1739"/>
      <c r="H55" s="1739"/>
    </row>
    <row r="56" spans="1:8" ht="14.4" customHeight="1">
      <c r="A56" s="673" t="s">
        <v>5944</v>
      </c>
      <c r="B56" s="894">
        <v>23000</v>
      </c>
      <c r="C56" s="1739"/>
      <c r="D56" s="1741"/>
      <c r="E56" s="672">
        <v>12</v>
      </c>
      <c r="F56" s="743" t="s">
        <v>9569</v>
      </c>
      <c r="G56" s="1739"/>
      <c r="H56" s="1739"/>
    </row>
    <row r="57" spans="1:8" ht="14.4" customHeight="1">
      <c r="A57" s="673" t="s">
        <v>5945</v>
      </c>
      <c r="B57" s="894">
        <v>23000</v>
      </c>
      <c r="C57" s="1739"/>
      <c r="D57" s="1742"/>
      <c r="E57" s="672">
        <v>16</v>
      </c>
      <c r="F57" s="743" t="s">
        <v>9570</v>
      </c>
      <c r="G57" s="1739"/>
      <c r="H57" s="1739"/>
    </row>
    <row r="58" spans="1:8" ht="14.4" customHeight="1">
      <c r="A58" s="673" t="s">
        <v>5946</v>
      </c>
      <c r="B58" s="894">
        <v>23000</v>
      </c>
      <c r="C58" s="1739"/>
      <c r="D58" s="1740" t="s">
        <v>1462</v>
      </c>
      <c r="E58" s="672">
        <v>6</v>
      </c>
      <c r="F58" s="743" t="s">
        <v>9569</v>
      </c>
      <c r="G58" s="1739"/>
      <c r="H58" s="1739"/>
    </row>
    <row r="59" spans="1:8" ht="14.4" customHeight="1">
      <c r="A59" s="673" t="s">
        <v>5947</v>
      </c>
      <c r="B59" s="894">
        <v>23000</v>
      </c>
      <c r="C59" s="1739"/>
      <c r="D59" s="1741"/>
      <c r="E59" s="672">
        <v>8</v>
      </c>
      <c r="F59" s="743" t="s">
        <v>9570</v>
      </c>
      <c r="G59" s="1739"/>
      <c r="H59" s="1739"/>
    </row>
    <row r="60" spans="1:8" ht="14.4" customHeight="1">
      <c r="A60" s="673" t="s">
        <v>5948</v>
      </c>
      <c r="B60" s="894">
        <v>23000</v>
      </c>
      <c r="C60" s="1739"/>
      <c r="D60" s="1741"/>
      <c r="E60" s="672">
        <v>10</v>
      </c>
      <c r="F60" s="743" t="s">
        <v>9571</v>
      </c>
      <c r="G60" s="1739"/>
      <c r="H60" s="1739"/>
    </row>
    <row r="61" spans="1:8" ht="14.4" customHeight="1">
      <c r="A61" s="673" t="s">
        <v>5949</v>
      </c>
      <c r="B61" s="894">
        <v>23000</v>
      </c>
      <c r="C61" s="1739"/>
      <c r="D61" s="1741"/>
      <c r="E61" s="672">
        <v>12</v>
      </c>
      <c r="F61" s="743" t="s">
        <v>9572</v>
      </c>
      <c r="G61" s="1739"/>
      <c r="H61" s="1739"/>
    </row>
    <row r="62" spans="1:8" ht="14.4" customHeight="1">
      <c r="A62" s="673" t="s">
        <v>5950</v>
      </c>
      <c r="B62" s="894">
        <v>23000</v>
      </c>
      <c r="C62" s="1739"/>
      <c r="D62" s="1742"/>
      <c r="E62" s="672">
        <v>16</v>
      </c>
      <c r="F62" s="743" t="s">
        <v>9573</v>
      </c>
      <c r="G62" s="1739"/>
      <c r="H62" s="1739"/>
    </row>
    <row r="63" spans="1:8" ht="14.4" customHeight="1">
      <c r="A63" s="673" t="s">
        <v>5951</v>
      </c>
      <c r="B63" s="894">
        <v>23000</v>
      </c>
      <c r="C63" s="1739"/>
      <c r="D63" s="1740" t="s">
        <v>6578</v>
      </c>
      <c r="E63" s="672">
        <v>6</v>
      </c>
      <c r="F63" s="743" t="s">
        <v>9574</v>
      </c>
      <c r="G63" s="1739"/>
      <c r="H63" s="1739"/>
    </row>
    <row r="64" spans="1:8" ht="14.4" customHeight="1">
      <c r="A64" s="673" t="s">
        <v>5952</v>
      </c>
      <c r="B64" s="894">
        <v>23000</v>
      </c>
      <c r="C64" s="1739"/>
      <c r="D64" s="1741"/>
      <c r="E64" s="672">
        <v>8</v>
      </c>
      <c r="F64" s="743" t="s">
        <v>9572</v>
      </c>
      <c r="G64" s="1739"/>
      <c r="H64" s="1739"/>
    </row>
    <row r="65" spans="1:8" ht="14.4" customHeight="1">
      <c r="A65" s="673" t="s">
        <v>5953</v>
      </c>
      <c r="B65" s="894">
        <v>23000</v>
      </c>
      <c r="C65" s="1739"/>
      <c r="D65" s="1741"/>
      <c r="E65" s="672">
        <v>10</v>
      </c>
      <c r="F65" s="743" t="s">
        <v>9575</v>
      </c>
      <c r="G65" s="1739"/>
      <c r="H65" s="1739"/>
    </row>
    <row r="66" spans="1:8" ht="14.4" customHeight="1">
      <c r="A66" s="673" t="s">
        <v>5954</v>
      </c>
      <c r="B66" s="894">
        <v>23000</v>
      </c>
      <c r="C66" s="1739"/>
      <c r="D66" s="1741"/>
      <c r="E66" s="672">
        <v>12</v>
      </c>
      <c r="F66" s="743" t="s">
        <v>9576</v>
      </c>
      <c r="G66" s="1739"/>
      <c r="H66" s="1739"/>
    </row>
    <row r="67" spans="1:8" ht="14.4" customHeight="1">
      <c r="A67" s="673" t="s">
        <v>5955</v>
      </c>
      <c r="B67" s="894">
        <v>23000</v>
      </c>
      <c r="C67" s="1739"/>
      <c r="D67" s="1742"/>
      <c r="E67" s="672">
        <v>16</v>
      </c>
      <c r="F67" s="743" t="s">
        <v>9577</v>
      </c>
      <c r="G67" s="1739"/>
      <c r="H67" s="1739"/>
    </row>
    <row r="68" spans="1:8" ht="14.4" customHeight="1">
      <c r="A68" s="673" t="s">
        <v>5956</v>
      </c>
      <c r="B68" s="894">
        <v>23000</v>
      </c>
      <c r="C68" s="1739"/>
      <c r="D68" s="1740" t="s">
        <v>1461</v>
      </c>
      <c r="E68" s="672">
        <v>6</v>
      </c>
      <c r="F68" s="743" t="s">
        <v>9572</v>
      </c>
      <c r="G68" s="1739"/>
      <c r="H68" s="1739"/>
    </row>
    <row r="69" spans="1:8" ht="14.4" customHeight="1">
      <c r="A69" s="673" t="s">
        <v>5957</v>
      </c>
      <c r="B69" s="894">
        <v>23000</v>
      </c>
      <c r="C69" s="1739"/>
      <c r="D69" s="1741"/>
      <c r="E69" s="672">
        <v>8</v>
      </c>
      <c r="F69" s="743" t="s">
        <v>9573</v>
      </c>
      <c r="G69" s="1739"/>
      <c r="H69" s="1739"/>
    </row>
    <row r="70" spans="1:8" ht="14.4" customHeight="1">
      <c r="A70" s="673" t="s">
        <v>5958</v>
      </c>
      <c r="B70" s="894">
        <v>23000</v>
      </c>
      <c r="C70" s="1739"/>
      <c r="D70" s="1741"/>
      <c r="E70" s="672">
        <v>10</v>
      </c>
      <c r="F70" s="743" t="s">
        <v>9578</v>
      </c>
      <c r="G70" s="1739"/>
      <c r="H70" s="1739"/>
    </row>
    <row r="71" spans="1:8" ht="14.4" customHeight="1">
      <c r="A71" s="673" t="s">
        <v>5959</v>
      </c>
      <c r="B71" s="894">
        <v>23000</v>
      </c>
      <c r="C71" s="1739"/>
      <c r="D71" s="1741"/>
      <c r="E71" s="672">
        <v>12</v>
      </c>
      <c r="F71" s="743" t="s">
        <v>9577</v>
      </c>
      <c r="G71" s="1739"/>
      <c r="H71" s="1739"/>
    </row>
    <row r="72" spans="1:8" ht="14.4" customHeight="1">
      <c r="A72" s="673" t="s">
        <v>5960</v>
      </c>
      <c r="B72" s="894">
        <v>23000</v>
      </c>
      <c r="C72" s="1739"/>
      <c r="D72" s="1742"/>
      <c r="E72" s="672">
        <v>16</v>
      </c>
      <c r="F72" s="743" t="s">
        <v>9579</v>
      </c>
      <c r="G72" s="1739"/>
      <c r="H72" s="1739"/>
    </row>
    <row r="73" spans="1:8" ht="14.4" customHeight="1">
      <c r="A73" s="673" t="s">
        <v>5961</v>
      </c>
      <c r="B73" s="894">
        <v>23000</v>
      </c>
      <c r="C73" s="1739"/>
      <c r="D73" s="1740" t="s">
        <v>1460</v>
      </c>
      <c r="E73" s="672">
        <v>6</v>
      </c>
      <c r="F73" s="743" t="s">
        <v>9576</v>
      </c>
      <c r="G73" s="1739"/>
      <c r="H73" s="1739"/>
    </row>
    <row r="74" spans="1:8" ht="14.4" customHeight="1">
      <c r="A74" s="673" t="s">
        <v>5962</v>
      </c>
      <c r="B74" s="894">
        <v>23000</v>
      </c>
      <c r="C74" s="1739"/>
      <c r="D74" s="1741"/>
      <c r="E74" s="672">
        <v>8</v>
      </c>
      <c r="F74" s="743" t="s">
        <v>9577</v>
      </c>
      <c r="G74" s="1739"/>
      <c r="H74" s="1739"/>
    </row>
    <row r="75" spans="1:8" ht="14.4" customHeight="1">
      <c r="A75" s="673" t="s">
        <v>5963</v>
      </c>
      <c r="B75" s="894">
        <v>23000</v>
      </c>
      <c r="C75" s="1739"/>
      <c r="D75" s="1741"/>
      <c r="E75" s="672">
        <v>10</v>
      </c>
      <c r="F75" s="743" t="s">
        <v>9580</v>
      </c>
      <c r="G75" s="1739"/>
      <c r="H75" s="1739"/>
    </row>
    <row r="76" spans="1:8" ht="14.4" customHeight="1">
      <c r="A76" s="673" t="s">
        <v>5964</v>
      </c>
      <c r="B76" s="894">
        <v>23000</v>
      </c>
      <c r="C76" s="1739"/>
      <c r="D76" s="1741"/>
      <c r="E76" s="672">
        <v>12</v>
      </c>
      <c r="F76" s="743" t="s">
        <v>9581</v>
      </c>
      <c r="G76" s="1739"/>
      <c r="H76" s="1739"/>
    </row>
    <row r="77" spans="1:8" ht="14.4" customHeight="1">
      <c r="A77" s="673" t="s">
        <v>5965</v>
      </c>
      <c r="B77" s="894">
        <v>23000</v>
      </c>
      <c r="C77" s="1739"/>
      <c r="D77" s="1742"/>
      <c r="E77" s="672">
        <v>16</v>
      </c>
      <c r="F77" s="743" t="s">
        <v>9582</v>
      </c>
      <c r="G77" s="1739"/>
      <c r="H77" s="1739"/>
    </row>
    <row r="78" spans="1:8" ht="14.4" customHeight="1">
      <c r="A78" s="673" t="s">
        <v>5966</v>
      </c>
      <c r="B78" s="894">
        <v>23000</v>
      </c>
      <c r="C78" s="1739">
        <v>1.5</v>
      </c>
      <c r="D78" s="1739" t="s">
        <v>1930</v>
      </c>
      <c r="E78" s="672">
        <v>6</v>
      </c>
      <c r="F78" s="743" t="s">
        <v>9478</v>
      </c>
      <c r="G78" s="1739">
        <v>50</v>
      </c>
      <c r="H78" s="1739">
        <v>4</v>
      </c>
    </row>
    <row r="79" spans="1:8" ht="14.4" customHeight="1">
      <c r="A79" s="673" t="s">
        <v>5967</v>
      </c>
      <c r="B79" s="894">
        <v>23000</v>
      </c>
      <c r="C79" s="1739"/>
      <c r="D79" s="1739"/>
      <c r="E79" s="672">
        <v>8</v>
      </c>
      <c r="F79" s="743" t="s">
        <v>9555</v>
      </c>
      <c r="G79" s="1739"/>
      <c r="H79" s="1739"/>
    </row>
    <row r="80" spans="1:8" ht="14.4" customHeight="1">
      <c r="A80" s="673" t="s">
        <v>5968</v>
      </c>
      <c r="B80" s="894">
        <v>23000</v>
      </c>
      <c r="C80" s="1739"/>
      <c r="D80" s="1739"/>
      <c r="E80" s="672">
        <v>10</v>
      </c>
      <c r="F80" s="743" t="s">
        <v>9583</v>
      </c>
      <c r="G80" s="1739"/>
      <c r="H80" s="1739"/>
    </row>
    <row r="81" spans="1:8" ht="14.4" customHeight="1">
      <c r="A81" s="673" t="s">
        <v>5969</v>
      </c>
      <c r="B81" s="894">
        <v>23000</v>
      </c>
      <c r="C81" s="1739"/>
      <c r="D81" s="1739"/>
      <c r="E81" s="672">
        <v>12</v>
      </c>
      <c r="F81" s="743" t="s">
        <v>9479</v>
      </c>
      <c r="G81" s="1739"/>
      <c r="H81" s="1739"/>
    </row>
    <row r="82" spans="1:8" ht="14.4" customHeight="1">
      <c r="A82" s="673" t="s">
        <v>5970</v>
      </c>
      <c r="B82" s="894">
        <v>23000</v>
      </c>
      <c r="C82" s="1739"/>
      <c r="D82" s="1739"/>
      <c r="E82" s="672">
        <v>16</v>
      </c>
      <c r="F82" s="743" t="s">
        <v>9469</v>
      </c>
      <c r="G82" s="1739"/>
      <c r="H82" s="1739"/>
    </row>
    <row r="83" spans="1:8" ht="14.4" customHeight="1">
      <c r="A83" s="673" t="s">
        <v>5971</v>
      </c>
      <c r="B83" s="894">
        <v>23900</v>
      </c>
      <c r="C83" s="1739"/>
      <c r="D83" s="1739"/>
      <c r="E83" s="672">
        <v>20</v>
      </c>
      <c r="F83" s="743" t="s">
        <v>9584</v>
      </c>
      <c r="G83" s="672">
        <v>60</v>
      </c>
      <c r="H83" s="1739"/>
    </row>
    <row r="84" spans="1:8" ht="14.4" customHeight="1">
      <c r="A84" s="673" t="s">
        <v>5972</v>
      </c>
      <c r="B84" s="894">
        <v>23000</v>
      </c>
      <c r="C84" s="1739"/>
      <c r="D84" s="1739" t="s">
        <v>1462</v>
      </c>
      <c r="E84" s="672">
        <v>6</v>
      </c>
      <c r="F84" s="743" t="s">
        <v>9479</v>
      </c>
      <c r="G84" s="1739">
        <v>50</v>
      </c>
      <c r="H84" s="1739"/>
    </row>
    <row r="85" spans="1:8" ht="14.4" customHeight="1">
      <c r="A85" s="673" t="s">
        <v>5973</v>
      </c>
      <c r="B85" s="894">
        <v>23000</v>
      </c>
      <c r="C85" s="1739"/>
      <c r="D85" s="1739"/>
      <c r="E85" s="672">
        <v>8</v>
      </c>
      <c r="F85" s="743" t="s">
        <v>9469</v>
      </c>
      <c r="G85" s="1739"/>
      <c r="H85" s="1739"/>
    </row>
    <row r="86" spans="1:8" ht="14.4" customHeight="1">
      <c r="A86" s="673" t="s">
        <v>5974</v>
      </c>
      <c r="B86" s="894">
        <v>23000</v>
      </c>
      <c r="C86" s="1739"/>
      <c r="D86" s="1739"/>
      <c r="E86" s="672">
        <v>10</v>
      </c>
      <c r="F86" s="743" t="s">
        <v>9584</v>
      </c>
      <c r="G86" s="1739"/>
      <c r="H86" s="1739"/>
    </row>
    <row r="87" spans="1:8" ht="14.4" customHeight="1">
      <c r="A87" s="673" t="s">
        <v>5975</v>
      </c>
      <c r="B87" s="894">
        <v>23000</v>
      </c>
      <c r="C87" s="1739"/>
      <c r="D87" s="1739"/>
      <c r="E87" s="672">
        <v>12</v>
      </c>
      <c r="F87" s="743" t="s">
        <v>9585</v>
      </c>
      <c r="G87" s="1739"/>
      <c r="H87" s="1739"/>
    </row>
    <row r="88" spans="1:8" ht="14.4" customHeight="1">
      <c r="A88" s="673" t="s">
        <v>5976</v>
      </c>
      <c r="B88" s="894">
        <v>23000</v>
      </c>
      <c r="C88" s="1739"/>
      <c r="D88" s="1739"/>
      <c r="E88" s="672">
        <v>16</v>
      </c>
      <c r="F88" s="743" t="s">
        <v>9481</v>
      </c>
      <c r="G88" s="1739"/>
      <c r="H88" s="1739"/>
    </row>
    <row r="89" spans="1:8" ht="14.4" customHeight="1">
      <c r="A89" s="673" t="s">
        <v>5977</v>
      </c>
      <c r="B89" s="894">
        <v>23900</v>
      </c>
      <c r="C89" s="1739"/>
      <c r="D89" s="1739"/>
      <c r="E89" s="672">
        <v>20</v>
      </c>
      <c r="F89" s="743" t="s">
        <v>9586</v>
      </c>
      <c r="G89" s="672">
        <v>60</v>
      </c>
      <c r="H89" s="1739"/>
    </row>
    <row r="90" spans="1:8" ht="14.4" customHeight="1">
      <c r="A90" s="673" t="s">
        <v>5978</v>
      </c>
      <c r="B90" s="894">
        <v>23000</v>
      </c>
      <c r="C90" s="1739"/>
      <c r="D90" s="1739" t="s">
        <v>6578</v>
      </c>
      <c r="E90" s="672">
        <v>6</v>
      </c>
      <c r="F90" s="743" t="s">
        <v>9480</v>
      </c>
      <c r="G90" s="1739">
        <v>50</v>
      </c>
      <c r="H90" s="1739"/>
    </row>
    <row r="91" spans="1:8" ht="14.4" customHeight="1">
      <c r="A91" s="673" t="s">
        <v>5979</v>
      </c>
      <c r="B91" s="894">
        <v>23000</v>
      </c>
      <c r="C91" s="1739"/>
      <c r="D91" s="1739"/>
      <c r="E91" s="672">
        <v>8</v>
      </c>
      <c r="F91" s="743" t="s">
        <v>9585</v>
      </c>
      <c r="G91" s="1739"/>
      <c r="H91" s="1739"/>
    </row>
    <row r="92" spans="1:8" ht="14.4" customHeight="1">
      <c r="A92" s="673" t="s">
        <v>5980</v>
      </c>
      <c r="B92" s="894">
        <v>23000</v>
      </c>
      <c r="C92" s="1739"/>
      <c r="D92" s="1739"/>
      <c r="E92" s="672">
        <v>10</v>
      </c>
      <c r="F92" s="743" t="s">
        <v>9587</v>
      </c>
      <c r="G92" s="1739"/>
      <c r="H92" s="1739"/>
    </row>
    <row r="93" spans="1:8" ht="14.4" customHeight="1">
      <c r="A93" s="673" t="s">
        <v>5981</v>
      </c>
      <c r="B93" s="894">
        <v>23000</v>
      </c>
      <c r="C93" s="1739"/>
      <c r="D93" s="1739"/>
      <c r="E93" s="672">
        <v>12</v>
      </c>
      <c r="F93" s="743" t="s">
        <v>9588</v>
      </c>
      <c r="G93" s="1739"/>
      <c r="H93" s="1739"/>
    </row>
    <row r="94" spans="1:8" ht="14.4" customHeight="1">
      <c r="A94" s="673" t="s">
        <v>5982</v>
      </c>
      <c r="B94" s="894">
        <v>23000</v>
      </c>
      <c r="C94" s="1739"/>
      <c r="D94" s="1739"/>
      <c r="E94" s="672">
        <v>16</v>
      </c>
      <c r="F94" s="743" t="s">
        <v>9482</v>
      </c>
      <c r="G94" s="1739"/>
      <c r="H94" s="1739"/>
    </row>
    <row r="95" spans="1:8" ht="14.4" customHeight="1">
      <c r="A95" s="673" t="s">
        <v>5983</v>
      </c>
      <c r="B95" s="894">
        <v>23900</v>
      </c>
      <c r="C95" s="1739"/>
      <c r="D95" s="1739"/>
      <c r="E95" s="672">
        <v>20</v>
      </c>
      <c r="F95" s="743" t="s">
        <v>9589</v>
      </c>
      <c r="G95" s="672">
        <v>60</v>
      </c>
      <c r="H95" s="1739"/>
    </row>
    <row r="96" spans="1:8" ht="14.4" customHeight="1">
      <c r="A96" s="673" t="s">
        <v>5984</v>
      </c>
      <c r="B96" s="894">
        <v>23000</v>
      </c>
      <c r="C96" s="1739"/>
      <c r="D96" s="1739" t="s">
        <v>2375</v>
      </c>
      <c r="E96" s="672">
        <v>6</v>
      </c>
      <c r="F96" s="743" t="s">
        <v>9585</v>
      </c>
      <c r="G96" s="1739">
        <v>50</v>
      </c>
      <c r="H96" s="1739"/>
    </row>
    <row r="97" spans="1:8" ht="14.4" customHeight="1">
      <c r="A97" s="673" t="s">
        <v>5985</v>
      </c>
      <c r="B97" s="894">
        <v>23000</v>
      </c>
      <c r="C97" s="1739"/>
      <c r="D97" s="1739"/>
      <c r="E97" s="672">
        <v>8</v>
      </c>
      <c r="F97" s="743" t="s">
        <v>9481</v>
      </c>
      <c r="G97" s="1739"/>
      <c r="H97" s="1739"/>
    </row>
    <row r="98" spans="1:8" ht="14.4" customHeight="1">
      <c r="A98" s="673" t="s">
        <v>5986</v>
      </c>
      <c r="B98" s="894">
        <v>23000</v>
      </c>
      <c r="C98" s="1739"/>
      <c r="D98" s="1739"/>
      <c r="E98" s="672">
        <v>10</v>
      </c>
      <c r="F98" s="743" t="s">
        <v>9586</v>
      </c>
      <c r="G98" s="1739"/>
      <c r="H98" s="1739"/>
    </row>
    <row r="99" spans="1:8" ht="14.4" customHeight="1">
      <c r="A99" s="673" t="s">
        <v>5987</v>
      </c>
      <c r="B99" s="894">
        <v>23000</v>
      </c>
      <c r="C99" s="1739"/>
      <c r="D99" s="1739"/>
      <c r="E99" s="672">
        <v>12</v>
      </c>
      <c r="F99" s="743" t="s">
        <v>9482</v>
      </c>
      <c r="G99" s="1739"/>
      <c r="H99" s="1739"/>
    </row>
    <row r="100" spans="1:8" ht="14.4" customHeight="1">
      <c r="A100" s="673" t="s">
        <v>5988</v>
      </c>
      <c r="B100" s="894">
        <v>23000</v>
      </c>
      <c r="C100" s="1739"/>
      <c r="D100" s="1739"/>
      <c r="E100" s="672">
        <v>16</v>
      </c>
      <c r="F100" s="743" t="s">
        <v>9590</v>
      </c>
      <c r="G100" s="1739"/>
      <c r="H100" s="1739"/>
    </row>
    <row r="101" spans="1:8" ht="14.4" customHeight="1">
      <c r="A101" s="673" t="s">
        <v>5989</v>
      </c>
      <c r="B101" s="894">
        <v>23900</v>
      </c>
      <c r="C101" s="1739"/>
      <c r="D101" s="1739"/>
      <c r="E101" s="672">
        <v>20</v>
      </c>
      <c r="F101" s="743" t="s">
        <v>9591</v>
      </c>
      <c r="G101" s="672">
        <v>60</v>
      </c>
      <c r="H101" s="1739"/>
    </row>
    <row r="102" spans="1:8" ht="14.4" customHeight="1">
      <c r="A102" s="673" t="s">
        <v>5990</v>
      </c>
      <c r="B102" s="894">
        <v>23000</v>
      </c>
      <c r="C102" s="1739">
        <v>1.5</v>
      </c>
      <c r="D102" s="1739" t="s">
        <v>1460</v>
      </c>
      <c r="E102" s="672">
        <v>6</v>
      </c>
      <c r="F102" s="743" t="s">
        <v>9588</v>
      </c>
      <c r="G102" s="1739">
        <v>50</v>
      </c>
      <c r="H102" s="1739">
        <v>4</v>
      </c>
    </row>
    <row r="103" spans="1:8" ht="14.4" customHeight="1">
      <c r="A103" s="673" t="s">
        <v>5991</v>
      </c>
      <c r="B103" s="894">
        <v>23000</v>
      </c>
      <c r="C103" s="1739"/>
      <c r="D103" s="1739"/>
      <c r="E103" s="672">
        <v>8</v>
      </c>
      <c r="F103" s="743" t="s">
        <v>9482</v>
      </c>
      <c r="G103" s="1739"/>
      <c r="H103" s="1739"/>
    </row>
    <row r="104" spans="1:8" ht="14.4" customHeight="1">
      <c r="A104" s="673" t="s">
        <v>5992</v>
      </c>
      <c r="B104" s="894">
        <v>23000</v>
      </c>
      <c r="C104" s="1739"/>
      <c r="D104" s="1739"/>
      <c r="E104" s="672">
        <v>10</v>
      </c>
      <c r="F104" s="743" t="s">
        <v>9589</v>
      </c>
      <c r="G104" s="1739"/>
      <c r="H104" s="1739"/>
    </row>
    <row r="105" spans="1:8" ht="14.4" customHeight="1">
      <c r="A105" s="673" t="s">
        <v>5993</v>
      </c>
      <c r="B105" s="894">
        <v>23000</v>
      </c>
      <c r="C105" s="1739"/>
      <c r="D105" s="1739"/>
      <c r="E105" s="672">
        <v>12</v>
      </c>
      <c r="F105" s="743" t="s">
        <v>9592</v>
      </c>
      <c r="G105" s="1739"/>
      <c r="H105" s="1739"/>
    </row>
    <row r="106" spans="1:8" ht="14.4" customHeight="1">
      <c r="A106" s="673" t="s">
        <v>5994</v>
      </c>
      <c r="B106" s="894">
        <v>23000</v>
      </c>
      <c r="C106" s="1739"/>
      <c r="D106" s="1739"/>
      <c r="E106" s="672">
        <v>16</v>
      </c>
      <c r="F106" s="743" t="s">
        <v>9593</v>
      </c>
      <c r="G106" s="1739"/>
      <c r="H106" s="1739"/>
    </row>
    <row r="107" spans="1:8" ht="14.4" customHeight="1">
      <c r="A107" s="673" t="s">
        <v>5995</v>
      </c>
      <c r="B107" s="894">
        <v>23900</v>
      </c>
      <c r="C107" s="1739"/>
      <c r="D107" s="1739"/>
      <c r="E107" s="672">
        <v>20</v>
      </c>
      <c r="F107" s="743" t="s">
        <v>9594</v>
      </c>
      <c r="G107" s="672">
        <v>60</v>
      </c>
      <c r="H107" s="1739"/>
    </row>
    <row r="108" spans="1:8" ht="14.4" customHeight="1">
      <c r="A108" s="673" t="s">
        <v>5996</v>
      </c>
      <c r="B108" s="894">
        <v>23000</v>
      </c>
      <c r="C108" s="1739">
        <v>2</v>
      </c>
      <c r="D108" s="1740" t="s">
        <v>1930</v>
      </c>
      <c r="E108" s="672">
        <v>8</v>
      </c>
      <c r="F108" s="743" t="s">
        <v>9486</v>
      </c>
      <c r="G108" s="1739">
        <v>50</v>
      </c>
      <c r="H108" s="1740">
        <v>4</v>
      </c>
    </row>
    <row r="109" spans="1:8" ht="14.4" customHeight="1">
      <c r="A109" s="673" t="s">
        <v>5997</v>
      </c>
      <c r="B109" s="894">
        <v>23000</v>
      </c>
      <c r="C109" s="1739"/>
      <c r="D109" s="1741"/>
      <c r="E109" s="672">
        <v>10</v>
      </c>
      <c r="F109" s="743" t="s">
        <v>9595</v>
      </c>
      <c r="G109" s="1739"/>
      <c r="H109" s="1741"/>
    </row>
    <row r="110" spans="1:8" ht="14.4" customHeight="1">
      <c r="A110" s="673" t="s">
        <v>5998</v>
      </c>
      <c r="B110" s="894">
        <v>23000</v>
      </c>
      <c r="C110" s="1739"/>
      <c r="D110" s="1741"/>
      <c r="E110" s="672">
        <v>12</v>
      </c>
      <c r="F110" s="743" t="s">
        <v>9470</v>
      </c>
      <c r="G110" s="1739"/>
      <c r="H110" s="1741"/>
    </row>
    <row r="111" spans="1:8" ht="14.4" customHeight="1">
      <c r="A111" s="673" t="s">
        <v>5999</v>
      </c>
      <c r="B111" s="894">
        <v>23000</v>
      </c>
      <c r="C111" s="1739"/>
      <c r="D111" s="1741"/>
      <c r="E111" s="672">
        <v>16</v>
      </c>
      <c r="F111" s="743" t="s">
        <v>9487</v>
      </c>
      <c r="G111" s="1739"/>
      <c r="H111" s="1741"/>
    </row>
    <row r="112" spans="1:8" ht="14.4" customHeight="1">
      <c r="A112" s="673" t="s">
        <v>6000</v>
      </c>
      <c r="B112" s="894">
        <v>23900</v>
      </c>
      <c r="C112" s="1739"/>
      <c r="D112" s="1741"/>
      <c r="E112" s="672">
        <v>20</v>
      </c>
      <c r="F112" s="743" t="s">
        <v>9596</v>
      </c>
      <c r="G112" s="1739">
        <v>60</v>
      </c>
      <c r="H112" s="1741"/>
    </row>
    <row r="113" spans="1:8" ht="14.4" customHeight="1">
      <c r="A113" s="673" t="s">
        <v>6001</v>
      </c>
      <c r="B113" s="894">
        <v>23900</v>
      </c>
      <c r="C113" s="1739"/>
      <c r="D113" s="1742"/>
      <c r="E113" s="672">
        <v>25</v>
      </c>
      <c r="F113" s="743" t="s">
        <v>9597</v>
      </c>
      <c r="G113" s="1739"/>
      <c r="H113" s="1741"/>
    </row>
    <row r="114" spans="1:8" ht="14.4" customHeight="1">
      <c r="A114" s="673" t="s">
        <v>6002</v>
      </c>
      <c r="B114" s="894">
        <v>23000</v>
      </c>
      <c r="C114" s="1739"/>
      <c r="D114" s="1740" t="s">
        <v>1462</v>
      </c>
      <c r="E114" s="672">
        <v>8</v>
      </c>
      <c r="F114" s="743" t="s">
        <v>9487</v>
      </c>
      <c r="G114" s="1739">
        <v>50</v>
      </c>
      <c r="H114" s="1741"/>
    </row>
    <row r="115" spans="1:8" ht="14.4" customHeight="1">
      <c r="A115" s="673" t="s">
        <v>6003</v>
      </c>
      <c r="B115" s="894">
        <v>23000</v>
      </c>
      <c r="C115" s="1739"/>
      <c r="D115" s="1741"/>
      <c r="E115" s="672">
        <v>10</v>
      </c>
      <c r="F115" s="743" t="s">
        <v>9596</v>
      </c>
      <c r="G115" s="1739"/>
      <c r="H115" s="1741"/>
    </row>
    <row r="116" spans="1:8" ht="14.4" customHeight="1">
      <c r="A116" s="673" t="s">
        <v>6004</v>
      </c>
      <c r="B116" s="894">
        <v>23000</v>
      </c>
      <c r="C116" s="1739"/>
      <c r="D116" s="1741"/>
      <c r="E116" s="672">
        <v>12</v>
      </c>
      <c r="F116" s="743" t="s">
        <v>9488</v>
      </c>
      <c r="G116" s="1739"/>
      <c r="H116" s="1741"/>
    </row>
    <row r="117" spans="1:8" ht="14.4" customHeight="1">
      <c r="A117" s="673" t="s">
        <v>6005</v>
      </c>
      <c r="B117" s="894">
        <v>23000</v>
      </c>
      <c r="C117" s="1739"/>
      <c r="D117" s="1741"/>
      <c r="E117" s="672">
        <v>16</v>
      </c>
      <c r="F117" s="743" t="s">
        <v>9598</v>
      </c>
      <c r="G117" s="1739"/>
      <c r="H117" s="1741"/>
    </row>
    <row r="118" spans="1:8" ht="14.4" customHeight="1">
      <c r="A118" s="673" t="s">
        <v>6006</v>
      </c>
      <c r="B118" s="894">
        <v>23900</v>
      </c>
      <c r="C118" s="1739"/>
      <c r="D118" s="1741"/>
      <c r="E118" s="672">
        <v>20</v>
      </c>
      <c r="F118" s="743" t="s">
        <v>9489</v>
      </c>
      <c r="G118" s="1739">
        <v>60</v>
      </c>
      <c r="H118" s="1741"/>
    </row>
    <row r="119" spans="1:8" ht="14.4" customHeight="1">
      <c r="A119" s="673" t="s">
        <v>6007</v>
      </c>
      <c r="B119" s="894">
        <v>23900</v>
      </c>
      <c r="C119" s="1739"/>
      <c r="D119" s="1742"/>
      <c r="E119" s="672">
        <v>25</v>
      </c>
      <c r="F119" s="743" t="s">
        <v>9599</v>
      </c>
      <c r="G119" s="1739"/>
      <c r="H119" s="1741"/>
    </row>
    <row r="120" spans="1:8" ht="14.4" customHeight="1">
      <c r="A120" s="673" t="s">
        <v>6008</v>
      </c>
      <c r="B120" s="894">
        <v>23000</v>
      </c>
      <c r="C120" s="1739"/>
      <c r="D120" s="1740" t="s">
        <v>6578</v>
      </c>
      <c r="E120" s="672">
        <v>8</v>
      </c>
      <c r="F120" s="743" t="s">
        <v>9488</v>
      </c>
      <c r="G120" s="1739">
        <v>50</v>
      </c>
      <c r="H120" s="1741"/>
    </row>
    <row r="121" spans="1:8" ht="14.4" customHeight="1">
      <c r="A121" s="673" t="s">
        <v>6009</v>
      </c>
      <c r="B121" s="894">
        <v>23000</v>
      </c>
      <c r="C121" s="1739"/>
      <c r="D121" s="1741"/>
      <c r="E121" s="672">
        <v>10</v>
      </c>
      <c r="F121" s="743" t="s">
        <v>9600</v>
      </c>
      <c r="G121" s="1739"/>
      <c r="H121" s="1741"/>
    </row>
    <row r="122" spans="1:8" ht="14.4" customHeight="1">
      <c r="A122" s="673" t="s">
        <v>6010</v>
      </c>
      <c r="B122" s="894">
        <v>23000</v>
      </c>
      <c r="C122" s="1739"/>
      <c r="D122" s="1741"/>
      <c r="E122" s="672">
        <v>12</v>
      </c>
      <c r="F122" s="743" t="s">
        <v>9601</v>
      </c>
      <c r="G122" s="1739"/>
      <c r="H122" s="1741"/>
    </row>
    <row r="123" spans="1:8" ht="14.4" customHeight="1">
      <c r="A123" s="673" t="s">
        <v>6011</v>
      </c>
      <c r="B123" s="894">
        <v>23000</v>
      </c>
      <c r="C123" s="1739"/>
      <c r="D123" s="1741"/>
      <c r="E123" s="672">
        <v>16</v>
      </c>
      <c r="F123" s="743" t="s">
        <v>9602</v>
      </c>
      <c r="G123" s="1739"/>
      <c r="H123" s="1741"/>
    </row>
    <row r="124" spans="1:8" ht="14.4" customHeight="1">
      <c r="A124" s="673" t="s">
        <v>6012</v>
      </c>
      <c r="B124" s="894">
        <v>23900</v>
      </c>
      <c r="C124" s="1739"/>
      <c r="D124" s="1741"/>
      <c r="E124" s="672">
        <v>20</v>
      </c>
      <c r="F124" s="743" t="s">
        <v>9490</v>
      </c>
      <c r="G124" s="1739">
        <v>60</v>
      </c>
      <c r="H124" s="1741"/>
    </row>
    <row r="125" spans="1:8" ht="14.4" customHeight="1">
      <c r="A125" s="673" t="s">
        <v>6013</v>
      </c>
      <c r="B125" s="894">
        <v>23900</v>
      </c>
      <c r="C125" s="1739"/>
      <c r="D125" s="1742"/>
      <c r="E125" s="672">
        <v>25</v>
      </c>
      <c r="F125" s="743" t="s">
        <v>9603</v>
      </c>
      <c r="G125" s="1739"/>
      <c r="H125" s="1741"/>
    </row>
    <row r="126" spans="1:8" ht="14.4" customHeight="1">
      <c r="A126" s="673" t="s">
        <v>6014</v>
      </c>
      <c r="B126" s="894">
        <v>23000</v>
      </c>
      <c r="C126" s="1739"/>
      <c r="D126" s="1740" t="s">
        <v>1461</v>
      </c>
      <c r="E126" s="672">
        <v>8</v>
      </c>
      <c r="F126" s="743" t="s">
        <v>9598</v>
      </c>
      <c r="G126" s="1739">
        <v>50</v>
      </c>
      <c r="H126" s="1741"/>
    </row>
    <row r="127" spans="1:8" ht="14.4" customHeight="1">
      <c r="A127" s="673" t="s">
        <v>6015</v>
      </c>
      <c r="B127" s="894">
        <v>23000</v>
      </c>
      <c r="C127" s="1739"/>
      <c r="D127" s="1741"/>
      <c r="E127" s="672">
        <v>10</v>
      </c>
      <c r="F127" s="743" t="s">
        <v>9489</v>
      </c>
      <c r="G127" s="1739"/>
      <c r="H127" s="1741"/>
    </row>
    <row r="128" spans="1:8" ht="14.4" customHeight="1">
      <c r="A128" s="673" t="s">
        <v>6016</v>
      </c>
      <c r="B128" s="894">
        <v>23000</v>
      </c>
      <c r="C128" s="1739"/>
      <c r="D128" s="1741"/>
      <c r="E128" s="672">
        <v>12</v>
      </c>
      <c r="F128" s="743" t="s">
        <v>9602</v>
      </c>
      <c r="G128" s="1739"/>
      <c r="H128" s="1741"/>
    </row>
    <row r="129" spans="1:8" ht="14.4" customHeight="1">
      <c r="A129" s="673" t="s">
        <v>6017</v>
      </c>
      <c r="B129" s="894">
        <v>23000</v>
      </c>
      <c r="C129" s="1739"/>
      <c r="D129" s="1741"/>
      <c r="E129" s="672">
        <v>16</v>
      </c>
      <c r="F129" s="743" t="s">
        <v>9604</v>
      </c>
      <c r="G129" s="1739"/>
      <c r="H129" s="1741"/>
    </row>
    <row r="130" spans="1:8" ht="14.4" customHeight="1">
      <c r="A130" s="673" t="s">
        <v>6018</v>
      </c>
      <c r="B130" s="894">
        <v>23900</v>
      </c>
      <c r="C130" s="1739"/>
      <c r="D130" s="1741"/>
      <c r="E130" s="672">
        <v>20</v>
      </c>
      <c r="F130" s="743" t="s">
        <v>9605</v>
      </c>
      <c r="G130" s="1739">
        <v>60</v>
      </c>
      <c r="H130" s="1741"/>
    </row>
    <row r="131" spans="1:8" ht="14.4" customHeight="1">
      <c r="A131" s="673" t="s">
        <v>6019</v>
      </c>
      <c r="B131" s="894">
        <v>23900</v>
      </c>
      <c r="C131" s="1739"/>
      <c r="D131" s="1742"/>
      <c r="E131" s="672">
        <v>25</v>
      </c>
      <c r="F131" s="743" t="s">
        <v>9606</v>
      </c>
      <c r="G131" s="1739"/>
      <c r="H131" s="1741"/>
    </row>
    <row r="132" spans="1:8" ht="14.4" customHeight="1">
      <c r="A132" s="673" t="s">
        <v>6020</v>
      </c>
      <c r="B132" s="894">
        <v>23000</v>
      </c>
      <c r="C132" s="1739"/>
      <c r="D132" s="1740" t="s">
        <v>1460</v>
      </c>
      <c r="E132" s="672">
        <v>8</v>
      </c>
      <c r="F132" s="743" t="s">
        <v>9602</v>
      </c>
      <c r="G132" s="1739">
        <v>50</v>
      </c>
      <c r="H132" s="1741"/>
    </row>
    <row r="133" spans="1:8" ht="14.4" customHeight="1">
      <c r="A133" s="673" t="s">
        <v>6021</v>
      </c>
      <c r="B133" s="894">
        <v>23000</v>
      </c>
      <c r="C133" s="1739"/>
      <c r="D133" s="1741"/>
      <c r="E133" s="672">
        <v>10</v>
      </c>
      <c r="F133" s="743" t="s">
        <v>9490</v>
      </c>
      <c r="G133" s="1739"/>
      <c r="H133" s="1741"/>
    </row>
    <row r="134" spans="1:8" ht="14.4" customHeight="1">
      <c r="A134" s="673" t="s">
        <v>6022</v>
      </c>
      <c r="B134" s="894">
        <v>23000</v>
      </c>
      <c r="C134" s="1739"/>
      <c r="D134" s="1741"/>
      <c r="E134" s="672">
        <v>12</v>
      </c>
      <c r="F134" s="743" t="s">
        <v>9607</v>
      </c>
      <c r="G134" s="1739"/>
      <c r="H134" s="1741"/>
    </row>
    <row r="135" spans="1:8" ht="14.4" customHeight="1">
      <c r="A135" s="673" t="s">
        <v>6023</v>
      </c>
      <c r="B135" s="894">
        <v>23000</v>
      </c>
      <c r="C135" s="1739"/>
      <c r="D135" s="1741"/>
      <c r="E135" s="672">
        <v>16</v>
      </c>
      <c r="F135" s="743" t="s">
        <v>9608</v>
      </c>
      <c r="G135" s="1739"/>
      <c r="H135" s="1742"/>
    </row>
    <row r="136" spans="1:8" ht="14.4" customHeight="1">
      <c r="A136" s="673" t="s">
        <v>6024</v>
      </c>
      <c r="B136" s="894">
        <v>25900</v>
      </c>
      <c r="C136" s="1739"/>
      <c r="D136" s="1741"/>
      <c r="E136" s="672">
        <v>20</v>
      </c>
      <c r="F136" s="743" t="s">
        <v>9491</v>
      </c>
      <c r="G136" s="1739">
        <v>60</v>
      </c>
      <c r="H136" s="1740">
        <v>6</v>
      </c>
    </row>
    <row r="137" spans="1:8" s="899" customFormat="1" ht="14.4" customHeight="1">
      <c r="A137" s="896" t="s">
        <v>6025</v>
      </c>
      <c r="B137" s="894">
        <v>25900</v>
      </c>
      <c r="C137" s="1740"/>
      <c r="D137" s="1741"/>
      <c r="E137" s="897">
        <v>25</v>
      </c>
      <c r="F137" s="898" t="s">
        <v>9609</v>
      </c>
      <c r="G137" s="1740"/>
      <c r="H137" s="1742"/>
    </row>
    <row r="138" spans="1:8" ht="14.4" customHeight="1">
      <c r="A138" s="1235" t="s">
        <v>12986</v>
      </c>
      <c r="B138" s="894">
        <v>23000</v>
      </c>
      <c r="C138" s="1739">
        <v>2.5</v>
      </c>
      <c r="D138" s="1739" t="s">
        <v>1930</v>
      </c>
      <c r="E138" s="672">
        <v>10</v>
      </c>
      <c r="F138" s="743" t="s">
        <v>9494</v>
      </c>
      <c r="G138" s="1739">
        <v>50</v>
      </c>
      <c r="H138" s="1739">
        <v>4</v>
      </c>
    </row>
    <row r="139" spans="1:8" ht="14.4" customHeight="1">
      <c r="A139" s="1235" t="s">
        <v>12987</v>
      </c>
      <c r="B139" s="894">
        <v>23000</v>
      </c>
      <c r="C139" s="1739"/>
      <c r="D139" s="1739"/>
      <c r="E139" s="672">
        <v>12</v>
      </c>
      <c r="F139" s="743" t="s">
        <v>9610</v>
      </c>
      <c r="G139" s="1739"/>
      <c r="H139" s="1739"/>
    </row>
    <row r="140" spans="1:8" ht="14.4" customHeight="1">
      <c r="A140" s="1235" t="s">
        <v>12988</v>
      </c>
      <c r="B140" s="894">
        <v>23000</v>
      </c>
      <c r="C140" s="1739"/>
      <c r="D140" s="1739"/>
      <c r="E140" s="672">
        <v>16</v>
      </c>
      <c r="F140" s="743" t="s">
        <v>9611</v>
      </c>
      <c r="G140" s="1739"/>
      <c r="H140" s="1739"/>
    </row>
    <row r="141" spans="1:8" ht="14.4" customHeight="1">
      <c r="A141" s="1235" t="s">
        <v>12989</v>
      </c>
      <c r="B141" s="894">
        <v>23900</v>
      </c>
      <c r="C141" s="1739"/>
      <c r="D141" s="1739"/>
      <c r="E141" s="672">
        <v>20</v>
      </c>
      <c r="F141" s="743" t="s">
        <v>9495</v>
      </c>
      <c r="G141" s="1739">
        <v>60</v>
      </c>
      <c r="H141" s="1739"/>
    </row>
    <row r="142" spans="1:8" ht="14.4" customHeight="1">
      <c r="A142" s="1235" t="s">
        <v>12990</v>
      </c>
      <c r="B142" s="894">
        <v>23900</v>
      </c>
      <c r="C142" s="1739"/>
      <c r="D142" s="1739"/>
      <c r="E142" s="672">
        <v>25</v>
      </c>
      <c r="F142" s="743" t="s">
        <v>9612</v>
      </c>
      <c r="G142" s="1739"/>
      <c r="H142" s="1739"/>
    </row>
    <row r="143" spans="1:8" ht="14.4" customHeight="1">
      <c r="A143" s="1235" t="s">
        <v>12991</v>
      </c>
      <c r="B143" s="894">
        <v>25800</v>
      </c>
      <c r="C143" s="1739"/>
      <c r="D143" s="1739"/>
      <c r="E143" s="672">
        <v>30</v>
      </c>
      <c r="F143" s="743" t="s">
        <v>9496</v>
      </c>
      <c r="G143" s="1739"/>
      <c r="H143" s="1739"/>
    </row>
    <row r="144" spans="1:8" ht="14.4" customHeight="1">
      <c r="A144" s="1235" t="s">
        <v>12992</v>
      </c>
      <c r="B144" s="894">
        <v>23000</v>
      </c>
      <c r="C144" s="1739"/>
      <c r="D144" s="1739" t="s">
        <v>1462</v>
      </c>
      <c r="E144" s="672">
        <v>10</v>
      </c>
      <c r="F144" s="743" t="s">
        <v>9495</v>
      </c>
      <c r="G144" s="1739">
        <v>50</v>
      </c>
      <c r="H144" s="1739"/>
    </row>
    <row r="145" spans="1:8" ht="14.4" customHeight="1">
      <c r="A145" s="1235" t="s">
        <v>12993</v>
      </c>
      <c r="B145" s="894">
        <v>23000</v>
      </c>
      <c r="C145" s="1739"/>
      <c r="D145" s="1739"/>
      <c r="E145" s="672">
        <v>12</v>
      </c>
      <c r="F145" s="743" t="s">
        <v>9613</v>
      </c>
      <c r="G145" s="1739"/>
      <c r="H145" s="1739"/>
    </row>
    <row r="146" spans="1:8" ht="14.4" customHeight="1">
      <c r="A146" s="1235" t="s">
        <v>12994</v>
      </c>
      <c r="B146" s="894">
        <v>23000</v>
      </c>
      <c r="C146" s="1739"/>
      <c r="D146" s="1739"/>
      <c r="E146" s="672">
        <v>16</v>
      </c>
      <c r="F146" s="743" t="s">
        <v>9614</v>
      </c>
      <c r="G146" s="1739"/>
      <c r="H146" s="1739"/>
    </row>
    <row r="147" spans="1:8" ht="14.4" customHeight="1">
      <c r="A147" s="1235" t="s">
        <v>12995</v>
      </c>
      <c r="B147" s="894">
        <v>23900</v>
      </c>
      <c r="C147" s="1739"/>
      <c r="D147" s="1739"/>
      <c r="E147" s="672">
        <v>20</v>
      </c>
      <c r="F147" s="743" t="s">
        <v>9615</v>
      </c>
      <c r="G147" s="1739">
        <v>60</v>
      </c>
      <c r="H147" s="1739"/>
    </row>
    <row r="148" spans="1:8" ht="14.4" customHeight="1">
      <c r="A148" s="1235" t="s">
        <v>12996</v>
      </c>
      <c r="B148" s="894">
        <v>23900</v>
      </c>
      <c r="C148" s="1739"/>
      <c r="D148" s="1739"/>
      <c r="E148" s="672">
        <v>25</v>
      </c>
      <c r="F148" s="743" t="s">
        <v>9616</v>
      </c>
      <c r="G148" s="1739"/>
      <c r="H148" s="1739"/>
    </row>
    <row r="149" spans="1:8" ht="14.4" customHeight="1">
      <c r="A149" s="1235" t="s">
        <v>12997</v>
      </c>
      <c r="B149" s="894">
        <v>25800</v>
      </c>
      <c r="C149" s="1739"/>
      <c r="D149" s="1739"/>
      <c r="E149" s="672">
        <v>30</v>
      </c>
      <c r="F149" s="743" t="s">
        <v>9617</v>
      </c>
      <c r="G149" s="1739"/>
      <c r="H149" s="1739"/>
    </row>
    <row r="150" spans="1:8" ht="14.4" customHeight="1">
      <c r="A150" s="1235" t="s">
        <v>12998</v>
      </c>
      <c r="B150" s="894">
        <v>23000</v>
      </c>
      <c r="C150" s="1739">
        <v>2.5</v>
      </c>
      <c r="D150" s="1739" t="s">
        <v>6578</v>
      </c>
      <c r="E150" s="672">
        <v>10</v>
      </c>
      <c r="F150" s="743" t="s">
        <v>9496</v>
      </c>
      <c r="G150" s="1739">
        <v>50</v>
      </c>
      <c r="H150" s="1739">
        <v>4</v>
      </c>
    </row>
    <row r="151" spans="1:8" ht="14.4" customHeight="1">
      <c r="A151" s="1235" t="s">
        <v>12999</v>
      </c>
      <c r="B151" s="894">
        <v>23000</v>
      </c>
      <c r="C151" s="1739"/>
      <c r="D151" s="1739"/>
      <c r="E151" s="672">
        <v>12</v>
      </c>
      <c r="F151" s="743" t="s">
        <v>9618</v>
      </c>
      <c r="G151" s="1739"/>
      <c r="H151" s="1739"/>
    </row>
    <row r="152" spans="1:8" ht="14.4" customHeight="1">
      <c r="A152" s="1235" t="s">
        <v>13000</v>
      </c>
      <c r="B152" s="894">
        <v>23000</v>
      </c>
      <c r="C152" s="1739"/>
      <c r="D152" s="1739"/>
      <c r="E152" s="672">
        <v>16</v>
      </c>
      <c r="F152" s="743" t="s">
        <v>9497</v>
      </c>
      <c r="G152" s="1739"/>
      <c r="H152" s="1739"/>
    </row>
    <row r="153" spans="1:8" ht="14.4" customHeight="1">
      <c r="A153" s="1235" t="s">
        <v>13001</v>
      </c>
      <c r="B153" s="894">
        <v>23900</v>
      </c>
      <c r="C153" s="1739"/>
      <c r="D153" s="1739"/>
      <c r="E153" s="672">
        <v>20</v>
      </c>
      <c r="F153" s="743" t="s">
        <v>9617</v>
      </c>
      <c r="G153" s="1739">
        <v>60</v>
      </c>
      <c r="H153" s="1739"/>
    </row>
    <row r="154" spans="1:8" ht="14.4" customHeight="1">
      <c r="A154" s="1235" t="s">
        <v>13002</v>
      </c>
      <c r="B154" s="894">
        <v>23900</v>
      </c>
      <c r="C154" s="1739"/>
      <c r="D154" s="1739"/>
      <c r="E154" s="672">
        <v>25</v>
      </c>
      <c r="F154" s="743" t="s">
        <v>9619</v>
      </c>
      <c r="G154" s="1739"/>
      <c r="H154" s="1739"/>
    </row>
    <row r="155" spans="1:8" ht="14.4" customHeight="1">
      <c r="A155" s="1235" t="s">
        <v>13003</v>
      </c>
      <c r="B155" s="894">
        <v>27800</v>
      </c>
      <c r="C155" s="1739"/>
      <c r="D155" s="1739"/>
      <c r="E155" s="672">
        <v>30</v>
      </c>
      <c r="F155" s="743" t="s">
        <v>9620</v>
      </c>
      <c r="G155" s="1739"/>
      <c r="H155" s="672">
        <v>6</v>
      </c>
    </row>
    <row r="156" spans="1:8" ht="14.4" customHeight="1">
      <c r="A156" s="1235" t="s">
        <v>13004</v>
      </c>
      <c r="B156" s="894">
        <v>23000</v>
      </c>
      <c r="C156" s="1739"/>
      <c r="D156" s="1739" t="s">
        <v>1461</v>
      </c>
      <c r="E156" s="672">
        <v>10</v>
      </c>
      <c r="F156" s="743" t="s">
        <v>9615</v>
      </c>
      <c r="G156" s="1739">
        <v>50</v>
      </c>
      <c r="H156" s="1739">
        <v>4</v>
      </c>
    </row>
    <row r="157" spans="1:8" ht="14.4" customHeight="1">
      <c r="A157" s="1235" t="s">
        <v>13005</v>
      </c>
      <c r="B157" s="894">
        <v>23000</v>
      </c>
      <c r="C157" s="1739"/>
      <c r="D157" s="1739"/>
      <c r="E157" s="672">
        <v>12</v>
      </c>
      <c r="F157" s="743" t="s">
        <v>9497</v>
      </c>
      <c r="G157" s="1739"/>
      <c r="H157" s="1739"/>
    </row>
    <row r="158" spans="1:8" ht="14.4" customHeight="1">
      <c r="A158" s="1235" t="s">
        <v>13006</v>
      </c>
      <c r="B158" s="894">
        <v>23000</v>
      </c>
      <c r="C158" s="1739"/>
      <c r="D158" s="1739"/>
      <c r="E158" s="672">
        <v>16</v>
      </c>
      <c r="F158" s="743" t="s">
        <v>9621</v>
      </c>
      <c r="G158" s="1739"/>
      <c r="H158" s="1739"/>
    </row>
    <row r="159" spans="1:8" ht="14.4" customHeight="1">
      <c r="A159" s="1235" t="s">
        <v>13007</v>
      </c>
      <c r="B159" s="894">
        <v>23900</v>
      </c>
      <c r="C159" s="1739"/>
      <c r="D159" s="1739"/>
      <c r="E159" s="672">
        <v>20</v>
      </c>
      <c r="F159" s="743" t="s">
        <v>9622</v>
      </c>
      <c r="G159" s="1739">
        <v>60</v>
      </c>
      <c r="H159" s="672">
        <v>4</v>
      </c>
    </row>
    <row r="160" spans="1:8" ht="14.4" customHeight="1">
      <c r="A160" s="1235" t="s">
        <v>13008</v>
      </c>
      <c r="B160" s="894">
        <v>25900</v>
      </c>
      <c r="C160" s="1739"/>
      <c r="D160" s="1739"/>
      <c r="E160" s="672">
        <v>25</v>
      </c>
      <c r="F160" s="743" t="s">
        <v>9623</v>
      </c>
      <c r="G160" s="1739"/>
      <c r="H160" s="1739">
        <v>6</v>
      </c>
    </row>
    <row r="161" spans="1:8" ht="14.4" customHeight="1">
      <c r="A161" s="1235" t="s">
        <v>13009</v>
      </c>
      <c r="B161" s="894">
        <v>27800</v>
      </c>
      <c r="C161" s="1739"/>
      <c r="D161" s="1739"/>
      <c r="E161" s="672">
        <v>30</v>
      </c>
      <c r="F161" s="743" t="s">
        <v>9624</v>
      </c>
      <c r="G161" s="1739"/>
      <c r="H161" s="1739"/>
    </row>
    <row r="162" spans="1:8" ht="14.4" customHeight="1">
      <c r="A162" s="1235" t="s">
        <v>13010</v>
      </c>
      <c r="B162" s="894">
        <v>23900</v>
      </c>
      <c r="C162" s="1739"/>
      <c r="D162" s="1739" t="s">
        <v>1460</v>
      </c>
      <c r="E162" s="672">
        <v>10</v>
      </c>
      <c r="F162" s="743" t="s">
        <v>9617</v>
      </c>
      <c r="G162" s="1739">
        <v>50</v>
      </c>
      <c r="H162" s="1739">
        <v>4</v>
      </c>
    </row>
    <row r="163" spans="1:8" ht="14.4" customHeight="1">
      <c r="A163" s="1235" t="s">
        <v>13011</v>
      </c>
      <c r="B163" s="894">
        <v>23900</v>
      </c>
      <c r="C163" s="1739"/>
      <c r="D163" s="1739"/>
      <c r="E163" s="672">
        <v>12</v>
      </c>
      <c r="F163" s="743" t="s">
        <v>9498</v>
      </c>
      <c r="G163" s="1739"/>
      <c r="H163" s="1739"/>
    </row>
    <row r="164" spans="1:8" ht="14.4" customHeight="1">
      <c r="A164" s="1235" t="s">
        <v>13012</v>
      </c>
      <c r="B164" s="894">
        <v>25100</v>
      </c>
      <c r="C164" s="1739"/>
      <c r="D164" s="1739"/>
      <c r="E164" s="672">
        <v>16</v>
      </c>
      <c r="F164" s="743" t="s">
        <v>9625</v>
      </c>
      <c r="G164" s="1739"/>
      <c r="H164" s="672">
        <v>6</v>
      </c>
    </row>
    <row r="165" spans="1:8" ht="14.4" customHeight="1">
      <c r="A165" s="1235" t="s">
        <v>13013</v>
      </c>
      <c r="B165" s="894">
        <v>25900</v>
      </c>
      <c r="C165" s="1739"/>
      <c r="D165" s="1739"/>
      <c r="E165" s="672">
        <v>20</v>
      </c>
      <c r="F165" s="743" t="s">
        <v>9624</v>
      </c>
      <c r="G165" s="1739">
        <v>60</v>
      </c>
      <c r="H165" s="1739">
        <v>6</v>
      </c>
    </row>
    <row r="166" spans="1:8" ht="14.4" customHeight="1">
      <c r="A166" s="1235" t="s">
        <v>13014</v>
      </c>
      <c r="B166" s="894">
        <v>25900</v>
      </c>
      <c r="C166" s="1739"/>
      <c r="D166" s="1739"/>
      <c r="E166" s="672">
        <v>25</v>
      </c>
      <c r="F166" s="743" t="s">
        <v>9512</v>
      </c>
      <c r="G166" s="1739"/>
      <c r="H166" s="1739"/>
    </row>
    <row r="167" spans="1:8" ht="14.4" customHeight="1">
      <c r="A167" s="1235" t="s">
        <v>13015</v>
      </c>
      <c r="B167" s="894">
        <v>27800</v>
      </c>
      <c r="C167" s="1739"/>
      <c r="D167" s="1739"/>
      <c r="E167" s="672">
        <v>30</v>
      </c>
      <c r="F167" s="743" t="s">
        <v>9626</v>
      </c>
      <c r="G167" s="1739"/>
      <c r="H167" s="1739"/>
    </row>
  </sheetData>
  <mergeCells count="79">
    <mergeCell ref="C150:C167"/>
    <mergeCell ref="H138:H149"/>
    <mergeCell ref="H150:H154"/>
    <mergeCell ref="H136:H137"/>
    <mergeCell ref="D162:D167"/>
    <mergeCell ref="H156:H158"/>
    <mergeCell ref="H162:H163"/>
    <mergeCell ref="H165:H167"/>
    <mergeCell ref="H160:H161"/>
    <mergeCell ref="G165:G167"/>
    <mergeCell ref="G162:G164"/>
    <mergeCell ref="G150:G152"/>
    <mergeCell ref="G153:G155"/>
    <mergeCell ref="D150:D155"/>
    <mergeCell ref="C23:C52"/>
    <mergeCell ref="D29:D34"/>
    <mergeCell ref="D108:D113"/>
    <mergeCell ref="D114:D119"/>
    <mergeCell ref="D138:D143"/>
    <mergeCell ref="C78:C101"/>
    <mergeCell ref="C102:C107"/>
    <mergeCell ref="C138:C149"/>
    <mergeCell ref="C53:C77"/>
    <mergeCell ref="D96:D101"/>
    <mergeCell ref="D132:D137"/>
    <mergeCell ref="G53:G77"/>
    <mergeCell ref="D63:D67"/>
    <mergeCell ref="D53:D57"/>
    <mergeCell ref="G96:G100"/>
    <mergeCell ref="D156:D161"/>
    <mergeCell ref="G156:G158"/>
    <mergeCell ref="G159:G161"/>
    <mergeCell ref="D120:D125"/>
    <mergeCell ref="G120:G123"/>
    <mergeCell ref="D144:D149"/>
    <mergeCell ref="G138:G140"/>
    <mergeCell ref="D73:D77"/>
    <mergeCell ref="D58:D62"/>
    <mergeCell ref="G90:G94"/>
    <mergeCell ref="G102:G106"/>
    <mergeCell ref="G112:G113"/>
    <mergeCell ref="A1:H1"/>
    <mergeCell ref="G141:G143"/>
    <mergeCell ref="C108:C137"/>
    <mergeCell ref="C3:C22"/>
    <mergeCell ref="D3:D7"/>
    <mergeCell ref="G3:G22"/>
    <mergeCell ref="D8:D12"/>
    <mergeCell ref="D13:D17"/>
    <mergeCell ref="D35:D40"/>
    <mergeCell ref="D18:D22"/>
    <mergeCell ref="G23:G52"/>
    <mergeCell ref="D47:D52"/>
    <mergeCell ref="D41:D46"/>
    <mergeCell ref="H3:H22"/>
    <mergeCell ref="D23:D28"/>
    <mergeCell ref="H23:H52"/>
    <mergeCell ref="H53:H77"/>
    <mergeCell ref="D68:D72"/>
    <mergeCell ref="H108:H135"/>
    <mergeCell ref="G124:G125"/>
    <mergeCell ref="D126:D131"/>
    <mergeCell ref="G126:G129"/>
    <mergeCell ref="G78:G82"/>
    <mergeCell ref="D78:D83"/>
    <mergeCell ref="G84:G88"/>
    <mergeCell ref="D102:D107"/>
    <mergeCell ref="D90:D95"/>
    <mergeCell ref="G114:G117"/>
    <mergeCell ref="G108:G111"/>
    <mergeCell ref="D84:D89"/>
    <mergeCell ref="H78:H101"/>
    <mergeCell ref="H102:H107"/>
    <mergeCell ref="G132:G135"/>
    <mergeCell ref="G118:G119"/>
    <mergeCell ref="G144:G146"/>
    <mergeCell ref="G147:G149"/>
    <mergeCell ref="G136:G137"/>
    <mergeCell ref="G130:G131"/>
  </mergeCells>
  <phoneticPr fontId="95" type="noConversion"/>
  <pageMargins left="0.75" right="0.75" top="1" bottom="1" header="0.5" footer="0.5"/>
  <pageSetup paperSize="9" scale="91" fitToHeight="0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indexed="60"/>
  </sheetPr>
  <dimension ref="A1:H74"/>
  <sheetViews>
    <sheetView zoomScaleNormal="100" workbookViewId="0">
      <selection activeCell="G19" sqref="G19:G26"/>
    </sheetView>
  </sheetViews>
  <sheetFormatPr defaultColWidth="9" defaultRowHeight="15" customHeight="1"/>
  <cols>
    <col min="1" max="1" width="16.3984375" style="594" customWidth="1"/>
    <col min="2" max="2" width="14.59765625" style="889" customWidth="1"/>
    <col min="3" max="8" width="10.5" style="511" customWidth="1"/>
    <col min="9" max="16384" width="9" style="511"/>
  </cols>
  <sheetData>
    <row r="1" spans="1:8" s="602" customFormat="1" ht="30" customHeight="1" thickBot="1">
      <c r="A1" s="1734" t="s">
        <v>13431</v>
      </c>
      <c r="B1" s="1735"/>
      <c r="C1" s="1735"/>
      <c r="D1" s="1735"/>
      <c r="E1" s="1735"/>
      <c r="F1" s="1735"/>
      <c r="G1" s="1735"/>
      <c r="H1" s="1745"/>
    </row>
    <row r="2" spans="1:8" ht="24.9" customHeight="1" thickBot="1">
      <c r="A2" s="1192" t="s">
        <v>8587</v>
      </c>
      <c r="B2" s="1227" t="s">
        <v>9840</v>
      </c>
      <c r="C2" s="1123" t="s">
        <v>5408</v>
      </c>
      <c r="D2" s="1123" t="s">
        <v>6677</v>
      </c>
      <c r="E2" s="1465" t="s">
        <v>9417</v>
      </c>
      <c r="F2" s="1465" t="s">
        <v>9678</v>
      </c>
      <c r="G2" s="1465" t="s">
        <v>5411</v>
      </c>
      <c r="H2" s="1467" t="s">
        <v>5410</v>
      </c>
    </row>
    <row r="3" spans="1:8" ht="14.4" customHeight="1">
      <c r="A3" s="1191" t="s">
        <v>3955</v>
      </c>
      <c r="B3" s="888">
        <v>34600</v>
      </c>
      <c r="C3" s="1486">
        <v>0.3</v>
      </c>
      <c r="D3" s="922" t="s">
        <v>1930</v>
      </c>
      <c r="E3" s="1744">
        <v>1.2</v>
      </c>
      <c r="F3" s="744" t="s">
        <v>9422</v>
      </c>
      <c r="G3" s="1487">
        <v>40</v>
      </c>
      <c r="H3" s="1744">
        <v>4</v>
      </c>
    </row>
    <row r="4" spans="1:8" ht="14.4" customHeight="1">
      <c r="A4" s="580" t="s">
        <v>3956</v>
      </c>
      <c r="B4" s="886">
        <v>34600</v>
      </c>
      <c r="C4" s="1487"/>
      <c r="D4" s="128" t="s">
        <v>9416</v>
      </c>
      <c r="E4" s="1744"/>
      <c r="F4" s="744" t="s">
        <v>9425</v>
      </c>
      <c r="G4" s="1487"/>
      <c r="H4" s="1744"/>
    </row>
    <row r="5" spans="1:8" ht="14.4" customHeight="1">
      <c r="A5" s="580" t="s">
        <v>3957</v>
      </c>
      <c r="B5" s="886">
        <v>34600</v>
      </c>
      <c r="C5" s="1487"/>
      <c r="D5" s="128" t="s">
        <v>6578</v>
      </c>
      <c r="E5" s="1744"/>
      <c r="F5" s="744" t="s">
        <v>9428</v>
      </c>
      <c r="G5" s="1487"/>
      <c r="H5" s="1744"/>
    </row>
    <row r="6" spans="1:8" ht="14.4" customHeight="1">
      <c r="A6" s="580" t="s">
        <v>3958</v>
      </c>
      <c r="B6" s="886">
        <v>34600</v>
      </c>
      <c r="C6" s="1487"/>
      <c r="D6" s="128" t="s">
        <v>2375</v>
      </c>
      <c r="E6" s="1744"/>
      <c r="F6" s="744" t="s">
        <v>9627</v>
      </c>
      <c r="G6" s="1487"/>
      <c r="H6" s="1744"/>
    </row>
    <row r="7" spans="1:8" ht="14.4" customHeight="1">
      <c r="A7" s="580" t="s">
        <v>3959</v>
      </c>
      <c r="B7" s="886">
        <v>34600</v>
      </c>
      <c r="C7" s="1487"/>
      <c r="D7" s="128" t="s">
        <v>2376</v>
      </c>
      <c r="E7" s="1744"/>
      <c r="F7" s="744" t="s">
        <v>9628</v>
      </c>
      <c r="G7" s="1487"/>
      <c r="H7" s="1744"/>
    </row>
    <row r="8" spans="1:8" ht="14.4" customHeight="1">
      <c r="A8" s="580" t="s">
        <v>3960</v>
      </c>
      <c r="B8" s="886">
        <v>34600</v>
      </c>
      <c r="C8" s="1487"/>
      <c r="D8" s="128" t="s">
        <v>2377</v>
      </c>
      <c r="E8" s="1744"/>
      <c r="F8" s="744" t="s">
        <v>9437</v>
      </c>
      <c r="G8" s="1487"/>
      <c r="H8" s="1744"/>
    </row>
    <row r="9" spans="1:8" ht="14.4" customHeight="1">
      <c r="A9" s="580" t="s">
        <v>3961</v>
      </c>
      <c r="B9" s="886">
        <v>34600</v>
      </c>
      <c r="C9" s="1487"/>
      <c r="D9" s="128" t="s">
        <v>2373</v>
      </c>
      <c r="E9" s="1744" t="s">
        <v>9629</v>
      </c>
      <c r="F9" s="744" t="s">
        <v>9630</v>
      </c>
      <c r="G9" s="1487"/>
      <c r="H9" s="1744"/>
    </row>
    <row r="10" spans="1:8" ht="14.4" customHeight="1">
      <c r="A10" s="580" t="s">
        <v>3962</v>
      </c>
      <c r="B10" s="886">
        <v>34600</v>
      </c>
      <c r="C10" s="1487"/>
      <c r="D10" s="128" t="s">
        <v>2374</v>
      </c>
      <c r="E10" s="1744"/>
      <c r="F10" s="744" t="s">
        <v>9631</v>
      </c>
      <c r="G10" s="1487"/>
      <c r="H10" s="1744"/>
    </row>
    <row r="11" spans="1:8" ht="14.4" customHeight="1">
      <c r="A11" s="580" t="s">
        <v>3963</v>
      </c>
      <c r="B11" s="886">
        <v>32800</v>
      </c>
      <c r="C11" s="1487">
        <v>0.4</v>
      </c>
      <c r="D11" s="128" t="s">
        <v>1930</v>
      </c>
      <c r="E11" s="1744">
        <v>1.6</v>
      </c>
      <c r="F11" s="744" t="s">
        <v>9632</v>
      </c>
      <c r="G11" s="1487">
        <v>40</v>
      </c>
      <c r="H11" s="1744">
        <v>4</v>
      </c>
    </row>
    <row r="12" spans="1:8" ht="14.4" customHeight="1">
      <c r="A12" s="580" t="s">
        <v>3964</v>
      </c>
      <c r="B12" s="886">
        <v>32800</v>
      </c>
      <c r="C12" s="1487"/>
      <c r="D12" s="128" t="s">
        <v>9416</v>
      </c>
      <c r="E12" s="1744"/>
      <c r="F12" s="744" t="s">
        <v>9431</v>
      </c>
      <c r="G12" s="1487"/>
      <c r="H12" s="1744"/>
    </row>
    <row r="13" spans="1:8" ht="14.4" customHeight="1">
      <c r="A13" s="580" t="s">
        <v>3965</v>
      </c>
      <c r="B13" s="886">
        <v>32800</v>
      </c>
      <c r="C13" s="1487"/>
      <c r="D13" s="128" t="s">
        <v>6578</v>
      </c>
      <c r="E13" s="1744"/>
      <c r="F13" s="744" t="s">
        <v>9633</v>
      </c>
      <c r="G13" s="1487"/>
      <c r="H13" s="1744"/>
    </row>
    <row r="14" spans="1:8" ht="14.4" customHeight="1">
      <c r="A14" s="580" t="s">
        <v>3966</v>
      </c>
      <c r="B14" s="886">
        <v>32800</v>
      </c>
      <c r="C14" s="1487"/>
      <c r="D14" s="128" t="s">
        <v>2375</v>
      </c>
      <c r="E14" s="1744"/>
      <c r="F14" s="744" t="s">
        <v>9634</v>
      </c>
      <c r="G14" s="1487"/>
      <c r="H14" s="1744"/>
    </row>
    <row r="15" spans="1:8" ht="14.4" customHeight="1">
      <c r="A15" s="580" t="s">
        <v>3967</v>
      </c>
      <c r="B15" s="886">
        <v>32800</v>
      </c>
      <c r="C15" s="1487"/>
      <c r="D15" s="128" t="s">
        <v>2376</v>
      </c>
      <c r="E15" s="1744"/>
      <c r="F15" s="744" t="s">
        <v>9635</v>
      </c>
      <c r="G15" s="1487"/>
      <c r="H15" s="1744"/>
    </row>
    <row r="16" spans="1:8" ht="14.4" customHeight="1">
      <c r="A16" s="580" t="s">
        <v>3968</v>
      </c>
      <c r="B16" s="886">
        <v>32800</v>
      </c>
      <c r="C16" s="1487"/>
      <c r="D16" s="128" t="s">
        <v>2377</v>
      </c>
      <c r="E16" s="1744"/>
      <c r="F16" s="744" t="s">
        <v>9636</v>
      </c>
      <c r="G16" s="1487"/>
      <c r="H16" s="1744"/>
    </row>
    <row r="17" spans="1:8" ht="14.4" customHeight="1">
      <c r="A17" s="580" t="s">
        <v>3969</v>
      </c>
      <c r="B17" s="886">
        <v>32800</v>
      </c>
      <c r="C17" s="1487"/>
      <c r="D17" s="128" t="s">
        <v>2373</v>
      </c>
      <c r="E17" s="1744" t="s">
        <v>9637</v>
      </c>
      <c r="F17" s="744" t="s">
        <v>9452</v>
      </c>
      <c r="G17" s="1487"/>
      <c r="H17" s="1744"/>
    </row>
    <row r="18" spans="1:8" ht="14.4" customHeight="1">
      <c r="A18" s="580" t="s">
        <v>3970</v>
      </c>
      <c r="B18" s="886">
        <v>32800</v>
      </c>
      <c r="C18" s="1487"/>
      <c r="D18" s="128" t="s">
        <v>2374</v>
      </c>
      <c r="E18" s="1744"/>
      <c r="F18" s="744" t="s">
        <v>9638</v>
      </c>
      <c r="G18" s="1487"/>
      <c r="H18" s="1744"/>
    </row>
    <row r="19" spans="1:8" ht="14.4" customHeight="1">
      <c r="A19" s="580" t="s">
        <v>3971</v>
      </c>
      <c r="B19" s="886">
        <v>28800</v>
      </c>
      <c r="C19" s="1487">
        <v>0.5</v>
      </c>
      <c r="D19" s="128" t="s">
        <v>1930</v>
      </c>
      <c r="E19" s="1744">
        <v>2</v>
      </c>
      <c r="F19" s="744" t="s">
        <v>9443</v>
      </c>
      <c r="G19" s="1487">
        <v>45</v>
      </c>
      <c r="H19" s="1744">
        <v>4</v>
      </c>
    </row>
    <row r="20" spans="1:8" ht="14.4" customHeight="1">
      <c r="A20" s="580" t="s">
        <v>3972</v>
      </c>
      <c r="B20" s="886">
        <v>28800</v>
      </c>
      <c r="C20" s="1487"/>
      <c r="D20" s="128" t="s">
        <v>9416</v>
      </c>
      <c r="E20" s="1744"/>
      <c r="F20" s="744" t="s">
        <v>9432</v>
      </c>
      <c r="G20" s="1487"/>
      <c r="H20" s="1744"/>
    </row>
    <row r="21" spans="1:8" ht="14.4" customHeight="1">
      <c r="A21" s="580" t="s">
        <v>3973</v>
      </c>
      <c r="B21" s="886">
        <v>28800</v>
      </c>
      <c r="C21" s="1487"/>
      <c r="D21" s="128" t="s">
        <v>6578</v>
      </c>
      <c r="E21" s="1744"/>
      <c r="F21" s="744" t="s">
        <v>9639</v>
      </c>
      <c r="G21" s="1487"/>
      <c r="H21" s="1744"/>
    </row>
    <row r="22" spans="1:8" ht="14.4" customHeight="1">
      <c r="A22" s="580" t="s">
        <v>3974</v>
      </c>
      <c r="B22" s="886">
        <v>28800</v>
      </c>
      <c r="C22" s="1487"/>
      <c r="D22" s="128" t="s">
        <v>2375</v>
      </c>
      <c r="E22" s="1744"/>
      <c r="F22" s="744" t="s">
        <v>9640</v>
      </c>
      <c r="G22" s="1487"/>
      <c r="H22" s="1744"/>
    </row>
    <row r="23" spans="1:8" ht="14.4" customHeight="1">
      <c r="A23" s="580" t="s">
        <v>3975</v>
      </c>
      <c r="B23" s="886">
        <v>28800</v>
      </c>
      <c r="C23" s="1487"/>
      <c r="D23" s="128" t="s">
        <v>2376</v>
      </c>
      <c r="E23" s="1744"/>
      <c r="F23" s="744" t="s">
        <v>9449</v>
      </c>
      <c r="G23" s="1487"/>
      <c r="H23" s="1744"/>
    </row>
    <row r="24" spans="1:8" ht="14.4" customHeight="1">
      <c r="A24" s="580" t="s">
        <v>3976</v>
      </c>
      <c r="B24" s="886">
        <v>28800</v>
      </c>
      <c r="C24" s="1487"/>
      <c r="D24" s="128" t="s">
        <v>2377</v>
      </c>
      <c r="E24" s="1744"/>
      <c r="F24" s="744" t="s">
        <v>9641</v>
      </c>
      <c r="G24" s="1487"/>
      <c r="H24" s="1744"/>
    </row>
    <row r="25" spans="1:8" ht="14.4" customHeight="1">
      <c r="A25" s="580" t="s">
        <v>3977</v>
      </c>
      <c r="B25" s="886">
        <v>28800</v>
      </c>
      <c r="C25" s="1487"/>
      <c r="D25" s="128" t="s">
        <v>2373</v>
      </c>
      <c r="E25" s="1744" t="s">
        <v>9642</v>
      </c>
      <c r="F25" s="744" t="s">
        <v>9643</v>
      </c>
      <c r="G25" s="1487"/>
      <c r="H25" s="1744"/>
    </row>
    <row r="26" spans="1:8" ht="14.4" customHeight="1">
      <c r="A26" s="580" t="s">
        <v>3978</v>
      </c>
      <c r="B26" s="886">
        <v>28800</v>
      </c>
      <c r="C26" s="1487"/>
      <c r="D26" s="128" t="s">
        <v>2374</v>
      </c>
      <c r="E26" s="1744"/>
      <c r="F26" s="744" t="s">
        <v>9644</v>
      </c>
      <c r="G26" s="1487"/>
      <c r="H26" s="1744"/>
    </row>
    <row r="27" spans="1:8" ht="14.4" customHeight="1">
      <c r="A27" s="580" t="s">
        <v>3979</v>
      </c>
      <c r="B27" s="886">
        <v>28800</v>
      </c>
      <c r="C27" s="1487">
        <v>0.6</v>
      </c>
      <c r="D27" s="128" t="s">
        <v>1930</v>
      </c>
      <c r="E27" s="1744" t="s">
        <v>9637</v>
      </c>
      <c r="F27" s="744" t="s">
        <v>9630</v>
      </c>
      <c r="G27" s="1487">
        <v>45</v>
      </c>
      <c r="H27" s="1744">
        <v>4</v>
      </c>
    </row>
    <row r="28" spans="1:8" ht="14.4" customHeight="1">
      <c r="A28" s="580" t="s">
        <v>3980</v>
      </c>
      <c r="B28" s="886">
        <v>28800</v>
      </c>
      <c r="C28" s="1487"/>
      <c r="D28" s="128" t="s">
        <v>9416</v>
      </c>
      <c r="E28" s="1744"/>
      <c r="F28" s="744" t="s">
        <v>9645</v>
      </c>
      <c r="G28" s="1487"/>
      <c r="H28" s="1744"/>
    </row>
    <row r="29" spans="1:8" ht="14.4" customHeight="1">
      <c r="A29" s="580" t="s">
        <v>3981</v>
      </c>
      <c r="B29" s="886">
        <v>28800</v>
      </c>
      <c r="C29" s="1487"/>
      <c r="D29" s="128" t="s">
        <v>6578</v>
      </c>
      <c r="E29" s="1744"/>
      <c r="F29" s="744" t="s">
        <v>9646</v>
      </c>
      <c r="G29" s="1487"/>
      <c r="H29" s="1744"/>
    </row>
    <row r="30" spans="1:8" ht="14.4" customHeight="1">
      <c r="A30" s="580" t="s">
        <v>3982</v>
      </c>
      <c r="B30" s="886">
        <v>28800</v>
      </c>
      <c r="C30" s="1487"/>
      <c r="D30" s="128" t="s">
        <v>2375</v>
      </c>
      <c r="E30" s="1744"/>
      <c r="F30" s="744" t="s">
        <v>9647</v>
      </c>
      <c r="G30" s="1487"/>
      <c r="H30" s="1744"/>
    </row>
    <row r="31" spans="1:8" ht="14.4" customHeight="1">
      <c r="A31" s="580" t="s">
        <v>3983</v>
      </c>
      <c r="B31" s="886">
        <v>28800</v>
      </c>
      <c r="C31" s="1487"/>
      <c r="D31" s="128" t="s">
        <v>2376</v>
      </c>
      <c r="E31" s="1744"/>
      <c r="F31" s="744" t="s">
        <v>9631</v>
      </c>
      <c r="G31" s="1487"/>
      <c r="H31" s="1744"/>
    </row>
    <row r="32" spans="1:8" ht="14.4" customHeight="1">
      <c r="A32" s="580" t="s">
        <v>3984</v>
      </c>
      <c r="B32" s="886">
        <v>28800</v>
      </c>
      <c r="C32" s="1487"/>
      <c r="D32" s="128" t="s">
        <v>2377</v>
      </c>
      <c r="E32" s="1744"/>
      <c r="F32" s="744" t="s">
        <v>9648</v>
      </c>
      <c r="G32" s="1487"/>
      <c r="H32" s="1744"/>
    </row>
    <row r="33" spans="1:8" ht="14.4" customHeight="1">
      <c r="A33" s="580" t="s">
        <v>3985</v>
      </c>
      <c r="B33" s="886">
        <v>28800</v>
      </c>
      <c r="C33" s="1487"/>
      <c r="D33" s="128" t="s">
        <v>2373</v>
      </c>
      <c r="E33" s="1744" t="s">
        <v>9642</v>
      </c>
      <c r="F33" s="744" t="s">
        <v>9467</v>
      </c>
      <c r="G33" s="1487"/>
      <c r="H33" s="1744"/>
    </row>
    <row r="34" spans="1:8" ht="14.4" customHeight="1">
      <c r="A34" s="580" t="s">
        <v>3986</v>
      </c>
      <c r="B34" s="886">
        <v>28800</v>
      </c>
      <c r="C34" s="1487"/>
      <c r="D34" s="128" t="s">
        <v>2374</v>
      </c>
      <c r="E34" s="1744"/>
      <c r="F34" s="744" t="s">
        <v>9649</v>
      </c>
      <c r="G34" s="1487"/>
      <c r="H34" s="1744"/>
    </row>
    <row r="35" spans="1:8" ht="14.4" customHeight="1">
      <c r="A35" s="580" t="s">
        <v>3987</v>
      </c>
      <c r="B35" s="886">
        <v>28800</v>
      </c>
      <c r="C35" s="1487">
        <v>0.7</v>
      </c>
      <c r="D35" s="128" t="s">
        <v>1930</v>
      </c>
      <c r="E35" s="1744" t="s">
        <v>9642</v>
      </c>
      <c r="F35" s="744" t="s">
        <v>9650</v>
      </c>
      <c r="G35" s="1487">
        <v>45</v>
      </c>
      <c r="H35" s="1487">
        <v>4</v>
      </c>
    </row>
    <row r="36" spans="1:8" ht="14.4" customHeight="1">
      <c r="A36" s="580" t="s">
        <v>3988</v>
      </c>
      <c r="B36" s="886">
        <v>28800</v>
      </c>
      <c r="C36" s="1487"/>
      <c r="D36" s="128" t="s">
        <v>9416</v>
      </c>
      <c r="E36" s="1744"/>
      <c r="F36" s="744" t="s">
        <v>9631</v>
      </c>
      <c r="G36" s="1487"/>
      <c r="H36" s="1487"/>
    </row>
    <row r="37" spans="1:8" ht="14.4" customHeight="1">
      <c r="A37" s="580" t="s">
        <v>3989</v>
      </c>
      <c r="B37" s="886">
        <v>28800</v>
      </c>
      <c r="C37" s="1487"/>
      <c r="D37" s="128" t="s">
        <v>6578</v>
      </c>
      <c r="E37" s="1744"/>
      <c r="F37" s="744" t="s">
        <v>9641</v>
      </c>
      <c r="G37" s="1487"/>
      <c r="H37" s="1487"/>
    </row>
    <row r="38" spans="1:8" ht="14.4" customHeight="1">
      <c r="A38" s="580" t="s">
        <v>3990</v>
      </c>
      <c r="B38" s="886">
        <v>28800</v>
      </c>
      <c r="C38" s="1487"/>
      <c r="D38" s="128" t="s">
        <v>2375</v>
      </c>
      <c r="E38" s="1744"/>
      <c r="F38" s="744" t="s">
        <v>9452</v>
      </c>
      <c r="G38" s="1487"/>
      <c r="H38" s="1487"/>
    </row>
    <row r="39" spans="1:8" ht="14.4" customHeight="1">
      <c r="A39" s="580" t="s">
        <v>3991</v>
      </c>
      <c r="B39" s="886">
        <v>28800</v>
      </c>
      <c r="C39" s="1487"/>
      <c r="D39" s="128" t="s">
        <v>2376</v>
      </c>
      <c r="E39" s="1744"/>
      <c r="F39" s="744" t="s">
        <v>9651</v>
      </c>
      <c r="G39" s="1487"/>
      <c r="H39" s="1487"/>
    </row>
    <row r="40" spans="1:8" ht="14.4" customHeight="1">
      <c r="A40" s="580" t="s">
        <v>3992</v>
      </c>
      <c r="B40" s="886">
        <v>28800</v>
      </c>
      <c r="C40" s="1487"/>
      <c r="D40" s="128" t="s">
        <v>2377</v>
      </c>
      <c r="E40" s="1744"/>
      <c r="F40" s="744" t="s">
        <v>9549</v>
      </c>
      <c r="G40" s="1487"/>
      <c r="H40" s="1487"/>
    </row>
    <row r="41" spans="1:8" ht="14.4" customHeight="1">
      <c r="A41" s="580" t="s">
        <v>3993</v>
      </c>
      <c r="B41" s="886">
        <v>28800</v>
      </c>
      <c r="C41" s="1487"/>
      <c r="D41" s="128" t="s">
        <v>2373</v>
      </c>
      <c r="E41" s="1744" t="s">
        <v>9652</v>
      </c>
      <c r="F41" s="744" t="s">
        <v>9554</v>
      </c>
      <c r="G41" s="1487"/>
      <c r="H41" s="1487"/>
    </row>
    <row r="42" spans="1:8" ht="14.4" customHeight="1">
      <c r="A42" s="580" t="s">
        <v>3994</v>
      </c>
      <c r="B42" s="886">
        <v>28800</v>
      </c>
      <c r="C42" s="1487"/>
      <c r="D42" s="128" t="s">
        <v>2374</v>
      </c>
      <c r="E42" s="1744"/>
      <c r="F42" s="744" t="s">
        <v>9653</v>
      </c>
      <c r="G42" s="1487"/>
      <c r="H42" s="1487"/>
    </row>
    <row r="43" spans="1:8" ht="14.4" customHeight="1">
      <c r="A43" s="580" t="s">
        <v>3995</v>
      </c>
      <c r="B43" s="886">
        <v>28800</v>
      </c>
      <c r="C43" s="1487">
        <v>0.8</v>
      </c>
      <c r="D43" s="128" t="s">
        <v>1930</v>
      </c>
      <c r="E43" s="1744">
        <v>3.2</v>
      </c>
      <c r="F43" s="744" t="s">
        <v>9452</v>
      </c>
      <c r="G43" s="1487">
        <v>45</v>
      </c>
      <c r="H43" s="1744">
        <v>4</v>
      </c>
    </row>
    <row r="44" spans="1:8" ht="14.4" customHeight="1">
      <c r="A44" s="580" t="s">
        <v>3996</v>
      </c>
      <c r="B44" s="886">
        <v>28800</v>
      </c>
      <c r="C44" s="1487"/>
      <c r="D44" s="128" t="s">
        <v>9416</v>
      </c>
      <c r="E44" s="1744"/>
      <c r="F44" s="744" t="s">
        <v>9648</v>
      </c>
      <c r="G44" s="1487"/>
      <c r="H44" s="1744"/>
    </row>
    <row r="45" spans="1:8" ht="14.4" customHeight="1">
      <c r="A45" s="580" t="s">
        <v>3997</v>
      </c>
      <c r="B45" s="886">
        <v>28800</v>
      </c>
      <c r="C45" s="1487"/>
      <c r="D45" s="128" t="s">
        <v>6578</v>
      </c>
      <c r="E45" s="1744"/>
      <c r="F45" s="744" t="s">
        <v>9654</v>
      </c>
      <c r="G45" s="1487"/>
      <c r="H45" s="1744"/>
    </row>
    <row r="46" spans="1:8" ht="14.4" customHeight="1">
      <c r="A46" s="580" t="s">
        <v>3998</v>
      </c>
      <c r="B46" s="886">
        <v>28800</v>
      </c>
      <c r="C46" s="1487"/>
      <c r="D46" s="128" t="s">
        <v>2375</v>
      </c>
      <c r="E46" s="1744"/>
      <c r="F46" s="744" t="s">
        <v>9655</v>
      </c>
      <c r="G46" s="1487"/>
      <c r="H46" s="1744"/>
    </row>
    <row r="47" spans="1:8" ht="14.4" customHeight="1">
      <c r="A47" s="580" t="s">
        <v>3999</v>
      </c>
      <c r="B47" s="886">
        <v>28800</v>
      </c>
      <c r="C47" s="1487"/>
      <c r="D47" s="128" t="s">
        <v>2376</v>
      </c>
      <c r="E47" s="1744"/>
      <c r="F47" s="744" t="s">
        <v>9656</v>
      </c>
      <c r="G47" s="1487"/>
      <c r="H47" s="1744"/>
    </row>
    <row r="48" spans="1:8" ht="14.4" customHeight="1">
      <c r="A48" s="580" t="s">
        <v>4000</v>
      </c>
      <c r="B48" s="886">
        <v>28800</v>
      </c>
      <c r="C48" s="1487"/>
      <c r="D48" s="128" t="s">
        <v>2377</v>
      </c>
      <c r="E48" s="1744"/>
      <c r="F48" s="744" t="s">
        <v>9657</v>
      </c>
      <c r="G48" s="1487"/>
      <c r="H48" s="1744"/>
    </row>
    <row r="49" spans="1:8" ht="14.4" customHeight="1">
      <c r="A49" s="580" t="s">
        <v>4001</v>
      </c>
      <c r="B49" s="886">
        <v>28800</v>
      </c>
      <c r="C49" s="1487"/>
      <c r="D49" s="128" t="s">
        <v>2373</v>
      </c>
      <c r="E49" s="1744"/>
      <c r="F49" s="744" t="s">
        <v>9658</v>
      </c>
      <c r="G49" s="1487"/>
      <c r="H49" s="1744"/>
    </row>
    <row r="50" spans="1:8" ht="14.4" customHeight="1">
      <c r="A50" s="580" t="s">
        <v>4002</v>
      </c>
      <c r="B50" s="886">
        <v>28800</v>
      </c>
      <c r="C50" s="1487"/>
      <c r="D50" s="128" t="s">
        <v>2374</v>
      </c>
      <c r="E50" s="1744"/>
      <c r="F50" s="744" t="s">
        <v>9659</v>
      </c>
      <c r="G50" s="1487"/>
      <c r="H50" s="1744"/>
    </row>
    <row r="51" spans="1:8" ht="14.4" customHeight="1">
      <c r="A51" s="580" t="s">
        <v>4003</v>
      </c>
      <c r="B51" s="886">
        <v>24300</v>
      </c>
      <c r="C51" s="1487">
        <v>1</v>
      </c>
      <c r="D51" s="128" t="s">
        <v>1930</v>
      </c>
      <c r="E51" s="1744">
        <v>4</v>
      </c>
      <c r="F51" s="744" t="s">
        <v>9643</v>
      </c>
      <c r="G51" s="1487">
        <v>50</v>
      </c>
      <c r="H51" s="1744">
        <v>4</v>
      </c>
    </row>
    <row r="52" spans="1:8" ht="14.4" customHeight="1">
      <c r="A52" s="580" t="s">
        <v>4004</v>
      </c>
      <c r="B52" s="886">
        <v>24300</v>
      </c>
      <c r="C52" s="1487"/>
      <c r="D52" s="128" t="s">
        <v>9416</v>
      </c>
      <c r="E52" s="1744"/>
      <c r="F52" s="744" t="s">
        <v>9453</v>
      </c>
      <c r="G52" s="1487"/>
      <c r="H52" s="1744"/>
    </row>
    <row r="53" spans="1:8" ht="14.4" customHeight="1">
      <c r="A53" s="580" t="s">
        <v>4005</v>
      </c>
      <c r="B53" s="886">
        <v>24300</v>
      </c>
      <c r="C53" s="1487"/>
      <c r="D53" s="128" t="s">
        <v>6578</v>
      </c>
      <c r="E53" s="1744"/>
      <c r="F53" s="744" t="s">
        <v>9660</v>
      </c>
      <c r="G53" s="1487"/>
      <c r="H53" s="1744"/>
    </row>
    <row r="54" spans="1:8" ht="14.4" customHeight="1">
      <c r="A54" s="580" t="s">
        <v>4006</v>
      </c>
      <c r="B54" s="886">
        <v>24300</v>
      </c>
      <c r="C54" s="1487"/>
      <c r="D54" s="128" t="s">
        <v>2375</v>
      </c>
      <c r="E54" s="1744"/>
      <c r="F54" s="744" t="s">
        <v>9661</v>
      </c>
      <c r="G54" s="1487"/>
      <c r="H54" s="1744"/>
    </row>
    <row r="55" spans="1:8" ht="14.4" customHeight="1">
      <c r="A55" s="580" t="s">
        <v>4007</v>
      </c>
      <c r="B55" s="886">
        <v>24300</v>
      </c>
      <c r="C55" s="1487"/>
      <c r="D55" s="128" t="s">
        <v>2376</v>
      </c>
      <c r="E55" s="1744"/>
      <c r="F55" s="744" t="s">
        <v>9568</v>
      </c>
      <c r="G55" s="1487"/>
      <c r="H55" s="1744"/>
    </row>
    <row r="56" spans="1:8" ht="14.4" customHeight="1">
      <c r="A56" s="580" t="s">
        <v>4008</v>
      </c>
      <c r="B56" s="886">
        <v>24300</v>
      </c>
      <c r="C56" s="1487"/>
      <c r="D56" s="128" t="s">
        <v>2377</v>
      </c>
      <c r="E56" s="1744"/>
      <c r="F56" s="744" t="s">
        <v>9572</v>
      </c>
      <c r="G56" s="1487"/>
      <c r="H56" s="1744"/>
    </row>
    <row r="57" spans="1:8" ht="14.4" customHeight="1">
      <c r="A57" s="580" t="s">
        <v>4009</v>
      </c>
      <c r="B57" s="886">
        <v>24300</v>
      </c>
      <c r="C57" s="1487"/>
      <c r="D57" s="128" t="s">
        <v>2373</v>
      </c>
      <c r="E57" s="1744"/>
      <c r="F57" s="744" t="s">
        <v>9662</v>
      </c>
      <c r="G57" s="1487"/>
      <c r="H57" s="1744"/>
    </row>
    <row r="58" spans="1:8" ht="14.4" customHeight="1">
      <c r="A58" s="580" t="s">
        <v>4010</v>
      </c>
      <c r="B58" s="886">
        <v>24300</v>
      </c>
      <c r="C58" s="1487"/>
      <c r="D58" s="128" t="s">
        <v>2374</v>
      </c>
      <c r="E58" s="1744"/>
      <c r="F58" s="744" t="s">
        <v>9580</v>
      </c>
      <c r="G58" s="1487"/>
      <c r="H58" s="1744"/>
    </row>
    <row r="59" spans="1:8" ht="14.4" customHeight="1">
      <c r="A59" s="580" t="s">
        <v>4011</v>
      </c>
      <c r="B59" s="887">
        <v>24300</v>
      </c>
      <c r="C59" s="1485">
        <v>1.5</v>
      </c>
      <c r="D59" s="128" t="s">
        <v>1930</v>
      </c>
      <c r="E59" s="1744">
        <v>6</v>
      </c>
      <c r="F59" s="744" t="s">
        <v>9663</v>
      </c>
      <c r="G59" s="1487">
        <v>50</v>
      </c>
      <c r="H59" s="1744">
        <v>4</v>
      </c>
    </row>
    <row r="60" spans="1:8" ht="14.4" customHeight="1">
      <c r="A60" s="580" t="s">
        <v>4012</v>
      </c>
      <c r="B60" s="886">
        <v>24300</v>
      </c>
      <c r="C60" s="1489"/>
      <c r="D60" s="128" t="s">
        <v>9416</v>
      </c>
      <c r="E60" s="1744"/>
      <c r="F60" s="744" t="s">
        <v>9664</v>
      </c>
      <c r="G60" s="1487"/>
      <c r="H60" s="1744"/>
    </row>
    <row r="61" spans="1:8" ht="14.4" customHeight="1">
      <c r="A61" s="580" t="s">
        <v>4013</v>
      </c>
      <c r="B61" s="886">
        <v>24300</v>
      </c>
      <c r="C61" s="1489"/>
      <c r="D61" s="128" t="s">
        <v>6578</v>
      </c>
      <c r="E61" s="1744"/>
      <c r="F61" s="744" t="s">
        <v>9469</v>
      </c>
      <c r="G61" s="1487"/>
      <c r="H61" s="1744"/>
    </row>
    <row r="62" spans="1:8" ht="14.4" customHeight="1">
      <c r="A62" s="580" t="s">
        <v>4014</v>
      </c>
      <c r="B62" s="886">
        <v>24300</v>
      </c>
      <c r="C62" s="1489"/>
      <c r="D62" s="128" t="s">
        <v>2375</v>
      </c>
      <c r="E62" s="649" t="s">
        <v>9665</v>
      </c>
      <c r="F62" s="744" t="s">
        <v>9666</v>
      </c>
      <c r="G62" s="1487"/>
      <c r="H62" s="1744"/>
    </row>
    <row r="63" spans="1:8" ht="14.4" customHeight="1">
      <c r="A63" s="580" t="s">
        <v>4015</v>
      </c>
      <c r="B63" s="886">
        <v>24300</v>
      </c>
      <c r="C63" s="1489"/>
      <c r="D63" s="128" t="s">
        <v>2376</v>
      </c>
      <c r="E63" s="649" t="s">
        <v>9667</v>
      </c>
      <c r="F63" s="744" t="s">
        <v>9565</v>
      </c>
      <c r="G63" s="1487"/>
      <c r="H63" s="1744"/>
    </row>
    <row r="64" spans="1:8" ht="14.4" customHeight="1">
      <c r="A64" s="580" t="s">
        <v>4016</v>
      </c>
      <c r="B64" s="886">
        <v>24300</v>
      </c>
      <c r="C64" s="1489"/>
      <c r="D64" s="128" t="s">
        <v>2377</v>
      </c>
      <c r="E64" s="1744" t="s">
        <v>9668</v>
      </c>
      <c r="F64" s="744" t="s">
        <v>9604</v>
      </c>
      <c r="G64" s="1487"/>
      <c r="H64" s="1744"/>
    </row>
    <row r="65" spans="1:8" ht="14.4" customHeight="1">
      <c r="A65" s="580" t="s">
        <v>4017</v>
      </c>
      <c r="B65" s="886">
        <v>24300</v>
      </c>
      <c r="C65" s="1489"/>
      <c r="D65" s="128" t="s">
        <v>2373</v>
      </c>
      <c r="E65" s="1744"/>
      <c r="F65" s="744" t="s">
        <v>9669</v>
      </c>
      <c r="G65" s="1487"/>
      <c r="H65" s="1744"/>
    </row>
    <row r="66" spans="1:8" ht="14.4" customHeight="1">
      <c r="A66" s="580" t="s">
        <v>4018</v>
      </c>
      <c r="B66" s="888">
        <v>26700</v>
      </c>
      <c r="C66" s="1486"/>
      <c r="D66" s="128" t="s">
        <v>2374</v>
      </c>
      <c r="E66" s="1744"/>
      <c r="F66" s="744" t="s">
        <v>9670</v>
      </c>
      <c r="G66" s="1487"/>
      <c r="H66" s="668">
        <v>6</v>
      </c>
    </row>
    <row r="67" spans="1:8" ht="14.4" customHeight="1">
      <c r="A67" s="580" t="s">
        <v>4019</v>
      </c>
      <c r="B67" s="886">
        <v>24300</v>
      </c>
      <c r="C67" s="1487">
        <v>2</v>
      </c>
      <c r="D67" s="128" t="s">
        <v>1930</v>
      </c>
      <c r="E67" s="1744" t="s">
        <v>9671</v>
      </c>
      <c r="F67" s="744" t="s">
        <v>9672</v>
      </c>
      <c r="G67" s="1487">
        <v>50</v>
      </c>
      <c r="H67" s="1744">
        <v>4</v>
      </c>
    </row>
    <row r="68" spans="1:8" ht="14.4" customHeight="1">
      <c r="A68" s="580" t="s">
        <v>4020</v>
      </c>
      <c r="B68" s="886">
        <v>24300</v>
      </c>
      <c r="C68" s="1487"/>
      <c r="D68" s="128" t="s">
        <v>9416</v>
      </c>
      <c r="E68" s="1744"/>
      <c r="F68" s="744" t="s">
        <v>9595</v>
      </c>
      <c r="G68" s="1487"/>
      <c r="H68" s="1744"/>
    </row>
    <row r="69" spans="1:8" ht="14.4" customHeight="1">
      <c r="A69" s="580" t="s">
        <v>4021</v>
      </c>
      <c r="B69" s="886">
        <v>24300</v>
      </c>
      <c r="C69" s="1487"/>
      <c r="D69" s="128" t="s">
        <v>6578</v>
      </c>
      <c r="E69" s="1744"/>
      <c r="F69" s="744" t="s">
        <v>9565</v>
      </c>
      <c r="G69" s="1487"/>
      <c r="H69" s="1744"/>
    </row>
    <row r="70" spans="1:8" ht="14.4" customHeight="1">
      <c r="A70" s="580" t="s">
        <v>4022</v>
      </c>
      <c r="B70" s="886">
        <v>24300</v>
      </c>
      <c r="C70" s="1487"/>
      <c r="D70" s="128" t="s">
        <v>2375</v>
      </c>
      <c r="E70" s="1744" t="s">
        <v>9668</v>
      </c>
      <c r="F70" s="744" t="s">
        <v>9601</v>
      </c>
      <c r="G70" s="1487"/>
      <c r="H70" s="1744"/>
    </row>
    <row r="71" spans="1:8" ht="14.4" customHeight="1">
      <c r="A71" s="580" t="s">
        <v>4023</v>
      </c>
      <c r="B71" s="886">
        <v>24300</v>
      </c>
      <c r="C71" s="1487"/>
      <c r="D71" s="128" t="s">
        <v>2376</v>
      </c>
      <c r="E71" s="1744"/>
      <c r="F71" s="744" t="s">
        <v>9673</v>
      </c>
      <c r="G71" s="1487"/>
      <c r="H71" s="1744"/>
    </row>
    <row r="72" spans="1:8" ht="14.4" customHeight="1">
      <c r="A72" s="580" t="s">
        <v>4024</v>
      </c>
      <c r="B72" s="886">
        <v>24300</v>
      </c>
      <c r="C72" s="1487"/>
      <c r="D72" s="128" t="s">
        <v>2377</v>
      </c>
      <c r="E72" s="1744"/>
      <c r="F72" s="744" t="s">
        <v>9674</v>
      </c>
      <c r="G72" s="1487"/>
      <c r="H72" s="1744"/>
    </row>
    <row r="73" spans="1:8" ht="14.4" customHeight="1">
      <c r="A73" s="580" t="s">
        <v>4025</v>
      </c>
      <c r="B73" s="886">
        <v>24300</v>
      </c>
      <c r="C73" s="1487"/>
      <c r="D73" s="128" t="s">
        <v>2373</v>
      </c>
      <c r="E73" s="1744"/>
      <c r="F73" s="744" t="s">
        <v>9675</v>
      </c>
      <c r="G73" s="1487"/>
      <c r="H73" s="1744">
        <v>6</v>
      </c>
    </row>
    <row r="74" spans="1:8" ht="14.4" customHeight="1">
      <c r="A74" s="580" t="s">
        <v>4026</v>
      </c>
      <c r="B74" s="888">
        <v>26700</v>
      </c>
      <c r="C74" s="1487"/>
      <c r="D74" s="128" t="s">
        <v>2374</v>
      </c>
      <c r="E74" s="649" t="s">
        <v>9677</v>
      </c>
      <c r="F74" s="744" t="s">
        <v>9676</v>
      </c>
      <c r="G74" s="1487"/>
      <c r="H74" s="1744"/>
    </row>
  </sheetData>
  <mergeCells count="45">
    <mergeCell ref="H67:H72"/>
    <mergeCell ref="H73:H74"/>
    <mergeCell ref="E64:E66"/>
    <mergeCell ref="A1:H1"/>
    <mergeCell ref="C35:C42"/>
    <mergeCell ref="C51:C58"/>
    <mergeCell ref="C67:C74"/>
    <mergeCell ref="C43:C50"/>
    <mergeCell ref="C59:C66"/>
    <mergeCell ref="E3:E8"/>
    <mergeCell ref="E9:E10"/>
    <mergeCell ref="E11:E16"/>
    <mergeCell ref="E17:E18"/>
    <mergeCell ref="E67:E69"/>
    <mergeCell ref="E70:E73"/>
    <mergeCell ref="E35:E40"/>
    <mergeCell ref="E41:E42"/>
    <mergeCell ref="E43:E50"/>
    <mergeCell ref="E51:E58"/>
    <mergeCell ref="G67:G74"/>
    <mergeCell ref="E59:E61"/>
    <mergeCell ref="H11:H18"/>
    <mergeCell ref="C3:C10"/>
    <mergeCell ref="G3:G10"/>
    <mergeCell ref="H3:H10"/>
    <mergeCell ref="C11:C18"/>
    <mergeCell ref="G11:G18"/>
    <mergeCell ref="C27:C34"/>
    <mergeCell ref="G27:G34"/>
    <mergeCell ref="H27:H34"/>
    <mergeCell ref="C19:C26"/>
    <mergeCell ref="G19:G26"/>
    <mergeCell ref="E19:E24"/>
    <mergeCell ref="E25:E26"/>
    <mergeCell ref="E27:E32"/>
    <mergeCell ref="E33:E34"/>
    <mergeCell ref="G59:G66"/>
    <mergeCell ref="H59:H65"/>
    <mergeCell ref="G35:G42"/>
    <mergeCell ref="H35:H42"/>
    <mergeCell ref="H19:H26"/>
    <mergeCell ref="H51:H58"/>
    <mergeCell ref="G43:G50"/>
    <mergeCell ref="H43:H50"/>
    <mergeCell ref="G51:G58"/>
  </mergeCells>
  <phoneticPr fontId="57" type="noConversion"/>
  <pageMargins left="0.7" right="0.7" top="0.75" bottom="0.75" header="0.3" footer="0.3"/>
  <pageSetup paperSize="9" scale="84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indexed="60"/>
  </sheetPr>
  <dimension ref="A1:H74"/>
  <sheetViews>
    <sheetView zoomScaleNormal="100" workbookViewId="0">
      <selection activeCell="I20" sqref="I20"/>
    </sheetView>
  </sheetViews>
  <sheetFormatPr defaultColWidth="9" defaultRowHeight="15" customHeight="1"/>
  <cols>
    <col min="1" max="1" width="17.5" style="511" customWidth="1"/>
    <col min="2" max="2" width="10.19921875" style="889" customWidth="1"/>
    <col min="3" max="8" width="7.69921875" style="594" customWidth="1"/>
    <col min="9" max="16384" width="9" style="511"/>
  </cols>
  <sheetData>
    <row r="1" spans="1:8" ht="30" customHeight="1" thickBot="1">
      <c r="A1" s="1734" t="s">
        <v>13432</v>
      </c>
      <c r="B1" s="1735"/>
      <c r="C1" s="1735"/>
      <c r="D1" s="1735"/>
      <c r="E1" s="1735"/>
      <c r="F1" s="1735"/>
      <c r="G1" s="1735"/>
      <c r="H1" s="1745"/>
    </row>
    <row r="2" spans="1:8" ht="24.9" customHeight="1" thickBot="1">
      <c r="A2" s="1192" t="s">
        <v>4027</v>
      </c>
      <c r="B2" s="1228" t="s">
        <v>9827</v>
      </c>
      <c r="C2" s="1123" t="s">
        <v>8558</v>
      </c>
      <c r="D2" s="1465" t="s">
        <v>4028</v>
      </c>
      <c r="E2" s="1465" t="s">
        <v>9419</v>
      </c>
      <c r="F2" s="1466" t="s">
        <v>9383</v>
      </c>
      <c r="G2" s="1465" t="s">
        <v>8560</v>
      </c>
      <c r="H2" s="1467" t="s">
        <v>8559</v>
      </c>
    </row>
    <row r="3" spans="1:8" ht="15.9" customHeight="1">
      <c r="A3" s="1122" t="s">
        <v>9351</v>
      </c>
      <c r="B3" s="888">
        <v>30500</v>
      </c>
      <c r="C3" s="1486">
        <v>1</v>
      </c>
      <c r="D3" s="1744" t="s">
        <v>9416</v>
      </c>
      <c r="E3" s="128">
        <v>12</v>
      </c>
      <c r="F3" s="745" t="s">
        <v>9679</v>
      </c>
      <c r="G3" s="491">
        <v>60</v>
      </c>
      <c r="H3" s="1487">
        <v>6</v>
      </c>
    </row>
    <row r="4" spans="1:8" ht="15.9" customHeight="1">
      <c r="A4" s="580" t="s">
        <v>4029</v>
      </c>
      <c r="B4" s="886">
        <v>30500</v>
      </c>
      <c r="C4" s="1487"/>
      <c r="D4" s="1744"/>
      <c r="E4" s="128">
        <v>20</v>
      </c>
      <c r="F4" s="745" t="s">
        <v>9664</v>
      </c>
      <c r="G4" s="491">
        <v>60</v>
      </c>
      <c r="H4" s="1487"/>
    </row>
    <row r="5" spans="1:8" ht="15.9" customHeight="1">
      <c r="A5" s="580" t="s">
        <v>4030</v>
      </c>
      <c r="B5" s="886">
        <v>30500</v>
      </c>
      <c r="C5" s="1487"/>
      <c r="D5" s="1744" t="s">
        <v>2375</v>
      </c>
      <c r="E5" s="128">
        <v>15</v>
      </c>
      <c r="F5" s="745" t="s">
        <v>9680</v>
      </c>
      <c r="G5" s="491">
        <v>60</v>
      </c>
      <c r="H5" s="1487">
        <v>6</v>
      </c>
    </row>
    <row r="6" spans="1:8" ht="15.9" customHeight="1">
      <c r="A6" s="580" t="s">
        <v>4031</v>
      </c>
      <c r="B6" s="886">
        <v>30500</v>
      </c>
      <c r="C6" s="1487"/>
      <c r="D6" s="1744"/>
      <c r="E6" s="128">
        <v>20</v>
      </c>
      <c r="F6" s="745" t="s">
        <v>9681</v>
      </c>
      <c r="G6" s="491">
        <v>60</v>
      </c>
      <c r="H6" s="1487"/>
    </row>
    <row r="7" spans="1:8" ht="15.9" customHeight="1">
      <c r="A7" s="580" t="s">
        <v>4032</v>
      </c>
      <c r="B7" s="886">
        <v>30500</v>
      </c>
      <c r="C7" s="1487"/>
      <c r="D7" s="1744" t="s">
        <v>2376</v>
      </c>
      <c r="E7" s="128">
        <v>15</v>
      </c>
      <c r="F7" s="745" t="s">
        <v>9600</v>
      </c>
      <c r="G7" s="491">
        <v>60</v>
      </c>
      <c r="H7" s="1487">
        <v>6</v>
      </c>
    </row>
    <row r="8" spans="1:8" ht="15.9" customHeight="1">
      <c r="A8" s="580" t="s">
        <v>4033</v>
      </c>
      <c r="B8" s="886">
        <v>30500</v>
      </c>
      <c r="C8" s="1487"/>
      <c r="D8" s="1744"/>
      <c r="E8" s="128">
        <v>20</v>
      </c>
      <c r="F8" s="745" t="s">
        <v>9490</v>
      </c>
      <c r="G8" s="491">
        <v>60</v>
      </c>
      <c r="H8" s="1487"/>
    </row>
    <row r="9" spans="1:8" ht="15.9" customHeight="1">
      <c r="A9" s="580" t="s">
        <v>4034</v>
      </c>
      <c r="B9" s="886">
        <v>30500</v>
      </c>
      <c r="C9" s="1487"/>
      <c r="D9" s="128" t="s">
        <v>9418</v>
      </c>
      <c r="E9" s="128">
        <v>20</v>
      </c>
      <c r="F9" s="745" t="s">
        <v>9682</v>
      </c>
      <c r="G9" s="491">
        <v>60</v>
      </c>
      <c r="H9" s="491">
        <v>6</v>
      </c>
    </row>
    <row r="10" spans="1:8" ht="15.9" customHeight="1">
      <c r="A10" s="580" t="s">
        <v>4035</v>
      </c>
      <c r="B10" s="886">
        <v>30500</v>
      </c>
      <c r="C10" s="1487"/>
      <c r="D10" s="128" t="s">
        <v>2377</v>
      </c>
      <c r="E10" s="128">
        <v>20</v>
      </c>
      <c r="F10" s="745" t="s">
        <v>9683</v>
      </c>
      <c r="G10" s="491">
        <v>60</v>
      </c>
      <c r="H10" s="491">
        <v>6</v>
      </c>
    </row>
    <row r="11" spans="1:8" ht="15.9" customHeight="1">
      <c r="A11" s="580" t="s">
        <v>4036</v>
      </c>
      <c r="B11" s="886">
        <v>30500</v>
      </c>
      <c r="C11" s="1487"/>
      <c r="D11" s="128" t="s">
        <v>1960</v>
      </c>
      <c r="E11" s="128">
        <v>20</v>
      </c>
      <c r="F11" s="745" t="s">
        <v>9684</v>
      </c>
      <c r="G11" s="491">
        <v>60</v>
      </c>
      <c r="H11" s="491">
        <v>6</v>
      </c>
    </row>
    <row r="12" spans="1:8" ht="15.9" customHeight="1">
      <c r="A12" s="580" t="s">
        <v>4037</v>
      </c>
      <c r="B12" s="886">
        <v>30500</v>
      </c>
      <c r="C12" s="1487"/>
      <c r="D12" s="128" t="s">
        <v>2373</v>
      </c>
      <c r="E12" s="128">
        <v>20</v>
      </c>
      <c r="F12" s="745" t="s">
        <v>9506</v>
      </c>
      <c r="G12" s="491">
        <v>60</v>
      </c>
      <c r="H12" s="491">
        <v>6</v>
      </c>
    </row>
    <row r="13" spans="1:8" ht="15.9" customHeight="1">
      <c r="A13" s="580" t="s">
        <v>4038</v>
      </c>
      <c r="B13" s="886">
        <v>30500</v>
      </c>
      <c r="C13" s="1487"/>
      <c r="D13" s="128" t="s">
        <v>1961</v>
      </c>
      <c r="E13" s="128">
        <v>18</v>
      </c>
      <c r="F13" s="745" t="s">
        <v>9685</v>
      </c>
      <c r="G13" s="491">
        <v>60</v>
      </c>
      <c r="H13" s="491">
        <v>6</v>
      </c>
    </row>
    <row r="14" spans="1:8" ht="15.9" customHeight="1">
      <c r="A14" s="580" t="s">
        <v>4039</v>
      </c>
      <c r="B14" s="886">
        <v>30500</v>
      </c>
      <c r="C14" s="1487">
        <v>2</v>
      </c>
      <c r="D14" s="1744" t="s">
        <v>9416</v>
      </c>
      <c r="E14" s="128">
        <v>12</v>
      </c>
      <c r="F14" s="745" t="s">
        <v>9686</v>
      </c>
      <c r="G14" s="1487">
        <v>60</v>
      </c>
      <c r="H14" s="1487">
        <v>6</v>
      </c>
    </row>
    <row r="15" spans="1:8" ht="15.9" customHeight="1">
      <c r="A15" s="580" t="s">
        <v>4040</v>
      </c>
      <c r="B15" s="886">
        <v>30500</v>
      </c>
      <c r="C15" s="1487"/>
      <c r="D15" s="1744"/>
      <c r="E15" s="128">
        <v>20</v>
      </c>
      <c r="F15" s="745" t="s">
        <v>9687</v>
      </c>
      <c r="G15" s="1487"/>
      <c r="H15" s="1487"/>
    </row>
    <row r="16" spans="1:8" ht="15.9" customHeight="1">
      <c r="A16" s="580" t="s">
        <v>4041</v>
      </c>
      <c r="B16" s="886">
        <v>30500</v>
      </c>
      <c r="C16" s="1487"/>
      <c r="D16" s="1744" t="s">
        <v>2375</v>
      </c>
      <c r="E16" s="128">
        <v>15</v>
      </c>
      <c r="F16" s="745" t="s">
        <v>9688</v>
      </c>
      <c r="G16" s="1487">
        <v>60</v>
      </c>
      <c r="H16" s="1487">
        <v>6</v>
      </c>
    </row>
    <row r="17" spans="1:8" ht="15.9" customHeight="1">
      <c r="A17" s="580" t="s">
        <v>4042</v>
      </c>
      <c r="B17" s="886">
        <v>30500</v>
      </c>
      <c r="C17" s="1487"/>
      <c r="D17" s="1744"/>
      <c r="E17" s="128">
        <v>20</v>
      </c>
      <c r="F17" s="745" t="s">
        <v>9689</v>
      </c>
      <c r="G17" s="1487"/>
      <c r="H17" s="1487"/>
    </row>
    <row r="18" spans="1:8" ht="15.9" customHeight="1">
      <c r="A18" s="580" t="s">
        <v>4043</v>
      </c>
      <c r="B18" s="886">
        <v>30500</v>
      </c>
      <c r="C18" s="1487"/>
      <c r="D18" s="1744" t="s">
        <v>2376</v>
      </c>
      <c r="E18" s="128">
        <v>15</v>
      </c>
      <c r="F18" s="745" t="s">
        <v>9690</v>
      </c>
      <c r="G18" s="1487">
        <v>60</v>
      </c>
      <c r="H18" s="1487">
        <v>6</v>
      </c>
    </row>
    <row r="19" spans="1:8" ht="15.9" customHeight="1">
      <c r="A19" s="580" t="s">
        <v>4044</v>
      </c>
      <c r="B19" s="886">
        <v>30500</v>
      </c>
      <c r="C19" s="1487"/>
      <c r="D19" s="1744"/>
      <c r="E19" s="128">
        <v>20</v>
      </c>
      <c r="F19" s="745" t="s">
        <v>9691</v>
      </c>
      <c r="G19" s="1487"/>
      <c r="H19" s="1487"/>
    </row>
    <row r="20" spans="1:8" ht="15.9" customHeight="1">
      <c r="A20" s="580" t="s">
        <v>4045</v>
      </c>
      <c r="B20" s="886">
        <v>38600</v>
      </c>
      <c r="C20" s="1487"/>
      <c r="D20" s="1744"/>
      <c r="E20" s="128">
        <v>30</v>
      </c>
      <c r="F20" s="745" t="s">
        <v>9692</v>
      </c>
      <c r="G20" s="491">
        <v>70</v>
      </c>
      <c r="H20" s="1487"/>
    </row>
    <row r="21" spans="1:8" ht="15.9" customHeight="1">
      <c r="A21" s="580" t="s">
        <v>4046</v>
      </c>
      <c r="B21" s="886">
        <v>30500</v>
      </c>
      <c r="C21" s="1487"/>
      <c r="D21" s="128" t="s">
        <v>9418</v>
      </c>
      <c r="E21" s="128">
        <v>20</v>
      </c>
      <c r="F21" s="745" t="s">
        <v>9693</v>
      </c>
      <c r="G21" s="491">
        <v>60</v>
      </c>
      <c r="H21" s="491">
        <v>6</v>
      </c>
    </row>
    <row r="22" spans="1:8" ht="15.9" customHeight="1">
      <c r="A22" s="580" t="s">
        <v>4047</v>
      </c>
      <c r="B22" s="886">
        <v>30500</v>
      </c>
      <c r="C22" s="1487"/>
      <c r="D22" s="1744" t="s">
        <v>2377</v>
      </c>
      <c r="E22" s="128">
        <v>20</v>
      </c>
      <c r="F22" s="745" t="s">
        <v>9694</v>
      </c>
      <c r="G22" s="491">
        <v>60</v>
      </c>
      <c r="H22" s="491">
        <v>6</v>
      </c>
    </row>
    <row r="23" spans="1:8" ht="15.9" customHeight="1">
      <c r="A23" s="580" t="s">
        <v>6249</v>
      </c>
      <c r="B23" s="886">
        <v>49900</v>
      </c>
      <c r="C23" s="1487"/>
      <c r="D23" s="1744"/>
      <c r="E23" s="128">
        <v>30</v>
      </c>
      <c r="F23" s="745" t="s">
        <v>9695</v>
      </c>
      <c r="G23" s="560">
        <v>75</v>
      </c>
      <c r="H23" s="491">
        <v>8</v>
      </c>
    </row>
    <row r="24" spans="1:8" ht="15.9" customHeight="1">
      <c r="A24" s="580" t="s">
        <v>6250</v>
      </c>
      <c r="B24" s="886">
        <v>30500</v>
      </c>
      <c r="C24" s="1487"/>
      <c r="D24" s="1744" t="s">
        <v>1960</v>
      </c>
      <c r="E24" s="128">
        <v>20</v>
      </c>
      <c r="F24" s="745" t="s">
        <v>9696</v>
      </c>
      <c r="G24" s="491">
        <v>60</v>
      </c>
      <c r="H24" s="491">
        <v>6</v>
      </c>
    </row>
    <row r="25" spans="1:8" ht="15.9" customHeight="1">
      <c r="A25" s="580" t="s">
        <v>6251</v>
      </c>
      <c r="B25" s="886">
        <v>49900</v>
      </c>
      <c r="C25" s="1487"/>
      <c r="D25" s="1744"/>
      <c r="E25" s="727">
        <v>29</v>
      </c>
      <c r="F25" s="745" t="s">
        <v>9697</v>
      </c>
      <c r="G25" s="560">
        <v>75</v>
      </c>
      <c r="H25" s="491">
        <v>8</v>
      </c>
    </row>
    <row r="26" spans="1:8" ht="15.9" customHeight="1">
      <c r="A26" s="580" t="s">
        <v>6252</v>
      </c>
      <c r="B26" s="886">
        <v>30500</v>
      </c>
      <c r="C26" s="1487"/>
      <c r="D26" s="1744" t="s">
        <v>2373</v>
      </c>
      <c r="E26" s="128">
        <v>16</v>
      </c>
      <c r="F26" s="745" t="s">
        <v>9698</v>
      </c>
      <c r="G26" s="491">
        <v>60</v>
      </c>
      <c r="H26" s="491">
        <v>6</v>
      </c>
    </row>
    <row r="27" spans="1:8" ht="15.9" customHeight="1">
      <c r="A27" s="580" t="s">
        <v>6253</v>
      </c>
      <c r="B27" s="886">
        <v>48900</v>
      </c>
      <c r="C27" s="1487"/>
      <c r="D27" s="1744"/>
      <c r="E27" s="128">
        <v>25</v>
      </c>
      <c r="F27" s="745" t="s">
        <v>9699</v>
      </c>
      <c r="G27" s="560">
        <v>70</v>
      </c>
      <c r="H27" s="491">
        <v>8</v>
      </c>
    </row>
    <row r="28" spans="1:8" ht="15.9" customHeight="1">
      <c r="A28" s="580" t="s">
        <v>6254</v>
      </c>
      <c r="B28" s="886">
        <v>30500</v>
      </c>
      <c r="C28" s="1487"/>
      <c r="D28" s="1744" t="s">
        <v>1961</v>
      </c>
      <c r="E28" s="128">
        <v>15</v>
      </c>
      <c r="F28" s="745" t="s">
        <v>9700</v>
      </c>
      <c r="G28" s="491">
        <v>60</v>
      </c>
      <c r="H28" s="491">
        <v>6</v>
      </c>
    </row>
    <row r="29" spans="1:8" ht="15.9" customHeight="1">
      <c r="A29" s="580" t="s">
        <v>6255</v>
      </c>
      <c r="B29" s="886">
        <v>48900</v>
      </c>
      <c r="C29" s="1487"/>
      <c r="D29" s="1744"/>
      <c r="E29" s="128">
        <v>22</v>
      </c>
      <c r="F29" s="745" t="s">
        <v>9701</v>
      </c>
      <c r="G29" s="560">
        <v>70</v>
      </c>
      <c r="H29" s="491">
        <v>8</v>
      </c>
    </row>
    <row r="30" spans="1:8" ht="15.9" customHeight="1">
      <c r="A30" s="580" t="s">
        <v>6256</v>
      </c>
      <c r="B30" s="886">
        <v>30500</v>
      </c>
      <c r="C30" s="1487">
        <v>3</v>
      </c>
      <c r="D30" s="1744" t="s">
        <v>9416</v>
      </c>
      <c r="E30" s="128">
        <v>20</v>
      </c>
      <c r="F30" s="745" t="s">
        <v>9702</v>
      </c>
      <c r="G30" s="491">
        <v>60</v>
      </c>
      <c r="H30" s="1487">
        <v>6</v>
      </c>
    </row>
    <row r="31" spans="1:8" ht="15.9" customHeight="1">
      <c r="A31" s="580" t="s">
        <v>6257</v>
      </c>
      <c r="B31" s="886">
        <v>38700</v>
      </c>
      <c r="C31" s="1487"/>
      <c r="D31" s="1744"/>
      <c r="E31" s="128">
        <v>30</v>
      </c>
      <c r="F31" s="745" t="s">
        <v>9703</v>
      </c>
      <c r="G31" s="491">
        <v>75</v>
      </c>
      <c r="H31" s="1487"/>
    </row>
    <row r="32" spans="1:8" ht="15.9" customHeight="1">
      <c r="A32" s="580" t="s">
        <v>6258</v>
      </c>
      <c r="B32" s="886">
        <v>30500</v>
      </c>
      <c r="C32" s="1487"/>
      <c r="D32" s="128" t="s">
        <v>2375</v>
      </c>
      <c r="E32" s="128">
        <v>20</v>
      </c>
      <c r="F32" s="745" t="s">
        <v>9704</v>
      </c>
      <c r="G32" s="491">
        <v>60</v>
      </c>
      <c r="H32" s="491">
        <v>6</v>
      </c>
    </row>
    <row r="33" spans="1:8" ht="15.9" customHeight="1">
      <c r="A33" s="580" t="s">
        <v>6259</v>
      </c>
      <c r="B33" s="886">
        <v>30500</v>
      </c>
      <c r="C33" s="1487"/>
      <c r="D33" s="1744" t="s">
        <v>2376</v>
      </c>
      <c r="E33" s="128">
        <v>20</v>
      </c>
      <c r="F33" s="745" t="s">
        <v>9705</v>
      </c>
      <c r="G33" s="491">
        <v>60</v>
      </c>
      <c r="H33" s="1487">
        <v>6</v>
      </c>
    </row>
    <row r="34" spans="1:8" ht="15.9" customHeight="1">
      <c r="A34" s="580" t="s">
        <v>6260</v>
      </c>
      <c r="B34" s="886">
        <v>31800</v>
      </c>
      <c r="C34" s="1487"/>
      <c r="D34" s="1744"/>
      <c r="E34" s="128">
        <v>30</v>
      </c>
      <c r="F34" s="745" t="s">
        <v>9513</v>
      </c>
      <c r="G34" s="491">
        <v>70</v>
      </c>
      <c r="H34" s="1487"/>
    </row>
    <row r="35" spans="1:8" ht="15.9" customHeight="1">
      <c r="A35" s="580" t="s">
        <v>6261</v>
      </c>
      <c r="B35" s="886">
        <v>50900</v>
      </c>
      <c r="C35" s="1487"/>
      <c r="D35" s="1744"/>
      <c r="E35" s="128">
        <v>40</v>
      </c>
      <c r="F35" s="745" t="s">
        <v>9706</v>
      </c>
      <c r="G35" s="491">
        <v>80</v>
      </c>
      <c r="H35" s="491">
        <v>8</v>
      </c>
    </row>
    <row r="36" spans="1:8" ht="15.9" customHeight="1">
      <c r="A36" s="580" t="s">
        <v>6262</v>
      </c>
      <c r="B36" s="886">
        <v>31100</v>
      </c>
      <c r="C36" s="1487"/>
      <c r="D36" s="128" t="s">
        <v>9418</v>
      </c>
      <c r="E36" s="128">
        <v>20</v>
      </c>
      <c r="F36" s="745" t="s">
        <v>9707</v>
      </c>
      <c r="G36" s="491">
        <v>65</v>
      </c>
      <c r="H36" s="491">
        <v>6</v>
      </c>
    </row>
    <row r="37" spans="1:8" ht="15.9" customHeight="1">
      <c r="A37" s="580" t="s">
        <v>6263</v>
      </c>
      <c r="B37" s="886">
        <v>30500</v>
      </c>
      <c r="C37" s="1487"/>
      <c r="D37" s="1744" t="s">
        <v>2377</v>
      </c>
      <c r="E37" s="128">
        <v>18</v>
      </c>
      <c r="F37" s="745" t="s">
        <v>9708</v>
      </c>
      <c r="G37" s="491">
        <v>60</v>
      </c>
      <c r="H37" s="491">
        <v>6</v>
      </c>
    </row>
    <row r="38" spans="1:8" ht="15.9" customHeight="1">
      <c r="A38" s="580" t="s">
        <v>6264</v>
      </c>
      <c r="B38" s="886">
        <v>49900</v>
      </c>
      <c r="C38" s="1487"/>
      <c r="D38" s="1744"/>
      <c r="E38" s="128">
        <v>30</v>
      </c>
      <c r="F38" s="745" t="s">
        <v>9709</v>
      </c>
      <c r="G38" s="560">
        <v>75</v>
      </c>
      <c r="H38" s="491">
        <v>8</v>
      </c>
    </row>
    <row r="39" spans="1:8" ht="15.9" customHeight="1">
      <c r="A39" s="580" t="s">
        <v>6265</v>
      </c>
      <c r="B39" s="886">
        <v>30500</v>
      </c>
      <c r="C39" s="1487"/>
      <c r="D39" s="1744" t="s">
        <v>1960</v>
      </c>
      <c r="E39" s="128">
        <v>15</v>
      </c>
      <c r="F39" s="745" t="s">
        <v>9710</v>
      </c>
      <c r="G39" s="491">
        <v>60</v>
      </c>
      <c r="H39" s="491">
        <v>6</v>
      </c>
    </row>
    <row r="40" spans="1:8" ht="15.9" customHeight="1">
      <c r="A40" s="580" t="s">
        <v>6266</v>
      </c>
      <c r="B40" s="886">
        <v>48900</v>
      </c>
      <c r="C40" s="1487"/>
      <c r="D40" s="1744"/>
      <c r="E40" s="128">
        <v>25</v>
      </c>
      <c r="F40" s="745" t="s">
        <v>9711</v>
      </c>
      <c r="G40" s="560">
        <v>70</v>
      </c>
      <c r="H40" s="491">
        <v>8</v>
      </c>
    </row>
    <row r="41" spans="1:8" ht="15.9" customHeight="1">
      <c r="A41" s="580" t="s">
        <v>6267</v>
      </c>
      <c r="B41" s="886">
        <v>48900</v>
      </c>
      <c r="C41" s="1487"/>
      <c r="D41" s="1744" t="s">
        <v>2373</v>
      </c>
      <c r="E41" s="128">
        <v>19</v>
      </c>
      <c r="F41" s="745" t="s">
        <v>9712</v>
      </c>
      <c r="G41" s="560">
        <v>70</v>
      </c>
      <c r="H41" s="491">
        <v>8</v>
      </c>
    </row>
    <row r="42" spans="1:8" ht="15.9" customHeight="1">
      <c r="A42" s="580" t="s">
        <v>6268</v>
      </c>
      <c r="B42" s="886">
        <v>65700</v>
      </c>
      <c r="C42" s="1487"/>
      <c r="D42" s="1744"/>
      <c r="E42" s="128">
        <v>30</v>
      </c>
      <c r="F42" s="744" t="s">
        <v>9713</v>
      </c>
      <c r="G42" s="491">
        <v>80</v>
      </c>
      <c r="H42" s="491">
        <v>10</v>
      </c>
    </row>
    <row r="43" spans="1:8" ht="15.9" customHeight="1">
      <c r="A43" s="580" t="s">
        <v>6269</v>
      </c>
      <c r="B43" s="886">
        <v>48900</v>
      </c>
      <c r="C43" s="1487"/>
      <c r="D43" s="1744" t="s">
        <v>1961</v>
      </c>
      <c r="E43" s="128">
        <v>19</v>
      </c>
      <c r="F43" s="745" t="s">
        <v>9714</v>
      </c>
      <c r="G43" s="560">
        <v>70</v>
      </c>
      <c r="H43" s="491">
        <v>8</v>
      </c>
    </row>
    <row r="44" spans="1:8" ht="15.9" customHeight="1">
      <c r="A44" s="580" t="s">
        <v>6270</v>
      </c>
      <c r="B44" s="886">
        <v>64400</v>
      </c>
      <c r="C44" s="1487"/>
      <c r="D44" s="1744"/>
      <c r="E44" s="128">
        <v>26</v>
      </c>
      <c r="F44" s="745" t="s">
        <v>9715</v>
      </c>
      <c r="G44" s="491">
        <v>75</v>
      </c>
      <c r="H44" s="491">
        <v>10</v>
      </c>
    </row>
    <row r="45" spans="1:8" ht="15.9" customHeight="1">
      <c r="A45" s="580" t="s">
        <v>6271</v>
      </c>
      <c r="B45" s="886">
        <v>30500</v>
      </c>
      <c r="C45" s="1487">
        <v>4</v>
      </c>
      <c r="D45" s="1744" t="s">
        <v>9416</v>
      </c>
      <c r="E45" s="128">
        <v>20</v>
      </c>
      <c r="F45" s="745" t="s">
        <v>9716</v>
      </c>
      <c r="G45" s="491">
        <v>60</v>
      </c>
      <c r="H45" s="1487">
        <v>6</v>
      </c>
    </row>
    <row r="46" spans="1:8" ht="15.9" customHeight="1">
      <c r="A46" s="580" t="s">
        <v>6272</v>
      </c>
      <c r="B46" s="886">
        <v>38700</v>
      </c>
      <c r="C46" s="1487"/>
      <c r="D46" s="1744"/>
      <c r="E46" s="128">
        <v>32</v>
      </c>
      <c r="F46" s="745" t="s">
        <v>9717</v>
      </c>
      <c r="G46" s="491">
        <v>75</v>
      </c>
      <c r="H46" s="1487"/>
    </row>
    <row r="47" spans="1:8" ht="15.9" customHeight="1">
      <c r="A47" s="580" t="s">
        <v>6273</v>
      </c>
      <c r="B47" s="886">
        <v>30500</v>
      </c>
      <c r="C47" s="1487"/>
      <c r="D47" s="1744" t="s">
        <v>2375</v>
      </c>
      <c r="E47" s="128">
        <v>20</v>
      </c>
      <c r="F47" s="745" t="s">
        <v>9718</v>
      </c>
      <c r="G47" s="491">
        <v>60</v>
      </c>
      <c r="H47" s="1487">
        <v>6</v>
      </c>
    </row>
    <row r="48" spans="1:8" ht="15.9" customHeight="1">
      <c r="A48" s="580" t="s">
        <v>6274</v>
      </c>
      <c r="B48" s="886">
        <v>31800</v>
      </c>
      <c r="C48" s="1487"/>
      <c r="D48" s="1744"/>
      <c r="E48" s="128">
        <v>30</v>
      </c>
      <c r="F48" s="745" t="s">
        <v>9719</v>
      </c>
      <c r="G48" s="491">
        <v>70</v>
      </c>
      <c r="H48" s="1487"/>
    </row>
    <row r="49" spans="1:8" ht="15.9" customHeight="1">
      <c r="A49" s="580" t="s">
        <v>6275</v>
      </c>
      <c r="B49" s="886">
        <v>30500</v>
      </c>
      <c r="C49" s="1487"/>
      <c r="D49" s="1744" t="s">
        <v>2376</v>
      </c>
      <c r="E49" s="128">
        <v>21</v>
      </c>
      <c r="F49" s="745" t="s">
        <v>9696</v>
      </c>
      <c r="G49" s="491">
        <v>60</v>
      </c>
      <c r="H49" s="491">
        <v>6</v>
      </c>
    </row>
    <row r="50" spans="1:8" ht="15.9" customHeight="1">
      <c r="A50" s="580" t="s">
        <v>6276</v>
      </c>
      <c r="B50" s="886">
        <v>48900</v>
      </c>
      <c r="C50" s="1487"/>
      <c r="D50" s="1744"/>
      <c r="E50" s="128">
        <v>32</v>
      </c>
      <c r="F50" s="745" t="s">
        <v>9720</v>
      </c>
      <c r="G50" s="491">
        <v>70</v>
      </c>
      <c r="H50" s="1487">
        <v>8</v>
      </c>
    </row>
    <row r="51" spans="1:8" ht="15.9" customHeight="1">
      <c r="A51" s="580" t="s">
        <v>6277</v>
      </c>
      <c r="B51" s="886">
        <v>50900</v>
      </c>
      <c r="C51" s="1487"/>
      <c r="D51" s="1744"/>
      <c r="E51" s="128">
        <v>40</v>
      </c>
      <c r="F51" s="745" t="s">
        <v>9521</v>
      </c>
      <c r="G51" s="491">
        <v>80</v>
      </c>
      <c r="H51" s="1487"/>
    </row>
    <row r="52" spans="1:8" ht="15.9" customHeight="1">
      <c r="A52" s="580" t="s">
        <v>6278</v>
      </c>
      <c r="B52" s="886">
        <v>48900</v>
      </c>
      <c r="C52" s="1487"/>
      <c r="D52" s="1744" t="s">
        <v>9418</v>
      </c>
      <c r="E52" s="128">
        <v>20</v>
      </c>
      <c r="F52" s="745" t="s">
        <v>9721</v>
      </c>
      <c r="G52" s="491">
        <v>70</v>
      </c>
      <c r="H52" s="1487">
        <v>8</v>
      </c>
    </row>
    <row r="53" spans="1:8" ht="15.9" customHeight="1">
      <c r="A53" s="580" t="s">
        <v>6279</v>
      </c>
      <c r="B53" s="886">
        <v>49900</v>
      </c>
      <c r="C53" s="1487"/>
      <c r="D53" s="1744"/>
      <c r="E53" s="128">
        <v>30</v>
      </c>
      <c r="F53" s="745" t="s">
        <v>9515</v>
      </c>
      <c r="G53" s="491">
        <v>75</v>
      </c>
      <c r="H53" s="1487"/>
    </row>
    <row r="54" spans="1:8" ht="15.9" customHeight="1">
      <c r="A54" s="580" t="s">
        <v>6280</v>
      </c>
      <c r="B54" s="886">
        <v>48900</v>
      </c>
      <c r="C54" s="1487"/>
      <c r="D54" s="1744" t="s">
        <v>2377</v>
      </c>
      <c r="E54" s="128">
        <v>20</v>
      </c>
      <c r="F54" s="745" t="s">
        <v>9722</v>
      </c>
      <c r="G54" s="491">
        <v>70</v>
      </c>
      <c r="H54" s="491">
        <v>8</v>
      </c>
    </row>
    <row r="55" spans="1:8" ht="15.9" customHeight="1">
      <c r="A55" s="580" t="s">
        <v>6281</v>
      </c>
      <c r="B55" s="886">
        <v>65700</v>
      </c>
      <c r="C55" s="1487"/>
      <c r="D55" s="1744"/>
      <c r="E55" s="128">
        <v>32</v>
      </c>
      <c r="F55" s="745" t="s">
        <v>9723</v>
      </c>
      <c r="G55" s="491">
        <v>80</v>
      </c>
      <c r="H55" s="491">
        <v>10</v>
      </c>
    </row>
    <row r="56" spans="1:8" ht="15.9" customHeight="1">
      <c r="A56" s="580" t="s">
        <v>6282</v>
      </c>
      <c r="B56" s="886">
        <v>48900</v>
      </c>
      <c r="C56" s="1487"/>
      <c r="D56" s="1744" t="s">
        <v>1960</v>
      </c>
      <c r="E56" s="128">
        <v>20</v>
      </c>
      <c r="F56" s="745" t="s">
        <v>9724</v>
      </c>
      <c r="G56" s="491">
        <v>70</v>
      </c>
      <c r="H56" s="491">
        <v>8</v>
      </c>
    </row>
    <row r="57" spans="1:8" ht="15.9" customHeight="1">
      <c r="A57" s="580" t="s">
        <v>6283</v>
      </c>
      <c r="B57" s="886">
        <v>65700</v>
      </c>
      <c r="C57" s="1487"/>
      <c r="D57" s="1744"/>
      <c r="E57" s="128">
        <v>30</v>
      </c>
      <c r="F57" s="745" t="s">
        <v>9725</v>
      </c>
      <c r="G57" s="491">
        <v>80</v>
      </c>
      <c r="H57" s="491">
        <v>10</v>
      </c>
    </row>
    <row r="58" spans="1:8" ht="15.9" customHeight="1">
      <c r="A58" s="580" t="s">
        <v>6284</v>
      </c>
      <c r="B58" s="886">
        <v>48900</v>
      </c>
      <c r="C58" s="1487"/>
      <c r="D58" s="1744" t="s">
        <v>2373</v>
      </c>
      <c r="E58" s="128">
        <v>18</v>
      </c>
      <c r="F58" s="745" t="s">
        <v>9711</v>
      </c>
      <c r="G58" s="491">
        <v>70</v>
      </c>
      <c r="H58" s="491">
        <v>8</v>
      </c>
    </row>
    <row r="59" spans="1:8" ht="15.9" customHeight="1">
      <c r="A59" s="580" t="s">
        <v>6285</v>
      </c>
      <c r="B59" s="886">
        <v>65700</v>
      </c>
      <c r="C59" s="1487"/>
      <c r="D59" s="1744"/>
      <c r="E59" s="128">
        <v>26</v>
      </c>
      <c r="F59" s="745" t="s">
        <v>9715</v>
      </c>
      <c r="G59" s="491">
        <v>80</v>
      </c>
      <c r="H59" s="491">
        <v>10</v>
      </c>
    </row>
    <row r="60" spans="1:8" ht="15.9" customHeight="1">
      <c r="A60" s="580" t="s">
        <v>6286</v>
      </c>
      <c r="B60" s="886">
        <v>64400</v>
      </c>
      <c r="C60" s="1487"/>
      <c r="D60" s="128" t="s">
        <v>1961</v>
      </c>
      <c r="E60" s="128">
        <v>23</v>
      </c>
      <c r="F60" s="745" t="s">
        <v>9726</v>
      </c>
      <c r="G60" s="491">
        <v>75</v>
      </c>
      <c r="H60" s="491">
        <v>10</v>
      </c>
    </row>
    <row r="61" spans="1:8" ht="15.9" customHeight="1">
      <c r="A61" s="580" t="s">
        <v>6287</v>
      </c>
      <c r="B61" s="886">
        <v>49900</v>
      </c>
      <c r="C61" s="1485">
        <v>6</v>
      </c>
      <c r="D61" s="128" t="s">
        <v>9416</v>
      </c>
      <c r="E61" s="128">
        <v>32</v>
      </c>
      <c r="F61" s="745" t="s">
        <v>9727</v>
      </c>
      <c r="G61" s="491">
        <v>75</v>
      </c>
      <c r="H61" s="491">
        <v>8</v>
      </c>
    </row>
    <row r="62" spans="1:8" ht="15.9" customHeight="1">
      <c r="A62" s="580" t="s">
        <v>6288</v>
      </c>
      <c r="B62" s="886">
        <v>49900</v>
      </c>
      <c r="C62" s="1489"/>
      <c r="D62" s="128" t="s">
        <v>2375</v>
      </c>
      <c r="E62" s="128">
        <v>30</v>
      </c>
      <c r="F62" s="745" t="s">
        <v>9728</v>
      </c>
      <c r="G62" s="491">
        <v>75</v>
      </c>
      <c r="H62" s="491">
        <v>8</v>
      </c>
    </row>
    <row r="63" spans="1:8" ht="15.9" customHeight="1">
      <c r="A63" s="580" t="s">
        <v>6289</v>
      </c>
      <c r="B63" s="886">
        <v>49900</v>
      </c>
      <c r="C63" s="1489"/>
      <c r="D63" s="1744" t="s">
        <v>2376</v>
      </c>
      <c r="E63" s="128">
        <v>22</v>
      </c>
      <c r="F63" s="745" t="s">
        <v>9709</v>
      </c>
      <c r="G63" s="491">
        <v>75</v>
      </c>
      <c r="H63" s="491">
        <v>8</v>
      </c>
    </row>
    <row r="64" spans="1:8" ht="15.9" customHeight="1">
      <c r="A64" s="580" t="s">
        <v>6290</v>
      </c>
      <c r="B64" s="886">
        <v>65700</v>
      </c>
      <c r="C64" s="1489"/>
      <c r="D64" s="1744"/>
      <c r="E64" s="128">
        <v>32</v>
      </c>
      <c r="F64" s="745" t="s">
        <v>9729</v>
      </c>
      <c r="G64" s="491">
        <v>80</v>
      </c>
      <c r="H64" s="1487">
        <v>10</v>
      </c>
    </row>
    <row r="65" spans="1:8" ht="15.9" customHeight="1">
      <c r="A65" s="580" t="s">
        <v>6291</v>
      </c>
      <c r="B65" s="886">
        <v>68200</v>
      </c>
      <c r="C65" s="1489"/>
      <c r="D65" s="1744"/>
      <c r="E65" s="128">
        <v>40</v>
      </c>
      <c r="F65" s="745" t="s">
        <v>9730</v>
      </c>
      <c r="G65" s="491">
        <v>90</v>
      </c>
      <c r="H65" s="1487"/>
    </row>
    <row r="66" spans="1:8" ht="15.9" customHeight="1">
      <c r="A66" s="580" t="s">
        <v>6292</v>
      </c>
      <c r="B66" s="886">
        <v>65700</v>
      </c>
      <c r="C66" s="1489"/>
      <c r="D66" s="1744" t="s">
        <v>9418</v>
      </c>
      <c r="E66" s="128">
        <v>25</v>
      </c>
      <c r="F66" s="745" t="s">
        <v>9731</v>
      </c>
      <c r="G66" s="491">
        <v>80</v>
      </c>
      <c r="H66" s="1487">
        <v>10</v>
      </c>
    </row>
    <row r="67" spans="1:8" ht="15.9" customHeight="1">
      <c r="A67" s="580" t="s">
        <v>6293</v>
      </c>
      <c r="B67" s="886">
        <v>64400</v>
      </c>
      <c r="C67" s="1489"/>
      <c r="D67" s="1744"/>
      <c r="E67" s="128">
        <v>31</v>
      </c>
      <c r="F67" s="745" t="s">
        <v>9529</v>
      </c>
      <c r="G67" s="491">
        <v>75</v>
      </c>
      <c r="H67" s="1487"/>
    </row>
    <row r="68" spans="1:8" ht="15.9" customHeight="1">
      <c r="A68" s="580" t="s">
        <v>6294</v>
      </c>
      <c r="B68" s="886">
        <v>64400</v>
      </c>
      <c r="C68" s="1489"/>
      <c r="D68" s="1744" t="s">
        <v>2377</v>
      </c>
      <c r="E68" s="128">
        <v>20</v>
      </c>
      <c r="F68" s="745" t="s">
        <v>9732</v>
      </c>
      <c r="G68" s="491">
        <v>75</v>
      </c>
      <c r="H68" s="491">
        <v>10</v>
      </c>
    </row>
    <row r="69" spans="1:8" ht="15.9" customHeight="1">
      <c r="A69" s="580" t="s">
        <v>6295</v>
      </c>
      <c r="B69" s="886">
        <v>80300</v>
      </c>
      <c r="C69" s="1489"/>
      <c r="D69" s="1744"/>
      <c r="E69" s="128">
        <v>32</v>
      </c>
      <c r="F69" s="745" t="s">
        <v>9733</v>
      </c>
      <c r="G69" s="491">
        <v>80</v>
      </c>
      <c r="H69" s="491">
        <v>12</v>
      </c>
    </row>
    <row r="70" spans="1:8" ht="15.9" customHeight="1">
      <c r="A70" s="580" t="s">
        <v>6296</v>
      </c>
      <c r="B70" s="886">
        <v>64400</v>
      </c>
      <c r="C70" s="1489"/>
      <c r="D70" s="1744" t="s">
        <v>1960</v>
      </c>
      <c r="E70" s="128">
        <v>21</v>
      </c>
      <c r="F70" s="745" t="s">
        <v>9734</v>
      </c>
      <c r="G70" s="491">
        <v>75</v>
      </c>
      <c r="H70" s="491">
        <v>10</v>
      </c>
    </row>
    <row r="71" spans="1:8" ht="15.9" customHeight="1">
      <c r="A71" s="580" t="s">
        <v>6297</v>
      </c>
      <c r="B71" s="886">
        <v>80300</v>
      </c>
      <c r="C71" s="1489"/>
      <c r="D71" s="1744"/>
      <c r="E71" s="128">
        <v>31</v>
      </c>
      <c r="F71" s="745" t="s">
        <v>9735</v>
      </c>
      <c r="G71" s="491">
        <v>80</v>
      </c>
      <c r="H71" s="491">
        <v>12</v>
      </c>
    </row>
    <row r="72" spans="1:8" ht="15.9" customHeight="1">
      <c r="A72" s="580" t="s">
        <v>6298</v>
      </c>
      <c r="B72" s="886">
        <v>64400</v>
      </c>
      <c r="C72" s="1489"/>
      <c r="D72" s="1744" t="s">
        <v>2373</v>
      </c>
      <c r="E72" s="128">
        <v>19</v>
      </c>
      <c r="F72" s="745" t="s">
        <v>9736</v>
      </c>
      <c r="G72" s="491">
        <v>75</v>
      </c>
      <c r="H72" s="491">
        <v>10</v>
      </c>
    </row>
    <row r="73" spans="1:8" ht="15.9" customHeight="1">
      <c r="A73" s="580" t="s">
        <v>6299</v>
      </c>
      <c r="B73" s="886">
        <v>80300</v>
      </c>
      <c r="C73" s="1489"/>
      <c r="D73" s="1744"/>
      <c r="E73" s="128">
        <v>27</v>
      </c>
      <c r="F73" s="745" t="s">
        <v>9737</v>
      </c>
      <c r="G73" s="491">
        <v>80</v>
      </c>
      <c r="H73" s="491">
        <v>12</v>
      </c>
    </row>
    <row r="74" spans="1:8" ht="15.9" customHeight="1">
      <c r="A74" s="580" t="s">
        <v>6300</v>
      </c>
      <c r="B74" s="886">
        <v>80300</v>
      </c>
      <c r="C74" s="1486"/>
      <c r="D74" s="128" t="s">
        <v>1961</v>
      </c>
      <c r="E74" s="728">
        <v>24</v>
      </c>
      <c r="F74" s="745" t="s">
        <v>9738</v>
      </c>
      <c r="G74" s="491">
        <v>80</v>
      </c>
      <c r="H74" s="491">
        <v>12</v>
      </c>
    </row>
  </sheetData>
  <mergeCells count="51">
    <mergeCell ref="D68:D69"/>
    <mergeCell ref="D16:D17"/>
    <mergeCell ref="D72:D73"/>
    <mergeCell ref="G14:G15"/>
    <mergeCell ref="C61:C74"/>
    <mergeCell ref="D63:D65"/>
    <mergeCell ref="D30:D31"/>
    <mergeCell ref="D70:D71"/>
    <mergeCell ref="D66:D67"/>
    <mergeCell ref="C45:C60"/>
    <mergeCell ref="C30:C44"/>
    <mergeCell ref="D33:D35"/>
    <mergeCell ref="D45:D46"/>
    <mergeCell ref="D41:D42"/>
    <mergeCell ref="D28:D29"/>
    <mergeCell ref="D26:D27"/>
    <mergeCell ref="A1:H1"/>
    <mergeCell ref="D22:D23"/>
    <mergeCell ref="C3:C13"/>
    <mergeCell ref="D7:D8"/>
    <mergeCell ref="H7:H8"/>
    <mergeCell ref="H14:H15"/>
    <mergeCell ref="D18:D20"/>
    <mergeCell ref="D14:D15"/>
    <mergeCell ref="H3:H4"/>
    <mergeCell ref="D5:D6"/>
    <mergeCell ref="C14:C29"/>
    <mergeCell ref="D3:D4"/>
    <mergeCell ref="H16:H17"/>
    <mergeCell ref="H5:H6"/>
    <mergeCell ref="G16:G17"/>
    <mergeCell ref="H18:H20"/>
    <mergeCell ref="G18:G19"/>
    <mergeCell ref="D52:D53"/>
    <mergeCell ref="H47:H48"/>
    <mergeCell ref="H52:H53"/>
    <mergeCell ref="H64:H65"/>
    <mergeCell ref="D56:D57"/>
    <mergeCell ref="D49:D51"/>
    <mergeCell ref="H33:H34"/>
    <mergeCell ref="D24:D25"/>
    <mergeCell ref="D58:D59"/>
    <mergeCell ref="H30:H31"/>
    <mergeCell ref="D47:D48"/>
    <mergeCell ref="D37:D38"/>
    <mergeCell ref="H45:H46"/>
    <mergeCell ref="H50:H51"/>
    <mergeCell ref="D43:D44"/>
    <mergeCell ref="D39:D40"/>
    <mergeCell ref="H66:H67"/>
    <mergeCell ref="D54:D55"/>
  </mergeCells>
  <phoneticPr fontId="75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indexed="60"/>
  </sheetPr>
  <dimension ref="A1:I272"/>
  <sheetViews>
    <sheetView zoomScaleNormal="100" workbookViewId="0">
      <selection activeCell="I15" sqref="I15:I54"/>
    </sheetView>
  </sheetViews>
  <sheetFormatPr defaultColWidth="9" defaultRowHeight="15" customHeight="1"/>
  <cols>
    <col min="1" max="1" width="20.8984375" style="590" customWidth="1"/>
    <col min="2" max="2" width="12.09765625" style="891" customWidth="1"/>
    <col min="3" max="3" width="7.59765625" style="511" customWidth="1"/>
    <col min="4" max="4" width="6.69921875" style="511" bestFit="1" customWidth="1"/>
    <col min="5" max="6" width="7.3984375" style="511" bestFit="1" customWidth="1"/>
    <col min="7" max="7" width="10.5" style="511" customWidth="1"/>
    <col min="8" max="8" width="6.09765625" style="511" customWidth="1"/>
    <col min="9" max="9" width="8.3984375" style="511" customWidth="1"/>
    <col min="10" max="16384" width="9" style="590"/>
  </cols>
  <sheetData>
    <row r="1" spans="1:9" ht="30" customHeight="1" thickBot="1">
      <c r="A1" s="1734" t="s">
        <v>13433</v>
      </c>
      <c r="B1" s="1735"/>
      <c r="C1" s="1735"/>
      <c r="D1" s="1735"/>
      <c r="E1" s="1735"/>
      <c r="F1" s="1735"/>
      <c r="G1" s="1735"/>
      <c r="H1" s="1735"/>
      <c r="I1" s="1745"/>
    </row>
    <row r="2" spans="1:9" ht="24.9" customHeight="1" thickBot="1">
      <c r="A2" s="1231" t="s">
        <v>9390</v>
      </c>
      <c r="B2" s="1232" t="s">
        <v>9840</v>
      </c>
      <c r="C2" s="1459" t="s">
        <v>9391</v>
      </c>
      <c r="D2" s="1459" t="s">
        <v>9392</v>
      </c>
      <c r="E2" s="1459" t="s">
        <v>9393</v>
      </c>
      <c r="F2" s="1459" t="s">
        <v>9394</v>
      </c>
      <c r="G2" s="1459" t="s">
        <v>9678</v>
      </c>
      <c r="H2" s="1459" t="s">
        <v>9395</v>
      </c>
      <c r="I2" s="1464" t="s">
        <v>1454</v>
      </c>
    </row>
    <row r="3" spans="1:9" ht="14.4" customHeight="1">
      <c r="A3" s="1229" t="s">
        <v>6302</v>
      </c>
      <c r="B3" s="1230">
        <v>34600</v>
      </c>
      <c r="C3" s="1744">
        <v>0.8</v>
      </c>
      <c r="D3" s="1744">
        <v>0.1</v>
      </c>
      <c r="E3" s="1744" t="s">
        <v>9384</v>
      </c>
      <c r="F3" s="491">
        <v>4</v>
      </c>
      <c r="G3" s="745" t="s">
        <v>9447</v>
      </c>
      <c r="H3" s="1744">
        <v>45</v>
      </c>
      <c r="I3" s="1744">
        <v>4</v>
      </c>
    </row>
    <row r="4" spans="1:9" ht="14.4" customHeight="1">
      <c r="A4" s="512" t="s">
        <v>6303</v>
      </c>
      <c r="B4" s="890">
        <v>34600</v>
      </c>
      <c r="C4" s="1744"/>
      <c r="D4" s="1744"/>
      <c r="E4" s="1744"/>
      <c r="F4" s="441">
        <v>6</v>
      </c>
      <c r="G4" s="745" t="s">
        <v>9548</v>
      </c>
      <c r="H4" s="1744"/>
      <c r="I4" s="1744"/>
    </row>
    <row r="5" spans="1:9" ht="14.4" customHeight="1">
      <c r="A5" s="512" t="s">
        <v>6304</v>
      </c>
      <c r="B5" s="890">
        <v>34600</v>
      </c>
      <c r="C5" s="1744"/>
      <c r="D5" s="1744"/>
      <c r="E5" s="1744"/>
      <c r="F5" s="491">
        <v>8</v>
      </c>
      <c r="G5" s="745" t="s">
        <v>9549</v>
      </c>
      <c r="H5" s="1744"/>
      <c r="I5" s="1744"/>
    </row>
    <row r="6" spans="1:9" ht="14.4" customHeight="1">
      <c r="A6" s="512" t="s">
        <v>6305</v>
      </c>
      <c r="B6" s="890">
        <v>34600</v>
      </c>
      <c r="C6" s="1744"/>
      <c r="D6" s="1744"/>
      <c r="E6" s="1744" t="s">
        <v>6578</v>
      </c>
      <c r="F6" s="491">
        <v>4</v>
      </c>
      <c r="G6" s="745" t="s">
        <v>9655</v>
      </c>
      <c r="H6" s="1744"/>
      <c r="I6" s="1744"/>
    </row>
    <row r="7" spans="1:9" ht="14.4" customHeight="1">
      <c r="A7" s="512" t="s">
        <v>6306</v>
      </c>
      <c r="B7" s="890">
        <v>34600</v>
      </c>
      <c r="C7" s="1744"/>
      <c r="D7" s="1744"/>
      <c r="E7" s="1744"/>
      <c r="F7" s="491">
        <v>6</v>
      </c>
      <c r="G7" s="745" t="s">
        <v>9442</v>
      </c>
      <c r="H7" s="1744"/>
      <c r="I7" s="1744"/>
    </row>
    <row r="8" spans="1:9" ht="14.4" customHeight="1">
      <c r="A8" s="512" t="s">
        <v>6307</v>
      </c>
      <c r="B8" s="890">
        <v>34600</v>
      </c>
      <c r="C8" s="1744"/>
      <c r="D8" s="1744"/>
      <c r="E8" s="1744"/>
      <c r="F8" s="491">
        <v>8</v>
      </c>
      <c r="G8" s="745" t="s">
        <v>9472</v>
      </c>
      <c r="H8" s="1744"/>
      <c r="I8" s="1744"/>
    </row>
    <row r="9" spans="1:9" ht="14.4" customHeight="1">
      <c r="A9" s="512" t="s">
        <v>6308</v>
      </c>
      <c r="B9" s="890">
        <v>34600</v>
      </c>
      <c r="C9" s="1744"/>
      <c r="D9" s="1744">
        <v>0.2</v>
      </c>
      <c r="E9" s="1744" t="s">
        <v>9384</v>
      </c>
      <c r="F9" s="491">
        <v>4</v>
      </c>
      <c r="G9" s="745" t="s">
        <v>9651</v>
      </c>
      <c r="H9" s="1744"/>
      <c r="I9" s="1744"/>
    </row>
    <row r="10" spans="1:9" ht="14.4" customHeight="1">
      <c r="A10" s="512" t="s">
        <v>6309</v>
      </c>
      <c r="B10" s="890">
        <v>34600</v>
      </c>
      <c r="C10" s="1744"/>
      <c r="D10" s="1744"/>
      <c r="E10" s="1744"/>
      <c r="F10" s="491">
        <v>6</v>
      </c>
      <c r="G10" s="745" t="s">
        <v>9655</v>
      </c>
      <c r="H10" s="1744"/>
      <c r="I10" s="1744"/>
    </row>
    <row r="11" spans="1:9" ht="14.4" customHeight="1">
      <c r="A11" s="512" t="s">
        <v>6310</v>
      </c>
      <c r="B11" s="890">
        <v>34600</v>
      </c>
      <c r="C11" s="1744"/>
      <c r="D11" s="1744"/>
      <c r="E11" s="1744"/>
      <c r="F11" s="491">
        <v>8</v>
      </c>
      <c r="G11" s="745" t="s">
        <v>9471</v>
      </c>
      <c r="H11" s="1744"/>
      <c r="I11" s="1744"/>
    </row>
    <row r="12" spans="1:9" ht="14.4" customHeight="1">
      <c r="A12" s="512" t="s">
        <v>6311</v>
      </c>
      <c r="B12" s="890">
        <v>34600</v>
      </c>
      <c r="C12" s="1744"/>
      <c r="D12" s="1744"/>
      <c r="E12" s="1744" t="s">
        <v>6578</v>
      </c>
      <c r="F12" s="491">
        <v>4</v>
      </c>
      <c r="G12" s="745" t="s">
        <v>9655</v>
      </c>
      <c r="H12" s="1744"/>
      <c r="I12" s="1744"/>
    </row>
    <row r="13" spans="1:9" ht="14.4" customHeight="1">
      <c r="A13" s="512" t="s">
        <v>6312</v>
      </c>
      <c r="B13" s="890">
        <v>34600</v>
      </c>
      <c r="C13" s="1744"/>
      <c r="D13" s="1744"/>
      <c r="E13" s="1744"/>
      <c r="F13" s="491">
        <v>6</v>
      </c>
      <c r="G13" s="745" t="s">
        <v>9556</v>
      </c>
      <c r="H13" s="1744"/>
      <c r="I13" s="1744"/>
    </row>
    <row r="14" spans="1:9" ht="14.4" customHeight="1">
      <c r="A14" s="512" t="s">
        <v>6313</v>
      </c>
      <c r="B14" s="890">
        <v>34600</v>
      </c>
      <c r="C14" s="1744"/>
      <c r="D14" s="1744"/>
      <c r="E14" s="1744"/>
      <c r="F14" s="491">
        <v>8</v>
      </c>
      <c r="G14" s="745" t="s">
        <v>9472</v>
      </c>
      <c r="H14" s="1744"/>
      <c r="I14" s="1744"/>
    </row>
    <row r="15" spans="1:9" ht="14.4" customHeight="1">
      <c r="A15" s="512" t="s">
        <v>6314</v>
      </c>
      <c r="B15" s="890">
        <v>29700</v>
      </c>
      <c r="C15" s="1744">
        <v>1</v>
      </c>
      <c r="D15" s="1744">
        <v>0.1</v>
      </c>
      <c r="E15" s="1744" t="s">
        <v>9384</v>
      </c>
      <c r="F15" s="491">
        <v>4</v>
      </c>
      <c r="G15" s="745" t="s">
        <v>9467</v>
      </c>
      <c r="H15" s="1744">
        <v>50</v>
      </c>
      <c r="I15" s="1744">
        <v>4</v>
      </c>
    </row>
    <row r="16" spans="1:9" ht="14.4" customHeight="1">
      <c r="A16" s="512" t="s">
        <v>6315</v>
      </c>
      <c r="B16" s="890">
        <v>29700</v>
      </c>
      <c r="C16" s="1744"/>
      <c r="D16" s="1744"/>
      <c r="E16" s="1744"/>
      <c r="F16" s="491">
        <v>6</v>
      </c>
      <c r="G16" s="745" t="s">
        <v>9472</v>
      </c>
      <c r="H16" s="1744"/>
      <c r="I16" s="1744"/>
    </row>
    <row r="17" spans="1:9" ht="14.4" customHeight="1">
      <c r="A17" s="512" t="s">
        <v>6316</v>
      </c>
      <c r="B17" s="890">
        <v>29700</v>
      </c>
      <c r="C17" s="1744"/>
      <c r="D17" s="1744"/>
      <c r="E17" s="1744"/>
      <c r="F17" s="491">
        <v>8</v>
      </c>
      <c r="G17" s="745" t="s">
        <v>9558</v>
      </c>
      <c r="H17" s="1744"/>
      <c r="I17" s="1744"/>
    </row>
    <row r="18" spans="1:9" ht="14.4" customHeight="1">
      <c r="A18" s="512" t="s">
        <v>6317</v>
      </c>
      <c r="B18" s="890">
        <v>29700</v>
      </c>
      <c r="C18" s="1744"/>
      <c r="D18" s="1744"/>
      <c r="E18" s="1744"/>
      <c r="F18" s="491">
        <v>10</v>
      </c>
      <c r="G18" s="745" t="s">
        <v>9559</v>
      </c>
      <c r="H18" s="1744"/>
      <c r="I18" s="1744"/>
    </row>
    <row r="19" spans="1:9" ht="14.4" customHeight="1">
      <c r="A19" s="512" t="s">
        <v>4052</v>
      </c>
      <c r="B19" s="890">
        <v>29700</v>
      </c>
      <c r="C19" s="1744"/>
      <c r="D19" s="1744"/>
      <c r="E19" s="1744"/>
      <c r="F19" s="491">
        <v>12</v>
      </c>
      <c r="G19" s="745" t="s">
        <v>9473</v>
      </c>
      <c r="H19" s="1744"/>
      <c r="I19" s="1744"/>
    </row>
    <row r="20" spans="1:9" ht="14.4" customHeight="1">
      <c r="A20" s="512" t="s">
        <v>4053</v>
      </c>
      <c r="B20" s="890">
        <v>29700</v>
      </c>
      <c r="C20" s="1744"/>
      <c r="D20" s="1744"/>
      <c r="E20" s="1744" t="s">
        <v>6578</v>
      </c>
      <c r="F20" s="491">
        <v>4</v>
      </c>
      <c r="G20" s="745" t="s">
        <v>9739</v>
      </c>
      <c r="H20" s="1744"/>
      <c r="I20" s="1744"/>
    </row>
    <row r="21" spans="1:9" ht="14.4" customHeight="1">
      <c r="A21" s="512" t="s">
        <v>4054</v>
      </c>
      <c r="B21" s="890">
        <v>29700</v>
      </c>
      <c r="C21" s="1744"/>
      <c r="D21" s="1744"/>
      <c r="E21" s="1744"/>
      <c r="F21" s="491">
        <v>6</v>
      </c>
      <c r="G21" s="745" t="s">
        <v>9459</v>
      </c>
      <c r="H21" s="1744"/>
      <c r="I21" s="1744"/>
    </row>
    <row r="22" spans="1:9" ht="14.4" customHeight="1">
      <c r="A22" s="512" t="s">
        <v>4055</v>
      </c>
      <c r="B22" s="890">
        <v>29700</v>
      </c>
      <c r="C22" s="1744"/>
      <c r="D22" s="1744"/>
      <c r="E22" s="1744"/>
      <c r="F22" s="491">
        <v>8</v>
      </c>
      <c r="G22" s="745" t="s">
        <v>9569</v>
      </c>
      <c r="H22" s="1744"/>
      <c r="I22" s="1744"/>
    </row>
    <row r="23" spans="1:9" ht="14.4" customHeight="1">
      <c r="A23" s="512" t="s">
        <v>4056</v>
      </c>
      <c r="B23" s="890">
        <v>29700</v>
      </c>
      <c r="C23" s="1744"/>
      <c r="D23" s="1744"/>
      <c r="E23" s="1744"/>
      <c r="F23" s="491">
        <v>10</v>
      </c>
      <c r="G23" s="745" t="s">
        <v>9560</v>
      </c>
      <c r="H23" s="1744"/>
      <c r="I23" s="1744"/>
    </row>
    <row r="24" spans="1:9" ht="14.4" customHeight="1">
      <c r="A24" s="512" t="s">
        <v>4057</v>
      </c>
      <c r="B24" s="890">
        <v>29700</v>
      </c>
      <c r="C24" s="1744"/>
      <c r="D24" s="1744"/>
      <c r="E24" s="1744"/>
      <c r="F24" s="491">
        <v>12</v>
      </c>
      <c r="G24" s="745" t="s">
        <v>9572</v>
      </c>
      <c r="H24" s="1744"/>
      <c r="I24" s="1744"/>
    </row>
    <row r="25" spans="1:9" ht="14.4" customHeight="1">
      <c r="A25" s="512" t="s">
        <v>4058</v>
      </c>
      <c r="B25" s="890">
        <v>29700</v>
      </c>
      <c r="C25" s="1744"/>
      <c r="D25" s="1744"/>
      <c r="E25" s="1744" t="s">
        <v>9385</v>
      </c>
      <c r="F25" s="491">
        <v>4</v>
      </c>
      <c r="G25" s="745" t="s">
        <v>9740</v>
      </c>
      <c r="H25" s="1744"/>
      <c r="I25" s="1744"/>
    </row>
    <row r="26" spans="1:9" ht="14.4" customHeight="1">
      <c r="A26" s="512" t="s">
        <v>4059</v>
      </c>
      <c r="B26" s="890">
        <v>29700</v>
      </c>
      <c r="C26" s="1744"/>
      <c r="D26" s="1744"/>
      <c r="E26" s="1744"/>
      <c r="F26" s="491">
        <v>6</v>
      </c>
      <c r="G26" s="745" t="s">
        <v>9569</v>
      </c>
      <c r="H26" s="1744"/>
      <c r="I26" s="1744"/>
    </row>
    <row r="27" spans="1:9" ht="14.4" customHeight="1">
      <c r="A27" s="512" t="s">
        <v>4060</v>
      </c>
      <c r="B27" s="890">
        <v>29700</v>
      </c>
      <c r="C27" s="1744"/>
      <c r="D27" s="1744"/>
      <c r="E27" s="1744"/>
      <c r="F27" s="491">
        <v>8</v>
      </c>
      <c r="G27" s="745" t="s">
        <v>9571</v>
      </c>
      <c r="H27" s="1744"/>
      <c r="I27" s="1744"/>
    </row>
    <row r="28" spans="1:9" ht="14.4" customHeight="1">
      <c r="A28" s="512" t="s">
        <v>4061</v>
      </c>
      <c r="B28" s="890">
        <v>29700</v>
      </c>
      <c r="C28" s="1744"/>
      <c r="D28" s="1744"/>
      <c r="E28" s="1744"/>
      <c r="F28" s="491">
        <v>10</v>
      </c>
      <c r="G28" s="745" t="s">
        <v>9741</v>
      </c>
      <c r="H28" s="1744"/>
      <c r="I28" s="1744"/>
    </row>
    <row r="29" spans="1:9" ht="14.4" customHeight="1">
      <c r="A29" s="512" t="s">
        <v>4062</v>
      </c>
      <c r="B29" s="890">
        <v>29700</v>
      </c>
      <c r="C29" s="1744"/>
      <c r="D29" s="1744"/>
      <c r="E29" s="1744"/>
      <c r="F29" s="491">
        <v>12</v>
      </c>
      <c r="G29" s="745" t="s">
        <v>9576</v>
      </c>
      <c r="H29" s="1744"/>
      <c r="I29" s="1744"/>
    </row>
    <row r="30" spans="1:9" ht="14.4" customHeight="1">
      <c r="A30" s="512" t="s">
        <v>4063</v>
      </c>
      <c r="B30" s="890">
        <v>29700</v>
      </c>
      <c r="C30" s="1744"/>
      <c r="D30" s="1744"/>
      <c r="E30" s="1744" t="s">
        <v>9386</v>
      </c>
      <c r="F30" s="491">
        <v>4</v>
      </c>
      <c r="G30" s="745" t="s">
        <v>9569</v>
      </c>
      <c r="H30" s="1744"/>
      <c r="I30" s="1744"/>
    </row>
    <row r="31" spans="1:9" ht="14.4" customHeight="1">
      <c r="A31" s="512" t="s">
        <v>4064</v>
      </c>
      <c r="B31" s="890">
        <v>29700</v>
      </c>
      <c r="C31" s="1744"/>
      <c r="D31" s="1744"/>
      <c r="E31" s="1744"/>
      <c r="F31" s="491">
        <v>6</v>
      </c>
      <c r="G31" s="745" t="s">
        <v>9572</v>
      </c>
      <c r="H31" s="1744"/>
      <c r="I31" s="1744"/>
    </row>
    <row r="32" spans="1:9" ht="14.4" customHeight="1">
      <c r="A32" s="512" t="s">
        <v>4065</v>
      </c>
      <c r="B32" s="890">
        <v>29700</v>
      </c>
      <c r="C32" s="1744"/>
      <c r="D32" s="1744"/>
      <c r="E32" s="1744"/>
      <c r="F32" s="491">
        <v>8</v>
      </c>
      <c r="G32" s="745" t="s">
        <v>9576</v>
      </c>
      <c r="H32" s="1744"/>
      <c r="I32" s="1744"/>
    </row>
    <row r="33" spans="1:9" ht="14.4" customHeight="1">
      <c r="A33" s="512" t="s">
        <v>4066</v>
      </c>
      <c r="B33" s="890">
        <v>29700</v>
      </c>
      <c r="C33" s="1744"/>
      <c r="D33" s="1744"/>
      <c r="E33" s="1744"/>
      <c r="F33" s="491">
        <v>10</v>
      </c>
      <c r="G33" s="745" t="s">
        <v>9577</v>
      </c>
      <c r="H33" s="1744"/>
      <c r="I33" s="1744"/>
    </row>
    <row r="34" spans="1:9" ht="14.4" customHeight="1">
      <c r="A34" s="512" t="s">
        <v>4067</v>
      </c>
      <c r="B34" s="890">
        <v>29700</v>
      </c>
      <c r="C34" s="1744"/>
      <c r="D34" s="1744"/>
      <c r="E34" s="1744"/>
      <c r="F34" s="491">
        <v>12</v>
      </c>
      <c r="G34" s="745" t="s">
        <v>9580</v>
      </c>
      <c r="H34" s="1744"/>
      <c r="I34" s="1744"/>
    </row>
    <row r="35" spans="1:9" ht="14.4" customHeight="1">
      <c r="A35" s="512" t="s">
        <v>4068</v>
      </c>
      <c r="B35" s="890">
        <v>29700</v>
      </c>
      <c r="C35" s="1744"/>
      <c r="D35" s="1744">
        <v>0.2</v>
      </c>
      <c r="E35" s="1744" t="s">
        <v>9387</v>
      </c>
      <c r="F35" s="491">
        <v>4</v>
      </c>
      <c r="G35" s="745" t="s">
        <v>9742</v>
      </c>
      <c r="H35" s="1744"/>
      <c r="I35" s="1744"/>
    </row>
    <row r="36" spans="1:9" ht="14.4" customHeight="1">
      <c r="A36" s="512" t="s">
        <v>4069</v>
      </c>
      <c r="B36" s="890">
        <v>29700</v>
      </c>
      <c r="C36" s="1744"/>
      <c r="D36" s="1744"/>
      <c r="E36" s="1744"/>
      <c r="F36" s="491">
        <v>6</v>
      </c>
      <c r="G36" s="745" t="s">
        <v>9739</v>
      </c>
      <c r="H36" s="1744"/>
      <c r="I36" s="1744"/>
    </row>
    <row r="37" spans="1:9" ht="14.4" customHeight="1">
      <c r="A37" s="512" t="s">
        <v>4070</v>
      </c>
      <c r="B37" s="890">
        <v>29700</v>
      </c>
      <c r="C37" s="1744"/>
      <c r="D37" s="1744"/>
      <c r="E37" s="1744"/>
      <c r="F37" s="491">
        <v>8</v>
      </c>
      <c r="G37" s="745" t="s">
        <v>9740</v>
      </c>
      <c r="H37" s="1744"/>
      <c r="I37" s="1744"/>
    </row>
    <row r="38" spans="1:9" ht="14.4" customHeight="1">
      <c r="A38" s="512" t="s">
        <v>4071</v>
      </c>
      <c r="B38" s="890">
        <v>29700</v>
      </c>
      <c r="C38" s="1744"/>
      <c r="D38" s="1744"/>
      <c r="E38" s="1744"/>
      <c r="F38" s="491">
        <v>10</v>
      </c>
      <c r="G38" s="745" t="s">
        <v>9454</v>
      </c>
      <c r="H38" s="1744"/>
      <c r="I38" s="1744"/>
    </row>
    <row r="39" spans="1:9" ht="14.4" customHeight="1">
      <c r="A39" s="512" t="s">
        <v>4072</v>
      </c>
      <c r="B39" s="890">
        <v>29700</v>
      </c>
      <c r="C39" s="1744"/>
      <c r="D39" s="1744"/>
      <c r="E39" s="1744"/>
      <c r="F39" s="491">
        <v>12</v>
      </c>
      <c r="G39" s="745" t="s">
        <v>9569</v>
      </c>
      <c r="H39" s="1744"/>
      <c r="I39" s="1744"/>
    </row>
    <row r="40" spans="1:9" ht="14.4" customHeight="1">
      <c r="A40" s="512" t="s">
        <v>4073</v>
      </c>
      <c r="B40" s="890">
        <v>29700</v>
      </c>
      <c r="C40" s="1744"/>
      <c r="D40" s="1744"/>
      <c r="E40" s="1744" t="s">
        <v>6578</v>
      </c>
      <c r="F40" s="491">
        <v>4</v>
      </c>
      <c r="G40" s="745" t="s">
        <v>9739</v>
      </c>
      <c r="H40" s="1744"/>
      <c r="I40" s="1744"/>
    </row>
    <row r="41" spans="1:9" ht="14.4" customHeight="1">
      <c r="A41" s="512" t="s">
        <v>4074</v>
      </c>
      <c r="B41" s="890">
        <v>29700</v>
      </c>
      <c r="C41" s="1744"/>
      <c r="D41" s="1744"/>
      <c r="E41" s="1744"/>
      <c r="F41" s="491">
        <v>6</v>
      </c>
      <c r="G41" s="745" t="s">
        <v>9567</v>
      </c>
      <c r="H41" s="1744"/>
      <c r="I41" s="1744"/>
    </row>
    <row r="42" spans="1:9" ht="14.4" customHeight="1">
      <c r="A42" s="512" t="s">
        <v>4075</v>
      </c>
      <c r="B42" s="890">
        <v>29700</v>
      </c>
      <c r="C42" s="1744"/>
      <c r="D42" s="1744"/>
      <c r="E42" s="1744"/>
      <c r="F42" s="491">
        <v>8</v>
      </c>
      <c r="G42" s="745" t="s">
        <v>9569</v>
      </c>
      <c r="H42" s="1744"/>
      <c r="I42" s="1744"/>
    </row>
    <row r="43" spans="1:9" ht="14.4" customHeight="1">
      <c r="A43" s="512" t="s">
        <v>4076</v>
      </c>
      <c r="B43" s="890">
        <v>29700</v>
      </c>
      <c r="C43" s="1744"/>
      <c r="D43" s="1744"/>
      <c r="E43" s="1744"/>
      <c r="F43" s="491">
        <v>10</v>
      </c>
      <c r="G43" s="745" t="s">
        <v>9574</v>
      </c>
      <c r="H43" s="1744"/>
      <c r="I43" s="1744"/>
    </row>
    <row r="44" spans="1:9" ht="14.4" customHeight="1">
      <c r="A44" s="512" t="s">
        <v>4077</v>
      </c>
      <c r="B44" s="890">
        <v>29700</v>
      </c>
      <c r="C44" s="1744"/>
      <c r="D44" s="1744"/>
      <c r="E44" s="1744"/>
      <c r="F44" s="491">
        <v>12</v>
      </c>
      <c r="G44" s="745" t="s">
        <v>9572</v>
      </c>
      <c r="H44" s="1744"/>
      <c r="I44" s="1744"/>
    </row>
    <row r="45" spans="1:9" ht="14.4" customHeight="1">
      <c r="A45" s="512" t="s">
        <v>4078</v>
      </c>
      <c r="B45" s="890">
        <v>29700</v>
      </c>
      <c r="C45" s="1744"/>
      <c r="D45" s="1744"/>
      <c r="E45" s="1744" t="s">
        <v>9388</v>
      </c>
      <c r="F45" s="491">
        <v>4</v>
      </c>
      <c r="G45" s="745" t="s">
        <v>9740</v>
      </c>
      <c r="H45" s="1744"/>
      <c r="I45" s="1744"/>
    </row>
    <row r="46" spans="1:9" ht="14.4" customHeight="1">
      <c r="A46" s="512" t="s">
        <v>4079</v>
      </c>
      <c r="B46" s="890">
        <v>29700</v>
      </c>
      <c r="C46" s="1744"/>
      <c r="D46" s="1744"/>
      <c r="E46" s="1744"/>
      <c r="F46" s="491">
        <v>6</v>
      </c>
      <c r="G46" s="745" t="s">
        <v>9569</v>
      </c>
      <c r="H46" s="1744"/>
      <c r="I46" s="1744"/>
    </row>
    <row r="47" spans="1:9" ht="14.4" customHeight="1">
      <c r="A47" s="512" t="s">
        <v>4080</v>
      </c>
      <c r="B47" s="890">
        <v>29700</v>
      </c>
      <c r="C47" s="1744"/>
      <c r="D47" s="1744"/>
      <c r="E47" s="1744"/>
      <c r="F47" s="491">
        <v>8</v>
      </c>
      <c r="G47" s="745" t="s">
        <v>9571</v>
      </c>
      <c r="H47" s="1744"/>
      <c r="I47" s="1744"/>
    </row>
    <row r="48" spans="1:9" ht="14.4" customHeight="1">
      <c r="A48" s="512" t="s">
        <v>4081</v>
      </c>
      <c r="B48" s="890">
        <v>29700</v>
      </c>
      <c r="C48" s="1744"/>
      <c r="D48" s="1744"/>
      <c r="E48" s="1744"/>
      <c r="F48" s="491">
        <v>10</v>
      </c>
      <c r="G48" s="745" t="s">
        <v>9664</v>
      </c>
      <c r="H48" s="1744"/>
      <c r="I48" s="1744"/>
    </row>
    <row r="49" spans="1:9" ht="14.4" customHeight="1">
      <c r="A49" s="512" t="s">
        <v>4082</v>
      </c>
      <c r="B49" s="890">
        <v>29700</v>
      </c>
      <c r="C49" s="1744"/>
      <c r="D49" s="1744"/>
      <c r="E49" s="1744"/>
      <c r="F49" s="491">
        <v>12</v>
      </c>
      <c r="G49" s="745" t="s">
        <v>9743</v>
      </c>
      <c r="H49" s="1744"/>
      <c r="I49" s="1744"/>
    </row>
    <row r="50" spans="1:9" ht="14.4" customHeight="1">
      <c r="A50" s="512" t="s">
        <v>4083</v>
      </c>
      <c r="B50" s="890">
        <v>29700</v>
      </c>
      <c r="C50" s="1744"/>
      <c r="D50" s="1744"/>
      <c r="E50" s="1744" t="s">
        <v>9389</v>
      </c>
      <c r="F50" s="491">
        <v>4</v>
      </c>
      <c r="G50" s="745" t="s">
        <v>9679</v>
      </c>
      <c r="H50" s="1744"/>
      <c r="I50" s="1744"/>
    </row>
    <row r="51" spans="1:9" ht="14.4" customHeight="1">
      <c r="A51" s="512" t="s">
        <v>4084</v>
      </c>
      <c r="B51" s="890">
        <v>29700</v>
      </c>
      <c r="C51" s="1744"/>
      <c r="D51" s="1744"/>
      <c r="E51" s="1744"/>
      <c r="F51" s="491">
        <v>6</v>
      </c>
      <c r="G51" s="745" t="s">
        <v>9744</v>
      </c>
      <c r="H51" s="1744"/>
      <c r="I51" s="1744"/>
    </row>
    <row r="52" spans="1:9" ht="14.4" customHeight="1">
      <c r="A52" s="512" t="s">
        <v>4085</v>
      </c>
      <c r="B52" s="890">
        <v>29700</v>
      </c>
      <c r="C52" s="1744"/>
      <c r="D52" s="1744"/>
      <c r="E52" s="1744"/>
      <c r="F52" s="491">
        <v>8</v>
      </c>
      <c r="G52" s="745" t="s">
        <v>9743</v>
      </c>
      <c r="H52" s="1744"/>
      <c r="I52" s="1744"/>
    </row>
    <row r="53" spans="1:9" ht="14.4" customHeight="1">
      <c r="A53" s="512" t="s">
        <v>4086</v>
      </c>
      <c r="B53" s="890">
        <v>29700</v>
      </c>
      <c r="C53" s="1744"/>
      <c r="D53" s="1744"/>
      <c r="E53" s="1744"/>
      <c r="F53" s="491">
        <v>10</v>
      </c>
      <c r="G53" s="745" t="s">
        <v>9745</v>
      </c>
      <c r="H53" s="1744"/>
      <c r="I53" s="1744"/>
    </row>
    <row r="54" spans="1:9" ht="14.4" customHeight="1">
      <c r="A54" s="512" t="s">
        <v>4087</v>
      </c>
      <c r="B54" s="890">
        <v>29700</v>
      </c>
      <c r="C54" s="1744"/>
      <c r="D54" s="1744"/>
      <c r="E54" s="1744"/>
      <c r="F54" s="491">
        <v>12</v>
      </c>
      <c r="G54" s="745" t="s">
        <v>9746</v>
      </c>
      <c r="H54" s="1744"/>
      <c r="I54" s="1744"/>
    </row>
    <row r="55" spans="1:9" ht="14.4" customHeight="1">
      <c r="A55" s="512" t="s">
        <v>4088</v>
      </c>
      <c r="B55" s="890">
        <v>29700</v>
      </c>
      <c r="C55" s="1744">
        <v>1</v>
      </c>
      <c r="D55" s="1744">
        <v>0.3</v>
      </c>
      <c r="E55" s="1744" t="s">
        <v>9387</v>
      </c>
      <c r="F55" s="491">
        <v>4</v>
      </c>
      <c r="G55" s="745" t="s">
        <v>9742</v>
      </c>
      <c r="H55" s="1744">
        <v>50</v>
      </c>
      <c r="I55" s="1744">
        <v>4</v>
      </c>
    </row>
    <row r="56" spans="1:9" ht="14.4" customHeight="1">
      <c r="A56" s="512" t="s">
        <v>4089</v>
      </c>
      <c r="B56" s="890">
        <v>29700</v>
      </c>
      <c r="C56" s="1744"/>
      <c r="D56" s="1744"/>
      <c r="E56" s="1744"/>
      <c r="F56" s="491">
        <v>6</v>
      </c>
      <c r="G56" s="745" t="s">
        <v>9739</v>
      </c>
      <c r="H56" s="1744"/>
      <c r="I56" s="1744"/>
    </row>
    <row r="57" spans="1:9" ht="14.4" customHeight="1">
      <c r="A57" s="512" t="s">
        <v>4090</v>
      </c>
      <c r="B57" s="890">
        <v>29700</v>
      </c>
      <c r="C57" s="1744"/>
      <c r="D57" s="1744"/>
      <c r="E57" s="1744"/>
      <c r="F57" s="491">
        <v>8</v>
      </c>
      <c r="G57" s="745" t="s">
        <v>9740</v>
      </c>
      <c r="H57" s="1744"/>
      <c r="I57" s="1744"/>
    </row>
    <row r="58" spans="1:9" ht="14.4" customHeight="1">
      <c r="A58" s="512" t="s">
        <v>4091</v>
      </c>
      <c r="B58" s="890">
        <v>29700</v>
      </c>
      <c r="C58" s="1744"/>
      <c r="D58" s="1744"/>
      <c r="E58" s="1744"/>
      <c r="F58" s="491">
        <v>10</v>
      </c>
      <c r="G58" s="745" t="s">
        <v>9459</v>
      </c>
      <c r="H58" s="1744"/>
      <c r="I58" s="1744"/>
    </row>
    <row r="59" spans="1:9" ht="14.4" customHeight="1">
      <c r="A59" s="512" t="s">
        <v>4092</v>
      </c>
      <c r="B59" s="890">
        <v>29700</v>
      </c>
      <c r="C59" s="1744"/>
      <c r="D59" s="1744"/>
      <c r="E59" s="1744"/>
      <c r="F59" s="491">
        <v>12</v>
      </c>
      <c r="G59" s="745" t="s">
        <v>9569</v>
      </c>
      <c r="H59" s="1744"/>
      <c r="I59" s="1744"/>
    </row>
    <row r="60" spans="1:9" ht="14.4" customHeight="1">
      <c r="A60" s="512" t="s">
        <v>4093</v>
      </c>
      <c r="B60" s="890">
        <v>29700</v>
      </c>
      <c r="C60" s="1744"/>
      <c r="D60" s="1744"/>
      <c r="E60" s="1744" t="s">
        <v>6578</v>
      </c>
      <c r="F60" s="491">
        <v>4</v>
      </c>
      <c r="G60" s="745" t="s">
        <v>9747</v>
      </c>
      <c r="H60" s="1744"/>
      <c r="I60" s="1744"/>
    </row>
    <row r="61" spans="1:9" ht="14.4" customHeight="1">
      <c r="A61" s="512" t="s">
        <v>4094</v>
      </c>
      <c r="B61" s="890">
        <v>29700</v>
      </c>
      <c r="C61" s="1744"/>
      <c r="D61" s="1744"/>
      <c r="E61" s="1744"/>
      <c r="F61" s="491">
        <v>6</v>
      </c>
      <c r="G61" s="745" t="s">
        <v>9567</v>
      </c>
      <c r="H61" s="1744"/>
      <c r="I61" s="1744"/>
    </row>
    <row r="62" spans="1:9" ht="14.4" customHeight="1">
      <c r="A62" s="512" t="s">
        <v>4095</v>
      </c>
      <c r="B62" s="890">
        <v>29700</v>
      </c>
      <c r="C62" s="1744"/>
      <c r="D62" s="1744"/>
      <c r="E62" s="1744"/>
      <c r="F62" s="491">
        <v>8</v>
      </c>
      <c r="G62" s="745" t="s">
        <v>9679</v>
      </c>
      <c r="H62" s="1744"/>
      <c r="I62" s="1744"/>
    </row>
    <row r="63" spans="1:9" ht="14.4" customHeight="1">
      <c r="A63" s="512" t="s">
        <v>4096</v>
      </c>
      <c r="B63" s="890">
        <v>29700</v>
      </c>
      <c r="C63" s="1744"/>
      <c r="D63" s="1744"/>
      <c r="E63" s="1744"/>
      <c r="F63" s="491">
        <v>10</v>
      </c>
      <c r="G63" s="745" t="s">
        <v>9574</v>
      </c>
      <c r="H63" s="1744"/>
      <c r="I63" s="1744"/>
    </row>
    <row r="64" spans="1:9" ht="14.4" customHeight="1">
      <c r="A64" s="512" t="s">
        <v>4097</v>
      </c>
      <c r="B64" s="890">
        <v>29700</v>
      </c>
      <c r="C64" s="1744"/>
      <c r="D64" s="1744"/>
      <c r="E64" s="1744"/>
      <c r="F64" s="491">
        <v>12</v>
      </c>
      <c r="G64" s="745" t="s">
        <v>9744</v>
      </c>
      <c r="H64" s="1744"/>
      <c r="I64" s="1744"/>
    </row>
    <row r="65" spans="1:9" ht="14.4" customHeight="1">
      <c r="A65" s="512" t="s">
        <v>4098</v>
      </c>
      <c r="B65" s="890">
        <v>29700</v>
      </c>
      <c r="C65" s="1744"/>
      <c r="D65" s="1744"/>
      <c r="E65" s="1744" t="s">
        <v>9388</v>
      </c>
      <c r="F65" s="491">
        <v>4</v>
      </c>
      <c r="G65" s="745" t="s">
        <v>9748</v>
      </c>
      <c r="H65" s="1744"/>
      <c r="I65" s="1744"/>
    </row>
    <row r="66" spans="1:9" ht="14.4" customHeight="1">
      <c r="A66" s="512" t="s">
        <v>4099</v>
      </c>
      <c r="B66" s="890">
        <v>29700</v>
      </c>
      <c r="C66" s="1744"/>
      <c r="D66" s="1744"/>
      <c r="E66" s="1744"/>
      <c r="F66" s="491">
        <v>6</v>
      </c>
      <c r="G66" s="745" t="s">
        <v>9679</v>
      </c>
      <c r="H66" s="1744"/>
      <c r="I66" s="1744"/>
    </row>
    <row r="67" spans="1:9" ht="14.4" customHeight="1">
      <c r="A67" s="512" t="s">
        <v>4100</v>
      </c>
      <c r="B67" s="890">
        <v>29700</v>
      </c>
      <c r="C67" s="1744"/>
      <c r="D67" s="1744"/>
      <c r="E67" s="1744"/>
      <c r="F67" s="491">
        <v>8</v>
      </c>
      <c r="G67" s="745" t="s">
        <v>9749</v>
      </c>
      <c r="H67" s="1744"/>
      <c r="I67" s="1744"/>
    </row>
    <row r="68" spans="1:9" ht="14.4" customHeight="1">
      <c r="A68" s="512" t="s">
        <v>4101</v>
      </c>
      <c r="B68" s="890">
        <v>29700</v>
      </c>
      <c r="C68" s="1744"/>
      <c r="D68" s="1744"/>
      <c r="E68" s="1744"/>
      <c r="F68" s="491">
        <v>10</v>
      </c>
      <c r="G68" s="745" t="s">
        <v>9664</v>
      </c>
      <c r="H68" s="1744"/>
      <c r="I68" s="1744"/>
    </row>
    <row r="69" spans="1:9" ht="14.4" customHeight="1">
      <c r="A69" s="512" t="s">
        <v>4102</v>
      </c>
      <c r="B69" s="890">
        <v>29700</v>
      </c>
      <c r="C69" s="1744"/>
      <c r="D69" s="1744"/>
      <c r="E69" s="1744"/>
      <c r="F69" s="491">
        <v>12</v>
      </c>
      <c r="G69" s="745" t="s">
        <v>9743</v>
      </c>
      <c r="H69" s="1744"/>
      <c r="I69" s="1744"/>
    </row>
    <row r="70" spans="1:9" ht="14.4" customHeight="1">
      <c r="A70" s="512" t="s">
        <v>4103</v>
      </c>
      <c r="B70" s="890">
        <v>29700</v>
      </c>
      <c r="C70" s="1744"/>
      <c r="D70" s="1744"/>
      <c r="E70" s="1744" t="s">
        <v>9389</v>
      </c>
      <c r="F70" s="491">
        <v>4</v>
      </c>
      <c r="G70" s="745" t="s">
        <v>9649</v>
      </c>
      <c r="H70" s="1744"/>
      <c r="I70" s="1744"/>
    </row>
    <row r="71" spans="1:9" ht="14.4" customHeight="1">
      <c r="A71" s="512" t="s">
        <v>4104</v>
      </c>
      <c r="B71" s="890">
        <v>29700</v>
      </c>
      <c r="C71" s="1744"/>
      <c r="D71" s="1744"/>
      <c r="E71" s="1744"/>
      <c r="F71" s="491">
        <v>6</v>
      </c>
      <c r="G71" s="745" t="s">
        <v>9478</v>
      </c>
      <c r="H71" s="1744"/>
      <c r="I71" s="1744"/>
    </row>
    <row r="72" spans="1:9" ht="14.4" customHeight="1">
      <c r="A72" s="512" t="s">
        <v>4105</v>
      </c>
      <c r="B72" s="890">
        <v>29700</v>
      </c>
      <c r="C72" s="1744"/>
      <c r="D72" s="1744"/>
      <c r="E72" s="1744"/>
      <c r="F72" s="491">
        <v>8</v>
      </c>
      <c r="G72" s="745" t="s">
        <v>9480</v>
      </c>
      <c r="H72" s="1744"/>
      <c r="I72" s="1744"/>
    </row>
    <row r="73" spans="1:9" ht="14.4" customHeight="1">
      <c r="A73" s="512" t="s">
        <v>4106</v>
      </c>
      <c r="B73" s="890">
        <v>29700</v>
      </c>
      <c r="C73" s="1744"/>
      <c r="D73" s="1744"/>
      <c r="E73" s="1744"/>
      <c r="F73" s="491">
        <v>10</v>
      </c>
      <c r="G73" s="745" t="s">
        <v>9587</v>
      </c>
      <c r="H73" s="1744"/>
      <c r="I73" s="1744"/>
    </row>
    <row r="74" spans="1:9" ht="14.4" customHeight="1">
      <c r="A74" s="512" t="s">
        <v>4107</v>
      </c>
      <c r="B74" s="890">
        <v>29700</v>
      </c>
      <c r="C74" s="1744"/>
      <c r="D74" s="1744"/>
      <c r="E74" s="1744"/>
      <c r="F74" s="491">
        <v>12</v>
      </c>
      <c r="G74" s="745" t="s">
        <v>9750</v>
      </c>
      <c r="H74" s="1744"/>
      <c r="I74" s="1744"/>
    </row>
    <row r="75" spans="1:9" ht="14.4" customHeight="1">
      <c r="A75" s="512" t="s">
        <v>4108</v>
      </c>
      <c r="B75" s="890">
        <v>29700</v>
      </c>
      <c r="C75" s="1744">
        <v>1.2</v>
      </c>
      <c r="D75" s="1744">
        <v>0.1</v>
      </c>
      <c r="E75" s="1744" t="s">
        <v>9387</v>
      </c>
      <c r="F75" s="491">
        <v>6</v>
      </c>
      <c r="G75" s="745" t="s">
        <v>9569</v>
      </c>
      <c r="H75" s="1744">
        <v>50</v>
      </c>
      <c r="I75" s="1744">
        <v>4</v>
      </c>
    </row>
    <row r="76" spans="1:9" ht="14.4" customHeight="1">
      <c r="A76" s="512" t="s">
        <v>4109</v>
      </c>
      <c r="B76" s="890">
        <v>29700</v>
      </c>
      <c r="C76" s="1744"/>
      <c r="D76" s="1744"/>
      <c r="E76" s="1744"/>
      <c r="F76" s="491">
        <v>8</v>
      </c>
      <c r="G76" s="745" t="s">
        <v>9570</v>
      </c>
      <c r="H76" s="1744"/>
      <c r="I76" s="1744"/>
    </row>
    <row r="77" spans="1:9" ht="14.4" customHeight="1">
      <c r="A77" s="512" t="s">
        <v>4110</v>
      </c>
      <c r="B77" s="890">
        <v>29700</v>
      </c>
      <c r="C77" s="1744"/>
      <c r="D77" s="1744"/>
      <c r="E77" s="1744"/>
      <c r="F77" s="491">
        <v>10</v>
      </c>
      <c r="G77" s="745" t="s">
        <v>9571</v>
      </c>
      <c r="H77" s="1744"/>
      <c r="I77" s="1744"/>
    </row>
    <row r="78" spans="1:9" ht="14.4" customHeight="1">
      <c r="A78" s="512" t="s">
        <v>4111</v>
      </c>
      <c r="B78" s="890">
        <v>29700</v>
      </c>
      <c r="C78" s="1744"/>
      <c r="D78" s="1744"/>
      <c r="E78" s="1744"/>
      <c r="F78" s="491">
        <v>12</v>
      </c>
      <c r="G78" s="745" t="s">
        <v>9572</v>
      </c>
      <c r="H78" s="1744"/>
      <c r="I78" s="1744"/>
    </row>
    <row r="79" spans="1:9" ht="14.4" customHeight="1">
      <c r="A79" s="512" t="s">
        <v>4112</v>
      </c>
      <c r="B79" s="890">
        <v>29700</v>
      </c>
      <c r="C79" s="1744"/>
      <c r="D79" s="1744"/>
      <c r="E79" s="1744" t="s">
        <v>9388</v>
      </c>
      <c r="F79" s="491">
        <v>6</v>
      </c>
      <c r="G79" s="745" t="s">
        <v>9744</v>
      </c>
      <c r="H79" s="1744"/>
      <c r="I79" s="1744"/>
    </row>
    <row r="80" spans="1:9" ht="14.4" customHeight="1">
      <c r="A80" s="512" t="s">
        <v>4113</v>
      </c>
      <c r="B80" s="890">
        <v>29700</v>
      </c>
      <c r="C80" s="1744"/>
      <c r="D80" s="1744"/>
      <c r="E80" s="1744"/>
      <c r="F80" s="491">
        <v>8</v>
      </c>
      <c r="G80" s="745" t="s">
        <v>9751</v>
      </c>
      <c r="H80" s="1744"/>
      <c r="I80" s="1744"/>
    </row>
    <row r="81" spans="1:9" ht="14.4" customHeight="1">
      <c r="A81" s="512" t="s">
        <v>4114</v>
      </c>
      <c r="B81" s="890">
        <v>29700</v>
      </c>
      <c r="C81" s="1744"/>
      <c r="D81" s="1744"/>
      <c r="E81" s="1744"/>
      <c r="F81" s="491">
        <v>10</v>
      </c>
      <c r="G81" s="745" t="s">
        <v>9752</v>
      </c>
      <c r="H81" s="1744"/>
      <c r="I81" s="1744"/>
    </row>
    <row r="82" spans="1:9" ht="14.4" customHeight="1">
      <c r="A82" s="512" t="s">
        <v>4115</v>
      </c>
      <c r="B82" s="890">
        <v>29700</v>
      </c>
      <c r="C82" s="1744"/>
      <c r="D82" s="1744"/>
      <c r="E82" s="1744"/>
      <c r="F82" s="491">
        <v>12</v>
      </c>
      <c r="G82" s="745" t="s">
        <v>9745</v>
      </c>
      <c r="H82" s="1744"/>
      <c r="I82" s="1744"/>
    </row>
    <row r="83" spans="1:9" ht="14.4" customHeight="1">
      <c r="A83" s="512" t="s">
        <v>4116</v>
      </c>
      <c r="B83" s="890">
        <v>29700</v>
      </c>
      <c r="C83" s="1744"/>
      <c r="D83" s="1744"/>
      <c r="E83" s="1744" t="s">
        <v>9389</v>
      </c>
      <c r="F83" s="491">
        <v>6</v>
      </c>
      <c r="G83" s="745" t="s">
        <v>9743</v>
      </c>
      <c r="H83" s="1744"/>
      <c r="I83" s="1744"/>
    </row>
    <row r="84" spans="1:9" ht="14.4" customHeight="1">
      <c r="A84" s="512" t="s">
        <v>4117</v>
      </c>
      <c r="B84" s="890">
        <v>29700</v>
      </c>
      <c r="C84" s="1744"/>
      <c r="D84" s="1744"/>
      <c r="E84" s="1744"/>
      <c r="F84" s="491">
        <v>8</v>
      </c>
      <c r="G84" s="745" t="s">
        <v>9745</v>
      </c>
      <c r="H84" s="1744"/>
      <c r="I84" s="1744"/>
    </row>
    <row r="85" spans="1:9" ht="14.4" customHeight="1">
      <c r="A85" s="512" t="s">
        <v>4118</v>
      </c>
      <c r="B85" s="890">
        <v>29700</v>
      </c>
      <c r="C85" s="1744"/>
      <c r="D85" s="1744"/>
      <c r="E85" s="1744"/>
      <c r="F85" s="491">
        <v>10</v>
      </c>
      <c r="G85" s="745" t="s">
        <v>9746</v>
      </c>
      <c r="H85" s="1744"/>
      <c r="I85" s="1744"/>
    </row>
    <row r="86" spans="1:9" ht="14.4" customHeight="1">
      <c r="A86" s="512" t="s">
        <v>4119</v>
      </c>
      <c r="B86" s="890">
        <v>29700</v>
      </c>
      <c r="C86" s="1744"/>
      <c r="D86" s="1744"/>
      <c r="E86" s="1744"/>
      <c r="F86" s="491">
        <v>12</v>
      </c>
      <c r="G86" s="745" t="s">
        <v>9753</v>
      </c>
      <c r="H86" s="1744"/>
      <c r="I86" s="1744"/>
    </row>
    <row r="87" spans="1:9" ht="14.4" customHeight="1">
      <c r="A87" s="512" t="s">
        <v>4120</v>
      </c>
      <c r="B87" s="890">
        <v>29700</v>
      </c>
      <c r="C87" s="1744"/>
      <c r="D87" s="1744">
        <v>0.2</v>
      </c>
      <c r="E87" s="1744" t="s">
        <v>9387</v>
      </c>
      <c r="F87" s="491">
        <v>6</v>
      </c>
      <c r="G87" s="745" t="s">
        <v>9679</v>
      </c>
      <c r="H87" s="1744"/>
      <c r="I87" s="1744"/>
    </row>
    <row r="88" spans="1:9" ht="14.4" customHeight="1">
      <c r="A88" s="512" t="s">
        <v>4121</v>
      </c>
      <c r="B88" s="890">
        <v>29700</v>
      </c>
      <c r="C88" s="1744"/>
      <c r="D88" s="1744"/>
      <c r="E88" s="1744"/>
      <c r="F88" s="491">
        <v>8</v>
      </c>
      <c r="G88" s="745" t="s">
        <v>9754</v>
      </c>
      <c r="H88" s="1744"/>
      <c r="I88" s="1744"/>
    </row>
    <row r="89" spans="1:9" ht="14.4" customHeight="1">
      <c r="A89" s="512" t="s">
        <v>4122</v>
      </c>
      <c r="B89" s="890">
        <v>29700</v>
      </c>
      <c r="C89" s="1744"/>
      <c r="D89" s="1744"/>
      <c r="E89" s="1744"/>
      <c r="F89" s="491">
        <v>10</v>
      </c>
      <c r="G89" s="745" t="s">
        <v>9749</v>
      </c>
      <c r="H89" s="1744"/>
      <c r="I89" s="1744"/>
    </row>
    <row r="90" spans="1:9" ht="14.4" customHeight="1">
      <c r="A90" s="512" t="s">
        <v>4123</v>
      </c>
      <c r="B90" s="890">
        <v>29700</v>
      </c>
      <c r="C90" s="1744"/>
      <c r="D90" s="1744"/>
      <c r="E90" s="1744"/>
      <c r="F90" s="491">
        <v>12</v>
      </c>
      <c r="G90" s="745" t="s">
        <v>9744</v>
      </c>
      <c r="H90" s="1744"/>
      <c r="I90" s="1744"/>
    </row>
    <row r="91" spans="1:9" ht="14.4" customHeight="1">
      <c r="A91" s="512" t="s">
        <v>4124</v>
      </c>
      <c r="B91" s="890">
        <v>29700</v>
      </c>
      <c r="C91" s="1744"/>
      <c r="D91" s="1744"/>
      <c r="E91" s="1744" t="s">
        <v>9388</v>
      </c>
      <c r="F91" s="491">
        <v>6</v>
      </c>
      <c r="G91" s="745" t="s">
        <v>9744</v>
      </c>
      <c r="H91" s="1744"/>
      <c r="I91" s="1744"/>
    </row>
    <row r="92" spans="1:9" ht="14.4" customHeight="1">
      <c r="A92" s="512" t="s">
        <v>4125</v>
      </c>
      <c r="B92" s="890">
        <v>29700</v>
      </c>
      <c r="C92" s="1744"/>
      <c r="D92" s="1744"/>
      <c r="E92" s="1744"/>
      <c r="F92" s="491">
        <v>8</v>
      </c>
      <c r="G92" s="745" t="s">
        <v>9751</v>
      </c>
      <c r="H92" s="1744"/>
      <c r="I92" s="1744"/>
    </row>
    <row r="93" spans="1:9" ht="14.4" customHeight="1">
      <c r="A93" s="512" t="s">
        <v>4126</v>
      </c>
      <c r="B93" s="890">
        <v>29700</v>
      </c>
      <c r="C93" s="1744"/>
      <c r="D93" s="1744"/>
      <c r="E93" s="1744"/>
      <c r="F93" s="491">
        <v>10</v>
      </c>
      <c r="G93" s="745" t="s">
        <v>9755</v>
      </c>
      <c r="H93" s="1744"/>
      <c r="I93" s="1744"/>
    </row>
    <row r="94" spans="1:9" ht="14.4" customHeight="1">
      <c r="A94" s="512" t="s">
        <v>4127</v>
      </c>
      <c r="B94" s="890">
        <v>29700</v>
      </c>
      <c r="C94" s="1744"/>
      <c r="D94" s="1744"/>
      <c r="E94" s="1744"/>
      <c r="F94" s="491">
        <v>12</v>
      </c>
      <c r="G94" s="745" t="s">
        <v>9587</v>
      </c>
      <c r="H94" s="1744"/>
      <c r="I94" s="1744"/>
    </row>
    <row r="95" spans="1:9" ht="14.4" customHeight="1">
      <c r="A95" s="512" t="s">
        <v>4128</v>
      </c>
      <c r="B95" s="890">
        <v>29700</v>
      </c>
      <c r="C95" s="1744"/>
      <c r="D95" s="1744"/>
      <c r="E95" s="1744" t="s">
        <v>9389</v>
      </c>
      <c r="F95" s="491">
        <v>6</v>
      </c>
      <c r="G95" s="745" t="s">
        <v>9480</v>
      </c>
      <c r="H95" s="1744"/>
      <c r="I95" s="1744"/>
    </row>
    <row r="96" spans="1:9" ht="14.4" customHeight="1">
      <c r="A96" s="512" t="s">
        <v>4129</v>
      </c>
      <c r="B96" s="890">
        <v>29700</v>
      </c>
      <c r="C96" s="1744"/>
      <c r="D96" s="1744"/>
      <c r="E96" s="1744"/>
      <c r="F96" s="491">
        <v>8</v>
      </c>
      <c r="G96" s="745" t="s">
        <v>9587</v>
      </c>
      <c r="H96" s="1744"/>
      <c r="I96" s="1744"/>
    </row>
    <row r="97" spans="1:9" ht="14.4" customHeight="1">
      <c r="A97" s="512" t="s">
        <v>4130</v>
      </c>
      <c r="B97" s="890">
        <v>29700</v>
      </c>
      <c r="C97" s="1744"/>
      <c r="D97" s="1744"/>
      <c r="E97" s="1744"/>
      <c r="F97" s="491">
        <v>10</v>
      </c>
      <c r="G97" s="745" t="s">
        <v>9750</v>
      </c>
      <c r="H97" s="1744"/>
      <c r="I97" s="1744"/>
    </row>
    <row r="98" spans="1:9" ht="14.4" customHeight="1">
      <c r="A98" s="512" t="s">
        <v>4131</v>
      </c>
      <c r="B98" s="890">
        <v>29700</v>
      </c>
      <c r="C98" s="1744"/>
      <c r="D98" s="1744"/>
      <c r="E98" s="1744"/>
      <c r="F98" s="491">
        <v>12</v>
      </c>
      <c r="G98" s="745" t="s">
        <v>9597</v>
      </c>
      <c r="H98" s="1744"/>
      <c r="I98" s="1744"/>
    </row>
    <row r="99" spans="1:9" ht="14.4" customHeight="1">
      <c r="A99" s="512" t="s">
        <v>4132</v>
      </c>
      <c r="B99" s="890">
        <v>29700</v>
      </c>
      <c r="C99" s="1744"/>
      <c r="D99" s="1744">
        <v>0.3</v>
      </c>
      <c r="E99" s="1744" t="s">
        <v>9387</v>
      </c>
      <c r="F99" s="491">
        <v>6</v>
      </c>
      <c r="G99" s="745" t="s">
        <v>9679</v>
      </c>
      <c r="H99" s="1744"/>
      <c r="I99" s="1744"/>
    </row>
    <row r="100" spans="1:9" ht="14.4" customHeight="1">
      <c r="A100" s="512" t="s">
        <v>4133</v>
      </c>
      <c r="B100" s="890">
        <v>29700</v>
      </c>
      <c r="C100" s="1744"/>
      <c r="D100" s="1744"/>
      <c r="E100" s="1744"/>
      <c r="F100" s="491">
        <v>8</v>
      </c>
      <c r="G100" s="745" t="s">
        <v>9754</v>
      </c>
      <c r="H100" s="1744"/>
      <c r="I100" s="1744"/>
    </row>
    <row r="101" spans="1:9" ht="14.4" customHeight="1">
      <c r="A101" s="512" t="s">
        <v>4134</v>
      </c>
      <c r="B101" s="890">
        <v>29700</v>
      </c>
      <c r="C101" s="1744"/>
      <c r="D101" s="1744"/>
      <c r="E101" s="1744"/>
      <c r="F101" s="491">
        <v>10</v>
      </c>
      <c r="G101" s="745" t="s">
        <v>9749</v>
      </c>
      <c r="H101" s="1744"/>
      <c r="I101" s="1744"/>
    </row>
    <row r="102" spans="1:9" ht="14.4" customHeight="1">
      <c r="A102" s="512" t="s">
        <v>4135</v>
      </c>
      <c r="B102" s="890">
        <v>29700</v>
      </c>
      <c r="C102" s="1744"/>
      <c r="D102" s="1744"/>
      <c r="E102" s="1744"/>
      <c r="F102" s="491">
        <v>12</v>
      </c>
      <c r="G102" s="745" t="s">
        <v>9744</v>
      </c>
      <c r="H102" s="1744"/>
      <c r="I102" s="1744"/>
    </row>
    <row r="103" spans="1:9" ht="14.4" customHeight="1">
      <c r="A103" s="512" t="s">
        <v>4136</v>
      </c>
      <c r="B103" s="890">
        <v>29700</v>
      </c>
      <c r="C103" s="1744"/>
      <c r="D103" s="1744"/>
      <c r="E103" s="1744" t="s">
        <v>9388</v>
      </c>
      <c r="F103" s="491">
        <v>6</v>
      </c>
      <c r="G103" s="745" t="s">
        <v>9478</v>
      </c>
      <c r="H103" s="1744"/>
      <c r="I103" s="1744"/>
    </row>
    <row r="104" spans="1:9" ht="14.4" customHeight="1">
      <c r="A104" s="512" t="s">
        <v>4137</v>
      </c>
      <c r="B104" s="890">
        <v>29700</v>
      </c>
      <c r="C104" s="1744"/>
      <c r="D104" s="1744"/>
      <c r="E104" s="1744"/>
      <c r="F104" s="491">
        <v>8</v>
      </c>
      <c r="G104" s="745" t="s">
        <v>9756</v>
      </c>
      <c r="H104" s="1744"/>
      <c r="I104" s="1744"/>
    </row>
    <row r="105" spans="1:9" ht="14.4" customHeight="1">
      <c r="A105" s="512" t="s">
        <v>4138</v>
      </c>
      <c r="B105" s="890">
        <v>29700</v>
      </c>
      <c r="C105" s="1744"/>
      <c r="D105" s="1744"/>
      <c r="E105" s="1744"/>
      <c r="F105" s="491">
        <v>10</v>
      </c>
      <c r="G105" s="745" t="s">
        <v>9755</v>
      </c>
      <c r="H105" s="1744"/>
      <c r="I105" s="1744"/>
    </row>
    <row r="106" spans="1:9" ht="14.4" customHeight="1">
      <c r="A106" s="512" t="s">
        <v>4139</v>
      </c>
      <c r="B106" s="890">
        <v>29700</v>
      </c>
      <c r="C106" s="1744"/>
      <c r="D106" s="1744"/>
      <c r="E106" s="1744"/>
      <c r="F106" s="491">
        <v>12</v>
      </c>
      <c r="G106" s="745" t="s">
        <v>9587</v>
      </c>
      <c r="H106" s="1744"/>
      <c r="I106" s="1744"/>
    </row>
    <row r="107" spans="1:9" ht="14.4" customHeight="1">
      <c r="A107" s="512" t="s">
        <v>4140</v>
      </c>
      <c r="B107" s="890">
        <v>29700</v>
      </c>
      <c r="C107" s="1744"/>
      <c r="D107" s="1744"/>
      <c r="E107" s="1744" t="s">
        <v>9389</v>
      </c>
      <c r="F107" s="491">
        <v>6</v>
      </c>
      <c r="G107" s="745" t="s">
        <v>9659</v>
      </c>
      <c r="H107" s="1744"/>
      <c r="I107" s="1744"/>
    </row>
    <row r="108" spans="1:9" ht="14.4" customHeight="1">
      <c r="A108" s="512" t="s">
        <v>4141</v>
      </c>
      <c r="B108" s="890">
        <v>29700</v>
      </c>
      <c r="C108" s="1744"/>
      <c r="D108" s="1744"/>
      <c r="E108" s="1744"/>
      <c r="F108" s="491">
        <v>8</v>
      </c>
      <c r="G108" s="745" t="s">
        <v>9680</v>
      </c>
      <c r="H108" s="1744"/>
      <c r="I108" s="1744"/>
    </row>
    <row r="109" spans="1:9" ht="14.4" customHeight="1">
      <c r="A109" s="512" t="s">
        <v>4142</v>
      </c>
      <c r="B109" s="890">
        <v>29700</v>
      </c>
      <c r="C109" s="1744"/>
      <c r="D109" s="1744"/>
      <c r="E109" s="1744"/>
      <c r="F109" s="491">
        <v>10</v>
      </c>
      <c r="G109" s="745" t="s">
        <v>9757</v>
      </c>
      <c r="H109" s="1744"/>
      <c r="I109" s="1744"/>
    </row>
    <row r="110" spans="1:9" ht="14.4" customHeight="1">
      <c r="A110" s="512" t="s">
        <v>4143</v>
      </c>
      <c r="B110" s="890">
        <v>29700</v>
      </c>
      <c r="C110" s="1744"/>
      <c r="D110" s="1744"/>
      <c r="E110" s="1744"/>
      <c r="F110" s="491">
        <v>12</v>
      </c>
      <c r="G110" s="745" t="s">
        <v>9758</v>
      </c>
      <c r="H110" s="1744"/>
      <c r="I110" s="1744"/>
    </row>
    <row r="111" spans="1:9" ht="14.4" customHeight="1">
      <c r="A111" s="512" t="s">
        <v>4144</v>
      </c>
      <c r="B111" s="890">
        <v>29700</v>
      </c>
      <c r="C111" s="1744">
        <v>1.5</v>
      </c>
      <c r="D111" s="1744">
        <v>0.1</v>
      </c>
      <c r="E111" s="1744" t="s">
        <v>9387</v>
      </c>
      <c r="F111" s="491">
        <v>6</v>
      </c>
      <c r="G111" s="745" t="s">
        <v>9479</v>
      </c>
      <c r="H111" s="1744">
        <v>50</v>
      </c>
      <c r="I111" s="1744">
        <v>4</v>
      </c>
    </row>
    <row r="112" spans="1:9" ht="14.4" customHeight="1">
      <c r="A112" s="512" t="s">
        <v>4145</v>
      </c>
      <c r="B112" s="890">
        <v>29700</v>
      </c>
      <c r="C112" s="1744"/>
      <c r="D112" s="1744"/>
      <c r="E112" s="1744"/>
      <c r="F112" s="491">
        <v>8</v>
      </c>
      <c r="G112" s="745" t="s">
        <v>9469</v>
      </c>
      <c r="H112" s="1744"/>
      <c r="I112" s="1744"/>
    </row>
    <row r="113" spans="1:9" ht="14.4" customHeight="1">
      <c r="A113" s="512" t="s">
        <v>4146</v>
      </c>
      <c r="B113" s="890">
        <v>29700</v>
      </c>
      <c r="C113" s="1744"/>
      <c r="D113" s="1744"/>
      <c r="E113" s="1744"/>
      <c r="F113" s="491">
        <v>10</v>
      </c>
      <c r="G113" s="745" t="s">
        <v>9584</v>
      </c>
      <c r="H113" s="1744"/>
      <c r="I113" s="1744"/>
    </row>
    <row r="114" spans="1:9" ht="14.4" customHeight="1">
      <c r="A114" s="512" t="s">
        <v>4147</v>
      </c>
      <c r="B114" s="890">
        <v>29700</v>
      </c>
      <c r="C114" s="1744"/>
      <c r="D114" s="1744"/>
      <c r="E114" s="1744"/>
      <c r="F114" s="491">
        <v>12</v>
      </c>
      <c r="G114" s="745" t="s">
        <v>9585</v>
      </c>
      <c r="H114" s="1744"/>
      <c r="I114" s="1744"/>
    </row>
    <row r="115" spans="1:9" ht="14.4" customHeight="1">
      <c r="A115" s="512" t="s">
        <v>4148</v>
      </c>
      <c r="B115" s="890">
        <v>29700</v>
      </c>
      <c r="C115" s="1744"/>
      <c r="D115" s="1744"/>
      <c r="E115" s="1744"/>
      <c r="F115" s="491">
        <v>16</v>
      </c>
      <c r="G115" s="745" t="s">
        <v>9481</v>
      </c>
      <c r="H115" s="1744"/>
      <c r="I115" s="1744"/>
    </row>
    <row r="116" spans="1:9" ht="14.4" customHeight="1">
      <c r="A116" s="512" t="s">
        <v>4149</v>
      </c>
      <c r="B116" s="890">
        <v>30900</v>
      </c>
      <c r="C116" s="1744"/>
      <c r="D116" s="1744"/>
      <c r="E116" s="1744"/>
      <c r="F116" s="491">
        <v>20</v>
      </c>
      <c r="G116" s="745" t="s">
        <v>9759</v>
      </c>
      <c r="H116" s="128">
        <v>60</v>
      </c>
      <c r="I116" s="1744"/>
    </row>
    <row r="117" spans="1:9" ht="14.4" customHeight="1">
      <c r="A117" s="512" t="s">
        <v>4150</v>
      </c>
      <c r="B117" s="890">
        <v>29700</v>
      </c>
      <c r="C117" s="1744"/>
      <c r="D117" s="1744"/>
      <c r="E117" s="1744" t="s">
        <v>2375</v>
      </c>
      <c r="F117" s="491">
        <v>6</v>
      </c>
      <c r="G117" s="745" t="s">
        <v>9760</v>
      </c>
      <c r="H117" s="1744">
        <v>50</v>
      </c>
      <c r="I117" s="1744"/>
    </row>
    <row r="118" spans="1:9" ht="14.4" customHeight="1">
      <c r="A118" s="512" t="s">
        <v>4151</v>
      </c>
      <c r="B118" s="890">
        <v>29700</v>
      </c>
      <c r="C118" s="1744"/>
      <c r="D118" s="1744"/>
      <c r="E118" s="1744"/>
      <c r="F118" s="491">
        <v>8</v>
      </c>
      <c r="G118" s="745" t="s">
        <v>9564</v>
      </c>
      <c r="H118" s="1744"/>
      <c r="I118" s="1744"/>
    </row>
    <row r="119" spans="1:9" ht="14.4" customHeight="1">
      <c r="A119" s="512" t="s">
        <v>4152</v>
      </c>
      <c r="B119" s="890">
        <v>29700</v>
      </c>
      <c r="C119" s="1744"/>
      <c r="D119" s="1744"/>
      <c r="E119" s="1744"/>
      <c r="F119" s="491">
        <v>10</v>
      </c>
      <c r="G119" s="745" t="s">
        <v>9759</v>
      </c>
      <c r="H119" s="1744"/>
      <c r="I119" s="1744"/>
    </row>
    <row r="120" spans="1:9" ht="14.4" customHeight="1">
      <c r="A120" s="512" t="s">
        <v>4153</v>
      </c>
      <c r="B120" s="890">
        <v>29700</v>
      </c>
      <c r="C120" s="1744"/>
      <c r="D120" s="1744"/>
      <c r="E120" s="1744"/>
      <c r="F120" s="491">
        <v>12</v>
      </c>
      <c r="G120" s="745" t="s">
        <v>9761</v>
      </c>
      <c r="H120" s="1744"/>
      <c r="I120" s="1744"/>
    </row>
    <row r="121" spans="1:9" ht="14.4" customHeight="1">
      <c r="A121" s="512" t="s">
        <v>4154</v>
      </c>
      <c r="B121" s="890">
        <v>29700</v>
      </c>
      <c r="C121" s="1744"/>
      <c r="D121" s="1744"/>
      <c r="E121" s="1744"/>
      <c r="F121" s="491">
        <v>16</v>
      </c>
      <c r="G121" s="745" t="s">
        <v>9762</v>
      </c>
      <c r="H121" s="1744"/>
      <c r="I121" s="1744"/>
    </row>
    <row r="122" spans="1:9" ht="14.4" customHeight="1">
      <c r="A122" s="512" t="s">
        <v>4155</v>
      </c>
      <c r="B122" s="890">
        <v>30900</v>
      </c>
      <c r="C122" s="1744"/>
      <c r="D122" s="1744"/>
      <c r="E122" s="1744"/>
      <c r="F122" s="491">
        <v>20</v>
      </c>
      <c r="G122" s="745" t="s">
        <v>9763</v>
      </c>
      <c r="H122" s="128">
        <v>60</v>
      </c>
      <c r="I122" s="1744"/>
    </row>
    <row r="123" spans="1:9" ht="14.4" customHeight="1">
      <c r="A123" s="512" t="s">
        <v>4156</v>
      </c>
      <c r="B123" s="890">
        <v>29700</v>
      </c>
      <c r="C123" s="1744"/>
      <c r="D123" s="1744"/>
      <c r="E123" s="1744" t="s">
        <v>9389</v>
      </c>
      <c r="F123" s="491">
        <v>6</v>
      </c>
      <c r="G123" s="745" t="s">
        <v>9563</v>
      </c>
      <c r="H123" s="1744">
        <v>50</v>
      </c>
      <c r="I123" s="1744"/>
    </row>
    <row r="124" spans="1:9" ht="14.4" customHeight="1">
      <c r="A124" s="512" t="s">
        <v>4157</v>
      </c>
      <c r="B124" s="890">
        <v>29700</v>
      </c>
      <c r="C124" s="1744"/>
      <c r="D124" s="1744"/>
      <c r="E124" s="1744"/>
      <c r="F124" s="491">
        <v>8</v>
      </c>
      <c r="G124" s="745" t="s">
        <v>9761</v>
      </c>
      <c r="H124" s="1744"/>
      <c r="I124" s="1744"/>
    </row>
    <row r="125" spans="1:9" ht="14.4" customHeight="1">
      <c r="A125" s="512" t="s">
        <v>6344</v>
      </c>
      <c r="B125" s="890">
        <v>29700</v>
      </c>
      <c r="C125" s="1744"/>
      <c r="D125" s="1744"/>
      <c r="E125" s="1744"/>
      <c r="F125" s="491">
        <v>10</v>
      </c>
      <c r="G125" s="745" t="s">
        <v>9764</v>
      </c>
      <c r="H125" s="1744"/>
      <c r="I125" s="1744"/>
    </row>
    <row r="126" spans="1:9" ht="14.4" customHeight="1">
      <c r="A126" s="512" t="s">
        <v>6345</v>
      </c>
      <c r="B126" s="890">
        <v>29700</v>
      </c>
      <c r="C126" s="1744"/>
      <c r="D126" s="1744"/>
      <c r="E126" s="1744"/>
      <c r="F126" s="491">
        <v>12</v>
      </c>
      <c r="G126" s="745" t="s">
        <v>9765</v>
      </c>
      <c r="H126" s="1744"/>
      <c r="I126" s="1744"/>
    </row>
    <row r="127" spans="1:9" ht="14.4" customHeight="1">
      <c r="A127" s="512" t="s">
        <v>6346</v>
      </c>
      <c r="B127" s="890">
        <v>29700</v>
      </c>
      <c r="C127" s="1744"/>
      <c r="D127" s="1744"/>
      <c r="E127" s="1744"/>
      <c r="F127" s="491">
        <v>16</v>
      </c>
      <c r="G127" s="745" t="s">
        <v>9766</v>
      </c>
      <c r="H127" s="1744"/>
      <c r="I127" s="1744"/>
    </row>
    <row r="128" spans="1:9" ht="14.4" customHeight="1">
      <c r="A128" s="512" t="s">
        <v>6347</v>
      </c>
      <c r="B128" s="890">
        <v>30900</v>
      </c>
      <c r="C128" s="1744"/>
      <c r="D128" s="1744"/>
      <c r="E128" s="1744"/>
      <c r="F128" s="491">
        <v>20</v>
      </c>
      <c r="G128" s="745" t="s">
        <v>9767</v>
      </c>
      <c r="H128" s="128">
        <v>60</v>
      </c>
      <c r="I128" s="1744"/>
    </row>
    <row r="129" spans="1:9" ht="14.4" customHeight="1">
      <c r="A129" s="512" t="s">
        <v>6348</v>
      </c>
      <c r="B129" s="890">
        <v>29700</v>
      </c>
      <c r="C129" s="1744"/>
      <c r="D129" s="1744">
        <v>0.2</v>
      </c>
      <c r="E129" s="1744" t="s">
        <v>9387</v>
      </c>
      <c r="F129" s="491">
        <v>6</v>
      </c>
      <c r="G129" s="745" t="s">
        <v>9562</v>
      </c>
      <c r="H129" s="1744">
        <v>50</v>
      </c>
      <c r="I129" s="1744">
        <v>4</v>
      </c>
    </row>
    <row r="130" spans="1:9" ht="14.4" customHeight="1">
      <c r="A130" s="512" t="s">
        <v>6349</v>
      </c>
      <c r="B130" s="890">
        <v>29700</v>
      </c>
      <c r="C130" s="1744"/>
      <c r="D130" s="1744"/>
      <c r="E130" s="1744"/>
      <c r="F130" s="491">
        <v>8</v>
      </c>
      <c r="G130" s="745" t="s">
        <v>9768</v>
      </c>
      <c r="H130" s="1744"/>
      <c r="I130" s="1744"/>
    </row>
    <row r="131" spans="1:9" ht="14.4" customHeight="1">
      <c r="A131" s="512" t="s">
        <v>6350</v>
      </c>
      <c r="B131" s="890">
        <v>29700</v>
      </c>
      <c r="C131" s="1744"/>
      <c r="D131" s="1744"/>
      <c r="E131" s="1744"/>
      <c r="F131" s="491">
        <v>10</v>
      </c>
      <c r="G131" s="745" t="s">
        <v>9561</v>
      </c>
      <c r="H131" s="1744"/>
      <c r="I131" s="1744"/>
    </row>
    <row r="132" spans="1:9" ht="14.4" customHeight="1">
      <c r="A132" s="512" t="s">
        <v>6351</v>
      </c>
      <c r="B132" s="890">
        <v>29700</v>
      </c>
      <c r="C132" s="1744"/>
      <c r="D132" s="1744"/>
      <c r="E132" s="1744"/>
      <c r="F132" s="491">
        <v>12</v>
      </c>
      <c r="G132" s="745" t="s">
        <v>9760</v>
      </c>
      <c r="H132" s="1744"/>
      <c r="I132" s="1744"/>
    </row>
    <row r="133" spans="1:9" ht="14.4" customHeight="1">
      <c r="A133" s="512" t="s">
        <v>6352</v>
      </c>
      <c r="B133" s="890">
        <v>29700</v>
      </c>
      <c r="C133" s="1744"/>
      <c r="D133" s="1744"/>
      <c r="E133" s="1744"/>
      <c r="F133" s="491">
        <v>16</v>
      </c>
      <c r="G133" s="745" t="s">
        <v>9564</v>
      </c>
      <c r="H133" s="1744"/>
      <c r="I133" s="1744"/>
    </row>
    <row r="134" spans="1:9" ht="14.4" customHeight="1">
      <c r="A134" s="512" t="s">
        <v>6353</v>
      </c>
      <c r="B134" s="890">
        <v>30900</v>
      </c>
      <c r="C134" s="1744"/>
      <c r="D134" s="1744"/>
      <c r="E134" s="1744"/>
      <c r="F134" s="491">
        <v>20</v>
      </c>
      <c r="G134" s="745" t="s">
        <v>9759</v>
      </c>
      <c r="H134" s="128">
        <v>60</v>
      </c>
      <c r="I134" s="1744"/>
    </row>
    <row r="135" spans="1:9" ht="14.4" customHeight="1">
      <c r="A135" s="512" t="s">
        <v>6354</v>
      </c>
      <c r="B135" s="890">
        <v>29700</v>
      </c>
      <c r="C135" s="1744"/>
      <c r="D135" s="1744"/>
      <c r="E135" s="1744" t="s">
        <v>2375</v>
      </c>
      <c r="F135" s="491">
        <v>6</v>
      </c>
      <c r="G135" s="745" t="s">
        <v>9760</v>
      </c>
      <c r="H135" s="1744">
        <v>50</v>
      </c>
      <c r="I135" s="1744"/>
    </row>
    <row r="136" spans="1:9" ht="14.4" customHeight="1">
      <c r="A136" s="512" t="s">
        <v>6355</v>
      </c>
      <c r="B136" s="890">
        <v>29700</v>
      </c>
      <c r="C136" s="1744"/>
      <c r="D136" s="1744"/>
      <c r="E136" s="1744"/>
      <c r="F136" s="491">
        <v>8</v>
      </c>
      <c r="G136" s="745" t="s">
        <v>9564</v>
      </c>
      <c r="H136" s="1744"/>
      <c r="I136" s="1744"/>
    </row>
    <row r="137" spans="1:9" ht="14.4" customHeight="1">
      <c r="A137" s="512" t="s">
        <v>6356</v>
      </c>
      <c r="B137" s="890">
        <v>29700</v>
      </c>
      <c r="C137" s="1744"/>
      <c r="D137" s="1744"/>
      <c r="E137" s="1744"/>
      <c r="F137" s="491">
        <v>10</v>
      </c>
      <c r="G137" s="745" t="s">
        <v>9769</v>
      </c>
      <c r="H137" s="1744"/>
      <c r="I137" s="1744"/>
    </row>
    <row r="138" spans="1:9" ht="14.4" customHeight="1">
      <c r="A138" s="512" t="s">
        <v>6357</v>
      </c>
      <c r="B138" s="890">
        <v>29700</v>
      </c>
      <c r="C138" s="1744"/>
      <c r="D138" s="1744"/>
      <c r="E138" s="1744"/>
      <c r="F138" s="491">
        <v>12</v>
      </c>
      <c r="G138" s="745" t="s">
        <v>9579</v>
      </c>
      <c r="H138" s="1744"/>
      <c r="I138" s="1744"/>
    </row>
    <row r="139" spans="1:9" ht="14.4" customHeight="1">
      <c r="A139" s="512" t="s">
        <v>6358</v>
      </c>
      <c r="B139" s="890">
        <v>29700</v>
      </c>
      <c r="C139" s="1744"/>
      <c r="D139" s="1744"/>
      <c r="E139" s="1744"/>
      <c r="F139" s="491">
        <v>16</v>
      </c>
      <c r="G139" s="745" t="s">
        <v>9770</v>
      </c>
      <c r="H139" s="1744"/>
      <c r="I139" s="1744"/>
    </row>
    <row r="140" spans="1:9" ht="14.4" customHeight="1">
      <c r="A140" s="512" t="s">
        <v>6359</v>
      </c>
      <c r="B140" s="890">
        <v>30900</v>
      </c>
      <c r="C140" s="1744"/>
      <c r="D140" s="1744"/>
      <c r="E140" s="1744"/>
      <c r="F140" s="491">
        <v>20</v>
      </c>
      <c r="G140" s="745" t="s">
        <v>9582</v>
      </c>
      <c r="H140" s="128">
        <v>60</v>
      </c>
      <c r="I140" s="1744"/>
    </row>
    <row r="141" spans="1:9" ht="14.4" customHeight="1">
      <c r="A141" s="512" t="s">
        <v>6360</v>
      </c>
      <c r="B141" s="890">
        <v>29700</v>
      </c>
      <c r="C141" s="1744"/>
      <c r="D141" s="1744"/>
      <c r="E141" s="1744" t="s">
        <v>9389</v>
      </c>
      <c r="F141" s="491">
        <v>6</v>
      </c>
      <c r="G141" s="745" t="s">
        <v>9771</v>
      </c>
      <c r="H141" s="1744">
        <v>50</v>
      </c>
      <c r="I141" s="1744"/>
    </row>
    <row r="142" spans="1:9" ht="14.4" customHeight="1">
      <c r="A142" s="512" t="s">
        <v>6361</v>
      </c>
      <c r="B142" s="890">
        <v>29700</v>
      </c>
      <c r="C142" s="1744"/>
      <c r="D142" s="1744"/>
      <c r="E142" s="1744"/>
      <c r="F142" s="491">
        <v>8</v>
      </c>
      <c r="G142" s="745" t="s">
        <v>9579</v>
      </c>
      <c r="H142" s="1744"/>
      <c r="I142" s="1744"/>
    </row>
    <row r="143" spans="1:9" ht="14.4" customHeight="1">
      <c r="A143" s="512" t="s">
        <v>6362</v>
      </c>
      <c r="B143" s="890">
        <v>29700</v>
      </c>
      <c r="C143" s="1744"/>
      <c r="D143" s="1744"/>
      <c r="E143" s="1744"/>
      <c r="F143" s="491">
        <v>10</v>
      </c>
      <c r="G143" s="745" t="s">
        <v>9772</v>
      </c>
      <c r="H143" s="1744"/>
      <c r="I143" s="1744"/>
    </row>
    <row r="144" spans="1:9" ht="14.4" customHeight="1">
      <c r="A144" s="512" t="s">
        <v>6363</v>
      </c>
      <c r="B144" s="890">
        <v>29700</v>
      </c>
      <c r="C144" s="1744"/>
      <c r="D144" s="1744"/>
      <c r="E144" s="1744"/>
      <c r="F144" s="491">
        <v>12</v>
      </c>
      <c r="G144" s="745" t="s">
        <v>9773</v>
      </c>
      <c r="H144" s="1744"/>
      <c r="I144" s="1744"/>
    </row>
    <row r="145" spans="1:9" ht="14.4" customHeight="1">
      <c r="A145" s="512" t="s">
        <v>6364</v>
      </c>
      <c r="B145" s="890">
        <v>29700</v>
      </c>
      <c r="C145" s="1744"/>
      <c r="D145" s="1744"/>
      <c r="E145" s="1744"/>
      <c r="F145" s="491">
        <v>16</v>
      </c>
      <c r="G145" s="745" t="s">
        <v>9774</v>
      </c>
      <c r="H145" s="1744"/>
      <c r="I145" s="1744"/>
    </row>
    <row r="146" spans="1:9" ht="14.4" customHeight="1">
      <c r="A146" s="512" t="s">
        <v>6365</v>
      </c>
      <c r="B146" s="890">
        <v>30900</v>
      </c>
      <c r="C146" s="1744"/>
      <c r="D146" s="1744"/>
      <c r="E146" s="1744"/>
      <c r="F146" s="491">
        <v>20</v>
      </c>
      <c r="G146" s="745" t="s">
        <v>9674</v>
      </c>
      <c r="H146" s="128">
        <v>60</v>
      </c>
      <c r="I146" s="1744"/>
    </row>
    <row r="147" spans="1:9" ht="14.4" customHeight="1">
      <c r="A147" s="512" t="s">
        <v>6366</v>
      </c>
      <c r="B147" s="890">
        <v>29700</v>
      </c>
      <c r="C147" s="1744"/>
      <c r="D147" s="1744">
        <v>0.3</v>
      </c>
      <c r="E147" s="1744" t="s">
        <v>9387</v>
      </c>
      <c r="F147" s="491">
        <v>6</v>
      </c>
      <c r="G147" s="745" t="s">
        <v>9562</v>
      </c>
      <c r="H147" s="1744">
        <v>50</v>
      </c>
      <c r="I147" s="1744">
        <v>4</v>
      </c>
    </row>
    <row r="148" spans="1:9" ht="14.4" customHeight="1">
      <c r="A148" s="512" t="s">
        <v>6367</v>
      </c>
      <c r="B148" s="890">
        <v>29700</v>
      </c>
      <c r="C148" s="1744"/>
      <c r="D148" s="1744"/>
      <c r="E148" s="1744"/>
      <c r="F148" s="491">
        <v>8</v>
      </c>
      <c r="G148" s="745" t="s">
        <v>9768</v>
      </c>
      <c r="H148" s="1744"/>
      <c r="I148" s="1744"/>
    </row>
    <row r="149" spans="1:9" ht="14.4" customHeight="1">
      <c r="A149" s="512" t="s">
        <v>6368</v>
      </c>
      <c r="B149" s="890">
        <v>29700</v>
      </c>
      <c r="C149" s="1744"/>
      <c r="D149" s="1744"/>
      <c r="E149" s="1744"/>
      <c r="F149" s="491">
        <v>10</v>
      </c>
      <c r="G149" s="745" t="s">
        <v>9561</v>
      </c>
      <c r="H149" s="1744"/>
      <c r="I149" s="1744"/>
    </row>
    <row r="150" spans="1:9" ht="14.4" customHeight="1">
      <c r="A150" s="512" t="s">
        <v>6369</v>
      </c>
      <c r="B150" s="890">
        <v>29700</v>
      </c>
      <c r="C150" s="1744"/>
      <c r="D150" s="1744"/>
      <c r="E150" s="1744"/>
      <c r="F150" s="491">
        <v>12</v>
      </c>
      <c r="G150" s="745" t="s">
        <v>9760</v>
      </c>
      <c r="H150" s="1744"/>
      <c r="I150" s="1744"/>
    </row>
    <row r="151" spans="1:9" ht="14.4" customHeight="1">
      <c r="A151" s="512" t="s">
        <v>6370</v>
      </c>
      <c r="B151" s="890">
        <v>29700</v>
      </c>
      <c r="C151" s="1744"/>
      <c r="D151" s="1744"/>
      <c r="E151" s="1744"/>
      <c r="F151" s="491">
        <v>16</v>
      </c>
      <c r="G151" s="745" t="s">
        <v>9564</v>
      </c>
      <c r="H151" s="1744"/>
      <c r="I151" s="1744"/>
    </row>
    <row r="152" spans="1:9" ht="14.4" customHeight="1">
      <c r="A152" s="512" t="s">
        <v>6371</v>
      </c>
      <c r="B152" s="890">
        <v>30900</v>
      </c>
      <c r="C152" s="1744"/>
      <c r="D152" s="1744"/>
      <c r="E152" s="1744"/>
      <c r="F152" s="491">
        <v>20</v>
      </c>
      <c r="G152" s="745" t="s">
        <v>9759</v>
      </c>
      <c r="H152" s="128">
        <v>60</v>
      </c>
      <c r="I152" s="1744"/>
    </row>
    <row r="153" spans="1:9" ht="14.4" customHeight="1">
      <c r="A153" s="512" t="s">
        <v>6372</v>
      </c>
      <c r="B153" s="890">
        <v>29700</v>
      </c>
      <c r="C153" s="1744"/>
      <c r="D153" s="1744"/>
      <c r="E153" s="1744" t="s">
        <v>2375</v>
      </c>
      <c r="F153" s="491">
        <v>6</v>
      </c>
      <c r="G153" s="745" t="s">
        <v>9578</v>
      </c>
      <c r="H153" s="1744">
        <v>50</v>
      </c>
      <c r="I153" s="1744"/>
    </row>
    <row r="154" spans="1:9" ht="14.4" customHeight="1">
      <c r="A154" s="512" t="s">
        <v>6373</v>
      </c>
      <c r="B154" s="890">
        <v>29700</v>
      </c>
      <c r="C154" s="1744"/>
      <c r="D154" s="1744"/>
      <c r="E154" s="1744"/>
      <c r="F154" s="491">
        <v>8</v>
      </c>
      <c r="G154" s="745" t="s">
        <v>9577</v>
      </c>
      <c r="H154" s="1744"/>
      <c r="I154" s="1744"/>
    </row>
    <row r="155" spans="1:9" ht="14.4" customHeight="1">
      <c r="A155" s="512" t="s">
        <v>6374</v>
      </c>
      <c r="B155" s="890">
        <v>29700</v>
      </c>
      <c r="C155" s="1744"/>
      <c r="D155" s="1744"/>
      <c r="E155" s="1744"/>
      <c r="F155" s="491">
        <v>10</v>
      </c>
      <c r="G155" s="745" t="s">
        <v>9769</v>
      </c>
      <c r="H155" s="1744"/>
      <c r="I155" s="1744"/>
    </row>
    <row r="156" spans="1:9" ht="14.4" customHeight="1">
      <c r="A156" s="512" t="s">
        <v>6375</v>
      </c>
      <c r="B156" s="890">
        <v>29700</v>
      </c>
      <c r="C156" s="1744"/>
      <c r="D156" s="1744"/>
      <c r="E156" s="1744"/>
      <c r="F156" s="491">
        <v>12</v>
      </c>
      <c r="G156" s="745" t="s">
        <v>9579</v>
      </c>
      <c r="H156" s="1744"/>
      <c r="I156" s="1744"/>
    </row>
    <row r="157" spans="1:9" ht="14.4" customHeight="1">
      <c r="A157" s="512" t="s">
        <v>6376</v>
      </c>
      <c r="B157" s="890">
        <v>29700</v>
      </c>
      <c r="C157" s="1744"/>
      <c r="D157" s="1744"/>
      <c r="E157" s="1744"/>
      <c r="F157" s="491">
        <v>16</v>
      </c>
      <c r="G157" s="745" t="s">
        <v>9770</v>
      </c>
      <c r="H157" s="1744"/>
      <c r="I157" s="1744"/>
    </row>
    <row r="158" spans="1:9" ht="14.4" customHeight="1">
      <c r="A158" s="512" t="s">
        <v>6377</v>
      </c>
      <c r="B158" s="890">
        <v>30900</v>
      </c>
      <c r="C158" s="1744"/>
      <c r="D158" s="1744"/>
      <c r="E158" s="1744"/>
      <c r="F158" s="491">
        <v>20</v>
      </c>
      <c r="G158" s="745" t="s">
        <v>9582</v>
      </c>
      <c r="H158" s="128">
        <v>60</v>
      </c>
      <c r="I158" s="1744"/>
    </row>
    <row r="159" spans="1:9" ht="14.4" customHeight="1">
      <c r="A159" s="512" t="s">
        <v>6378</v>
      </c>
      <c r="B159" s="890">
        <v>29700</v>
      </c>
      <c r="C159" s="1744"/>
      <c r="D159" s="1744"/>
      <c r="E159" s="1744" t="s">
        <v>9389</v>
      </c>
      <c r="F159" s="491">
        <v>6</v>
      </c>
      <c r="G159" s="745" t="s">
        <v>9775</v>
      </c>
      <c r="H159" s="1744">
        <v>50</v>
      </c>
      <c r="I159" s="1744"/>
    </row>
    <row r="160" spans="1:9" ht="14.4" customHeight="1">
      <c r="A160" s="512" t="s">
        <v>6379</v>
      </c>
      <c r="B160" s="890">
        <v>29700</v>
      </c>
      <c r="C160" s="1744"/>
      <c r="D160" s="1744"/>
      <c r="E160" s="1744"/>
      <c r="F160" s="491">
        <v>8</v>
      </c>
      <c r="G160" s="745" t="s">
        <v>9776</v>
      </c>
      <c r="H160" s="1744"/>
      <c r="I160" s="1744"/>
    </row>
    <row r="161" spans="1:9" ht="14.4" customHeight="1">
      <c r="A161" s="512" t="s">
        <v>6380</v>
      </c>
      <c r="B161" s="890">
        <v>29700</v>
      </c>
      <c r="C161" s="1744"/>
      <c r="D161" s="1744"/>
      <c r="E161" s="1744"/>
      <c r="F161" s="491">
        <v>10</v>
      </c>
      <c r="G161" s="745" t="s">
        <v>9600</v>
      </c>
      <c r="H161" s="1744"/>
      <c r="I161" s="1744"/>
    </row>
    <row r="162" spans="1:9" ht="14.4" customHeight="1">
      <c r="A162" s="512" t="s">
        <v>6381</v>
      </c>
      <c r="B162" s="890">
        <v>29700</v>
      </c>
      <c r="C162" s="1744"/>
      <c r="D162" s="1744"/>
      <c r="E162" s="1744"/>
      <c r="F162" s="491">
        <v>12</v>
      </c>
      <c r="G162" s="745" t="s">
        <v>9777</v>
      </c>
      <c r="H162" s="1744"/>
      <c r="I162" s="1744"/>
    </row>
    <row r="163" spans="1:9" ht="14.4" customHeight="1">
      <c r="A163" s="512" t="s">
        <v>6382</v>
      </c>
      <c r="B163" s="890">
        <v>29700</v>
      </c>
      <c r="C163" s="1744"/>
      <c r="D163" s="1744"/>
      <c r="E163" s="1744"/>
      <c r="F163" s="491">
        <v>16</v>
      </c>
      <c r="G163" s="745" t="s">
        <v>9778</v>
      </c>
      <c r="H163" s="1744"/>
      <c r="I163" s="1744"/>
    </row>
    <row r="164" spans="1:9" ht="14.4" customHeight="1">
      <c r="A164" s="512" t="s">
        <v>6383</v>
      </c>
      <c r="B164" s="890">
        <v>30900</v>
      </c>
      <c r="C164" s="1744"/>
      <c r="D164" s="1744"/>
      <c r="E164" s="1744"/>
      <c r="F164" s="491">
        <v>20</v>
      </c>
      <c r="G164" s="745" t="s">
        <v>9779</v>
      </c>
      <c r="H164" s="128">
        <v>60</v>
      </c>
      <c r="I164" s="1744"/>
    </row>
    <row r="165" spans="1:9" ht="14.4" customHeight="1">
      <c r="A165" s="512" t="s">
        <v>6384</v>
      </c>
      <c r="B165" s="890">
        <v>29700</v>
      </c>
      <c r="C165" s="1744">
        <v>2</v>
      </c>
      <c r="D165" s="1744">
        <v>0.1</v>
      </c>
      <c r="E165" s="1744" t="s">
        <v>9387</v>
      </c>
      <c r="F165" s="491">
        <v>8</v>
      </c>
      <c r="G165" s="745" t="s">
        <v>9487</v>
      </c>
      <c r="H165" s="1744">
        <v>50</v>
      </c>
      <c r="I165" s="1744">
        <v>4</v>
      </c>
    </row>
    <row r="166" spans="1:9" ht="14.4" customHeight="1">
      <c r="A166" s="512" t="s">
        <v>6385</v>
      </c>
      <c r="B166" s="890">
        <v>29700</v>
      </c>
      <c r="C166" s="1744"/>
      <c r="D166" s="1744"/>
      <c r="E166" s="1744"/>
      <c r="F166" s="491">
        <v>10</v>
      </c>
      <c r="G166" s="745" t="s">
        <v>9596</v>
      </c>
      <c r="H166" s="1744"/>
      <c r="I166" s="1744"/>
    </row>
    <row r="167" spans="1:9" ht="14.4" customHeight="1">
      <c r="A167" s="512" t="s">
        <v>6386</v>
      </c>
      <c r="B167" s="890">
        <v>29700</v>
      </c>
      <c r="C167" s="1744"/>
      <c r="D167" s="1744"/>
      <c r="E167" s="1744"/>
      <c r="F167" s="491">
        <v>12</v>
      </c>
      <c r="G167" s="745" t="s">
        <v>9488</v>
      </c>
      <c r="H167" s="1744"/>
      <c r="I167" s="1744"/>
    </row>
    <row r="168" spans="1:9" ht="14.4" customHeight="1">
      <c r="A168" s="512" t="s">
        <v>6387</v>
      </c>
      <c r="B168" s="890">
        <v>29700</v>
      </c>
      <c r="C168" s="1744"/>
      <c r="D168" s="1744"/>
      <c r="E168" s="1744"/>
      <c r="F168" s="491">
        <v>16</v>
      </c>
      <c r="G168" s="745" t="s">
        <v>9598</v>
      </c>
      <c r="H168" s="1744"/>
      <c r="I168" s="1744"/>
    </row>
    <row r="169" spans="1:9" ht="14.4" customHeight="1">
      <c r="A169" s="512" t="s">
        <v>6388</v>
      </c>
      <c r="B169" s="890">
        <v>30900</v>
      </c>
      <c r="C169" s="1744"/>
      <c r="D169" s="1744"/>
      <c r="E169" s="1744"/>
      <c r="F169" s="491">
        <v>20</v>
      </c>
      <c r="G169" s="745" t="s">
        <v>9780</v>
      </c>
      <c r="H169" s="1744">
        <v>60</v>
      </c>
      <c r="I169" s="1744"/>
    </row>
    <row r="170" spans="1:9" ht="14.4" customHeight="1">
      <c r="A170" s="512" t="s">
        <v>6389</v>
      </c>
      <c r="B170" s="890">
        <v>30900</v>
      </c>
      <c r="C170" s="1744"/>
      <c r="D170" s="1744"/>
      <c r="E170" s="1744"/>
      <c r="F170" s="491">
        <v>25</v>
      </c>
      <c r="G170" s="745" t="s">
        <v>9599</v>
      </c>
      <c r="H170" s="1744"/>
      <c r="I170" s="1744"/>
    </row>
    <row r="171" spans="1:9" ht="14.4" customHeight="1">
      <c r="A171" s="512" t="s">
        <v>6390</v>
      </c>
      <c r="B171" s="890">
        <v>29700</v>
      </c>
      <c r="C171" s="1744"/>
      <c r="D171" s="1744"/>
      <c r="E171" s="1744" t="s">
        <v>9388</v>
      </c>
      <c r="F171" s="491">
        <v>8</v>
      </c>
      <c r="G171" s="745" t="s">
        <v>9589</v>
      </c>
      <c r="H171" s="1744">
        <v>50</v>
      </c>
      <c r="I171" s="1744"/>
    </row>
    <row r="172" spans="1:9" ht="14.4" customHeight="1">
      <c r="A172" s="512" t="s">
        <v>6391</v>
      </c>
      <c r="B172" s="890">
        <v>29700</v>
      </c>
      <c r="C172" s="1744"/>
      <c r="D172" s="1744"/>
      <c r="E172" s="1744"/>
      <c r="F172" s="491">
        <v>10</v>
      </c>
      <c r="G172" s="745" t="s">
        <v>9780</v>
      </c>
      <c r="H172" s="1744"/>
      <c r="I172" s="1744"/>
    </row>
    <row r="173" spans="1:9" ht="14.4" customHeight="1">
      <c r="A173" s="512" t="s">
        <v>4232</v>
      </c>
      <c r="B173" s="890">
        <v>29700</v>
      </c>
      <c r="C173" s="1744"/>
      <c r="D173" s="1744"/>
      <c r="E173" s="1744"/>
      <c r="F173" s="491">
        <v>12</v>
      </c>
      <c r="G173" s="745" t="s">
        <v>9781</v>
      </c>
      <c r="H173" s="1744"/>
      <c r="I173" s="1744"/>
    </row>
    <row r="174" spans="1:9" ht="14.4" customHeight="1">
      <c r="A174" s="512" t="s">
        <v>4233</v>
      </c>
      <c r="B174" s="890">
        <v>29700</v>
      </c>
      <c r="C174" s="1744"/>
      <c r="D174" s="1744"/>
      <c r="E174" s="1744"/>
      <c r="F174" s="491">
        <v>16</v>
      </c>
      <c r="G174" s="745" t="s">
        <v>9782</v>
      </c>
      <c r="H174" s="1744"/>
      <c r="I174" s="1744"/>
    </row>
    <row r="175" spans="1:9" ht="14.4" customHeight="1">
      <c r="A175" s="512" t="s">
        <v>4234</v>
      </c>
      <c r="B175" s="890">
        <v>30900</v>
      </c>
      <c r="C175" s="1744"/>
      <c r="D175" s="1744"/>
      <c r="E175" s="1744"/>
      <c r="F175" s="491">
        <v>20</v>
      </c>
      <c r="G175" s="745" t="s">
        <v>9783</v>
      </c>
      <c r="H175" s="1744">
        <v>60</v>
      </c>
      <c r="I175" s="1744"/>
    </row>
    <row r="176" spans="1:9" ht="14.4" customHeight="1">
      <c r="A176" s="512" t="s">
        <v>4235</v>
      </c>
      <c r="B176" s="890">
        <v>30900</v>
      </c>
      <c r="C176" s="1744"/>
      <c r="D176" s="1744"/>
      <c r="E176" s="1744"/>
      <c r="F176" s="491">
        <v>25</v>
      </c>
      <c r="G176" s="745" t="s">
        <v>9784</v>
      </c>
      <c r="H176" s="1744"/>
      <c r="I176" s="1744"/>
    </row>
    <row r="177" spans="1:9" ht="14.4" customHeight="1">
      <c r="A177" s="512" t="s">
        <v>4236</v>
      </c>
      <c r="B177" s="890">
        <v>29700</v>
      </c>
      <c r="C177" s="1744"/>
      <c r="D177" s="1744"/>
      <c r="E177" s="1744" t="s">
        <v>9389</v>
      </c>
      <c r="F177" s="491">
        <v>8</v>
      </c>
      <c r="G177" s="745" t="s">
        <v>9781</v>
      </c>
      <c r="H177" s="1744">
        <v>50</v>
      </c>
      <c r="I177" s="1744"/>
    </row>
    <row r="178" spans="1:9" ht="14.4" customHeight="1">
      <c r="A178" s="512" t="s">
        <v>4237</v>
      </c>
      <c r="B178" s="890">
        <v>29700</v>
      </c>
      <c r="C178" s="1744"/>
      <c r="D178" s="1744"/>
      <c r="E178" s="1744"/>
      <c r="F178" s="491">
        <v>10</v>
      </c>
      <c r="G178" s="745" t="s">
        <v>9785</v>
      </c>
      <c r="H178" s="1744"/>
      <c r="I178" s="1744"/>
    </row>
    <row r="179" spans="1:9" ht="14.4" customHeight="1">
      <c r="A179" s="512" t="s">
        <v>4238</v>
      </c>
      <c r="B179" s="890">
        <v>29700</v>
      </c>
      <c r="C179" s="1744"/>
      <c r="D179" s="1744"/>
      <c r="E179" s="1744"/>
      <c r="F179" s="491">
        <v>12</v>
      </c>
      <c r="G179" s="745" t="s">
        <v>9483</v>
      </c>
      <c r="H179" s="1744"/>
      <c r="I179" s="1744"/>
    </row>
    <row r="180" spans="1:9" ht="14.4" customHeight="1">
      <c r="A180" s="512" t="s">
        <v>4239</v>
      </c>
      <c r="B180" s="890">
        <v>29700</v>
      </c>
      <c r="C180" s="1744"/>
      <c r="D180" s="1744"/>
      <c r="E180" s="1744"/>
      <c r="F180" s="491">
        <v>16</v>
      </c>
      <c r="G180" s="745" t="s">
        <v>9786</v>
      </c>
      <c r="H180" s="1744"/>
      <c r="I180" s="1744"/>
    </row>
    <row r="181" spans="1:9" ht="14.4" customHeight="1">
      <c r="A181" s="512" t="s">
        <v>4240</v>
      </c>
      <c r="B181" s="890">
        <v>33500</v>
      </c>
      <c r="C181" s="1744"/>
      <c r="D181" s="1744"/>
      <c r="E181" s="1744"/>
      <c r="F181" s="491">
        <v>20</v>
      </c>
      <c r="G181" s="745" t="s">
        <v>9787</v>
      </c>
      <c r="H181" s="1744">
        <v>60</v>
      </c>
      <c r="I181" s="1744">
        <v>6</v>
      </c>
    </row>
    <row r="182" spans="1:9" ht="14.4" customHeight="1">
      <c r="A182" s="512" t="s">
        <v>4241</v>
      </c>
      <c r="B182" s="890">
        <v>33500</v>
      </c>
      <c r="C182" s="1744"/>
      <c r="D182" s="1744"/>
      <c r="E182" s="1744"/>
      <c r="F182" s="491">
        <v>25</v>
      </c>
      <c r="G182" s="745" t="s">
        <v>9788</v>
      </c>
      <c r="H182" s="1744"/>
      <c r="I182" s="1744"/>
    </row>
    <row r="183" spans="1:9" ht="14.4" customHeight="1">
      <c r="A183" s="512" t="s">
        <v>4242</v>
      </c>
      <c r="B183" s="890">
        <v>29700</v>
      </c>
      <c r="C183" s="1744"/>
      <c r="D183" s="1744">
        <v>0.2</v>
      </c>
      <c r="E183" s="1744" t="s">
        <v>9387</v>
      </c>
      <c r="F183" s="491">
        <v>8</v>
      </c>
      <c r="G183" s="745" t="s">
        <v>9789</v>
      </c>
      <c r="H183" s="1744">
        <v>50</v>
      </c>
      <c r="I183" s="1744">
        <v>4</v>
      </c>
    </row>
    <row r="184" spans="1:9" ht="14.4" customHeight="1">
      <c r="A184" s="512" t="s">
        <v>4243</v>
      </c>
      <c r="B184" s="890">
        <v>29700</v>
      </c>
      <c r="C184" s="1744"/>
      <c r="D184" s="1744"/>
      <c r="E184" s="1744"/>
      <c r="F184" s="491">
        <v>10</v>
      </c>
      <c r="G184" s="745" t="s">
        <v>9482</v>
      </c>
      <c r="H184" s="1744"/>
      <c r="I184" s="1744"/>
    </row>
    <row r="185" spans="1:9" ht="14.4" customHeight="1">
      <c r="A185" s="512" t="s">
        <v>4244</v>
      </c>
      <c r="B185" s="890">
        <v>29700</v>
      </c>
      <c r="C185" s="1744"/>
      <c r="D185" s="1744"/>
      <c r="E185" s="1744"/>
      <c r="F185" s="491">
        <v>12</v>
      </c>
      <c r="G185" s="745" t="s">
        <v>9790</v>
      </c>
      <c r="H185" s="1744"/>
      <c r="I185" s="1744"/>
    </row>
    <row r="186" spans="1:9" ht="14.4" customHeight="1">
      <c r="A186" s="512" t="s">
        <v>4245</v>
      </c>
      <c r="B186" s="890">
        <v>29700</v>
      </c>
      <c r="C186" s="1744"/>
      <c r="D186" s="1744"/>
      <c r="E186" s="1744"/>
      <c r="F186" s="491">
        <v>16</v>
      </c>
      <c r="G186" s="745" t="s">
        <v>9589</v>
      </c>
      <c r="H186" s="1744"/>
      <c r="I186" s="1744"/>
    </row>
    <row r="187" spans="1:9" ht="14.4" customHeight="1">
      <c r="A187" s="512" t="s">
        <v>4246</v>
      </c>
      <c r="B187" s="890">
        <v>30900</v>
      </c>
      <c r="C187" s="1744"/>
      <c r="D187" s="1744"/>
      <c r="E187" s="1744"/>
      <c r="F187" s="491">
        <v>20</v>
      </c>
      <c r="G187" s="745" t="s">
        <v>9780</v>
      </c>
      <c r="H187" s="1744">
        <v>60</v>
      </c>
      <c r="I187" s="1744"/>
    </row>
    <row r="188" spans="1:9" ht="14.4" customHeight="1">
      <c r="A188" s="512" t="s">
        <v>4247</v>
      </c>
      <c r="B188" s="890">
        <v>30900</v>
      </c>
      <c r="C188" s="1744"/>
      <c r="D188" s="1744"/>
      <c r="E188" s="1744"/>
      <c r="F188" s="491">
        <v>25</v>
      </c>
      <c r="G188" s="745" t="s">
        <v>9599</v>
      </c>
      <c r="H188" s="1744"/>
      <c r="I188" s="1744"/>
    </row>
    <row r="189" spans="1:9" ht="14.4" customHeight="1">
      <c r="A189" s="512" t="s">
        <v>4248</v>
      </c>
      <c r="B189" s="890">
        <v>29700</v>
      </c>
      <c r="C189" s="1744"/>
      <c r="D189" s="1744"/>
      <c r="E189" s="1744" t="s">
        <v>9388</v>
      </c>
      <c r="F189" s="491">
        <v>8</v>
      </c>
      <c r="G189" s="745" t="s">
        <v>9589</v>
      </c>
      <c r="H189" s="1744">
        <v>50</v>
      </c>
      <c r="I189" s="1744"/>
    </row>
    <row r="190" spans="1:9" ht="14.4" customHeight="1">
      <c r="A190" s="512" t="s">
        <v>4249</v>
      </c>
      <c r="B190" s="890">
        <v>29700</v>
      </c>
      <c r="C190" s="1744"/>
      <c r="D190" s="1744"/>
      <c r="E190" s="1744"/>
      <c r="F190" s="491">
        <v>10</v>
      </c>
      <c r="G190" s="745" t="s">
        <v>9566</v>
      </c>
      <c r="H190" s="1744"/>
      <c r="I190" s="1744"/>
    </row>
    <row r="191" spans="1:9" ht="14.4" customHeight="1">
      <c r="A191" s="512" t="s">
        <v>4250</v>
      </c>
      <c r="B191" s="890">
        <v>29700</v>
      </c>
      <c r="C191" s="1744"/>
      <c r="D191" s="1744"/>
      <c r="E191" s="1744"/>
      <c r="F191" s="491">
        <v>12</v>
      </c>
      <c r="G191" s="745" t="s">
        <v>9791</v>
      </c>
      <c r="H191" s="1744"/>
      <c r="I191" s="1744"/>
    </row>
    <row r="192" spans="1:9" ht="14.4" customHeight="1">
      <c r="A192" s="512" t="s">
        <v>4251</v>
      </c>
      <c r="B192" s="890">
        <v>29700</v>
      </c>
      <c r="C192" s="1744"/>
      <c r="D192" s="1744"/>
      <c r="E192" s="1744"/>
      <c r="F192" s="491">
        <v>16</v>
      </c>
      <c r="G192" s="745" t="s">
        <v>9792</v>
      </c>
      <c r="H192" s="1744"/>
      <c r="I192" s="1744"/>
    </row>
    <row r="193" spans="1:9" ht="14.4" customHeight="1">
      <c r="A193" s="512" t="s">
        <v>4252</v>
      </c>
      <c r="B193" s="890">
        <v>30900</v>
      </c>
      <c r="C193" s="1744"/>
      <c r="D193" s="1744"/>
      <c r="E193" s="1744"/>
      <c r="F193" s="491">
        <v>20</v>
      </c>
      <c r="G193" s="745" t="s">
        <v>9793</v>
      </c>
      <c r="H193" s="1744">
        <v>60</v>
      </c>
      <c r="I193" s="1744"/>
    </row>
    <row r="194" spans="1:9" ht="14.4" customHeight="1">
      <c r="A194" s="512" t="s">
        <v>4253</v>
      </c>
      <c r="B194" s="890">
        <v>30900</v>
      </c>
      <c r="C194" s="1744"/>
      <c r="D194" s="1744"/>
      <c r="E194" s="1744"/>
      <c r="F194" s="491">
        <v>25</v>
      </c>
      <c r="G194" s="745" t="s">
        <v>9682</v>
      </c>
      <c r="H194" s="1744"/>
      <c r="I194" s="1744"/>
    </row>
    <row r="195" spans="1:9" ht="14.4" customHeight="1">
      <c r="A195" s="512" t="s">
        <v>4254</v>
      </c>
      <c r="B195" s="890">
        <v>29700</v>
      </c>
      <c r="C195" s="1744"/>
      <c r="D195" s="1744"/>
      <c r="E195" s="1744" t="s">
        <v>9389</v>
      </c>
      <c r="F195" s="491">
        <v>8</v>
      </c>
      <c r="G195" s="745" t="s">
        <v>9791</v>
      </c>
      <c r="H195" s="1744">
        <v>50</v>
      </c>
      <c r="I195" s="1744"/>
    </row>
    <row r="196" spans="1:9" ht="14.4" customHeight="1">
      <c r="A196" s="512" t="s">
        <v>4255</v>
      </c>
      <c r="B196" s="890">
        <v>29700</v>
      </c>
      <c r="C196" s="1744"/>
      <c r="D196" s="1744"/>
      <c r="E196" s="1744"/>
      <c r="F196" s="491">
        <v>10</v>
      </c>
      <c r="G196" s="745" t="s">
        <v>9794</v>
      </c>
      <c r="H196" s="1744"/>
      <c r="I196" s="1744"/>
    </row>
    <row r="197" spans="1:9" ht="14.4" customHeight="1">
      <c r="A197" s="512" t="s">
        <v>4256</v>
      </c>
      <c r="B197" s="890">
        <v>29700</v>
      </c>
      <c r="C197" s="1744"/>
      <c r="D197" s="1744"/>
      <c r="E197" s="1744"/>
      <c r="F197" s="491">
        <v>12</v>
      </c>
      <c r="G197" s="745" t="s">
        <v>9795</v>
      </c>
      <c r="H197" s="1744"/>
      <c r="I197" s="1744"/>
    </row>
    <row r="198" spans="1:9" ht="14.4" customHeight="1">
      <c r="A198" s="512" t="s">
        <v>4257</v>
      </c>
      <c r="B198" s="890">
        <v>29700</v>
      </c>
      <c r="C198" s="1744"/>
      <c r="D198" s="1744"/>
      <c r="E198" s="1744"/>
      <c r="F198" s="491">
        <v>16</v>
      </c>
      <c r="G198" s="745" t="s">
        <v>9796</v>
      </c>
      <c r="H198" s="1744"/>
      <c r="I198" s="1744"/>
    </row>
    <row r="199" spans="1:9" ht="14.4" customHeight="1">
      <c r="A199" s="512" t="s">
        <v>4258</v>
      </c>
      <c r="B199" s="890">
        <v>33500</v>
      </c>
      <c r="C199" s="1744"/>
      <c r="D199" s="1744"/>
      <c r="E199" s="1744"/>
      <c r="F199" s="491">
        <v>20</v>
      </c>
      <c r="G199" s="745" t="s">
        <v>9797</v>
      </c>
      <c r="H199" s="1744">
        <v>60</v>
      </c>
      <c r="I199" s="1744">
        <v>6</v>
      </c>
    </row>
    <row r="200" spans="1:9" ht="14.4" customHeight="1">
      <c r="A200" s="512" t="s">
        <v>4259</v>
      </c>
      <c r="B200" s="890">
        <v>33500</v>
      </c>
      <c r="C200" s="1744"/>
      <c r="D200" s="1744"/>
      <c r="E200" s="1744"/>
      <c r="F200" s="491">
        <v>25</v>
      </c>
      <c r="G200" s="745" t="s">
        <v>9624</v>
      </c>
      <c r="H200" s="1744"/>
      <c r="I200" s="1744"/>
    </row>
    <row r="201" spans="1:9" ht="14.4" customHeight="1">
      <c r="A201" s="512" t="s">
        <v>4260</v>
      </c>
      <c r="B201" s="890">
        <v>29700</v>
      </c>
      <c r="C201" s="1744"/>
      <c r="D201" s="1744">
        <v>0.3</v>
      </c>
      <c r="E201" s="1744" t="s">
        <v>9387</v>
      </c>
      <c r="F201" s="491">
        <v>8</v>
      </c>
      <c r="G201" s="745" t="s">
        <v>9789</v>
      </c>
      <c r="H201" s="1744">
        <v>50</v>
      </c>
      <c r="I201" s="1744">
        <v>4</v>
      </c>
    </row>
    <row r="202" spans="1:9" ht="14.4" customHeight="1">
      <c r="A202" s="512" t="s">
        <v>6450</v>
      </c>
      <c r="B202" s="890">
        <v>29700</v>
      </c>
      <c r="C202" s="1744"/>
      <c r="D202" s="1744"/>
      <c r="E202" s="1744"/>
      <c r="F202" s="491">
        <v>10</v>
      </c>
      <c r="G202" s="745" t="s">
        <v>9482</v>
      </c>
      <c r="H202" s="1744"/>
      <c r="I202" s="1744"/>
    </row>
    <row r="203" spans="1:9" ht="14.4" customHeight="1">
      <c r="A203" s="512" t="s">
        <v>6451</v>
      </c>
      <c r="B203" s="890">
        <v>29700</v>
      </c>
      <c r="C203" s="1744"/>
      <c r="D203" s="1744"/>
      <c r="E203" s="1744"/>
      <c r="F203" s="491">
        <v>12</v>
      </c>
      <c r="G203" s="745" t="s">
        <v>9790</v>
      </c>
      <c r="H203" s="1744"/>
      <c r="I203" s="1744"/>
    </row>
    <row r="204" spans="1:9" ht="14.4" customHeight="1">
      <c r="A204" s="512" t="s">
        <v>6452</v>
      </c>
      <c r="B204" s="890">
        <v>29700</v>
      </c>
      <c r="C204" s="1744"/>
      <c r="D204" s="1744"/>
      <c r="E204" s="1744"/>
      <c r="F204" s="491">
        <v>16</v>
      </c>
      <c r="G204" s="745" t="s">
        <v>9589</v>
      </c>
      <c r="H204" s="1744"/>
      <c r="I204" s="1744"/>
    </row>
    <row r="205" spans="1:9" ht="14.4" customHeight="1">
      <c r="A205" s="512" t="s">
        <v>6453</v>
      </c>
      <c r="B205" s="890">
        <v>30900</v>
      </c>
      <c r="C205" s="1744"/>
      <c r="D205" s="1744"/>
      <c r="E205" s="1744"/>
      <c r="F205" s="491">
        <v>20</v>
      </c>
      <c r="G205" s="745" t="s">
        <v>9780</v>
      </c>
      <c r="H205" s="1744">
        <v>60</v>
      </c>
      <c r="I205" s="1744"/>
    </row>
    <row r="206" spans="1:9" ht="14.4" customHeight="1">
      <c r="A206" s="512" t="s">
        <v>6454</v>
      </c>
      <c r="B206" s="890">
        <v>30900</v>
      </c>
      <c r="C206" s="1744"/>
      <c r="D206" s="1744"/>
      <c r="E206" s="1744"/>
      <c r="F206" s="491">
        <v>25</v>
      </c>
      <c r="G206" s="745" t="s">
        <v>9798</v>
      </c>
      <c r="H206" s="1744"/>
      <c r="I206" s="1744"/>
    </row>
    <row r="207" spans="1:9" ht="14.4" customHeight="1">
      <c r="A207" s="512" t="s">
        <v>6455</v>
      </c>
      <c r="B207" s="890">
        <v>29700</v>
      </c>
      <c r="C207" s="1744"/>
      <c r="D207" s="1744"/>
      <c r="E207" s="1744" t="s">
        <v>9388</v>
      </c>
      <c r="F207" s="491">
        <v>8</v>
      </c>
      <c r="G207" s="745" t="s">
        <v>9764</v>
      </c>
      <c r="H207" s="1744">
        <v>50</v>
      </c>
      <c r="I207" s="1744"/>
    </row>
    <row r="208" spans="1:9" ht="14.4" customHeight="1">
      <c r="A208" s="512" t="s">
        <v>6456</v>
      </c>
      <c r="B208" s="890">
        <v>29700</v>
      </c>
      <c r="C208" s="1744"/>
      <c r="D208" s="1744"/>
      <c r="E208" s="1744"/>
      <c r="F208" s="491">
        <v>10</v>
      </c>
      <c r="G208" s="745" t="s">
        <v>9566</v>
      </c>
      <c r="H208" s="1744"/>
      <c r="I208" s="1744"/>
    </row>
    <row r="209" spans="1:9" ht="14.4" customHeight="1">
      <c r="A209" s="512" t="s">
        <v>6457</v>
      </c>
      <c r="B209" s="890">
        <v>29700</v>
      </c>
      <c r="C209" s="1744"/>
      <c r="D209" s="1744"/>
      <c r="E209" s="1744"/>
      <c r="F209" s="491">
        <v>12</v>
      </c>
      <c r="G209" s="745" t="s">
        <v>9791</v>
      </c>
      <c r="H209" s="1744"/>
      <c r="I209" s="1744"/>
    </row>
    <row r="210" spans="1:9" ht="14.4" customHeight="1">
      <c r="A210" s="512" t="s">
        <v>6458</v>
      </c>
      <c r="B210" s="890">
        <v>29700</v>
      </c>
      <c r="C210" s="1744"/>
      <c r="D210" s="1744"/>
      <c r="E210" s="1744"/>
      <c r="F210" s="491">
        <v>16</v>
      </c>
      <c r="G210" s="745" t="s">
        <v>9792</v>
      </c>
      <c r="H210" s="1744"/>
      <c r="I210" s="1744"/>
    </row>
    <row r="211" spans="1:9" ht="14.4" customHeight="1">
      <c r="A211" s="512" t="s">
        <v>6459</v>
      </c>
      <c r="B211" s="890">
        <v>30900</v>
      </c>
      <c r="C211" s="1744"/>
      <c r="D211" s="1744"/>
      <c r="E211" s="1744"/>
      <c r="F211" s="491">
        <v>20</v>
      </c>
      <c r="G211" s="745" t="s">
        <v>9793</v>
      </c>
      <c r="H211" s="1744">
        <v>60</v>
      </c>
      <c r="I211" s="1744"/>
    </row>
    <row r="212" spans="1:9" ht="14.4" customHeight="1">
      <c r="A212" s="512" t="s">
        <v>6460</v>
      </c>
      <c r="B212" s="890">
        <v>30900</v>
      </c>
      <c r="C212" s="1744"/>
      <c r="D212" s="1744"/>
      <c r="E212" s="1744"/>
      <c r="F212" s="491">
        <v>25</v>
      </c>
      <c r="G212" s="745" t="s">
        <v>9682</v>
      </c>
      <c r="H212" s="1744"/>
      <c r="I212" s="1744"/>
    </row>
    <row r="213" spans="1:9" ht="14.4" customHeight="1">
      <c r="A213" s="512" t="s">
        <v>6461</v>
      </c>
      <c r="B213" s="890">
        <v>29700</v>
      </c>
      <c r="C213" s="1744"/>
      <c r="D213" s="1744"/>
      <c r="E213" s="1744" t="s">
        <v>9389</v>
      </c>
      <c r="F213" s="491">
        <v>8</v>
      </c>
      <c r="G213" s="745" t="s">
        <v>9799</v>
      </c>
      <c r="H213" s="1744">
        <v>50</v>
      </c>
      <c r="I213" s="1744"/>
    </row>
    <row r="214" spans="1:9" ht="14.4" customHeight="1">
      <c r="A214" s="512" t="s">
        <v>6462</v>
      </c>
      <c r="B214" s="890">
        <v>29700</v>
      </c>
      <c r="C214" s="1744"/>
      <c r="D214" s="1744"/>
      <c r="E214" s="1744"/>
      <c r="F214" s="491">
        <v>10</v>
      </c>
      <c r="G214" s="745" t="s">
        <v>9496</v>
      </c>
      <c r="H214" s="1744"/>
      <c r="I214" s="1744"/>
    </row>
    <row r="215" spans="1:9" ht="14.4" customHeight="1">
      <c r="A215" s="512" t="s">
        <v>6463</v>
      </c>
      <c r="B215" s="890">
        <v>29700</v>
      </c>
      <c r="C215" s="1744"/>
      <c r="D215" s="1744"/>
      <c r="E215" s="1744"/>
      <c r="F215" s="491">
        <v>12</v>
      </c>
      <c r="G215" s="745" t="s">
        <v>9800</v>
      </c>
      <c r="H215" s="1744"/>
      <c r="I215" s="1744"/>
    </row>
    <row r="216" spans="1:9" ht="14.4" customHeight="1">
      <c r="A216" s="512" t="s">
        <v>6464</v>
      </c>
      <c r="B216" s="890">
        <v>29700</v>
      </c>
      <c r="C216" s="1744"/>
      <c r="D216" s="1744"/>
      <c r="E216" s="1744"/>
      <c r="F216" s="491">
        <v>16</v>
      </c>
      <c r="G216" s="745" t="s">
        <v>9702</v>
      </c>
      <c r="H216" s="1744"/>
      <c r="I216" s="1744"/>
    </row>
    <row r="217" spans="1:9" ht="14.4" customHeight="1">
      <c r="A217" s="512" t="s">
        <v>6465</v>
      </c>
      <c r="B217" s="890">
        <v>33500</v>
      </c>
      <c r="C217" s="1744"/>
      <c r="D217" s="1744"/>
      <c r="E217" s="1744"/>
      <c r="F217" s="491">
        <v>20</v>
      </c>
      <c r="G217" s="745" t="s">
        <v>9620</v>
      </c>
      <c r="H217" s="1744">
        <v>60</v>
      </c>
      <c r="I217" s="1744">
        <v>6</v>
      </c>
    </row>
    <row r="218" spans="1:9" ht="14.4" customHeight="1">
      <c r="A218" s="512" t="s">
        <v>6466</v>
      </c>
      <c r="B218" s="890">
        <v>33500</v>
      </c>
      <c r="C218" s="1744"/>
      <c r="D218" s="1744"/>
      <c r="E218" s="1744"/>
      <c r="F218" s="491">
        <v>25</v>
      </c>
      <c r="G218" s="745" t="s">
        <v>9801</v>
      </c>
      <c r="H218" s="1744"/>
      <c r="I218" s="1744"/>
    </row>
    <row r="219" spans="1:9" ht="14.4" customHeight="1">
      <c r="A219" s="512" t="s">
        <v>6467</v>
      </c>
      <c r="B219" s="890">
        <v>29700</v>
      </c>
      <c r="C219" s="1744">
        <v>2.5</v>
      </c>
      <c r="D219" s="1744">
        <v>0.1</v>
      </c>
      <c r="E219" s="1744" t="s">
        <v>9387</v>
      </c>
      <c r="F219" s="491">
        <v>10</v>
      </c>
      <c r="G219" s="745" t="s">
        <v>9495</v>
      </c>
      <c r="H219" s="1744">
        <v>50</v>
      </c>
      <c r="I219" s="1744">
        <v>4</v>
      </c>
    </row>
    <row r="220" spans="1:9" ht="14.4" customHeight="1">
      <c r="A220" s="512" t="s">
        <v>6468</v>
      </c>
      <c r="B220" s="890">
        <v>29700</v>
      </c>
      <c r="C220" s="1744"/>
      <c r="D220" s="1744"/>
      <c r="E220" s="1744"/>
      <c r="F220" s="491">
        <v>12</v>
      </c>
      <c r="G220" s="745" t="s">
        <v>9613</v>
      </c>
      <c r="H220" s="1744"/>
      <c r="I220" s="1744"/>
    </row>
    <row r="221" spans="1:9" ht="14.4" customHeight="1">
      <c r="A221" s="512" t="s">
        <v>6469</v>
      </c>
      <c r="B221" s="890">
        <v>29700</v>
      </c>
      <c r="C221" s="1744"/>
      <c r="D221" s="1744"/>
      <c r="E221" s="1744"/>
      <c r="F221" s="491">
        <v>16</v>
      </c>
      <c r="G221" s="745" t="s">
        <v>9614</v>
      </c>
      <c r="H221" s="1744"/>
      <c r="I221" s="1744"/>
    </row>
    <row r="222" spans="1:9" ht="14.4" customHeight="1">
      <c r="A222" s="512" t="s">
        <v>6470</v>
      </c>
      <c r="B222" s="890">
        <v>30900</v>
      </c>
      <c r="C222" s="1744"/>
      <c r="D222" s="1744"/>
      <c r="E222" s="1744"/>
      <c r="F222" s="491">
        <v>20</v>
      </c>
      <c r="G222" s="745" t="s">
        <v>9802</v>
      </c>
      <c r="H222" s="1744">
        <v>60</v>
      </c>
      <c r="I222" s="1744"/>
    </row>
    <row r="223" spans="1:9" ht="14.4" customHeight="1">
      <c r="A223" s="512" t="s">
        <v>6471</v>
      </c>
      <c r="B223" s="890">
        <v>30900</v>
      </c>
      <c r="C223" s="1744"/>
      <c r="D223" s="1744"/>
      <c r="E223" s="1744"/>
      <c r="F223" s="491">
        <v>25</v>
      </c>
      <c r="G223" s="745" t="s">
        <v>9616</v>
      </c>
      <c r="H223" s="1744"/>
      <c r="I223" s="1744"/>
    </row>
    <row r="224" spans="1:9" ht="14.4" customHeight="1">
      <c r="A224" s="512" t="s">
        <v>6472</v>
      </c>
      <c r="B224" s="890">
        <v>32800</v>
      </c>
      <c r="C224" s="1744"/>
      <c r="D224" s="1744"/>
      <c r="E224" s="1744"/>
      <c r="F224" s="491">
        <v>30</v>
      </c>
      <c r="G224" s="745" t="s">
        <v>9803</v>
      </c>
      <c r="H224" s="1744"/>
      <c r="I224" s="1744"/>
    </row>
    <row r="225" spans="1:9" ht="14.4" customHeight="1">
      <c r="A225" s="512" t="s">
        <v>6473</v>
      </c>
      <c r="B225" s="890">
        <v>29700</v>
      </c>
      <c r="C225" s="1744"/>
      <c r="D225" s="1744"/>
      <c r="E225" s="1744" t="s">
        <v>9388</v>
      </c>
      <c r="F225" s="491">
        <v>10</v>
      </c>
      <c r="G225" s="745" t="s">
        <v>9802</v>
      </c>
      <c r="H225" s="1744">
        <v>50</v>
      </c>
      <c r="I225" s="1744"/>
    </row>
    <row r="226" spans="1:9" ht="14.4" customHeight="1">
      <c r="A226" s="512" t="s">
        <v>6474</v>
      </c>
      <c r="B226" s="890">
        <v>29700</v>
      </c>
      <c r="C226" s="1744"/>
      <c r="D226" s="1744"/>
      <c r="E226" s="1744"/>
      <c r="F226" s="491">
        <v>12</v>
      </c>
      <c r="G226" s="745" t="s">
        <v>9689</v>
      </c>
      <c r="H226" s="1744"/>
      <c r="I226" s="1744"/>
    </row>
    <row r="227" spans="1:9" ht="14.4" customHeight="1">
      <c r="A227" s="512" t="s">
        <v>6475</v>
      </c>
      <c r="B227" s="890">
        <v>29700</v>
      </c>
      <c r="C227" s="1744"/>
      <c r="D227" s="1744"/>
      <c r="E227" s="1744"/>
      <c r="F227" s="491">
        <v>16</v>
      </c>
      <c r="G227" s="745" t="s">
        <v>9804</v>
      </c>
      <c r="H227" s="1744"/>
      <c r="I227" s="1744"/>
    </row>
    <row r="228" spans="1:9" ht="14.4" customHeight="1">
      <c r="A228" s="512" t="s">
        <v>6476</v>
      </c>
      <c r="B228" s="890">
        <v>30900</v>
      </c>
      <c r="C228" s="1744"/>
      <c r="D228" s="1744"/>
      <c r="E228" s="1744"/>
      <c r="F228" s="491">
        <v>20</v>
      </c>
      <c r="G228" s="745" t="s">
        <v>9805</v>
      </c>
      <c r="H228" s="1744">
        <v>60</v>
      </c>
      <c r="I228" s="1744"/>
    </row>
    <row r="229" spans="1:9" ht="14.4" customHeight="1">
      <c r="A229" s="512" t="s">
        <v>6477</v>
      </c>
      <c r="B229" s="890">
        <v>33500</v>
      </c>
      <c r="C229" s="1744"/>
      <c r="D229" s="1744"/>
      <c r="E229" s="1744"/>
      <c r="F229" s="491">
        <v>25</v>
      </c>
      <c r="G229" s="745" t="s">
        <v>9806</v>
      </c>
      <c r="H229" s="1744"/>
      <c r="I229" s="1744">
        <v>6</v>
      </c>
    </row>
    <row r="230" spans="1:9" ht="14.4" customHeight="1">
      <c r="A230" s="512" t="s">
        <v>6478</v>
      </c>
      <c r="B230" s="890">
        <v>35400</v>
      </c>
      <c r="C230" s="1744"/>
      <c r="D230" s="1744"/>
      <c r="E230" s="1744"/>
      <c r="F230" s="491">
        <v>30</v>
      </c>
      <c r="G230" s="745" t="s">
        <v>9801</v>
      </c>
      <c r="H230" s="1744"/>
      <c r="I230" s="1744"/>
    </row>
    <row r="231" spans="1:9" ht="14.4" customHeight="1">
      <c r="A231" s="512" t="s">
        <v>6479</v>
      </c>
      <c r="B231" s="890">
        <v>29700</v>
      </c>
      <c r="C231" s="1744"/>
      <c r="D231" s="1744"/>
      <c r="E231" s="1744" t="s">
        <v>9389</v>
      </c>
      <c r="F231" s="491">
        <v>10</v>
      </c>
      <c r="G231" s="745" t="s">
        <v>9803</v>
      </c>
      <c r="H231" s="1744">
        <v>50</v>
      </c>
      <c r="I231" s="1744">
        <v>4</v>
      </c>
    </row>
    <row r="232" spans="1:9" ht="14.4" customHeight="1">
      <c r="A232" s="512" t="s">
        <v>6480</v>
      </c>
      <c r="B232" s="890">
        <v>29700</v>
      </c>
      <c r="C232" s="1744"/>
      <c r="D232" s="1744"/>
      <c r="E232" s="1744"/>
      <c r="F232" s="491">
        <v>12</v>
      </c>
      <c r="G232" s="745" t="s">
        <v>9606</v>
      </c>
      <c r="H232" s="1744"/>
      <c r="I232" s="1744"/>
    </row>
    <row r="233" spans="1:9" ht="14.4" customHeight="1">
      <c r="A233" s="512" t="s">
        <v>6481</v>
      </c>
      <c r="B233" s="890">
        <v>32400</v>
      </c>
      <c r="C233" s="1744"/>
      <c r="D233" s="1744"/>
      <c r="E233" s="1744"/>
      <c r="F233" s="491">
        <v>16</v>
      </c>
      <c r="G233" s="745" t="s">
        <v>9807</v>
      </c>
      <c r="H233" s="1744"/>
      <c r="I233" s="1744">
        <v>6</v>
      </c>
    </row>
    <row r="234" spans="1:9" ht="14.4" customHeight="1">
      <c r="A234" s="512" t="s">
        <v>6482</v>
      </c>
      <c r="B234" s="890">
        <v>33500</v>
      </c>
      <c r="C234" s="1744"/>
      <c r="D234" s="1744"/>
      <c r="E234" s="1744"/>
      <c r="F234" s="491">
        <v>20</v>
      </c>
      <c r="G234" s="745" t="s">
        <v>9801</v>
      </c>
      <c r="H234" s="1744">
        <v>60</v>
      </c>
      <c r="I234" s="1744"/>
    </row>
    <row r="235" spans="1:9" ht="14.4" customHeight="1">
      <c r="A235" s="512" t="s">
        <v>6483</v>
      </c>
      <c r="B235" s="890">
        <v>33500</v>
      </c>
      <c r="C235" s="1744"/>
      <c r="D235" s="1744"/>
      <c r="E235" s="1744"/>
      <c r="F235" s="491">
        <v>25</v>
      </c>
      <c r="G235" s="745" t="s">
        <v>9808</v>
      </c>
      <c r="H235" s="1744"/>
      <c r="I235" s="1744"/>
    </row>
    <row r="236" spans="1:9" ht="14.4" customHeight="1">
      <c r="A236" s="512" t="s">
        <v>6484</v>
      </c>
      <c r="B236" s="890">
        <v>35400</v>
      </c>
      <c r="C236" s="1744"/>
      <c r="D236" s="1744"/>
      <c r="E236" s="1744"/>
      <c r="F236" s="491">
        <v>30</v>
      </c>
      <c r="G236" s="745" t="s">
        <v>9809</v>
      </c>
      <c r="H236" s="1744"/>
      <c r="I236" s="1744"/>
    </row>
    <row r="237" spans="1:9" ht="14.4" customHeight="1">
      <c r="A237" s="512" t="s">
        <v>6485</v>
      </c>
      <c r="B237" s="890">
        <v>29700</v>
      </c>
      <c r="C237" s="1744"/>
      <c r="D237" s="1744">
        <v>0.2</v>
      </c>
      <c r="E237" s="1744" t="s">
        <v>9387</v>
      </c>
      <c r="F237" s="491">
        <v>10</v>
      </c>
      <c r="G237" s="745" t="s">
        <v>9602</v>
      </c>
      <c r="H237" s="1744">
        <v>50</v>
      </c>
      <c r="I237" s="1744">
        <v>4</v>
      </c>
    </row>
    <row r="238" spans="1:9" ht="14.4" customHeight="1">
      <c r="A238" s="512" t="s">
        <v>6486</v>
      </c>
      <c r="B238" s="890">
        <v>29700</v>
      </c>
      <c r="C238" s="1744"/>
      <c r="D238" s="1744"/>
      <c r="E238" s="1744"/>
      <c r="F238" s="491">
        <v>12</v>
      </c>
      <c r="G238" s="745" t="s">
        <v>9810</v>
      </c>
      <c r="H238" s="1744"/>
      <c r="I238" s="1744"/>
    </row>
    <row r="239" spans="1:9" ht="14.4" customHeight="1">
      <c r="A239" s="512" t="s">
        <v>6487</v>
      </c>
      <c r="B239" s="890">
        <v>29700</v>
      </c>
      <c r="C239" s="1744"/>
      <c r="D239" s="1744"/>
      <c r="E239" s="1744"/>
      <c r="F239" s="491">
        <v>16</v>
      </c>
      <c r="G239" s="745" t="s">
        <v>9490</v>
      </c>
      <c r="H239" s="1744"/>
      <c r="I239" s="1744"/>
    </row>
    <row r="240" spans="1:9" ht="14.4" customHeight="1">
      <c r="A240" s="512" t="s">
        <v>6488</v>
      </c>
      <c r="B240" s="890">
        <v>30900</v>
      </c>
      <c r="C240" s="1744"/>
      <c r="D240" s="1744"/>
      <c r="E240" s="1744"/>
      <c r="F240" s="491">
        <v>20</v>
      </c>
      <c r="G240" s="745" t="s">
        <v>9802</v>
      </c>
      <c r="H240" s="1744">
        <v>60</v>
      </c>
      <c r="I240" s="1744"/>
    </row>
    <row r="241" spans="1:9" ht="14.4" customHeight="1">
      <c r="A241" s="512" t="s">
        <v>6489</v>
      </c>
      <c r="B241" s="890">
        <v>30900</v>
      </c>
      <c r="C241" s="1744"/>
      <c r="D241" s="1744"/>
      <c r="E241" s="1744"/>
      <c r="F241" s="491">
        <v>25</v>
      </c>
      <c r="G241" s="745" t="s">
        <v>9616</v>
      </c>
      <c r="H241" s="1744"/>
      <c r="I241" s="1744"/>
    </row>
    <row r="242" spans="1:9" ht="14.4" customHeight="1">
      <c r="A242" s="512" t="s">
        <v>6490</v>
      </c>
      <c r="B242" s="890">
        <v>32800</v>
      </c>
      <c r="C242" s="1744"/>
      <c r="D242" s="1744"/>
      <c r="E242" s="1744"/>
      <c r="F242" s="491">
        <v>30</v>
      </c>
      <c r="G242" s="745" t="s">
        <v>9803</v>
      </c>
      <c r="H242" s="1744"/>
      <c r="I242" s="1744"/>
    </row>
    <row r="243" spans="1:9" ht="14.4" customHeight="1">
      <c r="A243" s="512" t="s">
        <v>6491</v>
      </c>
      <c r="B243" s="890">
        <v>29700</v>
      </c>
      <c r="C243" s="1744"/>
      <c r="D243" s="1744"/>
      <c r="E243" s="1744" t="s">
        <v>9388</v>
      </c>
      <c r="F243" s="491">
        <v>10</v>
      </c>
      <c r="G243" s="745" t="s">
        <v>9593</v>
      </c>
      <c r="H243" s="1744">
        <v>50</v>
      </c>
      <c r="I243" s="1744"/>
    </row>
    <row r="244" spans="1:9" ht="14.4" customHeight="1">
      <c r="A244" s="512" t="s">
        <v>6492</v>
      </c>
      <c r="B244" s="890">
        <v>29700</v>
      </c>
      <c r="C244" s="1744"/>
      <c r="D244" s="1744"/>
      <c r="E244" s="1744"/>
      <c r="F244" s="491">
        <v>12</v>
      </c>
      <c r="G244" s="745" t="s">
        <v>9811</v>
      </c>
      <c r="H244" s="1744"/>
      <c r="I244" s="1744"/>
    </row>
    <row r="245" spans="1:9" ht="14.4" customHeight="1">
      <c r="A245" s="512" t="s">
        <v>6493</v>
      </c>
      <c r="B245" s="890">
        <v>29700</v>
      </c>
      <c r="C245" s="1744"/>
      <c r="D245" s="1744"/>
      <c r="E245" s="1744"/>
      <c r="F245" s="491">
        <v>16</v>
      </c>
      <c r="G245" s="745" t="s">
        <v>9594</v>
      </c>
      <c r="H245" s="1744"/>
      <c r="I245" s="1744"/>
    </row>
    <row r="246" spans="1:9" ht="14.4" customHeight="1">
      <c r="A246" s="512" t="s">
        <v>6494</v>
      </c>
      <c r="B246" s="890">
        <v>30900</v>
      </c>
      <c r="C246" s="1744"/>
      <c r="D246" s="1744"/>
      <c r="E246" s="1744"/>
      <c r="F246" s="491">
        <v>20</v>
      </c>
      <c r="G246" s="745" t="s">
        <v>9812</v>
      </c>
      <c r="H246" s="1744">
        <v>60</v>
      </c>
      <c r="I246" s="1744"/>
    </row>
    <row r="247" spans="1:9" ht="14.4" customHeight="1">
      <c r="A247" s="512" t="s">
        <v>6495</v>
      </c>
      <c r="B247" s="890">
        <v>33500</v>
      </c>
      <c r="C247" s="1744"/>
      <c r="D247" s="1744"/>
      <c r="E247" s="1744"/>
      <c r="F247" s="491">
        <v>25</v>
      </c>
      <c r="G247" s="745" t="s">
        <v>9675</v>
      </c>
      <c r="H247" s="1744"/>
      <c r="I247" s="1744">
        <v>6</v>
      </c>
    </row>
    <row r="248" spans="1:9" ht="14.4" customHeight="1">
      <c r="A248" s="512" t="s">
        <v>6496</v>
      </c>
      <c r="B248" s="890">
        <v>35400</v>
      </c>
      <c r="C248" s="1744"/>
      <c r="D248" s="1744"/>
      <c r="E248" s="1744"/>
      <c r="F248" s="491">
        <v>30</v>
      </c>
      <c r="G248" s="745" t="s">
        <v>9813</v>
      </c>
      <c r="H248" s="1744"/>
      <c r="I248" s="1744"/>
    </row>
    <row r="249" spans="1:9" ht="14.4" customHeight="1">
      <c r="A249" s="512" t="s">
        <v>6497</v>
      </c>
      <c r="B249" s="890">
        <v>29700</v>
      </c>
      <c r="C249" s="1744"/>
      <c r="D249" s="1744"/>
      <c r="E249" s="1744" t="s">
        <v>9389</v>
      </c>
      <c r="F249" s="491">
        <v>10</v>
      </c>
      <c r="G249" s="745" t="s">
        <v>9814</v>
      </c>
      <c r="H249" s="1744">
        <v>50</v>
      </c>
      <c r="I249" s="1744">
        <v>4</v>
      </c>
    </row>
    <row r="250" spans="1:9" ht="14.4" customHeight="1">
      <c r="A250" s="512" t="s">
        <v>6498</v>
      </c>
      <c r="B250" s="890">
        <v>29700</v>
      </c>
      <c r="C250" s="1744"/>
      <c r="D250" s="1744"/>
      <c r="E250" s="1744"/>
      <c r="F250" s="491">
        <v>12</v>
      </c>
      <c r="G250" s="745" t="s">
        <v>9784</v>
      </c>
      <c r="H250" s="1744"/>
      <c r="I250" s="1744"/>
    </row>
    <row r="251" spans="1:9" ht="14.4" customHeight="1">
      <c r="A251" s="512" t="s">
        <v>6499</v>
      </c>
      <c r="B251" s="890">
        <v>32400</v>
      </c>
      <c r="C251" s="1744"/>
      <c r="D251" s="1744"/>
      <c r="E251" s="1744"/>
      <c r="F251" s="491">
        <v>16</v>
      </c>
      <c r="G251" s="745" t="s">
        <v>9815</v>
      </c>
      <c r="H251" s="1744"/>
      <c r="I251" s="1744">
        <v>6</v>
      </c>
    </row>
    <row r="252" spans="1:9" ht="14.4" customHeight="1">
      <c r="A252" s="512" t="s">
        <v>6500</v>
      </c>
      <c r="B252" s="890">
        <v>33500</v>
      </c>
      <c r="C252" s="1744"/>
      <c r="D252" s="1744"/>
      <c r="E252" s="1744"/>
      <c r="F252" s="491">
        <v>20</v>
      </c>
      <c r="G252" s="745" t="s">
        <v>9813</v>
      </c>
      <c r="H252" s="1744">
        <v>60</v>
      </c>
      <c r="I252" s="1744"/>
    </row>
    <row r="253" spans="1:9" ht="14.4" customHeight="1">
      <c r="A253" s="512" t="s">
        <v>6501</v>
      </c>
      <c r="B253" s="890">
        <v>33500</v>
      </c>
      <c r="C253" s="1744"/>
      <c r="D253" s="1744"/>
      <c r="E253" s="1744"/>
      <c r="F253" s="491">
        <v>25</v>
      </c>
      <c r="G253" s="745" t="s">
        <v>9684</v>
      </c>
      <c r="H253" s="1744"/>
      <c r="I253" s="1744"/>
    </row>
    <row r="254" spans="1:9" ht="14.4" customHeight="1">
      <c r="A254" s="512" t="s">
        <v>6502</v>
      </c>
      <c r="B254" s="890">
        <v>35400</v>
      </c>
      <c r="C254" s="1744"/>
      <c r="D254" s="1744"/>
      <c r="E254" s="1744"/>
      <c r="F254" s="491">
        <v>30</v>
      </c>
      <c r="G254" s="745" t="s">
        <v>9816</v>
      </c>
      <c r="H254" s="1744"/>
      <c r="I254" s="1744"/>
    </row>
    <row r="255" spans="1:9" ht="14.4" customHeight="1">
      <c r="A255" s="512" t="s">
        <v>6503</v>
      </c>
      <c r="B255" s="890">
        <v>29700</v>
      </c>
      <c r="C255" s="1744"/>
      <c r="D255" s="1744">
        <v>0.3</v>
      </c>
      <c r="E255" s="1744" t="s">
        <v>9387</v>
      </c>
      <c r="F255" s="491">
        <v>10</v>
      </c>
      <c r="G255" s="745" t="s">
        <v>9602</v>
      </c>
      <c r="H255" s="1744">
        <v>50</v>
      </c>
      <c r="I255" s="1744">
        <v>4</v>
      </c>
    </row>
    <row r="256" spans="1:9" ht="14.4" customHeight="1">
      <c r="A256" s="512" t="s">
        <v>6504</v>
      </c>
      <c r="B256" s="890">
        <v>29700</v>
      </c>
      <c r="C256" s="1744"/>
      <c r="D256" s="1744"/>
      <c r="E256" s="1744"/>
      <c r="F256" s="491">
        <v>12</v>
      </c>
      <c r="G256" s="745" t="s">
        <v>9810</v>
      </c>
      <c r="H256" s="1744"/>
      <c r="I256" s="1744"/>
    </row>
    <row r="257" spans="1:9" ht="14.4" customHeight="1">
      <c r="A257" s="512" t="s">
        <v>6505</v>
      </c>
      <c r="B257" s="890">
        <v>29700</v>
      </c>
      <c r="C257" s="1744"/>
      <c r="D257" s="1744"/>
      <c r="E257" s="1744"/>
      <c r="F257" s="491">
        <v>16</v>
      </c>
      <c r="G257" s="745" t="s">
        <v>9490</v>
      </c>
      <c r="H257" s="1744"/>
      <c r="I257" s="1744"/>
    </row>
    <row r="258" spans="1:9" ht="14.4" customHeight="1">
      <c r="A258" s="512" t="s">
        <v>6506</v>
      </c>
      <c r="B258" s="890">
        <v>30900</v>
      </c>
      <c r="C258" s="1744"/>
      <c r="D258" s="1744"/>
      <c r="E258" s="1744"/>
      <c r="F258" s="491">
        <v>20</v>
      </c>
      <c r="G258" s="745" t="s">
        <v>9802</v>
      </c>
      <c r="H258" s="1744">
        <v>60</v>
      </c>
      <c r="I258" s="1744"/>
    </row>
    <row r="259" spans="1:9" ht="14.4" customHeight="1">
      <c r="A259" s="512" t="s">
        <v>6507</v>
      </c>
      <c r="B259" s="890">
        <v>30900</v>
      </c>
      <c r="C259" s="1744"/>
      <c r="D259" s="1744"/>
      <c r="E259" s="1744"/>
      <c r="F259" s="491">
        <v>25</v>
      </c>
      <c r="G259" s="745" t="s">
        <v>9817</v>
      </c>
      <c r="H259" s="1744"/>
      <c r="I259" s="1744"/>
    </row>
    <row r="260" spans="1:9" ht="14.4" customHeight="1">
      <c r="A260" s="512" t="s">
        <v>6508</v>
      </c>
      <c r="B260" s="890">
        <v>32800</v>
      </c>
      <c r="C260" s="1744"/>
      <c r="D260" s="1744"/>
      <c r="E260" s="1744"/>
      <c r="F260" s="491">
        <v>30</v>
      </c>
      <c r="G260" s="745" t="s">
        <v>9803</v>
      </c>
      <c r="H260" s="1744"/>
      <c r="I260" s="1744"/>
    </row>
    <row r="261" spans="1:9" ht="14.4" customHeight="1">
      <c r="A261" s="512" t="s">
        <v>6509</v>
      </c>
      <c r="B261" s="890">
        <v>29700</v>
      </c>
      <c r="C261" s="1744"/>
      <c r="D261" s="1744"/>
      <c r="E261" s="1744" t="s">
        <v>9388</v>
      </c>
      <c r="F261" s="491">
        <v>10</v>
      </c>
      <c r="G261" s="745" t="s">
        <v>9593</v>
      </c>
      <c r="H261" s="1744">
        <v>50</v>
      </c>
      <c r="I261" s="1744"/>
    </row>
    <row r="262" spans="1:9" ht="14.4" customHeight="1">
      <c r="A262" s="512" t="s">
        <v>6510</v>
      </c>
      <c r="B262" s="890">
        <v>29700</v>
      </c>
      <c r="C262" s="1744"/>
      <c r="D262" s="1744"/>
      <c r="E262" s="1744"/>
      <c r="F262" s="491">
        <v>12</v>
      </c>
      <c r="G262" s="745" t="s">
        <v>9811</v>
      </c>
      <c r="H262" s="1744"/>
      <c r="I262" s="1744"/>
    </row>
    <row r="263" spans="1:9" ht="14.4" customHeight="1">
      <c r="A263" s="512" t="s">
        <v>6511</v>
      </c>
      <c r="B263" s="890">
        <v>29700</v>
      </c>
      <c r="C263" s="1744"/>
      <c r="D263" s="1744"/>
      <c r="E263" s="1744"/>
      <c r="F263" s="491">
        <v>16</v>
      </c>
      <c r="G263" s="745" t="s">
        <v>9594</v>
      </c>
      <c r="H263" s="1744"/>
      <c r="I263" s="1744"/>
    </row>
    <row r="264" spans="1:9" ht="14.4" customHeight="1">
      <c r="A264" s="512" t="s">
        <v>6512</v>
      </c>
      <c r="B264" s="890">
        <v>30900</v>
      </c>
      <c r="C264" s="1744"/>
      <c r="D264" s="1744"/>
      <c r="E264" s="1744"/>
      <c r="F264" s="491">
        <v>20</v>
      </c>
      <c r="G264" s="745" t="s">
        <v>9812</v>
      </c>
      <c r="H264" s="1744">
        <v>60</v>
      </c>
      <c r="I264" s="1744"/>
    </row>
    <row r="265" spans="1:9" ht="14.4" customHeight="1">
      <c r="A265" s="512" t="s">
        <v>6513</v>
      </c>
      <c r="B265" s="890">
        <v>33500</v>
      </c>
      <c r="C265" s="1744"/>
      <c r="D265" s="1744"/>
      <c r="E265" s="1744"/>
      <c r="F265" s="491">
        <v>25</v>
      </c>
      <c r="G265" s="745" t="s">
        <v>9675</v>
      </c>
      <c r="H265" s="1744"/>
      <c r="I265" s="1744">
        <v>6</v>
      </c>
    </row>
    <row r="266" spans="1:9" ht="14.4" customHeight="1">
      <c r="A266" s="512" t="s">
        <v>6514</v>
      </c>
      <c r="B266" s="890">
        <v>35400</v>
      </c>
      <c r="C266" s="1744"/>
      <c r="D266" s="1744"/>
      <c r="E266" s="1744"/>
      <c r="F266" s="491">
        <v>30</v>
      </c>
      <c r="G266" s="745" t="s">
        <v>9818</v>
      </c>
      <c r="H266" s="1744"/>
      <c r="I266" s="1744"/>
    </row>
    <row r="267" spans="1:9" ht="14.4" customHeight="1">
      <c r="A267" s="512" t="s">
        <v>6515</v>
      </c>
      <c r="B267" s="890">
        <v>29700</v>
      </c>
      <c r="C267" s="1744"/>
      <c r="D267" s="1744"/>
      <c r="E267" s="1744" t="s">
        <v>9389</v>
      </c>
      <c r="F267" s="491">
        <v>10</v>
      </c>
      <c r="G267" s="745" t="s">
        <v>9819</v>
      </c>
      <c r="H267" s="1744">
        <v>50</v>
      </c>
      <c r="I267" s="1744">
        <v>4</v>
      </c>
    </row>
    <row r="268" spans="1:9" ht="14.4" customHeight="1">
      <c r="A268" s="512" t="s">
        <v>6516</v>
      </c>
      <c r="B268" s="890">
        <v>29700</v>
      </c>
      <c r="C268" s="1744"/>
      <c r="D268" s="1744"/>
      <c r="E268" s="1744"/>
      <c r="F268" s="491">
        <v>12</v>
      </c>
      <c r="G268" s="745" t="s">
        <v>9682</v>
      </c>
      <c r="H268" s="1744"/>
      <c r="I268" s="1744"/>
    </row>
    <row r="269" spans="1:9" ht="14.4" customHeight="1">
      <c r="A269" s="512" t="s">
        <v>6517</v>
      </c>
      <c r="B269" s="890">
        <v>32400</v>
      </c>
      <c r="C269" s="1744"/>
      <c r="D269" s="1744"/>
      <c r="E269" s="1744"/>
      <c r="F269" s="491">
        <v>16</v>
      </c>
      <c r="G269" s="745" t="s">
        <v>9820</v>
      </c>
      <c r="H269" s="1744"/>
      <c r="I269" s="1744">
        <v>6</v>
      </c>
    </row>
    <row r="270" spans="1:9" ht="14.4" customHeight="1">
      <c r="A270" s="512" t="s">
        <v>6518</v>
      </c>
      <c r="B270" s="890">
        <v>33500</v>
      </c>
      <c r="C270" s="1744"/>
      <c r="D270" s="1744"/>
      <c r="E270" s="1744"/>
      <c r="F270" s="491">
        <v>20</v>
      </c>
      <c r="G270" s="745" t="s">
        <v>9818</v>
      </c>
      <c r="H270" s="1744">
        <v>60</v>
      </c>
      <c r="I270" s="1744"/>
    </row>
    <row r="271" spans="1:9" ht="14.4" customHeight="1">
      <c r="A271" s="512" t="s">
        <v>6519</v>
      </c>
      <c r="B271" s="890">
        <v>33500</v>
      </c>
      <c r="C271" s="1744"/>
      <c r="D271" s="1744"/>
      <c r="E271" s="1744"/>
      <c r="F271" s="491">
        <v>25</v>
      </c>
      <c r="G271" s="745" t="s">
        <v>9821</v>
      </c>
      <c r="H271" s="1744"/>
      <c r="I271" s="1744"/>
    </row>
    <row r="272" spans="1:9" ht="14.4" customHeight="1">
      <c r="A272" s="512" t="s">
        <v>6520</v>
      </c>
      <c r="B272" s="890">
        <v>35400</v>
      </c>
      <c r="C272" s="1744"/>
      <c r="D272" s="1744"/>
      <c r="E272" s="1744"/>
      <c r="F272" s="491">
        <v>30</v>
      </c>
      <c r="G272" s="745" t="s">
        <v>9822</v>
      </c>
      <c r="H272" s="1744"/>
      <c r="I272" s="1744"/>
    </row>
  </sheetData>
  <mergeCells count="151">
    <mergeCell ref="D15:D34"/>
    <mergeCell ref="E75:E78"/>
    <mergeCell ref="E79:E82"/>
    <mergeCell ref="E183:E188"/>
    <mergeCell ref="E189:E194"/>
    <mergeCell ref="E195:E200"/>
    <mergeCell ref="E201:E206"/>
    <mergeCell ref="E207:E212"/>
    <mergeCell ref="E213:E218"/>
    <mergeCell ref="A1:I1"/>
    <mergeCell ref="C15:C54"/>
    <mergeCell ref="C55:C74"/>
    <mergeCell ref="H15:H54"/>
    <mergeCell ref="H55:H74"/>
    <mergeCell ref="I15:I54"/>
    <mergeCell ref="I55:I74"/>
    <mergeCell ref="E50:E54"/>
    <mergeCell ref="E55:E59"/>
    <mergeCell ref="E20:E24"/>
    <mergeCell ref="E25:E29"/>
    <mergeCell ref="E30:E34"/>
    <mergeCell ref="E35:E39"/>
    <mergeCell ref="E40:E44"/>
    <mergeCell ref="E45:E49"/>
    <mergeCell ref="D3:D8"/>
    <mergeCell ref="C111:C164"/>
    <mergeCell ref="H141:H145"/>
    <mergeCell ref="H111:H115"/>
    <mergeCell ref="E111:E116"/>
    <mergeCell ref="E3:E5"/>
    <mergeCell ref="E6:E8"/>
    <mergeCell ref="H153:H157"/>
    <mergeCell ref="H117:H121"/>
    <mergeCell ref="H147:H151"/>
    <mergeCell ref="D55:D74"/>
    <mergeCell ref="D75:D86"/>
    <mergeCell ref="D147:D164"/>
    <mergeCell ref="E159:E164"/>
    <mergeCell ref="E135:E140"/>
    <mergeCell ref="E141:E146"/>
    <mergeCell ref="E147:E152"/>
    <mergeCell ref="C3:C14"/>
    <mergeCell ref="H3:H14"/>
    <mergeCell ref="D9:D14"/>
    <mergeCell ref="D35:D54"/>
    <mergeCell ref="C75:C110"/>
    <mergeCell ref="D99:D110"/>
    <mergeCell ref="E65:E69"/>
    <mergeCell ref="E70:E74"/>
    <mergeCell ref="D219:D236"/>
    <mergeCell ref="C219:C272"/>
    <mergeCell ref="D255:D272"/>
    <mergeCell ref="I237:I246"/>
    <mergeCell ref="I247:I248"/>
    <mergeCell ref="E9:E11"/>
    <mergeCell ref="E12:E14"/>
    <mergeCell ref="E15:E19"/>
    <mergeCell ref="I75:I110"/>
    <mergeCell ref="I111:I128"/>
    <mergeCell ref="D129:D146"/>
    <mergeCell ref="I129:I146"/>
    <mergeCell ref="D111:D128"/>
    <mergeCell ref="E117:E122"/>
    <mergeCell ref="E91:E94"/>
    <mergeCell ref="E171:E176"/>
    <mergeCell ref="E177:E182"/>
    <mergeCell ref="I3:I14"/>
    <mergeCell ref="E123:E128"/>
    <mergeCell ref="E129:E134"/>
    <mergeCell ref="E153:E158"/>
    <mergeCell ref="E60:E64"/>
    <mergeCell ref="H177:H180"/>
    <mergeCell ref="D237:D254"/>
    <mergeCell ref="H225:H227"/>
    <mergeCell ref="E237:E242"/>
    <mergeCell ref="I147:I164"/>
    <mergeCell ref="E83:E86"/>
    <mergeCell ref="E87:E90"/>
    <mergeCell ref="H181:H182"/>
    <mergeCell ref="H169:H170"/>
    <mergeCell ref="E99:E102"/>
    <mergeCell ref="E103:E106"/>
    <mergeCell ref="E107:E110"/>
    <mergeCell ref="H171:H174"/>
    <mergeCell ref="H159:H163"/>
    <mergeCell ref="E95:E98"/>
    <mergeCell ref="H231:H233"/>
    <mergeCell ref="H219:H221"/>
    <mergeCell ref="H135:H139"/>
    <mergeCell ref="H129:H133"/>
    <mergeCell ref="E219:E224"/>
    <mergeCell ref="E225:E230"/>
    <mergeCell ref="E231:E236"/>
    <mergeCell ref="D87:D98"/>
    <mergeCell ref="H75:H110"/>
    <mergeCell ref="H123:H127"/>
    <mergeCell ref="E243:E248"/>
    <mergeCell ref="E249:E254"/>
    <mergeCell ref="E255:E260"/>
    <mergeCell ref="E261:E266"/>
    <mergeCell ref="E267:E272"/>
    <mergeCell ref="I201:I216"/>
    <mergeCell ref="H205:H206"/>
    <mergeCell ref="H207:H210"/>
    <mergeCell ref="I217:I218"/>
    <mergeCell ref="H217:H218"/>
    <mergeCell ref="H240:H242"/>
    <mergeCell ref="H243:H245"/>
    <mergeCell ref="H222:H224"/>
    <mergeCell ref="H213:H216"/>
    <mergeCell ref="I219:I228"/>
    <mergeCell ref="H267:H269"/>
    <mergeCell ref="I267:I268"/>
    <mergeCell ref="I269:I272"/>
    <mergeCell ref="H270:H272"/>
    <mergeCell ref="I229:I230"/>
    <mergeCell ref="H228:H230"/>
    <mergeCell ref="C165:C218"/>
    <mergeCell ref="D201:D218"/>
    <mergeCell ref="D165:D182"/>
    <mergeCell ref="I165:I180"/>
    <mergeCell ref="I181:I182"/>
    <mergeCell ref="H165:H168"/>
    <mergeCell ref="D183:D200"/>
    <mergeCell ref="I199:I200"/>
    <mergeCell ref="E165:E170"/>
    <mergeCell ref="H175:H176"/>
    <mergeCell ref="H211:H212"/>
    <mergeCell ref="I183:I198"/>
    <mergeCell ref="H183:H186"/>
    <mergeCell ref="H199:H200"/>
    <mergeCell ref="H187:H188"/>
    <mergeCell ref="H195:H198"/>
    <mergeCell ref="H189:H192"/>
    <mergeCell ref="H193:H194"/>
    <mergeCell ref="H201:H204"/>
    <mergeCell ref="I265:I266"/>
    <mergeCell ref="H264:H266"/>
    <mergeCell ref="I249:I250"/>
    <mergeCell ref="I251:I254"/>
    <mergeCell ref="I231:I232"/>
    <mergeCell ref="I233:I236"/>
    <mergeCell ref="H249:H251"/>
    <mergeCell ref="H234:H236"/>
    <mergeCell ref="H237:H239"/>
    <mergeCell ref="H258:H260"/>
    <mergeCell ref="I255:I264"/>
    <mergeCell ref="H261:H263"/>
    <mergeCell ref="H255:H257"/>
    <mergeCell ref="H246:H248"/>
    <mergeCell ref="H252:H254"/>
  </mergeCells>
  <phoneticPr fontId="57" type="noConversion"/>
  <pageMargins left="0.7" right="0.7" top="0.75" bottom="0.75" header="0.3" footer="0.3"/>
  <pageSetup paperSize="9" scale="84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tabColor rgb="FF7030A0"/>
  </sheetPr>
  <dimension ref="A1:H44"/>
  <sheetViews>
    <sheetView zoomScaleNormal="100" workbookViewId="0">
      <selection activeCell="D10" sqref="D10"/>
    </sheetView>
  </sheetViews>
  <sheetFormatPr defaultColWidth="9" defaultRowHeight="15.6"/>
  <cols>
    <col min="1" max="1" width="19.19921875" style="442" customWidth="1"/>
    <col min="2" max="2" width="11" style="442" customWidth="1"/>
    <col min="3" max="3" width="9" style="442"/>
    <col min="4" max="4" width="9.09765625" style="442" customWidth="1"/>
    <col min="5" max="16384" width="9" style="442"/>
  </cols>
  <sheetData>
    <row r="1" spans="1:8" ht="30" customHeight="1" thickBot="1">
      <c r="A1" s="1719" t="s">
        <v>13434</v>
      </c>
      <c r="B1" s="1543"/>
      <c r="C1" s="1543"/>
      <c r="D1" s="1543"/>
      <c r="E1" s="1543"/>
      <c r="F1" s="1543"/>
      <c r="G1" s="1543"/>
      <c r="H1" s="1543"/>
    </row>
    <row r="2" spans="1:8" s="1481" customFormat="1" ht="24.9" customHeight="1" thickBot="1">
      <c r="A2" s="1476" t="s">
        <v>10261</v>
      </c>
      <c r="B2" s="1477" t="s">
        <v>10075</v>
      </c>
      <c r="C2" s="1478" t="s">
        <v>2370</v>
      </c>
      <c r="D2" s="1478" t="s">
        <v>10262</v>
      </c>
      <c r="E2" s="1478" t="s">
        <v>4789</v>
      </c>
      <c r="F2" s="1479" t="s">
        <v>10076</v>
      </c>
      <c r="G2" s="1478" t="s">
        <v>13786</v>
      </c>
      <c r="H2" s="1480" t="s">
        <v>10077</v>
      </c>
    </row>
    <row r="3" spans="1:8" ht="15.6" customHeight="1">
      <c r="A3" s="1233" t="s">
        <v>10264</v>
      </c>
      <c r="B3" s="1234">
        <v>27800</v>
      </c>
      <c r="C3" s="1744">
        <v>1</v>
      </c>
      <c r="D3" s="815" t="s">
        <v>2755</v>
      </c>
      <c r="E3" s="1744">
        <v>2.5</v>
      </c>
      <c r="F3" s="1744">
        <v>50</v>
      </c>
      <c r="G3" s="1744">
        <v>6</v>
      </c>
      <c r="H3" s="815" t="s">
        <v>10080</v>
      </c>
    </row>
    <row r="4" spans="1:8" ht="15.6" customHeight="1">
      <c r="A4" s="816" t="s">
        <v>10265</v>
      </c>
      <c r="B4" s="858">
        <v>27800</v>
      </c>
      <c r="C4" s="1744"/>
      <c r="D4" s="444" t="s">
        <v>2371</v>
      </c>
      <c r="E4" s="1744"/>
      <c r="F4" s="1744"/>
      <c r="G4" s="1744"/>
      <c r="H4" s="444"/>
    </row>
    <row r="5" spans="1:8" ht="15.6" customHeight="1">
      <c r="A5" s="816" t="s">
        <v>10266</v>
      </c>
      <c r="B5" s="858">
        <v>27800</v>
      </c>
      <c r="C5" s="444">
        <v>1.2</v>
      </c>
      <c r="D5" s="444" t="s">
        <v>2755</v>
      </c>
      <c r="E5" s="444">
        <v>3</v>
      </c>
      <c r="F5" s="447">
        <v>50</v>
      </c>
      <c r="G5" s="444">
        <v>6</v>
      </c>
      <c r="H5" s="444"/>
    </row>
    <row r="6" spans="1:8" ht="15.6" customHeight="1">
      <c r="A6" s="817" t="s">
        <v>10267</v>
      </c>
      <c r="B6" s="858">
        <v>27800</v>
      </c>
      <c r="C6" s="1744">
        <v>1.5</v>
      </c>
      <c r="D6" s="815" t="s">
        <v>2755</v>
      </c>
      <c r="E6" s="1744">
        <v>4</v>
      </c>
      <c r="F6" s="1744">
        <v>50</v>
      </c>
      <c r="G6" s="1744">
        <v>6</v>
      </c>
      <c r="H6" s="815" t="s">
        <v>10080</v>
      </c>
    </row>
    <row r="7" spans="1:8" ht="15.6" customHeight="1">
      <c r="A7" s="816" t="s">
        <v>10268</v>
      </c>
      <c r="B7" s="858">
        <v>27800</v>
      </c>
      <c r="C7" s="1744"/>
      <c r="D7" s="444" t="s">
        <v>2371</v>
      </c>
      <c r="E7" s="1744"/>
      <c r="F7" s="1744"/>
      <c r="G7" s="1744"/>
      <c r="H7" s="444"/>
    </row>
    <row r="8" spans="1:8" ht="15.6" customHeight="1">
      <c r="A8" s="817" t="s">
        <v>10269</v>
      </c>
      <c r="B8" s="858">
        <v>27800</v>
      </c>
      <c r="C8" s="1744">
        <v>2</v>
      </c>
      <c r="D8" s="815" t="s">
        <v>2755</v>
      </c>
      <c r="E8" s="1744">
        <v>6</v>
      </c>
      <c r="F8" s="1744">
        <v>50</v>
      </c>
      <c r="G8" s="1744">
        <v>6</v>
      </c>
      <c r="H8" s="815" t="s">
        <v>10080</v>
      </c>
    </row>
    <row r="9" spans="1:8" ht="15.6" customHeight="1">
      <c r="A9" s="816" t="s">
        <v>10270</v>
      </c>
      <c r="B9" s="858">
        <v>27800</v>
      </c>
      <c r="C9" s="1744"/>
      <c r="D9" s="444" t="s">
        <v>2371</v>
      </c>
      <c r="E9" s="1744"/>
      <c r="F9" s="1744"/>
      <c r="G9" s="1744"/>
      <c r="H9" s="444"/>
    </row>
    <row r="10" spans="1:8" ht="15.6" customHeight="1">
      <c r="A10" s="446" t="s">
        <v>10271</v>
      </c>
      <c r="B10" s="858">
        <v>27800</v>
      </c>
      <c r="C10" s="444">
        <v>2.5</v>
      </c>
      <c r="D10" s="444" t="s">
        <v>2371</v>
      </c>
      <c r="E10" s="444">
        <v>7</v>
      </c>
      <c r="F10" s="447">
        <v>50</v>
      </c>
      <c r="G10" s="444">
        <v>6</v>
      </c>
      <c r="H10" s="444"/>
    </row>
    <row r="11" spans="1:8" ht="15.6" customHeight="1">
      <c r="A11" s="562" t="s">
        <v>10272</v>
      </c>
      <c r="B11" s="858">
        <v>28900</v>
      </c>
      <c r="C11" s="1744">
        <v>3</v>
      </c>
      <c r="D11" s="815" t="s">
        <v>2371</v>
      </c>
      <c r="E11" s="1744">
        <v>8</v>
      </c>
      <c r="F11" s="1744">
        <v>55</v>
      </c>
      <c r="G11" s="1744">
        <v>6</v>
      </c>
      <c r="H11" s="815" t="s">
        <v>10080</v>
      </c>
    </row>
    <row r="12" spans="1:8" ht="15.6" customHeight="1">
      <c r="A12" s="816" t="s">
        <v>10273</v>
      </c>
      <c r="B12" s="858">
        <v>28900</v>
      </c>
      <c r="C12" s="1744"/>
      <c r="D12" s="444" t="s">
        <v>2372</v>
      </c>
      <c r="E12" s="1744"/>
      <c r="F12" s="1744"/>
      <c r="G12" s="1744"/>
      <c r="H12" s="444"/>
    </row>
    <row r="13" spans="1:8" ht="15.6" customHeight="1">
      <c r="A13" s="816" t="s">
        <v>10274</v>
      </c>
      <c r="B13" s="858">
        <v>28900</v>
      </c>
      <c r="C13" s="1744"/>
      <c r="D13" s="444" t="s">
        <v>10275</v>
      </c>
      <c r="E13" s="1744"/>
      <c r="F13" s="1744"/>
      <c r="G13" s="1744"/>
      <c r="H13" s="444"/>
    </row>
    <row r="14" spans="1:8" ht="15.6" customHeight="1">
      <c r="A14" s="562" t="s">
        <v>10276</v>
      </c>
      <c r="B14" s="858">
        <v>28900</v>
      </c>
      <c r="C14" s="1744">
        <v>4</v>
      </c>
      <c r="D14" s="815" t="s">
        <v>2371</v>
      </c>
      <c r="E14" s="1744">
        <v>10</v>
      </c>
      <c r="F14" s="1744">
        <v>55</v>
      </c>
      <c r="G14" s="1744">
        <v>6</v>
      </c>
      <c r="H14" s="815" t="s">
        <v>10080</v>
      </c>
    </row>
    <row r="15" spans="1:8" ht="15.6" customHeight="1">
      <c r="A15" s="816" t="s">
        <v>10277</v>
      </c>
      <c r="B15" s="858">
        <v>28900</v>
      </c>
      <c r="C15" s="1744"/>
      <c r="D15" s="444" t="s">
        <v>2372</v>
      </c>
      <c r="E15" s="1744"/>
      <c r="F15" s="1744"/>
      <c r="G15" s="1744"/>
      <c r="H15" s="444"/>
    </row>
    <row r="16" spans="1:8" ht="15.6" customHeight="1">
      <c r="A16" s="816" t="s">
        <v>10278</v>
      </c>
      <c r="B16" s="858">
        <v>28900</v>
      </c>
      <c r="C16" s="1744"/>
      <c r="D16" s="444" t="s">
        <v>10275</v>
      </c>
      <c r="E16" s="1744"/>
      <c r="F16" s="1744"/>
      <c r="G16" s="1744"/>
      <c r="H16" s="444"/>
    </row>
    <row r="17" spans="1:8" ht="15.6" customHeight="1">
      <c r="A17" s="562" t="s">
        <v>10279</v>
      </c>
      <c r="B17" s="858">
        <v>28900</v>
      </c>
      <c r="C17" s="1744">
        <v>5</v>
      </c>
      <c r="D17" s="815" t="s">
        <v>2371</v>
      </c>
      <c r="E17" s="1744">
        <v>15</v>
      </c>
      <c r="F17" s="1744">
        <v>55</v>
      </c>
      <c r="G17" s="1744">
        <v>6</v>
      </c>
      <c r="H17" s="815" t="s">
        <v>10080</v>
      </c>
    </row>
    <row r="18" spans="1:8" ht="15.6" customHeight="1">
      <c r="A18" s="816" t="s">
        <v>10280</v>
      </c>
      <c r="B18" s="858">
        <v>28900</v>
      </c>
      <c r="C18" s="1744"/>
      <c r="D18" s="444" t="s">
        <v>2372</v>
      </c>
      <c r="E18" s="1744"/>
      <c r="F18" s="1744"/>
      <c r="G18" s="1744"/>
      <c r="H18" s="444"/>
    </row>
    <row r="19" spans="1:8" ht="15.6" customHeight="1">
      <c r="A19" s="816" t="s">
        <v>10281</v>
      </c>
      <c r="B19" s="858">
        <v>28900</v>
      </c>
      <c r="C19" s="1744"/>
      <c r="D19" s="444" t="s">
        <v>10275</v>
      </c>
      <c r="E19" s="1744"/>
      <c r="F19" s="1744"/>
      <c r="G19" s="1744"/>
      <c r="H19" s="444"/>
    </row>
    <row r="20" spans="1:8" ht="15.6" customHeight="1">
      <c r="A20" s="562" t="s">
        <v>10282</v>
      </c>
      <c r="B20" s="858">
        <v>28900</v>
      </c>
      <c r="C20" s="1744">
        <v>6</v>
      </c>
      <c r="D20" s="815" t="s">
        <v>2372</v>
      </c>
      <c r="E20" s="1744">
        <v>15</v>
      </c>
      <c r="F20" s="1744">
        <v>60</v>
      </c>
      <c r="G20" s="1744">
        <v>6</v>
      </c>
      <c r="H20" s="815" t="s">
        <v>10080</v>
      </c>
    </row>
    <row r="21" spans="1:8" ht="15.6" customHeight="1">
      <c r="A21" s="816" t="s">
        <v>10283</v>
      </c>
      <c r="B21" s="858">
        <v>28900</v>
      </c>
      <c r="C21" s="1744"/>
      <c r="D21" s="444" t="s">
        <v>10275</v>
      </c>
      <c r="E21" s="1744"/>
      <c r="F21" s="1744"/>
      <c r="G21" s="1744"/>
      <c r="H21" s="444"/>
    </row>
    <row r="22" spans="1:8" ht="15.6" customHeight="1">
      <c r="A22" s="816" t="s">
        <v>10284</v>
      </c>
      <c r="B22" s="858">
        <v>28900</v>
      </c>
      <c r="C22" s="1744"/>
      <c r="D22" s="444" t="s">
        <v>10285</v>
      </c>
      <c r="E22" s="1744"/>
      <c r="F22" s="1744"/>
      <c r="G22" s="1744"/>
      <c r="H22" s="444"/>
    </row>
    <row r="23" spans="1:8" ht="15.6" customHeight="1">
      <c r="A23" s="562" t="s">
        <v>10286</v>
      </c>
      <c r="B23" s="858">
        <v>36100</v>
      </c>
      <c r="C23" s="1744">
        <v>8</v>
      </c>
      <c r="D23" s="815" t="s">
        <v>2372</v>
      </c>
      <c r="E23" s="1744">
        <v>20</v>
      </c>
      <c r="F23" s="1744">
        <v>70</v>
      </c>
      <c r="G23" s="1744">
        <v>8</v>
      </c>
      <c r="H23" s="815" t="s">
        <v>10080</v>
      </c>
    </row>
    <row r="24" spans="1:8" ht="15.6" customHeight="1">
      <c r="A24" s="816" t="s">
        <v>10287</v>
      </c>
      <c r="B24" s="858">
        <v>36100</v>
      </c>
      <c r="C24" s="1744"/>
      <c r="D24" s="444" t="s">
        <v>10275</v>
      </c>
      <c r="E24" s="1744"/>
      <c r="F24" s="1744"/>
      <c r="G24" s="1744"/>
      <c r="H24" s="444"/>
    </row>
    <row r="25" spans="1:8" ht="15.6" customHeight="1">
      <c r="A25" s="816" t="s">
        <v>10288</v>
      </c>
      <c r="B25" s="858">
        <v>36100</v>
      </c>
      <c r="C25" s="1744"/>
      <c r="D25" s="444" t="s">
        <v>10285</v>
      </c>
      <c r="E25" s="1744"/>
      <c r="F25" s="1744"/>
      <c r="G25" s="1744"/>
      <c r="H25" s="444"/>
    </row>
    <row r="26" spans="1:8" ht="15.6" customHeight="1">
      <c r="A26" s="562" t="s">
        <v>10289</v>
      </c>
      <c r="B26" s="858">
        <v>47500</v>
      </c>
      <c r="C26" s="1744">
        <v>10</v>
      </c>
      <c r="D26" s="815" t="s">
        <v>2372</v>
      </c>
      <c r="E26" s="1744">
        <v>25</v>
      </c>
      <c r="F26" s="1744">
        <v>75</v>
      </c>
      <c r="G26" s="1744">
        <v>10</v>
      </c>
      <c r="H26" s="815" t="s">
        <v>10080</v>
      </c>
    </row>
    <row r="27" spans="1:8" ht="15.6" customHeight="1">
      <c r="A27" s="816" t="s">
        <v>10290</v>
      </c>
      <c r="B27" s="858">
        <v>47500</v>
      </c>
      <c r="C27" s="1744"/>
      <c r="D27" s="444" t="s">
        <v>10275</v>
      </c>
      <c r="E27" s="1744"/>
      <c r="F27" s="1744"/>
      <c r="G27" s="1744"/>
      <c r="H27" s="444"/>
    </row>
    <row r="28" spans="1:8" ht="15.6" customHeight="1">
      <c r="A28" s="816" t="s">
        <v>10291</v>
      </c>
      <c r="B28" s="858">
        <v>47500</v>
      </c>
      <c r="C28" s="1744"/>
      <c r="D28" s="444" t="s">
        <v>10285</v>
      </c>
      <c r="E28" s="1744"/>
      <c r="F28" s="1744"/>
      <c r="G28" s="1744"/>
      <c r="H28" s="444"/>
    </row>
    <row r="29" spans="1:8" ht="15.6" customHeight="1">
      <c r="A29" s="816" t="s">
        <v>10292</v>
      </c>
      <c r="B29" s="858">
        <v>47500</v>
      </c>
      <c r="C29" s="1744"/>
      <c r="D29" s="444" t="s">
        <v>10293</v>
      </c>
      <c r="E29" s="1744"/>
      <c r="F29" s="1744"/>
      <c r="G29" s="1744"/>
      <c r="H29" s="444"/>
    </row>
    <row r="30" spans="1:8" ht="15.6" customHeight="1">
      <c r="A30" s="816" t="s">
        <v>10294</v>
      </c>
      <c r="B30" s="858">
        <v>47500</v>
      </c>
      <c r="C30" s="1744"/>
      <c r="D30" s="444" t="s">
        <v>10295</v>
      </c>
      <c r="E30" s="1744"/>
      <c r="F30" s="1744"/>
      <c r="G30" s="1744"/>
      <c r="H30" s="444"/>
    </row>
    <row r="31" spans="1:8" ht="15.6" customHeight="1">
      <c r="A31" s="816" t="s">
        <v>10296</v>
      </c>
      <c r="B31" s="858">
        <v>47500</v>
      </c>
      <c r="C31" s="1744"/>
      <c r="D31" s="444" t="s">
        <v>10297</v>
      </c>
      <c r="E31" s="1744"/>
      <c r="F31" s="1744"/>
      <c r="G31" s="1744"/>
      <c r="H31" s="444"/>
    </row>
    <row r="32" spans="1:8" ht="15.6" customHeight="1">
      <c r="A32" s="562" t="s">
        <v>10298</v>
      </c>
      <c r="B32" s="858">
        <v>61000</v>
      </c>
      <c r="C32" s="1744">
        <v>12</v>
      </c>
      <c r="D32" s="815" t="s">
        <v>10275</v>
      </c>
      <c r="E32" s="1744">
        <v>30</v>
      </c>
      <c r="F32" s="1744">
        <v>80</v>
      </c>
      <c r="G32" s="1744">
        <v>12</v>
      </c>
      <c r="H32" s="815" t="s">
        <v>10080</v>
      </c>
    </row>
    <row r="33" spans="1:8" ht="15.6" customHeight="1">
      <c r="A33" s="816" t="s">
        <v>10299</v>
      </c>
      <c r="B33" s="858">
        <v>61000</v>
      </c>
      <c r="C33" s="1744"/>
      <c r="D33" s="444" t="s">
        <v>10285</v>
      </c>
      <c r="E33" s="1744"/>
      <c r="F33" s="1744"/>
      <c r="G33" s="1744"/>
      <c r="H33" s="444"/>
    </row>
    <row r="34" spans="1:8" ht="15.6" customHeight="1">
      <c r="A34" s="816" t="s">
        <v>10300</v>
      </c>
      <c r="B34" s="858">
        <v>61000</v>
      </c>
      <c r="C34" s="1744"/>
      <c r="D34" s="444" t="s">
        <v>10293</v>
      </c>
      <c r="E34" s="1744"/>
      <c r="F34" s="1744"/>
      <c r="G34" s="1744"/>
      <c r="H34" s="444"/>
    </row>
    <row r="35" spans="1:8" ht="15.6" customHeight="1">
      <c r="A35" s="816" t="s">
        <v>10301</v>
      </c>
      <c r="B35" s="858">
        <v>61000</v>
      </c>
      <c r="C35" s="1744"/>
      <c r="D35" s="444" t="s">
        <v>10295</v>
      </c>
      <c r="E35" s="1744"/>
      <c r="F35" s="1744"/>
      <c r="G35" s="1744"/>
      <c r="H35" s="444"/>
    </row>
    <row r="36" spans="1:8" ht="15.6" customHeight="1">
      <c r="A36" s="816" t="s">
        <v>10302</v>
      </c>
      <c r="B36" s="858">
        <v>61000</v>
      </c>
      <c r="C36" s="1744"/>
      <c r="D36" s="444" t="s">
        <v>10297</v>
      </c>
      <c r="E36" s="1744"/>
      <c r="F36" s="1744"/>
      <c r="G36" s="1744"/>
      <c r="H36" s="444"/>
    </row>
    <row r="37" spans="1:8" ht="15.6" customHeight="1">
      <c r="A37" s="816" t="s">
        <v>10303</v>
      </c>
      <c r="B37" s="858">
        <v>61000</v>
      </c>
      <c r="C37" s="1744"/>
      <c r="D37" s="444" t="s">
        <v>10304</v>
      </c>
      <c r="E37" s="1744"/>
      <c r="F37" s="1744"/>
      <c r="G37" s="1744"/>
      <c r="H37" s="444"/>
    </row>
    <row r="38" spans="1:8" ht="15.6" customHeight="1">
      <c r="A38" s="562" t="s">
        <v>10305</v>
      </c>
      <c r="B38" s="858">
        <v>141500</v>
      </c>
      <c r="C38" s="1744">
        <v>14</v>
      </c>
      <c r="D38" s="815" t="s">
        <v>10275</v>
      </c>
      <c r="E38" s="1744">
        <v>35</v>
      </c>
      <c r="F38" s="1744">
        <v>90</v>
      </c>
      <c r="G38" s="1744">
        <v>16</v>
      </c>
      <c r="H38" s="815" t="s">
        <v>10080</v>
      </c>
    </row>
    <row r="39" spans="1:8" ht="15.6" customHeight="1">
      <c r="A39" s="816" t="s">
        <v>10306</v>
      </c>
      <c r="B39" s="858">
        <v>141500</v>
      </c>
      <c r="C39" s="1744"/>
      <c r="D39" s="444" t="s">
        <v>10285</v>
      </c>
      <c r="E39" s="1744"/>
      <c r="F39" s="1744"/>
      <c r="G39" s="1744"/>
      <c r="H39" s="444"/>
    </row>
    <row r="40" spans="1:8" ht="15.6" customHeight="1">
      <c r="A40" s="562" t="s">
        <v>10307</v>
      </c>
      <c r="B40" s="858">
        <v>147200</v>
      </c>
      <c r="C40" s="1744">
        <v>16</v>
      </c>
      <c r="D40" s="815" t="s">
        <v>10275</v>
      </c>
      <c r="E40" s="1744">
        <v>42</v>
      </c>
      <c r="F40" s="1744">
        <v>100</v>
      </c>
      <c r="G40" s="1744">
        <v>16</v>
      </c>
      <c r="H40" s="815" t="s">
        <v>10080</v>
      </c>
    </row>
    <row r="41" spans="1:8" ht="15.6" customHeight="1">
      <c r="A41" s="816" t="s">
        <v>10308</v>
      </c>
      <c r="B41" s="858">
        <v>147200</v>
      </c>
      <c r="C41" s="1744"/>
      <c r="D41" s="444" t="s">
        <v>10285</v>
      </c>
      <c r="E41" s="1744"/>
      <c r="F41" s="1744"/>
      <c r="G41" s="1744"/>
      <c r="H41" s="444"/>
    </row>
    <row r="42" spans="1:8" ht="15.6" customHeight="1">
      <c r="A42" s="445" t="s">
        <v>10309</v>
      </c>
      <c r="B42" s="858">
        <v>186300</v>
      </c>
      <c r="C42" s="444">
        <v>18</v>
      </c>
      <c r="D42" s="444" t="s">
        <v>10275</v>
      </c>
      <c r="E42" s="444">
        <v>45</v>
      </c>
      <c r="F42" s="444">
        <v>100</v>
      </c>
      <c r="G42" s="444">
        <v>16</v>
      </c>
      <c r="H42" s="444"/>
    </row>
    <row r="43" spans="1:8" ht="15.6" customHeight="1">
      <c r="A43" s="562" t="s">
        <v>10310</v>
      </c>
      <c r="B43" s="858">
        <v>207900</v>
      </c>
      <c r="C43" s="1744">
        <v>20</v>
      </c>
      <c r="D43" s="815" t="s">
        <v>10275</v>
      </c>
      <c r="E43" s="1744">
        <v>48</v>
      </c>
      <c r="F43" s="1744">
        <v>100</v>
      </c>
      <c r="G43" s="1744">
        <v>20</v>
      </c>
      <c r="H43" s="815" t="s">
        <v>10080</v>
      </c>
    </row>
    <row r="44" spans="1:8" ht="15.6" customHeight="1">
      <c r="A44" s="816" t="s">
        <v>10311</v>
      </c>
      <c r="B44" s="858">
        <v>207900</v>
      </c>
      <c r="C44" s="1744"/>
      <c r="D44" s="444" t="s">
        <v>10285</v>
      </c>
      <c r="E44" s="1744"/>
      <c r="F44" s="1744"/>
      <c r="G44" s="1744"/>
      <c r="H44" s="444"/>
    </row>
  </sheetData>
  <mergeCells count="53">
    <mergeCell ref="A1:H1"/>
    <mergeCell ref="C6:C7"/>
    <mergeCell ref="E6:E7"/>
    <mergeCell ref="F6:F7"/>
    <mergeCell ref="G6:G7"/>
    <mergeCell ref="E3:E4"/>
    <mergeCell ref="F3:F4"/>
    <mergeCell ref="G3:G4"/>
    <mergeCell ref="C8:C9"/>
    <mergeCell ref="E8:E9"/>
    <mergeCell ref="F8:F9"/>
    <mergeCell ref="G8:G9"/>
    <mergeCell ref="C3:C4"/>
    <mergeCell ref="C20:C22"/>
    <mergeCell ref="E20:E22"/>
    <mergeCell ref="F20:F22"/>
    <mergeCell ref="G20:G22"/>
    <mergeCell ref="C11:C13"/>
    <mergeCell ref="E11:E13"/>
    <mergeCell ref="F11:F13"/>
    <mergeCell ref="G11:G13"/>
    <mergeCell ref="C14:C16"/>
    <mergeCell ref="E14:E16"/>
    <mergeCell ref="F14:F16"/>
    <mergeCell ref="G14:G16"/>
    <mergeCell ref="C17:C19"/>
    <mergeCell ref="E17:E19"/>
    <mergeCell ref="F17:F19"/>
    <mergeCell ref="G17:G19"/>
    <mergeCell ref="G43:G44"/>
    <mergeCell ref="C38:C39"/>
    <mergeCell ref="E38:E39"/>
    <mergeCell ref="F38:F39"/>
    <mergeCell ref="G38:G39"/>
    <mergeCell ref="G40:G41"/>
    <mergeCell ref="C43:C44"/>
    <mergeCell ref="E43:E44"/>
    <mergeCell ref="F43:F44"/>
    <mergeCell ref="C40:C41"/>
    <mergeCell ref="E40:E41"/>
    <mergeCell ref="F40:F41"/>
    <mergeCell ref="G32:G37"/>
    <mergeCell ref="C32:C37"/>
    <mergeCell ref="E32:E37"/>
    <mergeCell ref="C23:C25"/>
    <mergeCell ref="E23:E25"/>
    <mergeCell ref="F32:F37"/>
    <mergeCell ref="G26:G31"/>
    <mergeCell ref="C26:C31"/>
    <mergeCell ref="E26:E31"/>
    <mergeCell ref="F26:F31"/>
    <mergeCell ref="F23:F25"/>
    <mergeCell ref="G23:G25"/>
  </mergeCells>
  <phoneticPr fontId="75" type="noConversion"/>
  <pageMargins left="0.75" right="0.75" top="1" bottom="1" header="0.5" footer="0.5"/>
  <pageSetup paperSize="9" scale="94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rgb="FF7030A0"/>
  </sheetPr>
  <dimension ref="A1:H33"/>
  <sheetViews>
    <sheetView zoomScaleNormal="100" workbookViewId="0">
      <selection activeCell="K17" sqref="K17"/>
    </sheetView>
  </sheetViews>
  <sheetFormatPr defaultColWidth="9" defaultRowHeight="17.399999999999999"/>
  <cols>
    <col min="1" max="1" width="19.69921875" style="1291" customWidth="1"/>
    <col min="2" max="2" width="15" style="1291" customWidth="1"/>
    <col min="3" max="16384" width="9" style="1291"/>
  </cols>
  <sheetData>
    <row r="1" spans="1:7" ht="30" customHeight="1">
      <c r="A1" s="1746" t="s">
        <v>13435</v>
      </c>
      <c r="B1" s="1746"/>
      <c r="C1" s="1746"/>
      <c r="D1" s="1746"/>
      <c r="E1" s="1746"/>
      <c r="F1" s="1746"/>
      <c r="G1" s="1746"/>
    </row>
    <row r="2" spans="1:7" ht="20.100000000000001" customHeight="1" thickBot="1">
      <c r="A2" s="1292"/>
      <c r="B2" s="1293"/>
      <c r="C2" s="1293"/>
      <c r="D2" s="1293"/>
      <c r="E2" s="1293"/>
      <c r="F2" s="1293"/>
      <c r="G2" s="1293"/>
    </row>
    <row r="3" spans="1:7" ht="24.9" customHeight="1" thickBot="1">
      <c r="A3" s="1294" t="s">
        <v>9848</v>
      </c>
      <c r="B3" s="1295" t="s">
        <v>10075</v>
      </c>
      <c r="C3" s="1295" t="s">
        <v>2370</v>
      </c>
      <c r="D3" s="1295" t="s">
        <v>4789</v>
      </c>
      <c r="E3" s="1296" t="s">
        <v>10076</v>
      </c>
      <c r="F3" s="1295" t="s">
        <v>10263</v>
      </c>
      <c r="G3" s="1297" t="s">
        <v>10077</v>
      </c>
    </row>
    <row r="4" spans="1:7" ht="20.100000000000001" customHeight="1">
      <c r="A4" s="1298" t="s">
        <v>10312</v>
      </c>
      <c r="B4" s="1299">
        <v>22200</v>
      </c>
      <c r="C4" s="1300">
        <v>1</v>
      </c>
      <c r="D4" s="1300">
        <v>2.5</v>
      </c>
      <c r="E4" s="1300">
        <v>50</v>
      </c>
      <c r="F4" s="1300">
        <v>6</v>
      </c>
      <c r="G4" s="1300"/>
    </row>
    <row r="5" spans="1:7" ht="20.100000000000001" customHeight="1">
      <c r="A5" s="1301" t="s">
        <v>10313</v>
      </c>
      <c r="B5" s="1302">
        <v>22200</v>
      </c>
      <c r="C5" s="1303">
        <v>1.2</v>
      </c>
      <c r="D5" s="1303">
        <v>3</v>
      </c>
      <c r="E5" s="1303">
        <v>50</v>
      </c>
      <c r="F5" s="1303">
        <v>6</v>
      </c>
      <c r="G5" s="1303"/>
    </row>
    <row r="6" spans="1:7" ht="20.100000000000001" customHeight="1">
      <c r="A6" s="1304" t="s">
        <v>10314</v>
      </c>
      <c r="B6" s="1405">
        <v>22200</v>
      </c>
      <c r="C6" s="441">
        <v>1.5</v>
      </c>
      <c r="D6" s="441">
        <v>4</v>
      </c>
      <c r="E6" s="441">
        <v>50</v>
      </c>
      <c r="F6" s="441">
        <v>6</v>
      </c>
      <c r="G6" s="441"/>
    </row>
    <row r="7" spans="1:7" ht="20.100000000000001" customHeight="1">
      <c r="A7" s="1304" t="s">
        <v>10315</v>
      </c>
      <c r="B7" s="1405">
        <v>22200</v>
      </c>
      <c r="C7" s="441">
        <v>2</v>
      </c>
      <c r="D7" s="441">
        <v>6</v>
      </c>
      <c r="E7" s="441">
        <v>50</v>
      </c>
      <c r="F7" s="441">
        <v>6</v>
      </c>
      <c r="G7" s="441"/>
    </row>
    <row r="8" spans="1:7" ht="20.100000000000001" customHeight="1">
      <c r="A8" s="1304" t="s">
        <v>10316</v>
      </c>
      <c r="B8" s="1405">
        <v>22200</v>
      </c>
      <c r="C8" s="441">
        <v>2.5</v>
      </c>
      <c r="D8" s="441">
        <v>7</v>
      </c>
      <c r="E8" s="441">
        <v>50</v>
      </c>
      <c r="F8" s="441">
        <v>6</v>
      </c>
      <c r="G8" s="441"/>
    </row>
    <row r="9" spans="1:7" ht="20.100000000000001" customHeight="1">
      <c r="A9" s="1305" t="s">
        <v>10317</v>
      </c>
      <c r="B9" s="1405">
        <v>23100</v>
      </c>
      <c r="C9" s="1744">
        <v>3</v>
      </c>
      <c r="D9" s="718">
        <v>8</v>
      </c>
      <c r="E9" s="718">
        <v>55</v>
      </c>
      <c r="F9" s="1744">
        <v>6</v>
      </c>
      <c r="G9" s="718" t="s">
        <v>10080</v>
      </c>
    </row>
    <row r="10" spans="1:7" ht="20.100000000000001" customHeight="1">
      <c r="A10" s="1304" t="s">
        <v>2352</v>
      </c>
      <c r="B10" s="1405">
        <v>23600</v>
      </c>
      <c r="C10" s="1744"/>
      <c r="D10" s="441">
        <v>10</v>
      </c>
      <c r="E10" s="441">
        <v>60</v>
      </c>
      <c r="F10" s="1744"/>
      <c r="G10" s="441"/>
    </row>
    <row r="11" spans="1:7" ht="20.100000000000001" customHeight="1">
      <c r="A11" s="1304" t="s">
        <v>2353</v>
      </c>
      <c r="B11" s="1405">
        <v>23100</v>
      </c>
      <c r="C11" s="441">
        <v>3.5</v>
      </c>
      <c r="D11" s="441">
        <v>10</v>
      </c>
      <c r="E11" s="441">
        <v>55</v>
      </c>
      <c r="F11" s="441">
        <v>6</v>
      </c>
      <c r="G11" s="441"/>
    </row>
    <row r="12" spans="1:7" ht="20.100000000000001" customHeight="1">
      <c r="A12" s="1305" t="s">
        <v>2354</v>
      </c>
      <c r="B12" s="1405">
        <v>23100</v>
      </c>
      <c r="C12" s="1744">
        <v>4</v>
      </c>
      <c r="D12" s="718">
        <v>10</v>
      </c>
      <c r="E12" s="718">
        <v>55</v>
      </c>
      <c r="F12" s="1744">
        <v>6</v>
      </c>
      <c r="G12" s="718" t="s">
        <v>10080</v>
      </c>
    </row>
    <row r="13" spans="1:7" ht="20.100000000000001" customHeight="1">
      <c r="A13" s="1304" t="s">
        <v>2355</v>
      </c>
      <c r="B13" s="1405">
        <v>23600</v>
      </c>
      <c r="C13" s="1744"/>
      <c r="D13" s="441">
        <v>12</v>
      </c>
      <c r="E13" s="441">
        <v>60</v>
      </c>
      <c r="F13" s="1744"/>
      <c r="G13" s="441"/>
    </row>
    <row r="14" spans="1:7" ht="20.100000000000001" customHeight="1">
      <c r="A14" s="1304" t="s">
        <v>2356</v>
      </c>
      <c r="B14" s="1405">
        <v>23100</v>
      </c>
      <c r="C14" s="441">
        <v>4.5</v>
      </c>
      <c r="D14" s="441">
        <v>12</v>
      </c>
      <c r="E14" s="441">
        <v>55</v>
      </c>
      <c r="F14" s="441">
        <v>6</v>
      </c>
      <c r="G14" s="441"/>
    </row>
    <row r="15" spans="1:7" ht="20.100000000000001" customHeight="1">
      <c r="A15" s="1304" t="s">
        <v>2357</v>
      </c>
      <c r="B15" s="1405">
        <v>23100</v>
      </c>
      <c r="C15" s="441">
        <v>5</v>
      </c>
      <c r="D15" s="441">
        <v>15</v>
      </c>
      <c r="E15" s="441">
        <v>55</v>
      </c>
      <c r="F15" s="441">
        <v>6</v>
      </c>
      <c r="G15" s="441"/>
    </row>
    <row r="16" spans="1:7" ht="20.100000000000001" customHeight="1">
      <c r="A16" s="1304" t="s">
        <v>2358</v>
      </c>
      <c r="B16" s="1405">
        <v>23600</v>
      </c>
      <c r="C16" s="441">
        <v>5.5</v>
      </c>
      <c r="D16" s="441">
        <v>15</v>
      </c>
      <c r="E16" s="441">
        <v>60</v>
      </c>
      <c r="F16" s="441">
        <v>6</v>
      </c>
      <c r="G16" s="441"/>
    </row>
    <row r="17" spans="1:8" ht="20.100000000000001" customHeight="1">
      <c r="A17" s="1305" t="s">
        <v>10318</v>
      </c>
      <c r="B17" s="1405">
        <v>23600</v>
      </c>
      <c r="C17" s="1744">
        <v>6</v>
      </c>
      <c r="D17" s="718">
        <v>15</v>
      </c>
      <c r="E17" s="718">
        <v>60</v>
      </c>
      <c r="F17" s="1744">
        <v>6</v>
      </c>
      <c r="G17" s="718" t="s">
        <v>10080</v>
      </c>
    </row>
    <row r="18" spans="1:8" ht="20.100000000000001" customHeight="1">
      <c r="A18" s="1304" t="s">
        <v>10319</v>
      </c>
      <c r="B18" s="1405">
        <v>24000</v>
      </c>
      <c r="C18" s="1744"/>
      <c r="D18" s="441">
        <v>20</v>
      </c>
      <c r="E18" s="441">
        <v>65</v>
      </c>
      <c r="F18" s="1744"/>
      <c r="G18" s="441"/>
    </row>
    <row r="19" spans="1:8" ht="20.100000000000001" customHeight="1">
      <c r="A19" s="1304" t="s">
        <v>2359</v>
      </c>
      <c r="B19" s="1405">
        <v>30100</v>
      </c>
      <c r="C19" s="441">
        <v>6.5</v>
      </c>
      <c r="D19" s="441">
        <v>15</v>
      </c>
      <c r="E19" s="441">
        <v>60</v>
      </c>
      <c r="F19" s="441">
        <v>8</v>
      </c>
      <c r="G19" s="441"/>
    </row>
    <row r="20" spans="1:8" ht="20.100000000000001" customHeight="1">
      <c r="A20" s="1304" t="s">
        <v>2360</v>
      </c>
      <c r="B20" s="1405">
        <v>31400</v>
      </c>
      <c r="C20" s="441">
        <v>7</v>
      </c>
      <c r="D20" s="441">
        <v>20</v>
      </c>
      <c r="E20" s="441">
        <v>80</v>
      </c>
      <c r="F20" s="441">
        <v>8</v>
      </c>
      <c r="G20" s="441"/>
    </row>
    <row r="21" spans="1:8" ht="20.100000000000001" customHeight="1">
      <c r="A21" s="1305" t="s">
        <v>2361</v>
      </c>
      <c r="B21" s="1405">
        <v>30100</v>
      </c>
      <c r="C21" s="1744">
        <v>8</v>
      </c>
      <c r="D21" s="718">
        <v>20</v>
      </c>
      <c r="E21" s="718">
        <v>70</v>
      </c>
      <c r="F21" s="1744">
        <v>8</v>
      </c>
      <c r="G21" s="718" t="s">
        <v>10080</v>
      </c>
    </row>
    <row r="22" spans="1:8" s="1308" customFormat="1" ht="20.100000000000001" customHeight="1">
      <c r="A22" s="1306" t="s">
        <v>13076</v>
      </c>
      <c r="B22" s="1405">
        <v>30100</v>
      </c>
      <c r="C22" s="1744"/>
      <c r="D22" s="491">
        <v>25</v>
      </c>
      <c r="E22" s="491">
        <v>70</v>
      </c>
      <c r="F22" s="1744"/>
      <c r="G22" s="491"/>
      <c r="H22" s="1307" t="s">
        <v>13077</v>
      </c>
    </row>
    <row r="23" spans="1:8" ht="20.100000000000001" customHeight="1">
      <c r="A23" s="1304" t="s">
        <v>10320</v>
      </c>
      <c r="B23" s="1405">
        <v>31400</v>
      </c>
      <c r="C23" s="1744"/>
      <c r="D23" s="441">
        <v>30</v>
      </c>
      <c r="E23" s="441">
        <v>80</v>
      </c>
      <c r="F23" s="1744"/>
      <c r="G23" s="441"/>
    </row>
    <row r="24" spans="1:8" ht="20.100000000000001" customHeight="1">
      <c r="A24" s="1304" t="s">
        <v>2362</v>
      </c>
      <c r="B24" s="1405">
        <v>39600</v>
      </c>
      <c r="C24" s="441">
        <v>8.5</v>
      </c>
      <c r="D24" s="441">
        <v>20</v>
      </c>
      <c r="E24" s="441">
        <v>70</v>
      </c>
      <c r="F24" s="441">
        <v>10</v>
      </c>
      <c r="G24" s="441"/>
    </row>
    <row r="25" spans="1:8" ht="20.100000000000001" customHeight="1">
      <c r="A25" s="1304" t="s">
        <v>2363</v>
      </c>
      <c r="B25" s="1405">
        <v>41200</v>
      </c>
      <c r="C25" s="441">
        <v>9</v>
      </c>
      <c r="D25" s="441">
        <v>25</v>
      </c>
      <c r="E25" s="441">
        <v>80</v>
      </c>
      <c r="F25" s="441">
        <v>10</v>
      </c>
      <c r="G25" s="441"/>
    </row>
    <row r="26" spans="1:8" ht="20.100000000000001" customHeight="1">
      <c r="A26" s="1305" t="s">
        <v>2364</v>
      </c>
      <c r="B26" s="1405">
        <v>39600</v>
      </c>
      <c r="C26" s="1744">
        <v>10</v>
      </c>
      <c r="D26" s="718">
        <v>25</v>
      </c>
      <c r="E26" s="718">
        <v>75</v>
      </c>
      <c r="F26" s="1744">
        <v>10</v>
      </c>
      <c r="G26" s="718" t="s">
        <v>10080</v>
      </c>
    </row>
    <row r="27" spans="1:8" ht="20.100000000000001" customHeight="1">
      <c r="A27" s="1304" t="s">
        <v>10321</v>
      </c>
      <c r="B27" s="1405">
        <v>41200</v>
      </c>
      <c r="C27" s="1744"/>
      <c r="D27" s="441">
        <v>35</v>
      </c>
      <c r="E27" s="441">
        <v>85</v>
      </c>
      <c r="F27" s="1744"/>
      <c r="G27" s="441"/>
    </row>
    <row r="28" spans="1:8" ht="20.100000000000001" customHeight="1">
      <c r="A28" s="1305" t="s">
        <v>2365</v>
      </c>
      <c r="B28" s="1405">
        <v>50800</v>
      </c>
      <c r="C28" s="1744">
        <v>12</v>
      </c>
      <c r="D28" s="718">
        <v>30</v>
      </c>
      <c r="E28" s="718">
        <v>80</v>
      </c>
      <c r="F28" s="1744">
        <v>12</v>
      </c>
      <c r="G28" s="718" t="s">
        <v>10080</v>
      </c>
    </row>
    <row r="29" spans="1:8" ht="20.100000000000001" customHeight="1">
      <c r="A29" s="1304" t="s">
        <v>10322</v>
      </c>
      <c r="B29" s="1405">
        <v>52800</v>
      </c>
      <c r="C29" s="1744"/>
      <c r="D29" s="441">
        <v>40</v>
      </c>
      <c r="E29" s="441">
        <v>90</v>
      </c>
      <c r="F29" s="1744"/>
      <c r="G29" s="441"/>
    </row>
    <row r="30" spans="1:8" ht="20.100000000000001" customHeight="1">
      <c r="A30" s="1304" t="s">
        <v>2366</v>
      </c>
      <c r="B30" s="1405">
        <v>128600</v>
      </c>
      <c r="C30" s="441">
        <v>14</v>
      </c>
      <c r="D30" s="441">
        <v>35</v>
      </c>
      <c r="E30" s="441">
        <v>90</v>
      </c>
      <c r="F30" s="441">
        <v>16</v>
      </c>
      <c r="G30" s="441"/>
    </row>
    <row r="31" spans="1:8" ht="20.100000000000001" customHeight="1">
      <c r="A31" s="1304" t="s">
        <v>2367</v>
      </c>
      <c r="B31" s="1405">
        <v>133800</v>
      </c>
      <c r="C31" s="441">
        <v>16</v>
      </c>
      <c r="D31" s="441">
        <v>42</v>
      </c>
      <c r="E31" s="441">
        <v>100</v>
      </c>
      <c r="F31" s="441">
        <v>16</v>
      </c>
      <c r="G31" s="441"/>
    </row>
    <row r="32" spans="1:8" ht="20.100000000000001" customHeight="1">
      <c r="A32" s="1304" t="s">
        <v>2368</v>
      </c>
      <c r="B32" s="1405">
        <v>169400</v>
      </c>
      <c r="C32" s="441">
        <v>18</v>
      </c>
      <c r="D32" s="441">
        <v>45</v>
      </c>
      <c r="E32" s="441">
        <v>100</v>
      </c>
      <c r="F32" s="441">
        <v>16</v>
      </c>
      <c r="G32" s="441"/>
    </row>
    <row r="33" spans="1:7">
      <c r="A33" s="1304" t="s">
        <v>2369</v>
      </c>
      <c r="B33" s="1405">
        <v>189000</v>
      </c>
      <c r="C33" s="441">
        <v>20</v>
      </c>
      <c r="D33" s="441">
        <v>48</v>
      </c>
      <c r="E33" s="441">
        <v>100</v>
      </c>
      <c r="F33" s="441">
        <v>20</v>
      </c>
      <c r="G33" s="441"/>
    </row>
  </sheetData>
  <mergeCells count="13">
    <mergeCell ref="C21:C23"/>
    <mergeCell ref="F21:F23"/>
    <mergeCell ref="C28:C29"/>
    <mergeCell ref="F12:F13"/>
    <mergeCell ref="F28:F29"/>
    <mergeCell ref="C26:C27"/>
    <mergeCell ref="F26:F27"/>
    <mergeCell ref="F9:F10"/>
    <mergeCell ref="C12:C13"/>
    <mergeCell ref="C17:C18"/>
    <mergeCell ref="A1:G1"/>
    <mergeCell ref="F17:F18"/>
    <mergeCell ref="C9:C10"/>
  </mergeCells>
  <phoneticPr fontId="75" type="noConversion"/>
  <pageMargins left="0.75" right="0.75" top="1" bottom="1" header="0.5" footer="0.5"/>
  <pageSetup paperSize="9" scale="99" orientation="portrait" r:id="rId1"/>
  <headerFooter alignWithMargins="0"/>
  <colBreaks count="1" manualBreakCount="1">
    <brk id="7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rgb="FF7030A0"/>
  </sheetPr>
  <dimension ref="A1:G42"/>
  <sheetViews>
    <sheetView zoomScaleNormal="100" workbookViewId="0">
      <selection activeCell="E6" sqref="E6"/>
    </sheetView>
  </sheetViews>
  <sheetFormatPr defaultColWidth="9" defaultRowHeight="17.399999999999999"/>
  <cols>
    <col min="1" max="1" width="16.69921875" style="1310" customWidth="1"/>
    <col min="2" max="2" width="13.5" style="1320" customWidth="1"/>
    <col min="3" max="6" width="9" style="1320"/>
    <col min="7" max="16384" width="9" style="1291"/>
  </cols>
  <sheetData>
    <row r="1" spans="1:7" ht="30" customHeight="1">
      <c r="A1" s="1747" t="s">
        <v>10323</v>
      </c>
      <c r="B1" s="1747"/>
      <c r="C1" s="1747"/>
      <c r="D1" s="1747"/>
      <c r="E1" s="1747"/>
      <c r="F1" s="1747"/>
      <c r="G1" s="1747"/>
    </row>
    <row r="2" spans="1:7" ht="18" thickBot="1">
      <c r="B2" s="1311"/>
      <c r="C2" s="1291"/>
      <c r="D2" s="1291"/>
      <c r="E2" s="1291"/>
      <c r="F2" s="1291"/>
    </row>
    <row r="3" spans="1:7" ht="24.9" customHeight="1" thickBot="1">
      <c r="A3" s="1294" t="s">
        <v>9848</v>
      </c>
      <c r="B3" s="1295" t="s">
        <v>10075</v>
      </c>
      <c r="C3" s="1295" t="s">
        <v>2370</v>
      </c>
      <c r="D3" s="1295" t="s">
        <v>4789</v>
      </c>
      <c r="E3" s="1295" t="s">
        <v>10076</v>
      </c>
      <c r="F3" s="1295" t="s">
        <v>10263</v>
      </c>
      <c r="G3" s="1297" t="s">
        <v>12933</v>
      </c>
    </row>
    <row r="4" spans="1:7" ht="20.100000000000001" customHeight="1">
      <c r="A4" s="1312" t="s">
        <v>10324</v>
      </c>
      <c r="B4" s="1313">
        <v>22200</v>
      </c>
      <c r="C4" s="1314">
        <v>1</v>
      </c>
      <c r="D4" s="1314">
        <v>2.5</v>
      </c>
      <c r="E4" s="1314">
        <v>50</v>
      </c>
      <c r="F4" s="1314">
        <v>6</v>
      </c>
      <c r="G4" s="1314"/>
    </row>
    <row r="5" spans="1:7" ht="20.100000000000001" customHeight="1">
      <c r="A5" s="1315" t="s">
        <v>10325</v>
      </c>
      <c r="B5" s="1316">
        <v>22200</v>
      </c>
      <c r="C5" s="1317">
        <v>1.2</v>
      </c>
      <c r="D5" s="1317">
        <v>3</v>
      </c>
      <c r="E5" s="1317">
        <v>50</v>
      </c>
      <c r="F5" s="1317">
        <v>6</v>
      </c>
      <c r="G5" s="1317"/>
    </row>
    <row r="6" spans="1:7" ht="20.100000000000001" customHeight="1">
      <c r="A6" s="1318" t="s">
        <v>10326</v>
      </c>
      <c r="B6" s="1316">
        <v>22200</v>
      </c>
      <c r="C6" s="111">
        <v>1.5</v>
      </c>
      <c r="D6" s="111">
        <v>4</v>
      </c>
      <c r="E6" s="111">
        <v>50</v>
      </c>
      <c r="F6" s="111">
        <v>6</v>
      </c>
      <c r="G6" s="111"/>
    </row>
    <row r="7" spans="1:7" ht="20.100000000000001" customHeight="1">
      <c r="A7" s="1318" t="s">
        <v>10327</v>
      </c>
      <c r="B7" s="1316">
        <v>22200</v>
      </c>
      <c r="C7" s="111">
        <v>2</v>
      </c>
      <c r="D7" s="111">
        <v>6</v>
      </c>
      <c r="E7" s="111">
        <v>50</v>
      </c>
      <c r="F7" s="111">
        <v>6</v>
      </c>
      <c r="G7" s="111"/>
    </row>
    <row r="8" spans="1:7" ht="20.100000000000001" customHeight="1">
      <c r="A8" s="1318" t="s">
        <v>10328</v>
      </c>
      <c r="B8" s="1316">
        <v>22200</v>
      </c>
      <c r="C8" s="111">
        <v>2.5</v>
      </c>
      <c r="D8" s="111">
        <v>7</v>
      </c>
      <c r="E8" s="111">
        <v>50</v>
      </c>
      <c r="F8" s="111">
        <v>6</v>
      </c>
      <c r="G8" s="111"/>
    </row>
    <row r="9" spans="1:7" ht="20.100000000000001" customHeight="1">
      <c r="A9" s="1319" t="s">
        <v>10329</v>
      </c>
      <c r="B9" s="1316">
        <v>23100</v>
      </c>
      <c r="C9" s="1744">
        <v>3</v>
      </c>
      <c r="D9" s="728">
        <v>8</v>
      </c>
      <c r="E9" s="728">
        <v>55</v>
      </c>
      <c r="F9" s="1744">
        <v>6</v>
      </c>
      <c r="G9" s="728" t="s">
        <v>10080</v>
      </c>
    </row>
    <row r="10" spans="1:7" ht="20.100000000000001" customHeight="1">
      <c r="A10" s="1318" t="s">
        <v>10330</v>
      </c>
      <c r="B10" s="1316">
        <v>23600</v>
      </c>
      <c r="C10" s="1744"/>
      <c r="D10" s="111">
        <v>10</v>
      </c>
      <c r="E10" s="111">
        <v>60</v>
      </c>
      <c r="F10" s="1744"/>
      <c r="G10" s="111"/>
    </row>
    <row r="11" spans="1:7" ht="20.100000000000001" customHeight="1">
      <c r="A11" s="1319" t="s">
        <v>10331</v>
      </c>
      <c r="B11" s="1316">
        <v>23100</v>
      </c>
      <c r="C11" s="1744">
        <v>4</v>
      </c>
      <c r="D11" s="728">
        <v>10</v>
      </c>
      <c r="E11" s="728">
        <v>55</v>
      </c>
      <c r="F11" s="1744">
        <v>6</v>
      </c>
      <c r="G11" s="728" t="s">
        <v>10080</v>
      </c>
    </row>
    <row r="12" spans="1:7" ht="20.100000000000001" customHeight="1">
      <c r="A12" s="1318" t="s">
        <v>10332</v>
      </c>
      <c r="B12" s="1316">
        <v>23600</v>
      </c>
      <c r="C12" s="1744"/>
      <c r="D12" s="111">
        <v>12</v>
      </c>
      <c r="E12" s="111">
        <v>60</v>
      </c>
      <c r="F12" s="1744"/>
      <c r="G12" s="111"/>
    </row>
    <row r="13" spans="1:7" ht="20.100000000000001" customHeight="1">
      <c r="A13" s="1318" t="s">
        <v>10333</v>
      </c>
      <c r="B13" s="1316">
        <v>23100</v>
      </c>
      <c r="C13" s="111">
        <v>5</v>
      </c>
      <c r="D13" s="111">
        <v>13</v>
      </c>
      <c r="E13" s="111">
        <v>55</v>
      </c>
      <c r="F13" s="111">
        <v>6</v>
      </c>
      <c r="G13" s="111"/>
    </row>
    <row r="14" spans="1:7" ht="20.100000000000001" customHeight="1">
      <c r="A14" s="1319" t="s">
        <v>10334</v>
      </c>
      <c r="B14" s="1316">
        <v>23600</v>
      </c>
      <c r="C14" s="1744">
        <v>6</v>
      </c>
      <c r="D14" s="728">
        <v>15</v>
      </c>
      <c r="E14" s="728">
        <v>60</v>
      </c>
      <c r="F14" s="1744">
        <v>6</v>
      </c>
      <c r="G14" s="728" t="s">
        <v>10080</v>
      </c>
    </row>
    <row r="15" spans="1:7" ht="20.100000000000001" customHeight="1">
      <c r="A15" s="1318" t="s">
        <v>10335</v>
      </c>
      <c r="B15" s="1316">
        <v>24000</v>
      </c>
      <c r="C15" s="1744"/>
      <c r="D15" s="111">
        <v>20</v>
      </c>
      <c r="E15" s="111">
        <v>65</v>
      </c>
      <c r="F15" s="1744"/>
      <c r="G15" s="111"/>
    </row>
    <row r="16" spans="1:7" ht="20.100000000000001" customHeight="1">
      <c r="A16" s="1319" t="s">
        <v>10336</v>
      </c>
      <c r="B16" s="1316">
        <v>30100</v>
      </c>
      <c r="C16" s="1744">
        <v>8</v>
      </c>
      <c r="D16" s="728">
        <v>20</v>
      </c>
      <c r="E16" s="728">
        <v>70</v>
      </c>
      <c r="F16" s="1744">
        <v>8</v>
      </c>
      <c r="G16" s="728" t="s">
        <v>10080</v>
      </c>
    </row>
    <row r="17" spans="1:7" ht="20.100000000000001" customHeight="1">
      <c r="A17" s="1318" t="s">
        <v>10337</v>
      </c>
      <c r="B17" s="1316">
        <v>31400</v>
      </c>
      <c r="C17" s="1744"/>
      <c r="D17" s="111">
        <v>30</v>
      </c>
      <c r="E17" s="111">
        <v>80</v>
      </c>
      <c r="F17" s="1744"/>
      <c r="G17" s="111"/>
    </row>
    <row r="18" spans="1:7" ht="20.100000000000001" customHeight="1">
      <c r="A18" s="1319" t="s">
        <v>10338</v>
      </c>
      <c r="B18" s="1316">
        <v>39600</v>
      </c>
      <c r="C18" s="1744">
        <v>10</v>
      </c>
      <c r="D18" s="728">
        <v>25</v>
      </c>
      <c r="E18" s="728">
        <v>75</v>
      </c>
      <c r="F18" s="1744">
        <v>10</v>
      </c>
      <c r="G18" s="728" t="s">
        <v>10080</v>
      </c>
    </row>
    <row r="19" spans="1:7" ht="20.100000000000001" customHeight="1">
      <c r="A19" s="1318" t="s">
        <v>10339</v>
      </c>
      <c r="B19" s="1316">
        <v>41200</v>
      </c>
      <c r="C19" s="1744"/>
      <c r="D19" s="111">
        <v>35</v>
      </c>
      <c r="E19" s="111">
        <v>85</v>
      </c>
      <c r="F19" s="1744"/>
      <c r="G19" s="111"/>
    </row>
    <row r="20" spans="1:7" ht="20.100000000000001" customHeight="1">
      <c r="A20" s="1319" t="s">
        <v>10340</v>
      </c>
      <c r="B20" s="1316">
        <v>50800</v>
      </c>
      <c r="C20" s="1744">
        <v>12</v>
      </c>
      <c r="D20" s="728">
        <v>30</v>
      </c>
      <c r="E20" s="728">
        <v>80</v>
      </c>
      <c r="F20" s="1744">
        <v>12</v>
      </c>
      <c r="G20" s="728" t="s">
        <v>10080</v>
      </c>
    </row>
    <row r="21" spans="1:7" ht="20.100000000000001" customHeight="1">
      <c r="A21" s="1318" t="s">
        <v>10341</v>
      </c>
      <c r="B21" s="1316">
        <v>52800</v>
      </c>
      <c r="C21" s="1744"/>
      <c r="D21" s="111">
        <v>40</v>
      </c>
      <c r="E21" s="111">
        <v>90</v>
      </c>
      <c r="F21" s="1744"/>
      <c r="G21" s="111"/>
    </row>
    <row r="22" spans="1:7" ht="20.100000000000001" customHeight="1">
      <c r="A22" s="1318" t="s">
        <v>10342</v>
      </c>
      <c r="B22" s="1316">
        <v>128600</v>
      </c>
      <c r="C22" s="111">
        <v>14</v>
      </c>
      <c r="D22" s="111">
        <v>35</v>
      </c>
      <c r="E22" s="111">
        <v>90</v>
      </c>
      <c r="F22" s="111">
        <v>16</v>
      </c>
      <c r="G22" s="111"/>
    </row>
    <row r="23" spans="1:7" ht="20.100000000000001" customHeight="1">
      <c r="A23" s="1318" t="s">
        <v>10343</v>
      </c>
      <c r="B23" s="1316">
        <v>133800</v>
      </c>
      <c r="C23" s="111">
        <v>16</v>
      </c>
      <c r="D23" s="111">
        <v>42</v>
      </c>
      <c r="E23" s="111">
        <v>100</v>
      </c>
      <c r="F23" s="111">
        <v>16</v>
      </c>
      <c r="G23" s="111"/>
    </row>
    <row r="24" spans="1:7" ht="20.100000000000001" customHeight="1">
      <c r="A24" s="1318" t="s">
        <v>10344</v>
      </c>
      <c r="B24" s="1316">
        <v>169400</v>
      </c>
      <c r="C24" s="111">
        <v>18</v>
      </c>
      <c r="D24" s="111">
        <v>45</v>
      </c>
      <c r="E24" s="111">
        <v>100</v>
      </c>
      <c r="F24" s="111">
        <v>16</v>
      </c>
      <c r="G24" s="111"/>
    </row>
    <row r="25" spans="1:7" ht="20.100000000000001" customHeight="1">
      <c r="A25" s="1318" t="s">
        <v>10345</v>
      </c>
      <c r="B25" s="1316">
        <v>189000</v>
      </c>
      <c r="C25" s="111">
        <v>20</v>
      </c>
      <c r="D25" s="111">
        <v>48</v>
      </c>
      <c r="E25" s="111">
        <v>100</v>
      </c>
      <c r="F25" s="111">
        <v>20</v>
      </c>
      <c r="G25" s="111"/>
    </row>
    <row r="26" spans="1:7">
      <c r="A26" s="1291"/>
      <c r="B26" s="1291"/>
      <c r="C26" s="1291"/>
      <c r="D26" s="1291"/>
      <c r="E26" s="1291"/>
      <c r="F26" s="1291"/>
    </row>
    <row r="27" spans="1:7">
      <c r="A27" s="1291"/>
      <c r="B27" s="1291"/>
      <c r="C27" s="1291"/>
      <c r="D27" s="1291"/>
      <c r="E27" s="1291"/>
      <c r="F27" s="1291"/>
    </row>
    <row r="28" spans="1:7">
      <c r="A28" s="1291"/>
      <c r="B28" s="1291"/>
      <c r="C28" s="1291"/>
      <c r="D28" s="1291"/>
      <c r="E28" s="1291"/>
      <c r="F28" s="1291"/>
    </row>
    <row r="29" spans="1:7">
      <c r="A29" s="1291"/>
      <c r="B29" s="1291"/>
      <c r="C29" s="1291"/>
      <c r="D29" s="1291"/>
      <c r="E29" s="1291"/>
      <c r="F29" s="1291"/>
    </row>
    <row r="30" spans="1:7">
      <c r="A30" s="1291"/>
      <c r="B30" s="1291"/>
      <c r="C30" s="1291"/>
      <c r="D30" s="1291"/>
      <c r="E30" s="1291"/>
      <c r="F30" s="1291"/>
    </row>
    <row r="31" spans="1:7">
      <c r="A31" s="1291"/>
      <c r="B31" s="1291"/>
      <c r="C31" s="1291"/>
      <c r="D31" s="1291"/>
      <c r="E31" s="1291"/>
      <c r="F31" s="1291"/>
    </row>
    <row r="32" spans="1:7">
      <c r="A32" s="1291"/>
      <c r="B32" s="1291"/>
      <c r="C32" s="1291"/>
      <c r="D32" s="1291"/>
      <c r="E32" s="1291"/>
      <c r="F32" s="1291"/>
    </row>
    <row r="33" spans="1:6">
      <c r="A33" s="1291"/>
      <c r="B33" s="1291"/>
      <c r="C33" s="1291"/>
      <c r="D33" s="1291"/>
      <c r="E33" s="1291"/>
      <c r="F33" s="1291"/>
    </row>
    <row r="34" spans="1:6">
      <c r="A34" s="1291"/>
      <c r="B34" s="1291"/>
      <c r="C34" s="1291"/>
      <c r="D34" s="1291"/>
      <c r="E34" s="1291"/>
      <c r="F34" s="1291"/>
    </row>
    <row r="35" spans="1:6">
      <c r="A35" s="1291"/>
      <c r="B35" s="1291"/>
      <c r="C35" s="1291"/>
      <c r="D35" s="1291"/>
      <c r="E35" s="1291"/>
      <c r="F35" s="1291"/>
    </row>
    <row r="36" spans="1:6">
      <c r="A36" s="1291"/>
      <c r="B36" s="1291"/>
      <c r="C36" s="1291"/>
      <c r="D36" s="1291"/>
      <c r="E36" s="1291"/>
      <c r="F36" s="1291"/>
    </row>
    <row r="37" spans="1:6">
      <c r="A37" s="1291"/>
      <c r="B37" s="1291"/>
      <c r="C37" s="1291"/>
      <c r="D37" s="1291"/>
      <c r="E37" s="1291"/>
      <c r="F37" s="1291"/>
    </row>
    <row r="38" spans="1:6">
      <c r="A38" s="1291"/>
      <c r="B38" s="1291"/>
      <c r="C38" s="1291"/>
      <c r="D38" s="1291"/>
      <c r="E38" s="1291"/>
      <c r="F38" s="1291"/>
    </row>
    <row r="39" spans="1:6">
      <c r="A39" s="1291"/>
      <c r="B39" s="1291"/>
      <c r="C39" s="1291"/>
      <c r="D39" s="1291"/>
      <c r="E39" s="1291"/>
      <c r="F39" s="1291"/>
    </row>
    <row r="40" spans="1:6">
      <c r="A40" s="1291"/>
      <c r="B40" s="1291"/>
      <c r="C40" s="1291"/>
      <c r="D40" s="1291"/>
      <c r="E40" s="1291"/>
      <c r="F40" s="1291"/>
    </row>
    <row r="41" spans="1:6">
      <c r="A41" s="1291"/>
      <c r="B41" s="1291"/>
      <c r="C41" s="1291"/>
      <c r="D41" s="1291"/>
      <c r="E41" s="1291"/>
      <c r="F41" s="1291"/>
    </row>
    <row r="42" spans="1:6">
      <c r="A42" s="1291"/>
      <c r="B42" s="1291"/>
      <c r="C42" s="1291"/>
      <c r="D42" s="1291"/>
      <c r="E42" s="1291"/>
      <c r="F42" s="1291"/>
    </row>
  </sheetData>
  <mergeCells count="13">
    <mergeCell ref="A1:G1"/>
    <mergeCell ref="C16:C17"/>
    <mergeCell ref="F16:F17"/>
    <mergeCell ref="C20:C21"/>
    <mergeCell ref="F20:F21"/>
    <mergeCell ref="C18:C19"/>
    <mergeCell ref="F18:F19"/>
    <mergeCell ref="C9:C10"/>
    <mergeCell ref="F9:F10"/>
    <mergeCell ref="C11:C12"/>
    <mergeCell ref="F11:F12"/>
    <mergeCell ref="C14:C15"/>
    <mergeCell ref="F14:F15"/>
  </mergeCells>
  <phoneticPr fontId="75" type="noConversion"/>
  <pageMargins left="0.75" right="0.75" top="1" bottom="1" header="0.5" footer="0.5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rgb="FF7030A0"/>
  </sheetPr>
  <dimension ref="A1:O21"/>
  <sheetViews>
    <sheetView zoomScaleNormal="100" workbookViewId="0">
      <selection activeCell="E13" sqref="E13"/>
    </sheetView>
  </sheetViews>
  <sheetFormatPr defaultColWidth="9" defaultRowHeight="17.399999999999999"/>
  <cols>
    <col min="1" max="1" width="15.5" style="1325" customWidth="1"/>
    <col min="2" max="2" width="14" style="1325" customWidth="1"/>
    <col min="3" max="3" width="10.09765625" style="1325" customWidth="1"/>
    <col min="4" max="4" width="10.8984375" style="1325" customWidth="1"/>
    <col min="5" max="5" width="10.19921875" style="1325" customWidth="1"/>
    <col min="6" max="6" width="11.8984375" style="1325" customWidth="1"/>
    <col min="7" max="16384" width="9" style="1325"/>
  </cols>
  <sheetData>
    <row r="1" spans="1:15" ht="30.75" customHeight="1">
      <c r="A1" s="1746" t="s">
        <v>13436</v>
      </c>
      <c r="B1" s="1746"/>
      <c r="C1" s="1746"/>
      <c r="D1" s="1746"/>
      <c r="E1" s="1746"/>
      <c r="F1" s="1746"/>
      <c r="G1" s="1309"/>
      <c r="H1" s="1321"/>
      <c r="I1" s="1322"/>
      <c r="J1" s="1323"/>
      <c r="K1" s="1321"/>
      <c r="L1" s="1309"/>
      <c r="M1" s="1324"/>
      <c r="N1" s="1322"/>
      <c r="O1" s="1323"/>
    </row>
    <row r="3" spans="1:15" ht="24.9" customHeight="1">
      <c r="A3" s="1326" t="s">
        <v>9848</v>
      </c>
      <c r="B3" s="1326" t="s">
        <v>10075</v>
      </c>
      <c r="C3" s="1326" t="s">
        <v>2370</v>
      </c>
      <c r="D3" s="1326" t="s">
        <v>4789</v>
      </c>
      <c r="E3" s="1326" t="s">
        <v>10076</v>
      </c>
      <c r="F3" s="1326" t="s">
        <v>10263</v>
      </c>
      <c r="G3" s="1309"/>
      <c r="H3" s="1309"/>
      <c r="I3" s="1309"/>
      <c r="J3" s="1309"/>
      <c r="K3" s="1309"/>
      <c r="L3" s="1309"/>
      <c r="M3" s="1309"/>
      <c r="N3" s="1309"/>
      <c r="O3" s="1309"/>
    </row>
    <row r="4" spans="1:15" ht="20.100000000000001" customHeight="1">
      <c r="A4" s="1327" t="s">
        <v>1006</v>
      </c>
      <c r="B4" s="1328">
        <v>20200</v>
      </c>
      <c r="C4" s="1329">
        <v>1</v>
      </c>
      <c r="D4" s="1329">
        <v>2.5</v>
      </c>
      <c r="E4" s="1329">
        <v>50</v>
      </c>
      <c r="F4" s="1329">
        <v>6</v>
      </c>
      <c r="G4" s="1309"/>
      <c r="H4" s="1309"/>
      <c r="I4" s="1309"/>
      <c r="J4" s="1309"/>
      <c r="K4" s="1309"/>
      <c r="L4" s="1309"/>
      <c r="M4" s="1309"/>
      <c r="N4" s="1309"/>
      <c r="O4" s="1309"/>
    </row>
    <row r="5" spans="1:15" ht="20.100000000000001" customHeight="1">
      <c r="A5" s="1327" t="s">
        <v>1007</v>
      </c>
      <c r="B5" s="1328">
        <v>20200</v>
      </c>
      <c r="C5" s="1329">
        <v>1.2</v>
      </c>
      <c r="D5" s="1329">
        <v>3</v>
      </c>
      <c r="E5" s="1330">
        <v>50</v>
      </c>
      <c r="F5" s="1329">
        <v>6</v>
      </c>
      <c r="G5" s="1309"/>
      <c r="H5" s="1309"/>
      <c r="I5" s="1309"/>
      <c r="J5" s="1309"/>
      <c r="K5" s="1309"/>
      <c r="L5" s="1309"/>
      <c r="M5" s="1309"/>
      <c r="N5" s="1309"/>
      <c r="O5" s="1309"/>
    </row>
    <row r="6" spans="1:15" ht="20.100000000000001" customHeight="1">
      <c r="A6" s="1327" t="s">
        <v>1008</v>
      </c>
      <c r="B6" s="1328">
        <v>20200</v>
      </c>
      <c r="C6" s="1329">
        <v>1.5</v>
      </c>
      <c r="D6" s="1329">
        <v>4</v>
      </c>
      <c r="E6" s="1329">
        <v>50</v>
      </c>
      <c r="F6" s="1329">
        <v>6</v>
      </c>
      <c r="G6" s="1309"/>
      <c r="H6" s="1309"/>
      <c r="I6" s="1309"/>
      <c r="J6" s="1309"/>
      <c r="K6" s="1309"/>
      <c r="L6" s="1309"/>
      <c r="M6" s="1309"/>
      <c r="N6" s="1309"/>
      <c r="O6" s="1309"/>
    </row>
    <row r="7" spans="1:15" ht="20.100000000000001" customHeight="1">
      <c r="A7" s="1327" t="s">
        <v>1009</v>
      </c>
      <c r="B7" s="1328">
        <v>20200</v>
      </c>
      <c r="C7" s="1329">
        <v>2</v>
      </c>
      <c r="D7" s="1329">
        <v>6</v>
      </c>
      <c r="E7" s="1329">
        <v>50</v>
      </c>
      <c r="F7" s="1329">
        <v>6</v>
      </c>
      <c r="G7" s="1309"/>
      <c r="H7" s="1309"/>
      <c r="I7" s="1309"/>
      <c r="J7" s="1309"/>
      <c r="K7" s="1309"/>
      <c r="L7" s="1309"/>
      <c r="M7" s="1309"/>
      <c r="N7" s="1309"/>
      <c r="O7" s="1309"/>
    </row>
    <row r="8" spans="1:15" ht="20.100000000000001" customHeight="1">
      <c r="A8" s="1327" t="s">
        <v>1010</v>
      </c>
      <c r="B8" s="1328">
        <v>20200</v>
      </c>
      <c r="C8" s="1329">
        <v>2.5</v>
      </c>
      <c r="D8" s="1329">
        <v>7</v>
      </c>
      <c r="E8" s="1329">
        <v>50</v>
      </c>
      <c r="F8" s="1329">
        <v>6</v>
      </c>
      <c r="G8" s="1309"/>
      <c r="H8" s="1309"/>
      <c r="I8" s="1309"/>
      <c r="J8" s="1309"/>
      <c r="K8" s="1309"/>
      <c r="L8" s="1309"/>
      <c r="M8" s="1309"/>
      <c r="N8" s="1309"/>
      <c r="O8" s="1309"/>
    </row>
    <row r="9" spans="1:15" ht="20.100000000000001" customHeight="1">
      <c r="A9" s="1327" t="s">
        <v>1011</v>
      </c>
      <c r="B9" s="1328">
        <v>21000</v>
      </c>
      <c r="C9" s="1329">
        <v>3</v>
      </c>
      <c r="D9" s="1329">
        <v>8</v>
      </c>
      <c r="E9" s="1329">
        <v>55</v>
      </c>
      <c r="F9" s="1329">
        <v>6</v>
      </c>
      <c r="G9" s="1309"/>
      <c r="H9" s="1309"/>
      <c r="I9" s="1309"/>
      <c r="J9" s="1309"/>
      <c r="K9" s="1309"/>
      <c r="L9" s="1309"/>
      <c r="M9" s="1309"/>
      <c r="N9" s="1309"/>
      <c r="O9" s="1309"/>
    </row>
    <row r="10" spans="1:15" ht="20.100000000000001" customHeight="1">
      <c r="A10" s="1327" t="s">
        <v>1012</v>
      </c>
      <c r="B10" s="1328">
        <v>21000</v>
      </c>
      <c r="C10" s="1329">
        <v>4</v>
      </c>
      <c r="D10" s="1329">
        <v>10</v>
      </c>
      <c r="E10" s="1329">
        <v>55</v>
      </c>
      <c r="F10" s="1329">
        <v>6</v>
      </c>
      <c r="G10" s="1309"/>
      <c r="H10" s="1309"/>
      <c r="I10" s="1309"/>
      <c r="J10" s="1309"/>
      <c r="K10" s="1309"/>
      <c r="L10" s="1309"/>
      <c r="M10" s="1309"/>
      <c r="N10" s="1309"/>
      <c r="O10" s="1309"/>
    </row>
    <row r="11" spans="1:15" ht="20.100000000000001" customHeight="1">
      <c r="A11" s="1327" t="s">
        <v>1013</v>
      </c>
      <c r="B11" s="1328">
        <v>21000</v>
      </c>
      <c r="C11" s="1329">
        <v>5</v>
      </c>
      <c r="D11" s="1329">
        <v>15</v>
      </c>
      <c r="E11" s="1329">
        <v>55</v>
      </c>
      <c r="F11" s="1329">
        <v>6</v>
      </c>
      <c r="G11" s="1309"/>
      <c r="H11" s="1309"/>
      <c r="I11" s="1309"/>
      <c r="J11" s="1309"/>
      <c r="K11" s="1309"/>
      <c r="L11" s="1309"/>
      <c r="M11" s="1309"/>
      <c r="N11" s="1309"/>
      <c r="O11" s="1309"/>
    </row>
    <row r="12" spans="1:15" ht="20.100000000000001" customHeight="1">
      <c r="A12" s="1327" t="s">
        <v>1014</v>
      </c>
      <c r="B12" s="1328">
        <v>21500</v>
      </c>
      <c r="C12" s="1331">
        <v>6</v>
      </c>
      <c r="D12" s="1329">
        <v>15</v>
      </c>
      <c r="E12" s="1329">
        <v>60</v>
      </c>
      <c r="F12" s="1331">
        <v>6</v>
      </c>
      <c r="G12" s="1309"/>
      <c r="H12" s="1309"/>
      <c r="I12" s="1309"/>
      <c r="J12" s="1309"/>
      <c r="K12" s="1309"/>
      <c r="L12" s="1309"/>
      <c r="M12" s="1309"/>
      <c r="N12" s="1309"/>
      <c r="O12" s="1309"/>
    </row>
    <row r="13" spans="1:15" ht="20.100000000000001" customHeight="1">
      <c r="A13" s="1327" t="s">
        <v>1015</v>
      </c>
      <c r="B13" s="1328">
        <v>27400</v>
      </c>
      <c r="C13" s="1331">
        <v>8</v>
      </c>
      <c r="D13" s="1329">
        <v>20</v>
      </c>
      <c r="E13" s="1329">
        <v>70</v>
      </c>
      <c r="F13" s="1331">
        <v>8</v>
      </c>
    </row>
    <row r="14" spans="1:15" ht="20.100000000000001" customHeight="1">
      <c r="A14" s="1327" t="s">
        <v>1016</v>
      </c>
      <c r="B14" s="1328">
        <v>36000</v>
      </c>
      <c r="C14" s="1331">
        <v>10</v>
      </c>
      <c r="D14" s="1329">
        <v>25</v>
      </c>
      <c r="E14" s="1329">
        <v>75</v>
      </c>
      <c r="F14" s="1331">
        <v>10</v>
      </c>
    </row>
    <row r="15" spans="1:15" ht="20.100000000000001" customHeight="1">
      <c r="A15" s="1327" t="s">
        <v>1017</v>
      </c>
      <c r="B15" s="1328">
        <v>46200</v>
      </c>
      <c r="C15" s="1331">
        <v>12</v>
      </c>
      <c r="D15" s="1329">
        <v>30</v>
      </c>
      <c r="E15" s="1329">
        <v>80</v>
      </c>
      <c r="F15" s="1331">
        <v>12</v>
      </c>
    </row>
    <row r="16" spans="1:15" ht="20.100000000000001" customHeight="1">
      <c r="A16" s="1327" t="s">
        <v>1018</v>
      </c>
      <c r="B16" s="1328">
        <v>116900</v>
      </c>
      <c r="C16" s="1329">
        <v>14</v>
      </c>
      <c r="D16" s="1329">
        <v>35</v>
      </c>
      <c r="E16" s="1329">
        <v>90</v>
      </c>
      <c r="F16" s="1329">
        <v>16</v>
      </c>
    </row>
    <row r="17" spans="1:6" ht="20.100000000000001" customHeight="1">
      <c r="A17" s="1327" t="s">
        <v>1019</v>
      </c>
      <c r="B17" s="1328">
        <v>121600</v>
      </c>
      <c r="C17" s="1329">
        <v>16</v>
      </c>
      <c r="D17" s="1329">
        <v>42</v>
      </c>
      <c r="E17" s="1329">
        <v>100</v>
      </c>
      <c r="F17" s="1329">
        <v>16</v>
      </c>
    </row>
    <row r="18" spans="1:6" ht="20.100000000000001" customHeight="1">
      <c r="A18" s="1327" t="s">
        <v>1020</v>
      </c>
      <c r="B18" s="1328">
        <v>154000</v>
      </c>
      <c r="C18" s="1329">
        <v>18</v>
      </c>
      <c r="D18" s="1329">
        <v>45</v>
      </c>
      <c r="E18" s="1329">
        <v>100</v>
      </c>
      <c r="F18" s="1329">
        <v>16</v>
      </c>
    </row>
    <row r="19" spans="1:6" ht="20.100000000000001" customHeight="1">
      <c r="A19" s="1327" t="s">
        <v>1021</v>
      </c>
      <c r="B19" s="1328">
        <v>171800</v>
      </c>
      <c r="C19" s="1329">
        <v>20</v>
      </c>
      <c r="D19" s="1329">
        <v>48</v>
      </c>
      <c r="E19" s="1329">
        <v>100</v>
      </c>
      <c r="F19" s="1329">
        <v>20</v>
      </c>
    </row>
    <row r="21" spans="1:6">
      <c r="A21" s="1332"/>
      <c r="B21" s="1332"/>
      <c r="C21" s="1332"/>
      <c r="D21" s="1332"/>
      <c r="E21" s="1332"/>
      <c r="F21" s="1332"/>
    </row>
  </sheetData>
  <mergeCells count="1">
    <mergeCell ref="A1:F1"/>
  </mergeCells>
  <phoneticPr fontId="75" type="noConversion"/>
  <pageMargins left="0.59055118110236227" right="0.15748031496062992" top="0.74803149606299213" bottom="0.74803149606299213" header="0.31496062992125984" footer="0.31496062992125984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7">
    <tabColor rgb="FF7030A0"/>
  </sheetPr>
  <dimension ref="A1:F14"/>
  <sheetViews>
    <sheetView workbookViewId="0">
      <selection sqref="A1:F1"/>
    </sheetView>
  </sheetViews>
  <sheetFormatPr defaultRowHeight="17.399999999999999"/>
  <cols>
    <col min="1" max="1" width="14.8984375" customWidth="1"/>
    <col min="2" max="2" width="13.8984375" style="818" customWidth="1"/>
    <col min="3" max="3" width="12.69921875" style="418" customWidth="1"/>
    <col min="4" max="4" width="12.3984375" style="418" customWidth="1"/>
    <col min="5" max="6" width="11.5" style="418" customWidth="1"/>
  </cols>
  <sheetData>
    <row r="1" spans="1:6" ht="36" customHeight="1">
      <c r="A1" s="1746" t="s">
        <v>13437</v>
      </c>
      <c r="B1" s="1746"/>
      <c r="C1" s="1746"/>
      <c r="D1" s="1746"/>
      <c r="E1" s="1746"/>
      <c r="F1" s="1746"/>
    </row>
    <row r="2" spans="1:6">
      <c r="A2" s="449"/>
      <c r="B2" s="449"/>
      <c r="C2"/>
      <c r="D2"/>
      <c r="E2"/>
      <c r="F2"/>
    </row>
    <row r="3" spans="1:6" s="1" customFormat="1" ht="22.5" customHeight="1">
      <c r="A3" s="440" t="s">
        <v>2349</v>
      </c>
      <c r="B3" s="440" t="s">
        <v>10075</v>
      </c>
      <c r="C3" s="440" t="s">
        <v>1455</v>
      </c>
      <c r="D3" s="440" t="s">
        <v>1453</v>
      </c>
      <c r="E3" s="440" t="s">
        <v>2350</v>
      </c>
      <c r="F3" s="440" t="s">
        <v>2351</v>
      </c>
    </row>
    <row r="4" spans="1:6" s="1" customFormat="1" ht="22.5" customHeight="1">
      <c r="A4" s="450" t="s">
        <v>2378</v>
      </c>
      <c r="B4" s="858">
        <v>28300</v>
      </c>
      <c r="C4" s="111">
        <v>6</v>
      </c>
      <c r="D4" s="111">
        <v>15</v>
      </c>
      <c r="E4" s="111">
        <v>60</v>
      </c>
      <c r="F4" s="111">
        <v>6</v>
      </c>
    </row>
    <row r="5" spans="1:6" s="1" customFormat="1" ht="22.5" customHeight="1">
      <c r="A5" s="450" t="s">
        <v>2379</v>
      </c>
      <c r="B5" s="858">
        <v>36100</v>
      </c>
      <c r="C5" s="111">
        <v>8</v>
      </c>
      <c r="D5" s="111">
        <v>20</v>
      </c>
      <c r="E5" s="111">
        <v>70</v>
      </c>
      <c r="F5" s="111">
        <v>8</v>
      </c>
    </row>
    <row r="6" spans="1:6" s="1" customFormat="1" ht="22.5" customHeight="1">
      <c r="A6" s="450" t="s">
        <v>2380</v>
      </c>
      <c r="B6" s="858">
        <v>47500</v>
      </c>
      <c r="C6" s="111">
        <v>10</v>
      </c>
      <c r="D6" s="111">
        <v>25</v>
      </c>
      <c r="E6" s="111">
        <v>75</v>
      </c>
      <c r="F6" s="111">
        <v>10</v>
      </c>
    </row>
    <row r="7" spans="1:6" s="1" customFormat="1" ht="22.5" customHeight="1">
      <c r="A7" s="450" t="s">
        <v>2381</v>
      </c>
      <c r="B7" s="858">
        <v>61000</v>
      </c>
      <c r="C7" s="111">
        <v>12</v>
      </c>
      <c r="D7" s="111">
        <v>30</v>
      </c>
      <c r="E7" s="111">
        <v>80</v>
      </c>
      <c r="F7" s="111">
        <v>12</v>
      </c>
    </row>
    <row r="8" spans="1:6" s="1" customFormat="1" ht="22.5" customHeight="1">
      <c r="A8" s="450" t="s">
        <v>2382</v>
      </c>
      <c r="B8" s="858">
        <v>160600</v>
      </c>
      <c r="C8" s="111">
        <v>16</v>
      </c>
      <c r="D8" s="111">
        <v>42</v>
      </c>
      <c r="E8" s="111">
        <v>100</v>
      </c>
      <c r="F8" s="111">
        <v>16</v>
      </c>
    </row>
    <row r="9" spans="1:6" s="1" customFormat="1" ht="22.5" customHeight="1">
      <c r="A9" s="450" t="s">
        <v>2383</v>
      </c>
      <c r="B9" s="858">
        <v>226800</v>
      </c>
      <c r="C9" s="111">
        <v>20</v>
      </c>
      <c r="D9" s="111">
        <v>48</v>
      </c>
      <c r="E9" s="111">
        <v>100</v>
      </c>
      <c r="F9" s="111">
        <v>20</v>
      </c>
    </row>
    <row r="10" spans="1:6">
      <c r="C10"/>
      <c r="D10"/>
      <c r="E10"/>
      <c r="F10"/>
    </row>
    <row r="11" spans="1:6" s="439" customFormat="1"/>
    <row r="12" spans="1:6" s="1" customFormat="1"/>
    <row r="13" spans="1:6">
      <c r="C13"/>
      <c r="D13"/>
      <c r="E13"/>
      <c r="F13"/>
    </row>
    <row r="14" spans="1:6">
      <c r="C14"/>
      <c r="D14"/>
      <c r="E14"/>
      <c r="F14"/>
    </row>
  </sheetData>
  <mergeCells count="1">
    <mergeCell ref="A1:F1"/>
  </mergeCells>
  <phoneticPr fontId="7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8">
    <tabColor rgb="FF7030A0"/>
  </sheetPr>
  <dimension ref="A1:Q53"/>
  <sheetViews>
    <sheetView zoomScaleNormal="100" workbookViewId="0">
      <selection sqref="A1:I1"/>
    </sheetView>
  </sheetViews>
  <sheetFormatPr defaultColWidth="9" defaultRowHeight="17.399999999999999"/>
  <cols>
    <col min="1" max="1" width="17.5" style="1075" customWidth="1"/>
    <col min="2" max="2" width="11.19921875" style="1075" customWidth="1"/>
    <col min="3" max="3" width="7.8984375" style="1074" customWidth="1"/>
    <col min="4" max="4" width="8.8984375" style="1074" customWidth="1"/>
    <col min="5" max="7" width="7.8984375" style="1074" customWidth="1"/>
    <col min="8" max="8" width="9.5" style="1074" customWidth="1"/>
    <col min="9" max="9" width="10.19921875" style="1074" customWidth="1"/>
    <col min="10" max="15" width="7.19921875" style="1075" customWidth="1"/>
    <col min="16" max="16" width="4.5" style="1075" customWidth="1"/>
    <col min="17" max="16384" width="9" style="1075"/>
  </cols>
  <sheetData>
    <row r="1" spans="1:17" ht="30" customHeight="1">
      <c r="A1" s="1746" t="s">
        <v>6531</v>
      </c>
      <c r="B1" s="1746"/>
      <c r="C1" s="1746"/>
      <c r="D1" s="1746"/>
      <c r="E1" s="1746"/>
      <c r="F1" s="1746"/>
      <c r="G1" s="1746"/>
      <c r="H1" s="1746"/>
      <c r="I1" s="1746"/>
      <c r="J1" s="1074"/>
      <c r="K1" s="1074"/>
      <c r="L1" s="1074"/>
      <c r="M1" s="1074"/>
      <c r="N1" s="1074"/>
      <c r="O1" s="1074"/>
      <c r="P1" s="1074"/>
      <c r="Q1" s="1074"/>
    </row>
    <row r="2" spans="1:17" s="1041" customFormat="1" ht="23.25" customHeight="1">
      <c r="A2" s="1076" t="s">
        <v>5407</v>
      </c>
      <c r="B2" s="1076" t="s">
        <v>10075</v>
      </c>
      <c r="C2" s="440" t="s">
        <v>2370</v>
      </c>
      <c r="D2" s="440" t="s">
        <v>6521</v>
      </c>
      <c r="E2" s="440" t="s">
        <v>4789</v>
      </c>
      <c r="F2" s="440" t="s">
        <v>6532</v>
      </c>
      <c r="G2" s="440" t="s">
        <v>6522</v>
      </c>
      <c r="H2" s="440" t="s">
        <v>6523</v>
      </c>
      <c r="I2" s="440" t="s">
        <v>8580</v>
      </c>
    </row>
    <row r="3" spans="1:17" s="1041" customFormat="1" ht="23.25" customHeight="1">
      <c r="A3" s="1068" t="s">
        <v>1258</v>
      </c>
      <c r="B3" s="1077">
        <v>25600</v>
      </c>
      <c r="C3" s="441">
        <v>3</v>
      </c>
      <c r="D3" s="441" t="s">
        <v>3759</v>
      </c>
      <c r="E3" s="441">
        <v>8</v>
      </c>
      <c r="F3" s="441"/>
      <c r="G3" s="441">
        <v>50</v>
      </c>
      <c r="H3" s="441">
        <v>6</v>
      </c>
      <c r="I3" s="441">
        <v>3</v>
      </c>
    </row>
    <row r="4" spans="1:17" s="1052" customFormat="1" ht="23.25" customHeight="1">
      <c r="A4" s="1068" t="s">
        <v>1259</v>
      </c>
      <c r="B4" s="1077">
        <v>25600</v>
      </c>
      <c r="C4" s="441">
        <v>4</v>
      </c>
      <c r="D4" s="441" t="s">
        <v>6525</v>
      </c>
      <c r="E4" s="441">
        <v>10</v>
      </c>
      <c r="F4" s="441" t="s">
        <v>6533</v>
      </c>
      <c r="G4" s="441">
        <v>50</v>
      </c>
      <c r="H4" s="441">
        <v>6</v>
      </c>
      <c r="I4" s="441">
        <v>3</v>
      </c>
    </row>
    <row r="5" spans="1:17" s="1052" customFormat="1" ht="23.25" customHeight="1">
      <c r="A5" s="1068" t="s">
        <v>1260</v>
      </c>
      <c r="B5" s="1077">
        <v>25600</v>
      </c>
      <c r="C5" s="441">
        <v>5</v>
      </c>
      <c r="D5" s="441" t="s">
        <v>6525</v>
      </c>
      <c r="E5" s="441">
        <v>13</v>
      </c>
      <c r="F5" s="441" t="s">
        <v>6533</v>
      </c>
      <c r="G5" s="441">
        <v>50</v>
      </c>
      <c r="H5" s="441">
        <v>6</v>
      </c>
      <c r="I5" s="441">
        <v>4</v>
      </c>
    </row>
    <row r="6" spans="1:17" s="1041" customFormat="1" ht="23.25" customHeight="1">
      <c r="A6" s="1079" t="s">
        <v>6534</v>
      </c>
      <c r="B6" s="1077">
        <v>25600</v>
      </c>
      <c r="C6" s="1744">
        <v>6</v>
      </c>
      <c r="D6" s="441" t="s">
        <v>6525</v>
      </c>
      <c r="E6" s="1744">
        <v>13</v>
      </c>
      <c r="F6" s="1744" t="s">
        <v>6533</v>
      </c>
      <c r="G6" s="1744">
        <v>60</v>
      </c>
      <c r="H6" s="1744">
        <v>6</v>
      </c>
      <c r="I6" s="1744">
        <v>4</v>
      </c>
    </row>
    <row r="7" spans="1:17" s="1041" customFormat="1" ht="23.25" customHeight="1">
      <c r="A7" s="1079" t="s">
        <v>6535</v>
      </c>
      <c r="B7" s="1077">
        <v>25600</v>
      </c>
      <c r="C7" s="1744"/>
      <c r="D7" s="441" t="s">
        <v>6526</v>
      </c>
      <c r="E7" s="1744"/>
      <c r="F7" s="1744"/>
      <c r="G7" s="1744"/>
      <c r="H7" s="1744"/>
      <c r="I7" s="1744"/>
    </row>
    <row r="8" spans="1:17" s="1052" customFormat="1" ht="23.25" customHeight="1">
      <c r="A8" s="1068" t="s">
        <v>6536</v>
      </c>
      <c r="B8" s="1080">
        <v>38400</v>
      </c>
      <c r="C8" s="441">
        <v>7</v>
      </c>
      <c r="D8" s="441" t="s">
        <v>6537</v>
      </c>
      <c r="E8" s="441">
        <v>18</v>
      </c>
      <c r="F8" s="441" t="s">
        <v>6533</v>
      </c>
      <c r="G8" s="441">
        <v>70</v>
      </c>
      <c r="H8" s="441">
        <v>8</v>
      </c>
      <c r="I8" s="1744"/>
    </row>
    <row r="9" spans="1:17" s="1041" customFormat="1" ht="23.25" customHeight="1">
      <c r="A9" s="1079" t="s">
        <v>6538</v>
      </c>
      <c r="B9" s="1081">
        <v>38400</v>
      </c>
      <c r="C9" s="1744">
        <v>8</v>
      </c>
      <c r="D9" s="441" t="s">
        <v>6525</v>
      </c>
      <c r="E9" s="1744">
        <v>19</v>
      </c>
      <c r="F9" s="1744" t="s">
        <v>6533</v>
      </c>
      <c r="G9" s="1744">
        <v>70</v>
      </c>
      <c r="H9" s="1744">
        <v>8</v>
      </c>
      <c r="I9" s="1744"/>
    </row>
    <row r="10" spans="1:17" s="1052" customFormat="1" ht="23.25" customHeight="1">
      <c r="A10" s="1079" t="s">
        <v>6539</v>
      </c>
      <c r="B10" s="1081">
        <v>38400</v>
      </c>
      <c r="C10" s="1744"/>
      <c r="D10" s="441" t="s">
        <v>6528</v>
      </c>
      <c r="E10" s="1744"/>
      <c r="F10" s="1744"/>
      <c r="G10" s="1744"/>
      <c r="H10" s="1744"/>
      <c r="I10" s="1744"/>
    </row>
    <row r="11" spans="1:17" s="1041" customFormat="1" ht="23.25" customHeight="1">
      <c r="A11" s="1068" t="s">
        <v>6540</v>
      </c>
      <c r="B11" s="1081">
        <v>50400</v>
      </c>
      <c r="C11" s="441">
        <v>9</v>
      </c>
      <c r="D11" s="441" t="s">
        <v>6541</v>
      </c>
      <c r="E11" s="441">
        <v>20</v>
      </c>
      <c r="F11" s="441" t="s">
        <v>6533</v>
      </c>
      <c r="G11" s="441">
        <v>70</v>
      </c>
      <c r="H11" s="441">
        <v>10</v>
      </c>
      <c r="I11" s="1744"/>
    </row>
    <row r="12" spans="1:17" s="1052" customFormat="1" ht="23.25" customHeight="1">
      <c r="A12" s="1079" t="s">
        <v>6542</v>
      </c>
      <c r="B12" s="1081">
        <v>50400</v>
      </c>
      <c r="C12" s="1744">
        <v>10</v>
      </c>
      <c r="D12" s="441" t="s">
        <v>6527</v>
      </c>
      <c r="E12" s="1744">
        <v>22</v>
      </c>
      <c r="F12" s="1744" t="s">
        <v>6533</v>
      </c>
      <c r="G12" s="1744">
        <v>75</v>
      </c>
      <c r="H12" s="1744">
        <v>10</v>
      </c>
      <c r="I12" s="1744"/>
    </row>
    <row r="13" spans="1:17" s="1041" customFormat="1" ht="23.25" customHeight="1">
      <c r="A13" s="1079" t="s">
        <v>6543</v>
      </c>
      <c r="B13" s="1081">
        <v>50400</v>
      </c>
      <c r="C13" s="1744"/>
      <c r="D13" s="441" t="s">
        <v>6528</v>
      </c>
      <c r="E13" s="1744"/>
      <c r="F13" s="1744"/>
      <c r="G13" s="1744"/>
      <c r="H13" s="1744"/>
      <c r="I13" s="1744"/>
      <c r="N13" s="1083"/>
    </row>
    <row r="14" spans="1:17" s="1041" customFormat="1" ht="23.25" customHeight="1">
      <c r="A14" s="1068" t="s">
        <v>12386</v>
      </c>
      <c r="B14" s="1077">
        <v>64700</v>
      </c>
      <c r="C14" s="441">
        <v>11</v>
      </c>
      <c r="D14" s="441" t="s">
        <v>6527</v>
      </c>
      <c r="E14" s="441">
        <v>25</v>
      </c>
      <c r="F14" s="441"/>
      <c r="G14" s="441">
        <v>80</v>
      </c>
      <c r="H14" s="441">
        <v>12</v>
      </c>
      <c r="I14" s="1744"/>
      <c r="N14" s="1084"/>
    </row>
    <row r="15" spans="1:17" s="1041" customFormat="1" ht="23.25" customHeight="1">
      <c r="A15" s="1079" t="s">
        <v>6544</v>
      </c>
      <c r="B15" s="1077">
        <v>64700</v>
      </c>
      <c r="C15" s="1744">
        <v>12</v>
      </c>
      <c r="D15" s="441" t="s">
        <v>6527</v>
      </c>
      <c r="E15" s="1744">
        <v>26</v>
      </c>
      <c r="F15" s="1744" t="s">
        <v>6533</v>
      </c>
      <c r="G15" s="1744">
        <v>80</v>
      </c>
      <c r="H15" s="1744">
        <v>12</v>
      </c>
      <c r="I15" s="1744"/>
      <c r="N15" s="1083"/>
    </row>
    <row r="16" spans="1:17" s="1052" customFormat="1" ht="23.25" customHeight="1">
      <c r="A16" s="1079" t="s">
        <v>6545</v>
      </c>
      <c r="B16" s="1077">
        <v>64700</v>
      </c>
      <c r="C16" s="1744"/>
      <c r="D16" s="441" t="s">
        <v>6528</v>
      </c>
      <c r="E16" s="1744"/>
      <c r="F16" s="1744"/>
      <c r="G16" s="1744"/>
      <c r="H16" s="1744"/>
      <c r="I16" s="1744"/>
      <c r="N16" s="1075"/>
    </row>
    <row r="17" spans="1:14" s="1041" customFormat="1" ht="23.25" customHeight="1">
      <c r="A17" s="1079" t="s">
        <v>6546</v>
      </c>
      <c r="B17" s="1081">
        <v>163700</v>
      </c>
      <c r="C17" s="441">
        <v>14</v>
      </c>
      <c r="D17" s="441" t="s">
        <v>6526</v>
      </c>
      <c r="E17" s="441">
        <v>28</v>
      </c>
      <c r="F17" s="441" t="s">
        <v>6533</v>
      </c>
      <c r="G17" s="441">
        <v>90</v>
      </c>
      <c r="H17" s="441">
        <v>16</v>
      </c>
      <c r="I17" s="1744">
        <v>5</v>
      </c>
      <c r="N17" s="1085"/>
    </row>
    <row r="18" spans="1:14" s="1052" customFormat="1" ht="23.25" customHeight="1">
      <c r="A18" s="1079" t="s">
        <v>6547</v>
      </c>
      <c r="B18" s="1081">
        <v>170200</v>
      </c>
      <c r="C18" s="1744">
        <v>16</v>
      </c>
      <c r="D18" s="1744" t="s">
        <v>6526</v>
      </c>
      <c r="E18" s="441">
        <v>32</v>
      </c>
      <c r="F18" s="1744" t="s">
        <v>6533</v>
      </c>
      <c r="G18" s="1744">
        <v>100</v>
      </c>
      <c r="H18" s="1744">
        <v>16</v>
      </c>
      <c r="I18" s="1744"/>
      <c r="N18" s="1075"/>
    </row>
    <row r="19" spans="1:14" s="1052" customFormat="1" ht="23.25" customHeight="1">
      <c r="A19" s="1086" t="s">
        <v>12387</v>
      </c>
      <c r="B19" s="1087">
        <v>170200</v>
      </c>
      <c r="C19" s="1744"/>
      <c r="D19" s="1744"/>
      <c r="E19" s="441">
        <v>42</v>
      </c>
      <c r="F19" s="1744"/>
      <c r="G19" s="1744"/>
      <c r="H19" s="1744"/>
      <c r="I19" s="1744"/>
      <c r="N19" s="1088"/>
    </row>
    <row r="20" spans="1:14" ht="23.25" customHeight="1">
      <c r="A20" s="1079" t="s">
        <v>6548</v>
      </c>
      <c r="B20" s="1081">
        <v>170200</v>
      </c>
      <c r="C20" s="1744"/>
      <c r="D20" s="1744" t="s">
        <v>6529</v>
      </c>
      <c r="E20" s="441">
        <v>32</v>
      </c>
      <c r="F20" s="1744"/>
      <c r="G20" s="1744"/>
      <c r="H20" s="1744"/>
      <c r="I20" s="1744"/>
    </row>
    <row r="21" spans="1:14" ht="23.25" customHeight="1">
      <c r="A21" s="1086" t="s">
        <v>12391</v>
      </c>
      <c r="B21" s="1087">
        <v>170200</v>
      </c>
      <c r="C21" s="1744"/>
      <c r="D21" s="1744"/>
      <c r="E21" s="441">
        <v>42</v>
      </c>
      <c r="F21" s="1744"/>
      <c r="G21" s="1744"/>
      <c r="H21" s="1744"/>
      <c r="I21" s="1744"/>
    </row>
    <row r="22" spans="1:14" ht="23.25" customHeight="1">
      <c r="A22" s="1079" t="s">
        <v>6549</v>
      </c>
      <c r="B22" s="1081">
        <v>240500</v>
      </c>
      <c r="C22" s="1744">
        <v>20</v>
      </c>
      <c r="D22" s="1744" t="s">
        <v>6526</v>
      </c>
      <c r="E22" s="441">
        <v>38</v>
      </c>
      <c r="F22" s="1744" t="s">
        <v>6533</v>
      </c>
      <c r="G22" s="1744">
        <v>100</v>
      </c>
      <c r="H22" s="1744">
        <v>20</v>
      </c>
      <c r="I22" s="1744"/>
      <c r="N22" s="1085"/>
    </row>
    <row r="23" spans="1:14" ht="23.25" customHeight="1">
      <c r="A23" s="1086" t="s">
        <v>12388</v>
      </c>
      <c r="B23" s="1087">
        <v>240500</v>
      </c>
      <c r="C23" s="1744"/>
      <c r="D23" s="1744"/>
      <c r="E23" s="441">
        <v>45</v>
      </c>
      <c r="F23" s="1744"/>
      <c r="G23" s="1744"/>
      <c r="H23" s="1744"/>
      <c r="I23" s="1744"/>
    </row>
    <row r="24" spans="1:14" ht="23.25" customHeight="1">
      <c r="A24" s="1079" t="s">
        <v>6550</v>
      </c>
      <c r="B24" s="1081">
        <v>240500</v>
      </c>
      <c r="C24" s="1744"/>
      <c r="D24" s="1744" t="s">
        <v>6530</v>
      </c>
      <c r="E24" s="441">
        <v>38</v>
      </c>
      <c r="F24" s="1744"/>
      <c r="G24" s="1744"/>
      <c r="H24" s="1744"/>
      <c r="I24" s="1744"/>
      <c r="N24" s="1088"/>
    </row>
    <row r="25" spans="1:14" ht="23.25" customHeight="1">
      <c r="A25" s="1089" t="s">
        <v>12389</v>
      </c>
      <c r="B25" s="1087">
        <v>240500</v>
      </c>
      <c r="C25" s="1744"/>
      <c r="D25" s="1744"/>
      <c r="E25" s="128">
        <v>45</v>
      </c>
      <c r="F25" s="1744"/>
      <c r="G25" s="1744"/>
      <c r="H25" s="1744"/>
      <c r="I25" s="1744"/>
    </row>
    <row r="26" spans="1:14" ht="23.25" customHeight="1">
      <c r="A26" s="1333"/>
      <c r="B26" s="1334"/>
      <c r="C26" s="1335"/>
      <c r="D26" s="1335"/>
      <c r="E26" s="1461"/>
      <c r="F26" s="1335"/>
      <c r="G26" s="1335"/>
      <c r="H26" s="1335"/>
      <c r="I26" s="1335"/>
    </row>
    <row r="27" spans="1:14" ht="30" customHeight="1" thickBot="1">
      <c r="A27" s="1746" t="s">
        <v>6551</v>
      </c>
      <c r="B27" s="1746"/>
      <c r="C27" s="1746"/>
      <c r="D27" s="1746"/>
      <c r="E27" s="1746"/>
      <c r="F27" s="1746"/>
      <c r="G27" s="1746"/>
      <c r="H27" s="1746"/>
      <c r="I27" s="1746"/>
      <c r="N27" s="1085"/>
    </row>
    <row r="28" spans="1:14" s="1041" customFormat="1" ht="23.25" customHeight="1" thickBot="1">
      <c r="A28" s="1339" t="s">
        <v>5407</v>
      </c>
      <c r="B28" s="1340" t="s">
        <v>10347</v>
      </c>
      <c r="C28" s="1340" t="s">
        <v>2370</v>
      </c>
      <c r="D28" s="1340" t="s">
        <v>6521</v>
      </c>
      <c r="E28" s="1340" t="s">
        <v>4789</v>
      </c>
      <c r="F28" s="1340" t="s">
        <v>6532</v>
      </c>
      <c r="G28" s="1462" t="s">
        <v>6522</v>
      </c>
      <c r="H28" s="1462" t="s">
        <v>6523</v>
      </c>
      <c r="I28" s="1463" t="s">
        <v>8580</v>
      </c>
      <c r="N28" s="1075"/>
    </row>
    <row r="29" spans="1:14" s="1041" customFormat="1" ht="23.25" customHeight="1">
      <c r="A29" s="1336" t="s">
        <v>6552</v>
      </c>
      <c r="B29" s="1337">
        <v>24400</v>
      </c>
      <c r="C29" s="1082">
        <v>6</v>
      </c>
      <c r="D29" s="1082" t="s">
        <v>6525</v>
      </c>
      <c r="E29" s="1338">
        <v>10</v>
      </c>
      <c r="F29" s="1082">
        <v>20</v>
      </c>
      <c r="G29" s="441">
        <v>60</v>
      </c>
      <c r="H29" s="441">
        <v>6</v>
      </c>
      <c r="I29" s="1744">
        <v>4</v>
      </c>
      <c r="N29" s="1088"/>
    </row>
    <row r="30" spans="1:14" s="1041" customFormat="1" ht="23.25" customHeight="1">
      <c r="A30" s="1093" t="s">
        <v>6553</v>
      </c>
      <c r="B30" s="1094">
        <v>36600</v>
      </c>
      <c r="C30" s="1078">
        <v>8</v>
      </c>
      <c r="D30" s="1078" t="s">
        <v>6525</v>
      </c>
      <c r="E30" s="1092">
        <v>12</v>
      </c>
      <c r="F30" s="1078">
        <v>25</v>
      </c>
      <c r="G30" s="441">
        <v>70</v>
      </c>
      <c r="H30" s="441">
        <v>8</v>
      </c>
      <c r="I30" s="1744"/>
      <c r="N30" s="1075"/>
    </row>
    <row r="31" spans="1:14" s="1041" customFormat="1" ht="23.25" customHeight="1">
      <c r="A31" s="1090" t="s">
        <v>6554</v>
      </c>
      <c r="B31" s="1091">
        <v>48000</v>
      </c>
      <c r="C31" s="1078">
        <v>10</v>
      </c>
      <c r="D31" s="1078" t="s">
        <v>6527</v>
      </c>
      <c r="E31" s="1092">
        <v>15</v>
      </c>
      <c r="F31" s="1078">
        <v>30</v>
      </c>
      <c r="G31" s="441">
        <v>75</v>
      </c>
      <c r="H31" s="441">
        <v>10</v>
      </c>
      <c r="I31" s="1744"/>
      <c r="N31" s="1085"/>
    </row>
    <row r="32" spans="1:14" s="1041" customFormat="1" ht="23.25" customHeight="1">
      <c r="A32" s="1093" t="s">
        <v>6555</v>
      </c>
      <c r="B32" s="1094">
        <v>61600</v>
      </c>
      <c r="C32" s="1078">
        <v>12</v>
      </c>
      <c r="D32" s="1078" t="s">
        <v>6527</v>
      </c>
      <c r="E32" s="1092">
        <v>20</v>
      </c>
      <c r="F32" s="1078">
        <v>35</v>
      </c>
      <c r="G32" s="441">
        <v>80</v>
      </c>
      <c r="H32" s="441">
        <v>12</v>
      </c>
      <c r="I32" s="1744"/>
      <c r="N32" s="1075"/>
    </row>
    <row r="33" spans="3:14" ht="23.25" customHeight="1">
      <c r="C33" s="1075"/>
      <c r="D33" s="1075"/>
      <c r="E33" s="1075"/>
      <c r="F33" s="1075"/>
      <c r="G33" s="1075"/>
      <c r="H33" s="1075"/>
      <c r="I33" s="1075"/>
      <c r="N33" s="1088"/>
    </row>
    <row r="34" spans="3:14" ht="23.25" customHeight="1">
      <c r="C34" s="1075"/>
      <c r="D34" s="1075"/>
      <c r="E34" s="1075"/>
      <c r="F34" s="1075"/>
      <c r="G34" s="1075"/>
      <c r="H34" s="1075"/>
      <c r="I34" s="1075"/>
    </row>
    <row r="35" spans="3:14" ht="23.25" customHeight="1">
      <c r="C35" s="1075"/>
      <c r="D35" s="1075"/>
      <c r="E35" s="1075"/>
      <c r="F35" s="1075"/>
      <c r="G35" s="1075"/>
      <c r="H35" s="1075"/>
      <c r="I35" s="1075"/>
      <c r="N35" s="1088"/>
    </row>
    <row r="36" spans="3:14" ht="23.25" customHeight="1">
      <c r="C36" s="1075"/>
      <c r="D36" s="1075" t="s">
        <v>10346</v>
      </c>
      <c r="E36" s="1075"/>
      <c r="F36" s="1075"/>
      <c r="G36" s="1075"/>
      <c r="H36" s="1075"/>
      <c r="I36" s="1075"/>
    </row>
    <row r="37" spans="3:14" ht="23.25" customHeight="1">
      <c r="C37" s="1075"/>
      <c r="D37" s="1075"/>
      <c r="E37" s="1075"/>
      <c r="F37" s="1075"/>
      <c r="G37" s="1075"/>
      <c r="H37" s="1075"/>
      <c r="I37" s="1075"/>
      <c r="N37" s="1085"/>
    </row>
    <row r="38" spans="3:14" ht="23.25" customHeight="1">
      <c r="C38" s="1075"/>
      <c r="D38" s="1075"/>
      <c r="E38" s="1075"/>
      <c r="F38" s="1075"/>
      <c r="G38" s="1075"/>
      <c r="H38" s="1075"/>
      <c r="I38" s="1075"/>
    </row>
    <row r="39" spans="3:14" ht="23.25" customHeight="1">
      <c r="C39" s="1075"/>
      <c r="D39" s="1075"/>
      <c r="E39" s="1075"/>
      <c r="F39" s="1075"/>
      <c r="G39" s="1075"/>
      <c r="H39" s="1075"/>
      <c r="I39" s="1075"/>
      <c r="N39" s="1088"/>
    </row>
    <row r="40" spans="3:14" ht="23.25" customHeight="1">
      <c r="C40" s="1075"/>
      <c r="D40" s="1075"/>
      <c r="E40" s="1075"/>
      <c r="F40" s="1075"/>
      <c r="G40" s="1075"/>
      <c r="H40" s="1075"/>
      <c r="I40" s="1075"/>
    </row>
    <row r="41" spans="3:14" ht="23.25" customHeight="1">
      <c r="C41" s="1075"/>
      <c r="D41" s="1075"/>
      <c r="E41" s="1075"/>
      <c r="F41" s="1075"/>
      <c r="G41" s="1075"/>
      <c r="H41" s="1075"/>
      <c r="I41" s="1075"/>
      <c r="N41" s="1085"/>
    </row>
    <row r="42" spans="3:14" ht="23.25" customHeight="1">
      <c r="C42" s="1075"/>
      <c r="D42" s="1075"/>
      <c r="E42" s="1075"/>
      <c r="F42" s="1075"/>
      <c r="G42" s="1075"/>
      <c r="H42" s="1075"/>
      <c r="I42" s="1075"/>
    </row>
    <row r="43" spans="3:14" ht="23.25" customHeight="1">
      <c r="C43" s="1075"/>
      <c r="D43" s="1075"/>
      <c r="E43" s="1075"/>
      <c r="F43" s="1075"/>
      <c r="G43" s="1075"/>
      <c r="H43" s="1075"/>
      <c r="I43" s="1075"/>
      <c r="N43" s="1085"/>
    </row>
    <row r="44" spans="3:14">
      <c r="C44" s="1075"/>
      <c r="D44" s="1075"/>
      <c r="E44" s="1075"/>
      <c r="F44" s="1075"/>
      <c r="G44" s="1075"/>
      <c r="H44" s="1075"/>
      <c r="I44" s="1075"/>
    </row>
    <row r="45" spans="3:14">
      <c r="C45" s="1075"/>
      <c r="D45" s="1075"/>
      <c r="E45" s="1075"/>
      <c r="F45" s="1075"/>
      <c r="G45" s="1075"/>
      <c r="H45" s="1075"/>
      <c r="I45" s="1075"/>
      <c r="N45" s="1085"/>
    </row>
    <row r="46" spans="3:14">
      <c r="C46" s="1075"/>
      <c r="D46" s="1075"/>
      <c r="E46" s="1075"/>
      <c r="F46" s="1075"/>
      <c r="G46" s="1075"/>
      <c r="H46" s="1075"/>
      <c r="I46" s="1075"/>
    </row>
    <row r="47" spans="3:14" ht="19.2">
      <c r="C47" s="1075"/>
      <c r="D47" s="1075"/>
      <c r="E47" s="1075"/>
      <c r="F47" s="1075"/>
      <c r="G47" s="1075"/>
      <c r="H47" s="1075"/>
      <c r="I47" s="1075"/>
      <c r="N47" s="1088" t="s">
        <v>12390</v>
      </c>
    </row>
    <row r="48" spans="3:14">
      <c r="C48" s="1075"/>
      <c r="D48" s="1075"/>
      <c r="E48" s="1075"/>
      <c r="F48" s="1075"/>
      <c r="G48" s="1075"/>
      <c r="H48" s="1075"/>
      <c r="I48" s="1075"/>
    </row>
    <row r="49" spans="3:9">
      <c r="C49" s="1075"/>
      <c r="D49" s="1075"/>
      <c r="E49" s="1075"/>
      <c r="F49" s="1075"/>
      <c r="G49" s="1075"/>
      <c r="H49" s="1075"/>
      <c r="I49" s="1075"/>
    </row>
    <row r="50" spans="3:9">
      <c r="C50" s="1075"/>
      <c r="D50" s="1075"/>
      <c r="E50" s="1075"/>
      <c r="F50" s="1075"/>
      <c r="G50" s="1075"/>
      <c r="H50" s="1075"/>
      <c r="I50" s="1075"/>
    </row>
    <row r="51" spans="3:9">
      <c r="C51" s="1075"/>
      <c r="D51" s="1075"/>
      <c r="E51" s="1075"/>
      <c r="F51" s="1075"/>
      <c r="G51" s="1075"/>
      <c r="H51" s="1075"/>
      <c r="I51" s="1075"/>
    </row>
    <row r="52" spans="3:9">
      <c r="C52" s="1075"/>
      <c r="D52" s="1075"/>
      <c r="E52" s="1075"/>
      <c r="F52" s="1075"/>
      <c r="G52" s="1075"/>
      <c r="H52" s="1075"/>
      <c r="I52" s="1075"/>
    </row>
    <row r="53" spans="3:9">
      <c r="C53" s="1075"/>
      <c r="D53" s="1075"/>
      <c r="E53" s="1075"/>
      <c r="F53" s="1075"/>
      <c r="G53" s="1075"/>
      <c r="H53" s="1075"/>
      <c r="I53" s="1075"/>
    </row>
  </sheetData>
  <mergeCells count="37">
    <mergeCell ref="A1:I1"/>
    <mergeCell ref="A27:I27"/>
    <mergeCell ref="I29:I32"/>
    <mergeCell ref="E15:E16"/>
    <mergeCell ref="F15:F16"/>
    <mergeCell ref="C6:C7"/>
    <mergeCell ref="E6:E7"/>
    <mergeCell ref="F6:F7"/>
    <mergeCell ref="C22:C25"/>
    <mergeCell ref="C18:C21"/>
    <mergeCell ref="I17:I25"/>
    <mergeCell ref="F18:F21"/>
    <mergeCell ref="G18:G21"/>
    <mergeCell ref="H18:H21"/>
    <mergeCell ref="F12:F13"/>
    <mergeCell ref="F22:F25"/>
    <mergeCell ref="D20:D21"/>
    <mergeCell ref="C9:C10"/>
    <mergeCell ref="C12:C13"/>
    <mergeCell ref="C15:C16"/>
    <mergeCell ref="E9:E10"/>
    <mergeCell ref="D22:D23"/>
    <mergeCell ref="D18:D19"/>
    <mergeCell ref="D24:D25"/>
    <mergeCell ref="G22:G25"/>
    <mergeCell ref="I6:I16"/>
    <mergeCell ref="H12:H13"/>
    <mergeCell ref="H15:H16"/>
    <mergeCell ref="H6:H7"/>
    <mergeCell ref="G6:G7"/>
    <mergeCell ref="G15:G16"/>
    <mergeCell ref="E12:E13"/>
    <mergeCell ref="G9:G10"/>
    <mergeCell ref="H9:H10"/>
    <mergeCell ref="G12:G13"/>
    <mergeCell ref="F9:F10"/>
    <mergeCell ref="H22:H25"/>
  </mergeCells>
  <phoneticPr fontId="75" type="noConversion"/>
  <pageMargins left="0.75" right="0.75" top="1" bottom="1" header="0.5" footer="0.5"/>
  <pageSetup paperSize="9" scale="89" orientation="portrait" r:id="rId1"/>
  <headerFooter alignWithMargins="0"/>
  <colBreaks count="1" manualBreakCount="1">
    <brk id="9" max="1048575" man="1"/>
  </colBreaks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9">
    <tabColor rgb="FF7030A0"/>
  </sheetPr>
  <dimension ref="A1:M9"/>
  <sheetViews>
    <sheetView zoomScaleNormal="100" workbookViewId="0">
      <pane ySplit="3" topLeftCell="A4" activePane="bottomLeft" state="frozen"/>
      <selection activeCell="E21" sqref="E21"/>
      <selection pane="bottomLeft" activeCell="M14" sqref="M14"/>
    </sheetView>
  </sheetViews>
  <sheetFormatPr defaultColWidth="9" defaultRowHeight="17.399999999999999"/>
  <cols>
    <col min="1" max="1" width="14.59765625" style="492" customWidth="1"/>
    <col min="2" max="2" width="12.8984375" style="492" customWidth="1"/>
    <col min="3" max="3" width="10.09765625" style="492" customWidth="1"/>
    <col min="4" max="7" width="12" style="492" customWidth="1"/>
    <col min="8" max="8" width="11" style="505" customWidth="1"/>
    <col min="9" max="9" width="12.19921875" style="492" customWidth="1"/>
    <col min="10" max="16384" width="9" style="492"/>
  </cols>
  <sheetData>
    <row r="1" spans="1:13" ht="37.799999999999997">
      <c r="A1" s="1746" t="s">
        <v>12934</v>
      </c>
      <c r="B1" s="1746"/>
      <c r="C1" s="1746"/>
      <c r="D1" s="1746"/>
      <c r="E1" s="1746"/>
      <c r="F1" s="1746"/>
      <c r="G1" s="1746"/>
      <c r="H1" s="1746"/>
    </row>
    <row r="2" spans="1:13" ht="22.5" customHeight="1">
      <c r="A2" s="493"/>
      <c r="B2" s="493"/>
      <c r="C2" s="494"/>
      <c r="D2" s="494"/>
      <c r="E2" s="494"/>
      <c r="F2" s="494"/>
      <c r="G2" s="494"/>
    </row>
    <row r="3" spans="1:13" ht="30" customHeight="1">
      <c r="A3" s="496" t="s">
        <v>2349</v>
      </c>
      <c r="B3" s="440" t="s">
        <v>9827</v>
      </c>
      <c r="C3" s="497" t="s">
        <v>1455</v>
      </c>
      <c r="D3" s="497" t="s">
        <v>1002</v>
      </c>
      <c r="E3" s="497" t="s">
        <v>2385</v>
      </c>
      <c r="F3" s="497" t="s">
        <v>2386</v>
      </c>
      <c r="G3" s="497" t="s">
        <v>1454</v>
      </c>
      <c r="H3" s="497" t="s">
        <v>1972</v>
      </c>
    </row>
    <row r="4" spans="1:13" ht="30" customHeight="1">
      <c r="A4" s="700" t="s">
        <v>2387</v>
      </c>
      <c r="B4" s="813">
        <v>25600</v>
      </c>
      <c r="C4" s="498">
        <v>6</v>
      </c>
      <c r="D4" s="499" t="s">
        <v>1000</v>
      </c>
      <c r="E4" s="500">
        <v>13</v>
      </c>
      <c r="F4" s="500">
        <v>60</v>
      </c>
      <c r="G4" s="498">
        <v>6</v>
      </c>
      <c r="H4" s="506">
        <v>5</v>
      </c>
    </row>
    <row r="5" spans="1:13" ht="30" customHeight="1">
      <c r="A5" s="700" t="s">
        <v>2388</v>
      </c>
      <c r="B5" s="813">
        <v>38400</v>
      </c>
      <c r="C5" s="498">
        <v>8</v>
      </c>
      <c r="D5" s="499" t="s">
        <v>1000</v>
      </c>
      <c r="E5" s="500">
        <v>19</v>
      </c>
      <c r="F5" s="500">
        <v>65</v>
      </c>
      <c r="G5" s="498">
        <v>8</v>
      </c>
      <c r="H5" s="506">
        <v>5</v>
      </c>
    </row>
    <row r="6" spans="1:13" ht="30" customHeight="1">
      <c r="A6" s="700" t="s">
        <v>2389</v>
      </c>
      <c r="B6" s="813">
        <v>50400</v>
      </c>
      <c r="C6" s="498">
        <v>10</v>
      </c>
      <c r="D6" s="499" t="s">
        <v>999</v>
      </c>
      <c r="E6" s="500">
        <v>22</v>
      </c>
      <c r="F6" s="500">
        <v>70</v>
      </c>
      <c r="G6" s="498">
        <v>10</v>
      </c>
      <c r="H6" s="506">
        <v>5</v>
      </c>
    </row>
    <row r="7" spans="1:13" ht="30" customHeight="1">
      <c r="A7" s="700" t="s">
        <v>2390</v>
      </c>
      <c r="B7" s="813">
        <v>64700</v>
      </c>
      <c r="C7" s="498">
        <v>12</v>
      </c>
      <c r="D7" s="499" t="s">
        <v>999</v>
      </c>
      <c r="E7" s="500">
        <v>26</v>
      </c>
      <c r="F7" s="500">
        <v>80</v>
      </c>
      <c r="G7" s="498">
        <v>12</v>
      </c>
      <c r="H7" s="506">
        <v>5</v>
      </c>
    </row>
    <row r="8" spans="1:13" ht="30" customHeight="1">
      <c r="A8" s="700" t="s">
        <v>2391</v>
      </c>
      <c r="B8" s="813">
        <v>170200</v>
      </c>
      <c r="C8" s="498">
        <v>16</v>
      </c>
      <c r="D8" s="499" t="s">
        <v>1458</v>
      </c>
      <c r="E8" s="500">
        <v>32</v>
      </c>
      <c r="F8" s="500">
        <v>100</v>
      </c>
      <c r="G8" s="498">
        <v>16</v>
      </c>
      <c r="H8" s="506">
        <v>5</v>
      </c>
    </row>
    <row r="9" spans="1:13" ht="30" customHeight="1">
      <c r="A9" s="700" t="s">
        <v>2392</v>
      </c>
      <c r="B9" s="813">
        <v>240500</v>
      </c>
      <c r="C9" s="498">
        <v>20</v>
      </c>
      <c r="D9" s="501" t="s">
        <v>1458</v>
      </c>
      <c r="E9" s="502">
        <v>38</v>
      </c>
      <c r="F9" s="706">
        <v>100</v>
      </c>
      <c r="G9" s="707">
        <v>20</v>
      </c>
      <c r="H9" s="441">
        <v>5</v>
      </c>
      <c r="I9" s="503"/>
      <c r="J9" s="504"/>
      <c r="K9" s="504"/>
      <c r="L9" s="504"/>
      <c r="M9" s="504"/>
    </row>
  </sheetData>
  <mergeCells count="1">
    <mergeCell ref="A1:H1"/>
  </mergeCells>
  <phoneticPr fontId="75" type="noConversion"/>
  <pageMargins left="0.7" right="0.7" top="0.75" bottom="0.75" header="0.3" footer="0.3"/>
  <pageSetup paperSize="9" scale="83" orientation="portrait" r:id="rId1"/>
  <colBreaks count="1" manualBreakCount="1">
    <brk id="8" max="1048575" man="1"/>
  </colBreaks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0">
    <tabColor rgb="FF7030A0"/>
  </sheetPr>
  <dimension ref="A1:F32"/>
  <sheetViews>
    <sheetView zoomScaleNormal="100" workbookViewId="0">
      <pane ySplit="3" topLeftCell="A4" activePane="bottomLeft" state="frozen"/>
      <selection activeCell="E21" sqref="E21"/>
      <selection pane="bottomLeft" sqref="A1:F1"/>
    </sheetView>
  </sheetViews>
  <sheetFormatPr defaultColWidth="9" defaultRowHeight="17.399999999999999"/>
  <cols>
    <col min="1" max="1" width="13.69921875" style="1291" customWidth="1"/>
    <col min="2" max="2" width="11.69921875" style="1291" customWidth="1"/>
    <col min="3" max="3" width="10.3984375" style="1341" customWidth="1"/>
    <col min="4" max="4" width="11.19921875" style="1341" customWidth="1"/>
    <col min="5" max="5" width="10.69921875" style="1341" customWidth="1"/>
    <col min="6" max="6" width="11" style="1341" customWidth="1"/>
    <col min="7" max="16384" width="9" style="1291"/>
  </cols>
  <sheetData>
    <row r="1" spans="1:6" ht="36" customHeight="1">
      <c r="A1" s="1746" t="s">
        <v>13438</v>
      </c>
      <c r="B1" s="1746"/>
      <c r="C1" s="1746"/>
      <c r="D1" s="1746"/>
      <c r="E1" s="1746"/>
      <c r="F1" s="1746"/>
    </row>
    <row r="2" spans="1:6" ht="20.100000000000001" customHeight="1">
      <c r="A2" s="1310"/>
      <c r="B2" s="1310"/>
      <c r="C2" s="1291"/>
      <c r="D2" s="1291"/>
      <c r="E2" s="1291"/>
      <c r="F2" s="1291"/>
    </row>
    <row r="3" spans="1:6" s="1310" customFormat="1" ht="28.5" customHeight="1">
      <c r="A3" s="1342" t="s">
        <v>1003</v>
      </c>
      <c r="B3" s="1342" t="s">
        <v>10075</v>
      </c>
      <c r="C3" s="1342" t="s">
        <v>1455</v>
      </c>
      <c r="D3" s="1342" t="s">
        <v>1453</v>
      </c>
      <c r="E3" s="1342" t="s">
        <v>2350</v>
      </c>
      <c r="F3" s="1342" t="s">
        <v>2351</v>
      </c>
    </row>
    <row r="4" spans="1:6" ht="28.5" customHeight="1">
      <c r="A4" s="1303" t="s">
        <v>2393</v>
      </c>
      <c r="B4" s="1343">
        <v>25700</v>
      </c>
      <c r="C4" s="1303">
        <v>3</v>
      </c>
      <c r="D4" s="1303">
        <v>8</v>
      </c>
      <c r="E4" s="1303">
        <v>60</v>
      </c>
      <c r="F4" s="1303">
        <v>6</v>
      </c>
    </row>
    <row r="5" spans="1:6" s="1310" customFormat="1" ht="28.5" customHeight="1">
      <c r="A5" s="1303" t="s">
        <v>2394</v>
      </c>
      <c r="B5" s="1343">
        <v>26700</v>
      </c>
      <c r="C5" s="1303">
        <v>4</v>
      </c>
      <c r="D5" s="1303">
        <v>8</v>
      </c>
      <c r="E5" s="1303">
        <v>70</v>
      </c>
      <c r="F5" s="1303">
        <v>6</v>
      </c>
    </row>
    <row r="6" spans="1:6" s="1310" customFormat="1" ht="28.5" customHeight="1">
      <c r="A6" s="1303" t="s">
        <v>2395</v>
      </c>
      <c r="B6" s="1343">
        <v>28800</v>
      </c>
      <c r="C6" s="1303">
        <v>5</v>
      </c>
      <c r="D6" s="1303">
        <v>12</v>
      </c>
      <c r="E6" s="1344">
        <v>80</v>
      </c>
      <c r="F6" s="1303">
        <v>6</v>
      </c>
    </row>
    <row r="7" spans="1:6" s="1310" customFormat="1" ht="28.5" customHeight="1">
      <c r="A7" s="1303" t="s">
        <v>2396</v>
      </c>
      <c r="B7" s="1343">
        <v>28800</v>
      </c>
      <c r="C7" s="1303">
        <v>6</v>
      </c>
      <c r="D7" s="1303">
        <v>12</v>
      </c>
      <c r="E7" s="1303">
        <v>90</v>
      </c>
      <c r="F7" s="1303">
        <v>6</v>
      </c>
    </row>
    <row r="8" spans="1:6" s="1310" customFormat="1" ht="28.5" customHeight="1">
      <c r="A8" s="1303" t="s">
        <v>2397</v>
      </c>
      <c r="B8" s="1343">
        <v>42100</v>
      </c>
      <c r="C8" s="1303">
        <v>8</v>
      </c>
      <c r="D8" s="1303">
        <v>16</v>
      </c>
      <c r="E8" s="1303">
        <v>100</v>
      </c>
      <c r="F8" s="1303">
        <v>8</v>
      </c>
    </row>
    <row r="9" spans="1:6" s="1310" customFormat="1" ht="28.5" customHeight="1">
      <c r="A9" s="1303" t="s">
        <v>2398</v>
      </c>
      <c r="B9" s="1343">
        <v>54400</v>
      </c>
      <c r="C9" s="1303">
        <v>10</v>
      </c>
      <c r="D9" s="1303">
        <v>20</v>
      </c>
      <c r="E9" s="1303">
        <v>100</v>
      </c>
      <c r="F9" s="1303">
        <v>10</v>
      </c>
    </row>
    <row r="10" spans="1:6" s="1310" customFormat="1" ht="28.5" customHeight="1">
      <c r="A10" s="1303" t="s">
        <v>2399</v>
      </c>
      <c r="B10" s="1343">
        <v>72200</v>
      </c>
      <c r="C10" s="1303">
        <v>12</v>
      </c>
      <c r="D10" s="1303">
        <v>25</v>
      </c>
      <c r="E10" s="1344">
        <v>110</v>
      </c>
      <c r="F10" s="1303">
        <v>12</v>
      </c>
    </row>
    <row r="11" spans="1:6" ht="28.5" customHeight="1">
      <c r="A11" s="1303" t="s">
        <v>2400</v>
      </c>
      <c r="B11" s="1343">
        <v>150000</v>
      </c>
      <c r="C11" s="1303">
        <v>16</v>
      </c>
      <c r="D11" s="1303">
        <v>30</v>
      </c>
      <c r="E11" s="1303">
        <v>100</v>
      </c>
      <c r="F11" s="1303">
        <v>16</v>
      </c>
    </row>
    <row r="12" spans="1:6" ht="28.5" customHeight="1">
      <c r="A12" s="1303" t="s">
        <v>2401</v>
      </c>
      <c r="B12" s="1343">
        <v>186400</v>
      </c>
      <c r="C12" s="1303">
        <v>20</v>
      </c>
      <c r="D12" s="1303">
        <v>38</v>
      </c>
      <c r="E12" s="1303">
        <v>100</v>
      </c>
      <c r="F12" s="1303">
        <v>20</v>
      </c>
    </row>
    <row r="13" spans="1:6" ht="24.9" customHeight="1">
      <c r="C13" s="1291"/>
      <c r="D13" s="1345"/>
      <c r="E13" s="1345"/>
      <c r="F13" s="1291"/>
    </row>
    <row r="14" spans="1:6" ht="24.9" customHeight="1">
      <c r="C14" s="1291"/>
      <c r="D14" s="1291"/>
      <c r="E14" s="1291"/>
      <c r="F14" s="1291"/>
    </row>
    <row r="15" spans="1:6" ht="24.9" customHeight="1">
      <c r="C15" s="1291"/>
      <c r="D15" s="1291"/>
      <c r="E15" s="1291"/>
      <c r="F15" s="1291"/>
    </row>
    <row r="16" spans="1:6" ht="24.9" customHeight="1"/>
    <row r="17" ht="24.9" customHeight="1"/>
    <row r="18" ht="24.9" customHeight="1"/>
    <row r="19" ht="24.9" customHeight="1"/>
    <row r="20" ht="24.9" customHeight="1"/>
    <row r="21" ht="24.9" customHeight="1"/>
    <row r="22" ht="24.9" customHeight="1"/>
    <row r="23" ht="24.9" customHeight="1"/>
    <row r="24" ht="24.9" customHeight="1"/>
    <row r="25" ht="24.9" customHeight="1"/>
    <row r="26" ht="24.9" customHeight="1"/>
    <row r="27" ht="24.9" customHeight="1"/>
    <row r="28" ht="24.9" customHeight="1"/>
    <row r="29" ht="24.9" customHeight="1"/>
    <row r="30" ht="24.9" customHeight="1"/>
    <row r="31" ht="24.9" customHeight="1"/>
    <row r="32" ht="24.9" customHeight="1"/>
  </sheetData>
  <mergeCells count="1">
    <mergeCell ref="A1:F1"/>
  </mergeCells>
  <phoneticPr fontId="75" type="noConversion"/>
  <pageMargins left="0.78740157480314965" right="0.23622047244094491" top="0.39370078740157483" bottom="0.39370078740157483" header="0.31496062992125984" footer="0.31496062992125984"/>
  <pageSetup paperSize="9" fitToHeight="0" orientation="portrait" r:id="rId1"/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0"/>
  </sheetPr>
  <dimension ref="A1:I809"/>
  <sheetViews>
    <sheetView zoomScaleNormal="100" workbookViewId="0">
      <selection sqref="A1:I1"/>
    </sheetView>
  </sheetViews>
  <sheetFormatPr defaultColWidth="9" defaultRowHeight="17.399999999999999"/>
  <cols>
    <col min="1" max="1" width="16.69921875" style="1291" customWidth="1"/>
    <col min="2" max="2" width="13.5" style="1291" customWidth="1"/>
    <col min="3" max="3" width="14.8984375" style="1291" bestFit="1" customWidth="1"/>
    <col min="4" max="4" width="12" style="1352" customWidth="1"/>
    <col min="5" max="6" width="9" style="1341"/>
    <col min="7" max="7" width="9" style="1352"/>
    <col min="8" max="16384" width="9" style="1291"/>
  </cols>
  <sheetData>
    <row r="1" spans="1:9" ht="30" customHeight="1">
      <c r="A1" s="1746" t="s">
        <v>13439</v>
      </c>
      <c r="B1" s="1746"/>
      <c r="C1" s="1746"/>
      <c r="D1" s="1746"/>
      <c r="E1" s="1746"/>
      <c r="F1" s="1746"/>
      <c r="G1" s="1746"/>
      <c r="H1" s="1746"/>
      <c r="I1" s="1746"/>
    </row>
    <row r="2" spans="1:9" ht="20.100000000000001" customHeight="1">
      <c r="A2" s="1346"/>
      <c r="B2" s="1346"/>
      <c r="C2" s="1346"/>
      <c r="D2" s="1346"/>
      <c r="E2" s="1346"/>
      <c r="F2" s="1346"/>
      <c r="G2" s="1346"/>
      <c r="H2" s="1346"/>
      <c r="I2" s="1346"/>
    </row>
    <row r="3" spans="1:9" ht="34.799999999999997">
      <c r="A3" s="1347" t="s">
        <v>11316</v>
      </c>
      <c r="B3" s="1347" t="s">
        <v>10075</v>
      </c>
      <c r="C3" s="1347" t="s">
        <v>10349</v>
      </c>
      <c r="D3" s="1347" t="s">
        <v>10075</v>
      </c>
      <c r="E3" s="1342" t="s">
        <v>2370</v>
      </c>
      <c r="F3" s="1342" t="s">
        <v>4789</v>
      </c>
      <c r="G3" s="1342" t="s">
        <v>10076</v>
      </c>
      <c r="H3" s="1342" t="s">
        <v>1828</v>
      </c>
      <c r="I3" s="1342" t="s">
        <v>10077</v>
      </c>
    </row>
    <row r="4" spans="1:9" ht="17.100000000000001" customHeight="1">
      <c r="A4" s="1319" t="s">
        <v>6026</v>
      </c>
      <c r="B4" s="1348">
        <v>14200</v>
      </c>
      <c r="C4" s="1349" t="s">
        <v>3858</v>
      </c>
      <c r="D4" s="1350">
        <f>ROUND(B4*1.3,-2)</f>
        <v>18500</v>
      </c>
      <c r="E4" s="1744">
        <v>1</v>
      </c>
      <c r="F4" s="728">
        <v>3</v>
      </c>
      <c r="G4" s="728">
        <v>50</v>
      </c>
      <c r="H4" s="1744">
        <v>6</v>
      </c>
      <c r="I4" s="728" t="s">
        <v>10080</v>
      </c>
    </row>
    <row r="5" spans="1:9" ht="17.100000000000001" customHeight="1">
      <c r="A5" s="1318" t="s">
        <v>6027</v>
      </c>
      <c r="B5" s="1351">
        <v>15600</v>
      </c>
      <c r="C5" s="1349" t="s">
        <v>3859</v>
      </c>
      <c r="D5" s="1350">
        <f t="shared" ref="D5:D33" si="0">ROUND(B5*1.3,-2)</f>
        <v>20300</v>
      </c>
      <c r="E5" s="1744"/>
      <c r="F5" s="111">
        <v>6</v>
      </c>
      <c r="G5" s="111">
        <v>60</v>
      </c>
      <c r="H5" s="1744"/>
      <c r="I5" s="128"/>
    </row>
    <row r="6" spans="1:9" ht="17.100000000000001" customHeight="1">
      <c r="A6" s="1318" t="s">
        <v>6028</v>
      </c>
      <c r="B6" s="1351">
        <v>14200</v>
      </c>
      <c r="C6" s="1349" t="s">
        <v>3860</v>
      </c>
      <c r="D6" s="1350">
        <f t="shared" si="0"/>
        <v>18500</v>
      </c>
      <c r="E6" s="111">
        <v>1.2</v>
      </c>
      <c r="F6" s="111">
        <v>4</v>
      </c>
      <c r="G6" s="111">
        <v>50</v>
      </c>
      <c r="H6" s="111">
        <v>6</v>
      </c>
      <c r="I6" s="128"/>
    </row>
    <row r="7" spans="1:9" ht="17.100000000000001" customHeight="1">
      <c r="A7" s="1319" t="s">
        <v>6029</v>
      </c>
      <c r="B7" s="1348">
        <v>14200</v>
      </c>
      <c r="C7" s="1349" t="s">
        <v>3861</v>
      </c>
      <c r="D7" s="1350">
        <f t="shared" si="0"/>
        <v>18500</v>
      </c>
      <c r="E7" s="1744">
        <v>1.5</v>
      </c>
      <c r="F7" s="728">
        <v>5</v>
      </c>
      <c r="G7" s="728">
        <v>50</v>
      </c>
      <c r="H7" s="1744">
        <v>6</v>
      </c>
      <c r="I7" s="728" t="s">
        <v>10080</v>
      </c>
    </row>
    <row r="8" spans="1:9" ht="17.100000000000001" customHeight="1">
      <c r="A8" s="1318" t="s">
        <v>6030</v>
      </c>
      <c r="B8" s="1351">
        <v>15600</v>
      </c>
      <c r="C8" s="1349" t="s">
        <v>3862</v>
      </c>
      <c r="D8" s="1350">
        <f t="shared" si="0"/>
        <v>20300</v>
      </c>
      <c r="E8" s="1744"/>
      <c r="F8" s="111">
        <v>8</v>
      </c>
      <c r="G8" s="111">
        <v>60</v>
      </c>
      <c r="H8" s="1744"/>
      <c r="I8" s="128"/>
    </row>
    <row r="9" spans="1:9" ht="17.100000000000001" customHeight="1">
      <c r="A9" s="1319" t="s">
        <v>6031</v>
      </c>
      <c r="B9" s="1348">
        <v>14200</v>
      </c>
      <c r="C9" s="1349" t="s">
        <v>6039</v>
      </c>
      <c r="D9" s="1350">
        <f t="shared" si="0"/>
        <v>18500</v>
      </c>
      <c r="E9" s="1744">
        <v>2</v>
      </c>
      <c r="F9" s="728">
        <v>6</v>
      </c>
      <c r="G9" s="728">
        <v>50</v>
      </c>
      <c r="H9" s="1744">
        <v>6</v>
      </c>
      <c r="I9" s="728" t="s">
        <v>10080</v>
      </c>
    </row>
    <row r="10" spans="1:9" ht="17.100000000000001" customHeight="1">
      <c r="A10" s="1318" t="s">
        <v>6032</v>
      </c>
      <c r="B10" s="1351">
        <v>15600</v>
      </c>
      <c r="C10" s="1349" t="s">
        <v>6040</v>
      </c>
      <c r="D10" s="1350">
        <f t="shared" si="0"/>
        <v>20300</v>
      </c>
      <c r="E10" s="1744"/>
      <c r="F10" s="111">
        <v>10</v>
      </c>
      <c r="G10" s="111">
        <v>60</v>
      </c>
      <c r="H10" s="1744"/>
      <c r="I10" s="128"/>
    </row>
    <row r="11" spans="1:9" ht="17.100000000000001" customHeight="1">
      <c r="A11" s="1318" t="s">
        <v>6033</v>
      </c>
      <c r="B11" s="1351">
        <v>15600</v>
      </c>
      <c r="C11" s="1349" t="s">
        <v>6041</v>
      </c>
      <c r="D11" s="1350">
        <f t="shared" si="0"/>
        <v>20300</v>
      </c>
      <c r="E11" s="111">
        <v>2.5</v>
      </c>
      <c r="F11" s="111">
        <v>8</v>
      </c>
      <c r="G11" s="111">
        <v>55</v>
      </c>
      <c r="H11" s="111">
        <v>6</v>
      </c>
      <c r="I11" s="467"/>
    </row>
    <row r="12" spans="1:9" ht="17.100000000000001" customHeight="1">
      <c r="A12" s="1319" t="s">
        <v>6034</v>
      </c>
      <c r="B12" s="1348">
        <v>15600</v>
      </c>
      <c r="C12" s="1349" t="s">
        <v>6042</v>
      </c>
      <c r="D12" s="1350">
        <f t="shared" si="0"/>
        <v>20300</v>
      </c>
      <c r="E12" s="1744">
        <v>3</v>
      </c>
      <c r="F12" s="728">
        <v>11</v>
      </c>
      <c r="G12" s="728">
        <v>55</v>
      </c>
      <c r="H12" s="1744">
        <v>6</v>
      </c>
      <c r="I12" s="728" t="s">
        <v>10080</v>
      </c>
    </row>
    <row r="13" spans="1:9" ht="17.100000000000001" customHeight="1">
      <c r="A13" s="1318" t="s">
        <v>6035</v>
      </c>
      <c r="B13" s="1351">
        <v>17200</v>
      </c>
      <c r="C13" s="1349" t="s">
        <v>6043</v>
      </c>
      <c r="D13" s="1350">
        <f t="shared" si="0"/>
        <v>22400</v>
      </c>
      <c r="E13" s="1744"/>
      <c r="F13" s="111">
        <v>15</v>
      </c>
      <c r="G13" s="111">
        <v>65</v>
      </c>
      <c r="H13" s="1744"/>
      <c r="I13" s="128"/>
    </row>
    <row r="14" spans="1:9" ht="17.100000000000001" customHeight="1">
      <c r="A14" s="1319" t="s">
        <v>6036</v>
      </c>
      <c r="B14" s="1348">
        <v>15600</v>
      </c>
      <c r="C14" s="1349" t="s">
        <v>6044</v>
      </c>
      <c r="D14" s="1350">
        <f t="shared" si="0"/>
        <v>20300</v>
      </c>
      <c r="E14" s="1744">
        <v>4</v>
      </c>
      <c r="F14" s="728">
        <v>13</v>
      </c>
      <c r="G14" s="728">
        <v>55</v>
      </c>
      <c r="H14" s="1744">
        <v>6</v>
      </c>
      <c r="I14" s="728" t="s">
        <v>10080</v>
      </c>
    </row>
    <row r="15" spans="1:9" ht="17.100000000000001" customHeight="1">
      <c r="A15" s="1318" t="s">
        <v>6037</v>
      </c>
      <c r="B15" s="1351">
        <v>17200</v>
      </c>
      <c r="C15" s="1349" t="s">
        <v>6045</v>
      </c>
      <c r="D15" s="1350">
        <f t="shared" si="0"/>
        <v>22400</v>
      </c>
      <c r="E15" s="1744"/>
      <c r="F15" s="111">
        <v>16</v>
      </c>
      <c r="G15" s="111">
        <v>65</v>
      </c>
      <c r="H15" s="1744"/>
      <c r="I15" s="128"/>
    </row>
    <row r="16" spans="1:9" ht="17.100000000000001" customHeight="1">
      <c r="A16" s="1319" t="s">
        <v>6038</v>
      </c>
      <c r="B16" s="1348">
        <v>15600</v>
      </c>
      <c r="C16" s="1349" t="s">
        <v>6046</v>
      </c>
      <c r="D16" s="1350">
        <f t="shared" si="0"/>
        <v>20300</v>
      </c>
      <c r="E16" s="1744">
        <v>5</v>
      </c>
      <c r="F16" s="728">
        <v>17</v>
      </c>
      <c r="G16" s="728">
        <v>55</v>
      </c>
      <c r="H16" s="1744">
        <v>6</v>
      </c>
      <c r="I16" s="728" t="s">
        <v>10080</v>
      </c>
    </row>
    <row r="17" spans="1:9" ht="17.100000000000001" customHeight="1">
      <c r="A17" s="1318" t="s">
        <v>3842</v>
      </c>
      <c r="B17" s="1351">
        <v>15600</v>
      </c>
      <c r="C17" s="1349" t="s">
        <v>6047</v>
      </c>
      <c r="D17" s="1350">
        <f t="shared" si="0"/>
        <v>20300</v>
      </c>
      <c r="E17" s="1744"/>
      <c r="F17" s="111">
        <v>22</v>
      </c>
      <c r="G17" s="111">
        <v>60</v>
      </c>
      <c r="H17" s="1744"/>
      <c r="I17" s="128"/>
    </row>
    <row r="18" spans="1:9" ht="17.100000000000001" customHeight="1">
      <c r="A18" s="1319" t="s">
        <v>3843</v>
      </c>
      <c r="B18" s="1348">
        <v>15600</v>
      </c>
      <c r="C18" s="1349" t="s">
        <v>6048</v>
      </c>
      <c r="D18" s="1350">
        <f t="shared" si="0"/>
        <v>20300</v>
      </c>
      <c r="E18" s="1744">
        <v>6</v>
      </c>
      <c r="F18" s="728">
        <v>17</v>
      </c>
      <c r="G18" s="728">
        <v>60</v>
      </c>
      <c r="H18" s="1744">
        <v>6</v>
      </c>
      <c r="I18" s="728" t="s">
        <v>10080</v>
      </c>
    </row>
    <row r="19" spans="1:9" ht="17.100000000000001" customHeight="1">
      <c r="A19" s="1318" t="s">
        <v>3844</v>
      </c>
      <c r="B19" s="1351">
        <v>16500</v>
      </c>
      <c r="C19" s="1349" t="s">
        <v>6049</v>
      </c>
      <c r="D19" s="1350">
        <f t="shared" si="0"/>
        <v>21500</v>
      </c>
      <c r="E19" s="1744"/>
      <c r="F19" s="111">
        <v>25</v>
      </c>
      <c r="G19" s="111">
        <v>70</v>
      </c>
      <c r="H19" s="1744"/>
      <c r="I19" s="128"/>
    </row>
    <row r="20" spans="1:9" ht="17.100000000000001" customHeight="1">
      <c r="A20" s="1318" t="s">
        <v>3845</v>
      </c>
      <c r="B20" s="1351">
        <v>22200</v>
      </c>
      <c r="C20" s="1349" t="s">
        <v>6050</v>
      </c>
      <c r="D20" s="1350">
        <f t="shared" si="0"/>
        <v>28900</v>
      </c>
      <c r="E20" s="111">
        <v>7</v>
      </c>
      <c r="F20" s="111">
        <v>22</v>
      </c>
      <c r="G20" s="111">
        <v>65</v>
      </c>
      <c r="H20" s="111">
        <v>8</v>
      </c>
      <c r="I20" s="128"/>
    </row>
    <row r="21" spans="1:9" ht="17.100000000000001" customHeight="1">
      <c r="A21" s="1319" t="s">
        <v>3846</v>
      </c>
      <c r="B21" s="1348">
        <v>22200</v>
      </c>
      <c r="C21" s="1349" t="s">
        <v>6051</v>
      </c>
      <c r="D21" s="1350">
        <f t="shared" si="0"/>
        <v>28900</v>
      </c>
      <c r="E21" s="1744">
        <v>8</v>
      </c>
      <c r="F21" s="728">
        <v>22</v>
      </c>
      <c r="G21" s="728">
        <v>70</v>
      </c>
      <c r="H21" s="1744">
        <v>8</v>
      </c>
      <c r="I21" s="728" t="s">
        <v>10080</v>
      </c>
    </row>
    <row r="22" spans="1:9" ht="17.100000000000001" customHeight="1">
      <c r="A22" s="1318" t="s">
        <v>3847</v>
      </c>
      <c r="B22" s="1351">
        <v>24400</v>
      </c>
      <c r="C22" s="1349" t="s">
        <v>6052</v>
      </c>
      <c r="D22" s="1350">
        <f t="shared" si="0"/>
        <v>31700</v>
      </c>
      <c r="E22" s="1744"/>
      <c r="F22" s="111">
        <v>30</v>
      </c>
      <c r="G22" s="111">
        <v>80</v>
      </c>
      <c r="H22" s="1744"/>
      <c r="I22" s="128"/>
    </row>
    <row r="23" spans="1:9" ht="17.100000000000001" customHeight="1">
      <c r="A23" s="1319" t="s">
        <v>3848</v>
      </c>
      <c r="B23" s="1348">
        <v>30800</v>
      </c>
      <c r="C23" s="1349" t="s">
        <v>6053</v>
      </c>
      <c r="D23" s="1350">
        <f t="shared" si="0"/>
        <v>40000</v>
      </c>
      <c r="E23" s="1744">
        <v>10</v>
      </c>
      <c r="F23" s="728">
        <v>27</v>
      </c>
      <c r="G23" s="728">
        <v>75</v>
      </c>
      <c r="H23" s="1744">
        <v>10</v>
      </c>
      <c r="I23" s="728" t="s">
        <v>10080</v>
      </c>
    </row>
    <row r="24" spans="1:9" ht="17.100000000000001" customHeight="1">
      <c r="A24" s="1318" t="s">
        <v>3849</v>
      </c>
      <c r="B24" s="1351">
        <v>35400</v>
      </c>
      <c r="C24" s="1349" t="s">
        <v>6054</v>
      </c>
      <c r="D24" s="1350">
        <f t="shared" si="0"/>
        <v>46000</v>
      </c>
      <c r="E24" s="1744"/>
      <c r="F24" s="111">
        <v>35</v>
      </c>
      <c r="G24" s="111">
        <v>90</v>
      </c>
      <c r="H24" s="1744"/>
      <c r="I24" s="128"/>
    </row>
    <row r="25" spans="1:9" ht="17.100000000000001" customHeight="1">
      <c r="A25" s="1319" t="s">
        <v>3850</v>
      </c>
      <c r="B25" s="1348">
        <v>41200</v>
      </c>
      <c r="C25" s="1349" t="s">
        <v>6055</v>
      </c>
      <c r="D25" s="1350">
        <f t="shared" si="0"/>
        <v>53600</v>
      </c>
      <c r="E25" s="1744">
        <v>12</v>
      </c>
      <c r="F25" s="728">
        <v>32</v>
      </c>
      <c r="G25" s="728">
        <v>80</v>
      </c>
      <c r="H25" s="1744">
        <v>12</v>
      </c>
      <c r="I25" s="728" t="s">
        <v>10080</v>
      </c>
    </row>
    <row r="26" spans="1:9" ht="17.100000000000001" customHeight="1">
      <c r="A26" s="1318" t="s">
        <v>3851</v>
      </c>
      <c r="B26" s="1351">
        <v>47300</v>
      </c>
      <c r="C26" s="1349" t="s">
        <v>6056</v>
      </c>
      <c r="D26" s="1350">
        <f t="shared" si="0"/>
        <v>61500</v>
      </c>
      <c r="E26" s="1744"/>
      <c r="F26" s="111">
        <v>40</v>
      </c>
      <c r="G26" s="111">
        <v>95</v>
      </c>
      <c r="H26" s="1744"/>
      <c r="I26" s="128"/>
    </row>
    <row r="27" spans="1:9" ht="17.100000000000001" customHeight="1">
      <c r="A27" s="1318" t="s">
        <v>3852</v>
      </c>
      <c r="B27" s="1351">
        <v>70500</v>
      </c>
      <c r="C27" s="1349" t="s">
        <v>6057</v>
      </c>
      <c r="D27" s="1350">
        <f t="shared" si="0"/>
        <v>91700</v>
      </c>
      <c r="E27" s="111">
        <v>14</v>
      </c>
      <c r="F27" s="111">
        <v>37</v>
      </c>
      <c r="G27" s="111">
        <v>90</v>
      </c>
      <c r="H27" s="111">
        <v>14</v>
      </c>
      <c r="I27" s="128"/>
    </row>
    <row r="28" spans="1:9" ht="17.100000000000001" customHeight="1">
      <c r="A28" s="1318" t="s">
        <v>10351</v>
      </c>
      <c r="B28" s="1351">
        <v>95200</v>
      </c>
      <c r="C28" s="1349" t="s">
        <v>10352</v>
      </c>
      <c r="D28" s="1350">
        <f t="shared" si="0"/>
        <v>123800</v>
      </c>
      <c r="E28" s="111">
        <v>14</v>
      </c>
      <c r="F28" s="111">
        <v>37</v>
      </c>
      <c r="G28" s="111">
        <v>90</v>
      </c>
      <c r="H28" s="111">
        <v>16</v>
      </c>
      <c r="I28" s="128"/>
    </row>
    <row r="29" spans="1:9" ht="17.100000000000001" customHeight="1">
      <c r="A29" s="1319" t="s">
        <v>3853</v>
      </c>
      <c r="B29" s="1348">
        <v>100300</v>
      </c>
      <c r="C29" s="1349" t="s">
        <v>6058</v>
      </c>
      <c r="D29" s="1350">
        <f t="shared" si="0"/>
        <v>130400</v>
      </c>
      <c r="E29" s="1744">
        <v>16</v>
      </c>
      <c r="F29" s="728">
        <v>42</v>
      </c>
      <c r="G29" s="728">
        <v>100</v>
      </c>
      <c r="H29" s="1744">
        <v>16</v>
      </c>
      <c r="I29" s="728" t="s">
        <v>10080</v>
      </c>
    </row>
    <row r="30" spans="1:9" ht="17.100000000000001" customHeight="1">
      <c r="A30" s="1318" t="s">
        <v>3854</v>
      </c>
      <c r="B30" s="1351">
        <v>105300</v>
      </c>
      <c r="C30" s="1349" t="s">
        <v>6059</v>
      </c>
      <c r="D30" s="1350">
        <f t="shared" si="0"/>
        <v>136900</v>
      </c>
      <c r="E30" s="1744"/>
      <c r="F30" s="111">
        <v>52</v>
      </c>
      <c r="G30" s="111">
        <v>110</v>
      </c>
      <c r="H30" s="1744"/>
      <c r="I30" s="128"/>
    </row>
    <row r="31" spans="1:9" ht="17.100000000000001" customHeight="1">
      <c r="A31" s="1318" t="s">
        <v>3855</v>
      </c>
      <c r="B31" s="1351">
        <v>146300</v>
      </c>
      <c r="C31" s="1349" t="s">
        <v>6060</v>
      </c>
      <c r="D31" s="1350">
        <f t="shared" si="0"/>
        <v>190200</v>
      </c>
      <c r="E31" s="111">
        <v>18</v>
      </c>
      <c r="F31" s="111">
        <v>48</v>
      </c>
      <c r="G31" s="111">
        <v>100</v>
      </c>
      <c r="H31" s="111">
        <v>16</v>
      </c>
      <c r="I31" s="128"/>
    </row>
    <row r="32" spans="1:9" ht="17.100000000000001" customHeight="1">
      <c r="A32" s="1319" t="s">
        <v>3856</v>
      </c>
      <c r="B32" s="1348">
        <v>156200</v>
      </c>
      <c r="C32" s="1349" t="s">
        <v>6061</v>
      </c>
      <c r="D32" s="1350">
        <f t="shared" si="0"/>
        <v>203100</v>
      </c>
      <c r="E32" s="1744">
        <v>20</v>
      </c>
      <c r="F32" s="728">
        <v>48</v>
      </c>
      <c r="G32" s="728">
        <v>100</v>
      </c>
      <c r="H32" s="1744">
        <v>20</v>
      </c>
      <c r="I32" s="728" t="s">
        <v>10080</v>
      </c>
    </row>
    <row r="33" spans="1:9" ht="17.100000000000001" customHeight="1">
      <c r="A33" s="1318" t="s">
        <v>3857</v>
      </c>
      <c r="B33" s="1351">
        <v>163900</v>
      </c>
      <c r="C33" s="1349" t="s">
        <v>6062</v>
      </c>
      <c r="D33" s="1350">
        <f t="shared" si="0"/>
        <v>213100</v>
      </c>
      <c r="E33" s="1744"/>
      <c r="F33" s="111">
        <v>55</v>
      </c>
      <c r="G33" s="111">
        <v>110</v>
      </c>
      <c r="H33" s="1744"/>
      <c r="I33" s="128"/>
    </row>
    <row r="34" spans="1:9">
      <c r="A34" s="1311"/>
      <c r="B34" s="1311"/>
      <c r="C34" s="1311"/>
      <c r="D34" s="1311"/>
      <c r="E34" s="1291"/>
      <c r="F34" s="1291"/>
      <c r="G34" s="1291"/>
      <c r="I34" s="1311"/>
    </row>
    <row r="35" spans="1:9">
      <c r="A35" s="1311"/>
      <c r="B35" s="1311"/>
      <c r="C35" s="1311"/>
      <c r="D35" s="1311"/>
      <c r="E35" s="1291"/>
      <c r="F35" s="1291"/>
      <c r="G35" s="1291"/>
      <c r="I35" s="1311"/>
    </row>
    <row r="36" spans="1:9">
      <c r="A36" s="1311"/>
      <c r="B36" s="1311"/>
      <c r="C36" s="1311"/>
      <c r="D36" s="1311"/>
      <c r="E36" s="1291"/>
      <c r="F36" s="1291"/>
      <c r="G36" s="1291"/>
      <c r="I36" s="1311"/>
    </row>
    <row r="37" spans="1:9">
      <c r="A37" s="1311"/>
      <c r="B37" s="1311"/>
      <c r="C37" s="1311"/>
      <c r="D37" s="1311"/>
      <c r="E37" s="1291"/>
      <c r="F37" s="1291"/>
      <c r="G37" s="1291"/>
      <c r="I37" s="1311"/>
    </row>
    <row r="38" spans="1:9">
      <c r="A38" s="1311"/>
      <c r="B38" s="1311"/>
      <c r="C38" s="1311"/>
      <c r="D38" s="1311"/>
      <c r="E38" s="1291"/>
      <c r="F38" s="1291"/>
      <c r="G38" s="1291"/>
      <c r="I38" s="1311"/>
    </row>
    <row r="39" spans="1:9">
      <c r="A39" s="1311"/>
      <c r="B39" s="1311"/>
      <c r="C39" s="1311"/>
      <c r="D39" s="1311"/>
      <c r="E39" s="1291"/>
      <c r="F39" s="1291"/>
      <c r="G39" s="1291"/>
      <c r="I39" s="1311"/>
    </row>
    <row r="40" spans="1:9">
      <c r="A40" s="1311"/>
      <c r="B40" s="1311"/>
      <c r="C40" s="1311"/>
      <c r="D40" s="1311"/>
      <c r="E40" s="1291"/>
      <c r="F40" s="1291"/>
      <c r="G40" s="1291"/>
      <c r="I40" s="1311"/>
    </row>
    <row r="41" spans="1:9">
      <c r="E41" s="1291"/>
      <c r="F41" s="1291"/>
      <c r="G41" s="1291"/>
    </row>
    <row r="42" spans="1:9">
      <c r="E42" s="1291"/>
      <c r="F42" s="1291"/>
      <c r="G42" s="1291"/>
    </row>
    <row r="43" spans="1:9">
      <c r="E43" s="1291"/>
      <c r="F43" s="1291"/>
      <c r="G43" s="1291"/>
    </row>
    <row r="44" spans="1:9">
      <c r="E44" s="1291"/>
      <c r="F44" s="1291"/>
      <c r="G44" s="1291"/>
    </row>
    <row r="45" spans="1:9">
      <c r="E45" s="1291"/>
      <c r="F45" s="1291"/>
      <c r="G45" s="1291"/>
    </row>
    <row r="46" spans="1:9">
      <c r="E46" s="1291"/>
      <c r="F46" s="1291"/>
      <c r="G46" s="1291"/>
    </row>
    <row r="47" spans="1:9">
      <c r="E47" s="1291"/>
      <c r="F47" s="1291"/>
      <c r="G47" s="1291"/>
    </row>
    <row r="48" spans="1:9">
      <c r="E48" s="1291"/>
      <c r="F48" s="1291"/>
      <c r="G48" s="1291"/>
    </row>
    <row r="49" spans="5:7">
      <c r="E49" s="1291"/>
      <c r="F49" s="1291"/>
      <c r="G49" s="1291"/>
    </row>
    <row r="50" spans="5:7">
      <c r="E50" s="1291"/>
      <c r="F50" s="1291"/>
      <c r="G50" s="1291"/>
    </row>
    <row r="51" spans="5:7">
      <c r="E51" s="1291"/>
      <c r="F51" s="1291"/>
      <c r="G51" s="1291"/>
    </row>
    <row r="52" spans="5:7">
      <c r="E52" s="1291"/>
      <c r="F52" s="1291"/>
      <c r="G52" s="1291"/>
    </row>
    <row r="53" spans="5:7">
      <c r="E53" s="1291"/>
      <c r="F53" s="1291"/>
      <c r="G53" s="1291"/>
    </row>
    <row r="54" spans="5:7">
      <c r="E54" s="1291"/>
      <c r="F54" s="1291"/>
      <c r="G54" s="1291"/>
    </row>
    <row r="55" spans="5:7">
      <c r="E55" s="1291"/>
      <c r="F55" s="1291"/>
      <c r="G55" s="1291"/>
    </row>
    <row r="56" spans="5:7">
      <c r="E56" s="1291"/>
      <c r="F56" s="1291"/>
      <c r="G56" s="1291"/>
    </row>
    <row r="57" spans="5:7">
      <c r="E57" s="1291"/>
      <c r="F57" s="1291"/>
      <c r="G57" s="1291"/>
    </row>
    <row r="58" spans="5:7">
      <c r="E58" s="1291"/>
      <c r="F58" s="1291"/>
      <c r="G58" s="1291"/>
    </row>
    <row r="59" spans="5:7">
      <c r="E59" s="1291"/>
      <c r="F59" s="1291"/>
      <c r="G59" s="1291"/>
    </row>
    <row r="60" spans="5:7">
      <c r="E60" s="1291"/>
      <c r="F60" s="1291"/>
      <c r="G60" s="1291"/>
    </row>
    <row r="61" spans="5:7">
      <c r="E61" s="1291"/>
      <c r="F61" s="1291"/>
      <c r="G61" s="1291"/>
    </row>
    <row r="62" spans="5:7">
      <c r="E62" s="1291"/>
      <c r="F62" s="1291"/>
      <c r="G62" s="1291"/>
    </row>
    <row r="63" spans="5:7">
      <c r="E63" s="1291"/>
      <c r="F63" s="1291"/>
      <c r="G63" s="1291"/>
    </row>
    <row r="64" spans="5:7">
      <c r="E64" s="1291"/>
      <c r="F64" s="1291"/>
      <c r="G64" s="1291"/>
    </row>
    <row r="65" spans="5:7">
      <c r="E65" s="1291"/>
      <c r="F65" s="1291"/>
      <c r="G65" s="1291"/>
    </row>
    <row r="66" spans="5:7">
      <c r="E66" s="1291"/>
      <c r="F66" s="1291"/>
      <c r="G66" s="1291"/>
    </row>
    <row r="67" spans="5:7">
      <c r="E67" s="1291"/>
      <c r="F67" s="1291"/>
      <c r="G67" s="1291"/>
    </row>
    <row r="68" spans="5:7">
      <c r="E68" s="1291"/>
      <c r="F68" s="1291"/>
      <c r="G68" s="1291"/>
    </row>
    <row r="69" spans="5:7">
      <c r="E69" s="1291"/>
      <c r="F69" s="1291"/>
      <c r="G69" s="1291"/>
    </row>
    <row r="70" spans="5:7">
      <c r="E70" s="1291"/>
      <c r="F70" s="1291"/>
      <c r="G70" s="1291"/>
    </row>
    <row r="71" spans="5:7">
      <c r="E71" s="1291"/>
      <c r="F71" s="1291"/>
      <c r="G71" s="1291"/>
    </row>
    <row r="72" spans="5:7">
      <c r="E72" s="1291"/>
      <c r="F72" s="1291"/>
      <c r="G72" s="1291"/>
    </row>
    <row r="73" spans="5:7">
      <c r="E73" s="1291"/>
      <c r="F73" s="1291"/>
      <c r="G73" s="1291"/>
    </row>
    <row r="74" spans="5:7">
      <c r="E74" s="1291"/>
      <c r="F74" s="1291"/>
      <c r="G74" s="1291"/>
    </row>
    <row r="75" spans="5:7">
      <c r="E75" s="1291"/>
      <c r="F75" s="1291"/>
      <c r="G75" s="1291"/>
    </row>
    <row r="76" spans="5:7">
      <c r="E76" s="1291"/>
      <c r="F76" s="1291"/>
      <c r="G76" s="1291"/>
    </row>
    <row r="77" spans="5:7">
      <c r="E77" s="1291"/>
      <c r="F77" s="1291"/>
      <c r="G77" s="1291"/>
    </row>
    <row r="78" spans="5:7">
      <c r="E78" s="1291"/>
      <c r="F78" s="1291"/>
      <c r="G78" s="1291"/>
    </row>
    <row r="79" spans="5:7">
      <c r="E79" s="1291"/>
      <c r="F79" s="1291"/>
      <c r="G79" s="1291"/>
    </row>
    <row r="80" spans="5:7">
      <c r="E80" s="1291"/>
      <c r="F80" s="1291"/>
      <c r="G80" s="1291"/>
    </row>
    <row r="81" spans="5:7">
      <c r="E81" s="1291"/>
      <c r="F81" s="1291"/>
      <c r="G81" s="1291"/>
    </row>
    <row r="82" spans="5:7">
      <c r="E82" s="1291"/>
      <c r="F82" s="1291"/>
      <c r="G82" s="1291"/>
    </row>
    <row r="83" spans="5:7">
      <c r="E83" s="1291"/>
      <c r="F83" s="1291"/>
      <c r="G83" s="1291"/>
    </row>
    <row r="84" spans="5:7">
      <c r="E84" s="1291"/>
      <c r="F84" s="1291"/>
      <c r="G84" s="1291"/>
    </row>
    <row r="85" spans="5:7">
      <c r="E85" s="1291"/>
      <c r="F85" s="1291"/>
      <c r="G85" s="1291"/>
    </row>
    <row r="86" spans="5:7">
      <c r="E86" s="1291"/>
      <c r="F86" s="1291"/>
      <c r="G86" s="1291"/>
    </row>
    <row r="87" spans="5:7">
      <c r="E87" s="1291"/>
      <c r="F87" s="1291"/>
      <c r="G87" s="1291"/>
    </row>
    <row r="88" spans="5:7">
      <c r="E88" s="1291"/>
      <c r="F88" s="1291"/>
      <c r="G88" s="1291"/>
    </row>
    <row r="89" spans="5:7">
      <c r="E89" s="1291"/>
      <c r="F89" s="1291"/>
      <c r="G89" s="1291"/>
    </row>
    <row r="90" spans="5:7">
      <c r="E90" s="1291"/>
      <c r="F90" s="1291"/>
      <c r="G90" s="1291"/>
    </row>
    <row r="91" spans="5:7">
      <c r="E91" s="1291"/>
      <c r="F91" s="1291"/>
      <c r="G91" s="1291"/>
    </row>
    <row r="92" spans="5:7">
      <c r="E92" s="1291"/>
      <c r="F92" s="1291"/>
      <c r="G92" s="1291"/>
    </row>
    <row r="93" spans="5:7">
      <c r="E93" s="1291"/>
      <c r="F93" s="1291"/>
      <c r="G93" s="1291"/>
    </row>
    <row r="94" spans="5:7">
      <c r="E94" s="1291"/>
      <c r="F94" s="1291"/>
      <c r="G94" s="1291"/>
    </row>
    <row r="95" spans="5:7">
      <c r="E95" s="1291"/>
      <c r="F95" s="1291"/>
      <c r="G95" s="1291"/>
    </row>
    <row r="96" spans="5:7">
      <c r="E96" s="1291"/>
      <c r="F96" s="1291"/>
      <c r="G96" s="1291"/>
    </row>
    <row r="97" spans="5:7">
      <c r="E97" s="1291"/>
      <c r="F97" s="1291"/>
      <c r="G97" s="1291"/>
    </row>
    <row r="98" spans="5:7">
      <c r="E98" s="1291"/>
      <c r="F98" s="1291"/>
      <c r="G98" s="1291"/>
    </row>
    <row r="99" spans="5:7">
      <c r="E99" s="1291"/>
      <c r="F99" s="1291"/>
      <c r="G99" s="1291"/>
    </row>
    <row r="100" spans="5:7">
      <c r="E100" s="1291"/>
      <c r="F100" s="1291"/>
      <c r="G100" s="1291"/>
    </row>
    <row r="101" spans="5:7">
      <c r="E101" s="1291"/>
      <c r="F101" s="1291"/>
      <c r="G101" s="1291"/>
    </row>
    <row r="102" spans="5:7">
      <c r="E102" s="1291"/>
      <c r="F102" s="1291"/>
      <c r="G102" s="1291"/>
    </row>
    <row r="103" spans="5:7">
      <c r="E103" s="1291"/>
      <c r="F103" s="1291"/>
      <c r="G103" s="1291"/>
    </row>
    <row r="104" spans="5:7">
      <c r="E104" s="1291"/>
      <c r="F104" s="1291"/>
      <c r="G104" s="1291"/>
    </row>
    <row r="105" spans="5:7">
      <c r="E105" s="1291"/>
      <c r="F105" s="1291"/>
      <c r="G105" s="1291"/>
    </row>
    <row r="106" spans="5:7">
      <c r="E106" s="1291"/>
      <c r="F106" s="1291"/>
      <c r="G106" s="1291"/>
    </row>
    <row r="107" spans="5:7">
      <c r="E107" s="1291"/>
      <c r="F107" s="1291"/>
      <c r="G107" s="1291"/>
    </row>
    <row r="108" spans="5:7">
      <c r="E108" s="1291"/>
      <c r="F108" s="1291"/>
      <c r="G108" s="1291"/>
    </row>
    <row r="109" spans="5:7">
      <c r="E109" s="1291"/>
      <c r="F109" s="1291"/>
      <c r="G109" s="1291"/>
    </row>
    <row r="110" spans="5:7">
      <c r="E110" s="1291"/>
      <c r="F110" s="1291"/>
      <c r="G110" s="1291"/>
    </row>
    <row r="111" spans="5:7">
      <c r="E111" s="1291"/>
      <c r="F111" s="1291"/>
      <c r="G111" s="1291"/>
    </row>
    <row r="112" spans="5:7">
      <c r="E112" s="1291"/>
      <c r="F112" s="1291"/>
      <c r="G112" s="1291"/>
    </row>
    <row r="113" spans="5:7">
      <c r="E113" s="1291"/>
      <c r="F113" s="1291"/>
      <c r="G113" s="1291"/>
    </row>
    <row r="114" spans="5:7">
      <c r="E114" s="1291"/>
      <c r="F114" s="1291"/>
      <c r="G114" s="1291"/>
    </row>
    <row r="115" spans="5:7">
      <c r="E115" s="1291"/>
      <c r="F115" s="1291"/>
      <c r="G115" s="1291"/>
    </row>
    <row r="116" spans="5:7">
      <c r="E116" s="1291"/>
      <c r="F116" s="1291"/>
      <c r="G116" s="1291"/>
    </row>
    <row r="117" spans="5:7">
      <c r="E117" s="1291"/>
      <c r="F117" s="1291"/>
      <c r="G117" s="1291"/>
    </row>
    <row r="118" spans="5:7">
      <c r="E118" s="1291"/>
      <c r="F118" s="1291"/>
      <c r="G118" s="1291"/>
    </row>
    <row r="119" spans="5:7">
      <c r="E119" s="1291"/>
      <c r="F119" s="1291"/>
      <c r="G119" s="1291"/>
    </row>
    <row r="120" spans="5:7">
      <c r="E120" s="1291"/>
      <c r="F120" s="1291"/>
      <c r="G120" s="1291"/>
    </row>
    <row r="121" spans="5:7">
      <c r="E121" s="1291"/>
      <c r="F121" s="1291"/>
      <c r="G121" s="1291"/>
    </row>
    <row r="122" spans="5:7">
      <c r="E122" s="1291"/>
      <c r="F122" s="1291"/>
      <c r="G122" s="1291"/>
    </row>
    <row r="123" spans="5:7">
      <c r="E123" s="1291"/>
      <c r="F123" s="1291"/>
      <c r="G123" s="1291"/>
    </row>
    <row r="124" spans="5:7">
      <c r="E124" s="1291"/>
      <c r="F124" s="1291"/>
      <c r="G124" s="1291"/>
    </row>
    <row r="125" spans="5:7">
      <c r="E125" s="1291"/>
      <c r="F125" s="1291"/>
      <c r="G125" s="1291"/>
    </row>
    <row r="126" spans="5:7">
      <c r="E126" s="1291"/>
      <c r="F126" s="1291"/>
      <c r="G126" s="1291"/>
    </row>
    <row r="127" spans="5:7">
      <c r="E127" s="1291"/>
      <c r="F127" s="1291"/>
      <c r="G127" s="1291"/>
    </row>
    <row r="128" spans="5:7">
      <c r="E128" s="1291"/>
      <c r="F128" s="1291"/>
      <c r="G128" s="1291"/>
    </row>
    <row r="129" spans="5:7">
      <c r="E129" s="1291"/>
      <c r="F129" s="1291"/>
      <c r="G129" s="1291"/>
    </row>
    <row r="130" spans="5:7">
      <c r="E130" s="1291"/>
      <c r="F130" s="1291"/>
      <c r="G130" s="1291"/>
    </row>
    <row r="131" spans="5:7">
      <c r="E131" s="1291"/>
      <c r="F131" s="1291"/>
      <c r="G131" s="1291"/>
    </row>
    <row r="132" spans="5:7">
      <c r="E132" s="1291"/>
      <c r="F132" s="1291"/>
      <c r="G132" s="1291"/>
    </row>
    <row r="133" spans="5:7">
      <c r="E133" s="1291"/>
      <c r="F133" s="1291"/>
      <c r="G133" s="1291"/>
    </row>
    <row r="134" spans="5:7">
      <c r="E134" s="1291"/>
      <c r="F134" s="1291"/>
      <c r="G134" s="1291"/>
    </row>
    <row r="135" spans="5:7">
      <c r="E135" s="1291"/>
      <c r="F135" s="1291"/>
      <c r="G135" s="1291"/>
    </row>
    <row r="136" spans="5:7">
      <c r="E136" s="1291"/>
      <c r="F136" s="1291"/>
      <c r="G136" s="1291"/>
    </row>
    <row r="137" spans="5:7">
      <c r="E137" s="1291"/>
      <c r="F137" s="1291"/>
      <c r="G137" s="1291"/>
    </row>
    <row r="138" spans="5:7">
      <c r="E138" s="1291"/>
      <c r="F138" s="1291"/>
      <c r="G138" s="1291"/>
    </row>
    <row r="139" spans="5:7">
      <c r="E139" s="1291"/>
      <c r="F139" s="1291"/>
      <c r="G139" s="1291"/>
    </row>
    <row r="140" spans="5:7">
      <c r="E140" s="1291"/>
      <c r="F140" s="1291"/>
      <c r="G140" s="1291"/>
    </row>
    <row r="141" spans="5:7">
      <c r="E141" s="1291"/>
      <c r="F141" s="1291"/>
      <c r="G141" s="1291"/>
    </row>
    <row r="142" spans="5:7">
      <c r="E142" s="1291"/>
      <c r="F142" s="1291"/>
      <c r="G142" s="1291"/>
    </row>
    <row r="143" spans="5:7">
      <c r="E143" s="1291"/>
      <c r="F143" s="1291"/>
      <c r="G143" s="1291"/>
    </row>
    <row r="144" spans="5:7">
      <c r="E144" s="1291"/>
      <c r="F144" s="1291"/>
      <c r="G144" s="1291"/>
    </row>
    <row r="145" spans="5:7">
      <c r="E145" s="1291"/>
      <c r="F145" s="1291"/>
      <c r="G145" s="1291"/>
    </row>
    <row r="146" spans="5:7">
      <c r="E146" s="1291"/>
      <c r="F146" s="1291"/>
      <c r="G146" s="1291"/>
    </row>
    <row r="147" spans="5:7">
      <c r="E147" s="1291"/>
      <c r="F147" s="1291"/>
      <c r="G147" s="1291"/>
    </row>
    <row r="148" spans="5:7">
      <c r="E148" s="1291"/>
      <c r="F148" s="1291"/>
      <c r="G148" s="1291"/>
    </row>
    <row r="149" spans="5:7">
      <c r="E149" s="1291"/>
      <c r="F149" s="1291"/>
      <c r="G149" s="1291"/>
    </row>
    <row r="150" spans="5:7">
      <c r="E150" s="1291"/>
      <c r="F150" s="1291"/>
      <c r="G150" s="1291"/>
    </row>
    <row r="151" spans="5:7">
      <c r="E151" s="1291"/>
      <c r="F151" s="1291"/>
      <c r="G151" s="1291"/>
    </row>
    <row r="152" spans="5:7">
      <c r="E152" s="1291"/>
      <c r="F152" s="1291"/>
      <c r="G152" s="1291"/>
    </row>
    <row r="153" spans="5:7">
      <c r="E153" s="1291"/>
      <c r="F153" s="1291"/>
      <c r="G153" s="1291"/>
    </row>
    <row r="154" spans="5:7">
      <c r="E154" s="1291"/>
      <c r="F154" s="1291"/>
      <c r="G154" s="1291"/>
    </row>
    <row r="155" spans="5:7">
      <c r="E155" s="1291"/>
      <c r="F155" s="1291"/>
      <c r="G155" s="1291"/>
    </row>
    <row r="156" spans="5:7">
      <c r="E156" s="1291"/>
      <c r="F156" s="1291"/>
      <c r="G156" s="1291"/>
    </row>
    <row r="157" spans="5:7">
      <c r="E157" s="1291"/>
      <c r="F157" s="1291"/>
      <c r="G157" s="1291"/>
    </row>
    <row r="158" spans="5:7">
      <c r="E158" s="1291"/>
      <c r="F158" s="1291"/>
      <c r="G158" s="1291"/>
    </row>
    <row r="159" spans="5:7">
      <c r="E159" s="1291"/>
      <c r="F159" s="1291"/>
      <c r="G159" s="1291"/>
    </row>
    <row r="160" spans="5:7">
      <c r="E160" s="1291"/>
      <c r="F160" s="1291"/>
      <c r="G160" s="1291"/>
    </row>
    <row r="161" spans="5:7">
      <c r="E161" s="1291"/>
      <c r="F161" s="1291"/>
      <c r="G161" s="1291"/>
    </row>
    <row r="162" spans="5:7">
      <c r="E162" s="1291"/>
      <c r="F162" s="1291"/>
      <c r="G162" s="1291"/>
    </row>
    <row r="163" spans="5:7">
      <c r="E163" s="1291"/>
      <c r="F163" s="1291"/>
      <c r="G163" s="1291"/>
    </row>
    <row r="164" spans="5:7">
      <c r="E164" s="1291"/>
      <c r="F164" s="1291"/>
      <c r="G164" s="1291"/>
    </row>
    <row r="165" spans="5:7">
      <c r="E165" s="1291"/>
      <c r="F165" s="1291"/>
      <c r="G165" s="1291"/>
    </row>
    <row r="166" spans="5:7">
      <c r="E166" s="1291"/>
      <c r="F166" s="1291"/>
      <c r="G166" s="1291"/>
    </row>
    <row r="167" spans="5:7">
      <c r="E167" s="1291"/>
      <c r="F167" s="1291"/>
      <c r="G167" s="1291"/>
    </row>
    <row r="168" spans="5:7">
      <c r="E168" s="1291"/>
      <c r="F168" s="1291"/>
      <c r="G168" s="1291"/>
    </row>
    <row r="169" spans="5:7">
      <c r="E169" s="1291"/>
      <c r="F169" s="1291"/>
      <c r="G169" s="1291"/>
    </row>
    <row r="170" spans="5:7">
      <c r="E170" s="1291"/>
      <c r="F170" s="1291"/>
      <c r="G170" s="1291"/>
    </row>
    <row r="171" spans="5:7">
      <c r="E171" s="1291"/>
      <c r="F171" s="1291"/>
      <c r="G171" s="1291"/>
    </row>
    <row r="172" spans="5:7">
      <c r="E172" s="1291"/>
      <c r="F172" s="1291"/>
      <c r="G172" s="1291"/>
    </row>
    <row r="173" spans="5:7">
      <c r="E173" s="1291"/>
      <c r="F173" s="1291"/>
      <c r="G173" s="1291"/>
    </row>
    <row r="174" spans="5:7">
      <c r="E174" s="1291"/>
      <c r="F174" s="1291"/>
      <c r="G174" s="1291"/>
    </row>
    <row r="175" spans="5:7">
      <c r="E175" s="1291"/>
      <c r="F175" s="1291"/>
      <c r="G175" s="1291"/>
    </row>
    <row r="176" spans="5:7">
      <c r="E176" s="1291"/>
      <c r="F176" s="1291"/>
      <c r="G176" s="1291"/>
    </row>
    <row r="177" spans="5:7">
      <c r="E177" s="1291"/>
      <c r="F177" s="1291"/>
      <c r="G177" s="1291"/>
    </row>
    <row r="178" spans="5:7">
      <c r="E178" s="1291"/>
      <c r="F178" s="1291"/>
      <c r="G178" s="1291"/>
    </row>
    <row r="179" spans="5:7">
      <c r="E179" s="1291"/>
      <c r="F179" s="1291"/>
      <c r="G179" s="1291"/>
    </row>
    <row r="180" spans="5:7">
      <c r="E180" s="1291"/>
      <c r="F180" s="1291"/>
      <c r="G180" s="1291"/>
    </row>
    <row r="181" spans="5:7">
      <c r="E181" s="1291"/>
      <c r="F181" s="1291"/>
      <c r="G181" s="1291"/>
    </row>
    <row r="182" spans="5:7">
      <c r="E182" s="1291"/>
      <c r="F182" s="1291"/>
      <c r="G182" s="1291"/>
    </row>
    <row r="183" spans="5:7">
      <c r="E183" s="1291"/>
      <c r="F183" s="1291"/>
      <c r="G183" s="1291"/>
    </row>
    <row r="184" spans="5:7">
      <c r="E184" s="1291"/>
      <c r="F184" s="1291"/>
      <c r="G184" s="1291"/>
    </row>
    <row r="185" spans="5:7">
      <c r="E185" s="1291"/>
      <c r="F185" s="1291"/>
      <c r="G185" s="1291"/>
    </row>
    <row r="186" spans="5:7">
      <c r="E186" s="1291"/>
      <c r="F186" s="1291"/>
      <c r="G186" s="1291"/>
    </row>
    <row r="187" spans="5:7">
      <c r="E187" s="1291"/>
      <c r="F187" s="1291"/>
      <c r="G187" s="1291"/>
    </row>
    <row r="188" spans="5:7">
      <c r="E188" s="1291"/>
      <c r="F188" s="1291"/>
      <c r="G188" s="1291"/>
    </row>
    <row r="189" spans="5:7">
      <c r="E189" s="1291"/>
      <c r="F189" s="1291"/>
      <c r="G189" s="1291"/>
    </row>
    <row r="190" spans="5:7">
      <c r="E190" s="1291"/>
      <c r="F190" s="1291"/>
      <c r="G190" s="1291"/>
    </row>
    <row r="191" spans="5:7">
      <c r="E191" s="1291"/>
      <c r="F191" s="1291"/>
      <c r="G191" s="1291"/>
    </row>
    <row r="192" spans="5:7">
      <c r="E192" s="1291"/>
      <c r="F192" s="1291"/>
      <c r="G192" s="1291"/>
    </row>
    <row r="193" spans="5:7">
      <c r="E193" s="1291"/>
      <c r="F193" s="1291"/>
      <c r="G193" s="1291"/>
    </row>
    <row r="194" spans="5:7">
      <c r="E194" s="1291"/>
      <c r="F194" s="1291"/>
      <c r="G194" s="1291"/>
    </row>
    <row r="195" spans="5:7">
      <c r="E195" s="1291"/>
      <c r="F195" s="1291"/>
      <c r="G195" s="1291"/>
    </row>
    <row r="196" spans="5:7">
      <c r="E196" s="1291"/>
      <c r="F196" s="1291"/>
      <c r="G196" s="1291"/>
    </row>
    <row r="197" spans="5:7">
      <c r="E197" s="1291"/>
      <c r="F197" s="1291"/>
      <c r="G197" s="1291"/>
    </row>
    <row r="198" spans="5:7">
      <c r="E198" s="1291"/>
      <c r="F198" s="1291"/>
      <c r="G198" s="1291"/>
    </row>
    <row r="199" spans="5:7">
      <c r="E199" s="1291"/>
      <c r="F199" s="1291"/>
      <c r="G199" s="1291"/>
    </row>
    <row r="200" spans="5:7">
      <c r="E200" s="1291"/>
      <c r="F200" s="1291"/>
      <c r="G200" s="1291"/>
    </row>
    <row r="201" spans="5:7">
      <c r="E201" s="1291"/>
      <c r="F201" s="1291"/>
      <c r="G201" s="1291"/>
    </row>
    <row r="202" spans="5:7">
      <c r="E202" s="1291"/>
      <c r="F202" s="1291"/>
      <c r="G202" s="1291"/>
    </row>
    <row r="203" spans="5:7">
      <c r="E203" s="1291"/>
      <c r="F203" s="1291"/>
      <c r="G203" s="1291"/>
    </row>
    <row r="204" spans="5:7">
      <c r="E204" s="1291"/>
      <c r="F204" s="1291"/>
      <c r="G204" s="1291"/>
    </row>
    <row r="205" spans="5:7">
      <c r="E205" s="1291"/>
      <c r="F205" s="1291"/>
      <c r="G205" s="1291"/>
    </row>
    <row r="206" spans="5:7">
      <c r="E206" s="1291"/>
      <c r="F206" s="1291"/>
      <c r="G206" s="1291"/>
    </row>
    <row r="207" spans="5:7">
      <c r="E207" s="1291"/>
      <c r="F207" s="1291"/>
      <c r="G207" s="1291"/>
    </row>
    <row r="208" spans="5:7">
      <c r="E208" s="1291"/>
      <c r="F208" s="1291"/>
      <c r="G208" s="1291"/>
    </row>
    <row r="209" spans="5:7">
      <c r="E209" s="1291"/>
      <c r="F209" s="1291"/>
      <c r="G209" s="1291"/>
    </row>
    <row r="210" spans="5:7">
      <c r="E210" s="1291"/>
      <c r="F210" s="1291"/>
      <c r="G210" s="1291"/>
    </row>
    <row r="211" spans="5:7">
      <c r="E211" s="1291"/>
      <c r="F211" s="1291"/>
      <c r="G211" s="1291"/>
    </row>
    <row r="212" spans="5:7">
      <c r="E212" s="1291"/>
      <c r="F212" s="1291"/>
      <c r="G212" s="1291"/>
    </row>
    <row r="213" spans="5:7">
      <c r="E213" s="1291"/>
      <c r="F213" s="1291"/>
      <c r="G213" s="1291"/>
    </row>
    <row r="214" spans="5:7">
      <c r="E214" s="1291"/>
      <c r="F214" s="1291"/>
      <c r="G214" s="1291"/>
    </row>
    <row r="215" spans="5:7">
      <c r="E215" s="1291"/>
      <c r="F215" s="1291"/>
      <c r="G215" s="1291"/>
    </row>
    <row r="216" spans="5:7">
      <c r="E216" s="1291"/>
      <c r="F216" s="1291"/>
      <c r="G216" s="1291"/>
    </row>
    <row r="217" spans="5:7">
      <c r="E217" s="1291"/>
      <c r="F217" s="1291"/>
      <c r="G217" s="1291"/>
    </row>
    <row r="218" spans="5:7">
      <c r="E218" s="1291"/>
      <c r="F218" s="1291"/>
      <c r="G218" s="1291"/>
    </row>
    <row r="219" spans="5:7">
      <c r="E219" s="1291"/>
      <c r="F219" s="1291"/>
      <c r="G219" s="1291"/>
    </row>
    <row r="220" spans="5:7">
      <c r="E220" s="1291"/>
      <c r="F220" s="1291"/>
      <c r="G220" s="1291"/>
    </row>
    <row r="221" spans="5:7">
      <c r="E221" s="1291"/>
      <c r="F221" s="1291"/>
      <c r="G221" s="1291"/>
    </row>
    <row r="222" spans="5:7">
      <c r="E222" s="1291"/>
      <c r="F222" s="1291"/>
      <c r="G222" s="1291"/>
    </row>
    <row r="223" spans="5:7">
      <c r="E223" s="1291"/>
      <c r="F223" s="1291"/>
      <c r="G223" s="1291"/>
    </row>
    <row r="224" spans="5:7">
      <c r="E224" s="1291"/>
      <c r="F224" s="1291"/>
      <c r="G224" s="1291"/>
    </row>
    <row r="225" spans="5:7">
      <c r="E225" s="1291"/>
      <c r="F225" s="1291"/>
      <c r="G225" s="1291"/>
    </row>
    <row r="226" spans="5:7">
      <c r="E226" s="1291"/>
      <c r="F226" s="1291"/>
      <c r="G226" s="1291"/>
    </row>
    <row r="227" spans="5:7">
      <c r="E227" s="1291"/>
      <c r="F227" s="1291"/>
      <c r="G227" s="1291"/>
    </row>
    <row r="228" spans="5:7">
      <c r="E228" s="1291"/>
      <c r="F228" s="1291"/>
      <c r="G228" s="1291"/>
    </row>
    <row r="229" spans="5:7">
      <c r="E229" s="1291"/>
      <c r="F229" s="1291"/>
      <c r="G229" s="1291"/>
    </row>
    <row r="230" spans="5:7">
      <c r="E230" s="1291"/>
      <c r="F230" s="1291"/>
      <c r="G230" s="1291"/>
    </row>
    <row r="231" spans="5:7">
      <c r="E231" s="1291"/>
      <c r="F231" s="1291"/>
      <c r="G231" s="1291"/>
    </row>
    <row r="232" spans="5:7">
      <c r="E232" s="1291"/>
      <c r="F232" s="1291"/>
      <c r="G232" s="1291"/>
    </row>
    <row r="233" spans="5:7">
      <c r="E233" s="1291"/>
      <c r="F233" s="1291"/>
      <c r="G233" s="1291"/>
    </row>
    <row r="234" spans="5:7">
      <c r="E234" s="1291"/>
      <c r="F234" s="1291"/>
      <c r="G234" s="1291"/>
    </row>
    <row r="235" spans="5:7">
      <c r="E235" s="1291"/>
      <c r="F235" s="1291"/>
      <c r="G235" s="1291"/>
    </row>
    <row r="236" spans="5:7">
      <c r="E236" s="1291"/>
      <c r="F236" s="1291"/>
      <c r="G236" s="1291"/>
    </row>
    <row r="237" spans="5:7">
      <c r="E237" s="1291"/>
      <c r="F237" s="1291"/>
      <c r="G237" s="1291"/>
    </row>
    <row r="238" spans="5:7">
      <c r="E238" s="1291"/>
      <c r="F238" s="1291"/>
      <c r="G238" s="1291"/>
    </row>
    <row r="239" spans="5:7">
      <c r="E239" s="1291"/>
      <c r="F239" s="1291"/>
      <c r="G239" s="1291"/>
    </row>
    <row r="240" spans="5:7">
      <c r="E240" s="1291"/>
      <c r="F240" s="1291"/>
      <c r="G240" s="1291"/>
    </row>
    <row r="241" spans="5:7">
      <c r="E241" s="1291"/>
      <c r="F241" s="1291"/>
      <c r="G241" s="1291"/>
    </row>
    <row r="242" spans="5:7">
      <c r="E242" s="1291"/>
      <c r="F242" s="1291"/>
      <c r="G242" s="1291"/>
    </row>
    <row r="243" spans="5:7">
      <c r="E243" s="1291"/>
      <c r="F243" s="1291"/>
      <c r="G243" s="1291"/>
    </row>
    <row r="244" spans="5:7">
      <c r="E244" s="1291"/>
      <c r="F244" s="1291"/>
      <c r="G244" s="1291"/>
    </row>
    <row r="245" spans="5:7">
      <c r="E245" s="1291"/>
      <c r="F245" s="1291"/>
      <c r="G245" s="1291"/>
    </row>
    <row r="246" spans="5:7">
      <c r="E246" s="1291"/>
      <c r="F246" s="1291"/>
      <c r="G246" s="1291"/>
    </row>
    <row r="247" spans="5:7">
      <c r="E247" s="1291"/>
      <c r="F247" s="1291"/>
      <c r="G247" s="1291"/>
    </row>
    <row r="248" spans="5:7">
      <c r="E248" s="1291"/>
      <c r="F248" s="1291"/>
      <c r="G248" s="1291"/>
    </row>
    <row r="249" spans="5:7">
      <c r="E249" s="1291"/>
      <c r="F249" s="1291"/>
      <c r="G249" s="1291"/>
    </row>
    <row r="250" spans="5:7">
      <c r="E250" s="1291"/>
      <c r="F250" s="1291"/>
      <c r="G250" s="1291"/>
    </row>
    <row r="251" spans="5:7">
      <c r="E251" s="1291"/>
      <c r="F251" s="1291"/>
      <c r="G251" s="1291"/>
    </row>
    <row r="252" spans="5:7">
      <c r="E252" s="1291"/>
      <c r="F252" s="1291"/>
      <c r="G252" s="1291"/>
    </row>
    <row r="253" spans="5:7">
      <c r="E253" s="1291"/>
      <c r="F253" s="1291"/>
      <c r="G253" s="1291"/>
    </row>
    <row r="254" spans="5:7">
      <c r="E254" s="1291"/>
      <c r="F254" s="1291"/>
      <c r="G254" s="1291"/>
    </row>
    <row r="255" spans="5:7">
      <c r="E255" s="1291"/>
      <c r="F255" s="1291"/>
      <c r="G255" s="1291"/>
    </row>
    <row r="256" spans="5:7">
      <c r="E256" s="1291"/>
      <c r="F256" s="1291"/>
      <c r="G256" s="1291"/>
    </row>
    <row r="257" spans="5:7">
      <c r="E257" s="1291"/>
      <c r="F257" s="1291"/>
      <c r="G257" s="1291"/>
    </row>
    <row r="258" spans="5:7">
      <c r="E258" s="1291"/>
      <c r="F258" s="1291"/>
      <c r="G258" s="1291"/>
    </row>
    <row r="259" spans="5:7">
      <c r="E259" s="1291"/>
      <c r="F259" s="1291"/>
      <c r="G259" s="1291"/>
    </row>
    <row r="260" spans="5:7">
      <c r="E260" s="1291"/>
      <c r="F260" s="1291"/>
      <c r="G260" s="1291"/>
    </row>
    <row r="261" spans="5:7">
      <c r="E261" s="1291"/>
      <c r="F261" s="1291"/>
      <c r="G261" s="1291"/>
    </row>
    <row r="262" spans="5:7">
      <c r="E262" s="1291"/>
      <c r="F262" s="1291"/>
      <c r="G262" s="1291"/>
    </row>
    <row r="263" spans="5:7">
      <c r="E263" s="1291"/>
      <c r="F263" s="1291"/>
      <c r="G263" s="1291"/>
    </row>
    <row r="264" spans="5:7">
      <c r="E264" s="1291"/>
      <c r="F264" s="1291"/>
      <c r="G264" s="1291"/>
    </row>
    <row r="265" spans="5:7">
      <c r="E265" s="1291"/>
      <c r="F265" s="1291"/>
      <c r="G265" s="1291"/>
    </row>
    <row r="266" spans="5:7">
      <c r="E266" s="1291"/>
      <c r="F266" s="1291"/>
      <c r="G266" s="1291"/>
    </row>
    <row r="267" spans="5:7">
      <c r="E267" s="1291"/>
      <c r="F267" s="1291"/>
      <c r="G267" s="1291"/>
    </row>
    <row r="268" spans="5:7">
      <c r="E268" s="1291"/>
      <c r="F268" s="1291"/>
      <c r="G268" s="1291"/>
    </row>
    <row r="269" spans="5:7">
      <c r="E269" s="1291"/>
      <c r="F269" s="1291"/>
      <c r="G269" s="1291"/>
    </row>
    <row r="270" spans="5:7">
      <c r="E270" s="1291"/>
      <c r="F270" s="1291"/>
      <c r="G270" s="1291"/>
    </row>
    <row r="271" spans="5:7">
      <c r="E271" s="1291"/>
      <c r="F271" s="1291"/>
      <c r="G271" s="1291"/>
    </row>
    <row r="272" spans="5:7">
      <c r="E272" s="1291"/>
      <c r="F272" s="1291"/>
      <c r="G272" s="1291"/>
    </row>
    <row r="273" spans="5:7">
      <c r="E273" s="1291"/>
      <c r="F273" s="1291"/>
      <c r="G273" s="1291"/>
    </row>
    <row r="274" spans="5:7">
      <c r="E274" s="1291"/>
      <c r="F274" s="1291"/>
      <c r="G274" s="1291"/>
    </row>
    <row r="275" spans="5:7">
      <c r="E275" s="1291"/>
      <c r="F275" s="1291"/>
      <c r="G275" s="1291"/>
    </row>
    <row r="276" spans="5:7">
      <c r="E276" s="1291"/>
      <c r="F276" s="1291"/>
      <c r="G276" s="1291"/>
    </row>
    <row r="277" spans="5:7">
      <c r="E277" s="1291"/>
      <c r="F277" s="1291"/>
      <c r="G277" s="1291"/>
    </row>
    <row r="278" spans="5:7">
      <c r="E278" s="1291"/>
      <c r="F278" s="1291"/>
      <c r="G278" s="1291"/>
    </row>
    <row r="279" spans="5:7">
      <c r="E279" s="1291"/>
      <c r="F279" s="1291"/>
      <c r="G279" s="1291"/>
    </row>
    <row r="280" spans="5:7">
      <c r="E280" s="1291"/>
      <c r="F280" s="1291"/>
      <c r="G280" s="1291"/>
    </row>
    <row r="281" spans="5:7">
      <c r="E281" s="1291"/>
      <c r="F281" s="1291"/>
      <c r="G281" s="1291"/>
    </row>
    <row r="282" spans="5:7">
      <c r="E282" s="1291"/>
      <c r="F282" s="1291"/>
      <c r="G282" s="1291"/>
    </row>
    <row r="283" spans="5:7">
      <c r="E283" s="1291"/>
      <c r="F283" s="1291"/>
      <c r="G283" s="1291"/>
    </row>
    <row r="284" spans="5:7">
      <c r="E284" s="1291"/>
      <c r="F284" s="1291"/>
      <c r="G284" s="1291"/>
    </row>
    <row r="285" spans="5:7">
      <c r="E285" s="1291"/>
      <c r="F285" s="1291"/>
      <c r="G285" s="1291"/>
    </row>
    <row r="286" spans="5:7">
      <c r="E286" s="1291"/>
      <c r="F286" s="1291"/>
      <c r="G286" s="1291"/>
    </row>
    <row r="287" spans="5:7">
      <c r="E287" s="1291"/>
      <c r="F287" s="1291"/>
      <c r="G287" s="1291"/>
    </row>
    <row r="288" spans="5:7">
      <c r="E288" s="1291"/>
      <c r="F288" s="1291"/>
      <c r="G288" s="1291"/>
    </row>
    <row r="289" spans="5:7">
      <c r="E289" s="1291"/>
      <c r="F289" s="1291"/>
      <c r="G289" s="1291"/>
    </row>
    <row r="290" spans="5:7">
      <c r="E290" s="1291"/>
      <c r="F290" s="1291"/>
      <c r="G290" s="1291"/>
    </row>
    <row r="291" spans="5:7">
      <c r="E291" s="1291"/>
      <c r="F291" s="1291"/>
      <c r="G291" s="1291"/>
    </row>
    <row r="292" spans="5:7">
      <c r="E292" s="1291"/>
      <c r="F292" s="1291"/>
      <c r="G292" s="1291"/>
    </row>
    <row r="293" spans="5:7">
      <c r="E293" s="1291"/>
      <c r="F293" s="1291"/>
      <c r="G293" s="1291"/>
    </row>
    <row r="294" spans="5:7">
      <c r="E294" s="1291"/>
      <c r="F294" s="1291"/>
      <c r="G294" s="1291"/>
    </row>
    <row r="295" spans="5:7">
      <c r="E295" s="1291"/>
      <c r="F295" s="1291"/>
      <c r="G295" s="1291"/>
    </row>
    <row r="296" spans="5:7">
      <c r="E296" s="1291"/>
      <c r="F296" s="1291"/>
      <c r="G296" s="1291"/>
    </row>
    <row r="297" spans="5:7">
      <c r="E297" s="1291"/>
      <c r="F297" s="1291"/>
      <c r="G297" s="1291"/>
    </row>
    <row r="298" spans="5:7">
      <c r="E298" s="1291"/>
      <c r="F298" s="1291"/>
      <c r="G298" s="1291"/>
    </row>
    <row r="299" spans="5:7">
      <c r="E299" s="1291"/>
      <c r="F299" s="1291"/>
      <c r="G299" s="1291"/>
    </row>
    <row r="300" spans="5:7">
      <c r="E300" s="1291"/>
      <c r="F300" s="1291"/>
      <c r="G300" s="1291"/>
    </row>
    <row r="301" spans="5:7">
      <c r="E301" s="1291"/>
      <c r="F301" s="1291"/>
      <c r="G301" s="1291"/>
    </row>
    <row r="302" spans="5:7">
      <c r="E302" s="1291"/>
      <c r="F302" s="1291"/>
      <c r="G302" s="1291"/>
    </row>
    <row r="303" spans="5:7">
      <c r="E303" s="1291"/>
      <c r="F303" s="1291"/>
      <c r="G303" s="1291"/>
    </row>
    <row r="304" spans="5:7">
      <c r="E304" s="1291"/>
      <c r="F304" s="1291"/>
      <c r="G304" s="1291"/>
    </row>
    <row r="305" spans="5:7">
      <c r="E305" s="1291"/>
      <c r="F305" s="1291"/>
      <c r="G305" s="1291"/>
    </row>
    <row r="306" spans="5:7">
      <c r="E306" s="1291"/>
      <c r="F306" s="1291"/>
      <c r="G306" s="1291"/>
    </row>
    <row r="307" spans="5:7">
      <c r="E307" s="1291"/>
      <c r="F307" s="1291"/>
      <c r="G307" s="1291"/>
    </row>
    <row r="308" spans="5:7">
      <c r="E308" s="1291"/>
      <c r="F308" s="1291"/>
      <c r="G308" s="1291"/>
    </row>
    <row r="309" spans="5:7">
      <c r="E309" s="1291"/>
      <c r="F309" s="1291"/>
      <c r="G309" s="1291"/>
    </row>
    <row r="310" spans="5:7">
      <c r="E310" s="1291"/>
      <c r="F310" s="1291"/>
      <c r="G310" s="1291"/>
    </row>
    <row r="311" spans="5:7">
      <c r="E311" s="1291"/>
      <c r="F311" s="1291"/>
      <c r="G311" s="1291"/>
    </row>
    <row r="312" spans="5:7">
      <c r="E312" s="1291"/>
      <c r="F312" s="1291"/>
      <c r="G312" s="1291"/>
    </row>
    <row r="313" spans="5:7">
      <c r="E313" s="1291"/>
      <c r="F313" s="1291"/>
      <c r="G313" s="1291"/>
    </row>
    <row r="314" spans="5:7">
      <c r="E314" s="1291"/>
      <c r="F314" s="1291"/>
      <c r="G314" s="1291"/>
    </row>
    <row r="315" spans="5:7">
      <c r="E315" s="1291"/>
      <c r="F315" s="1291"/>
      <c r="G315" s="1291"/>
    </row>
    <row r="316" spans="5:7">
      <c r="E316" s="1291"/>
      <c r="F316" s="1291"/>
      <c r="G316" s="1291"/>
    </row>
    <row r="317" spans="5:7">
      <c r="E317" s="1291"/>
      <c r="F317" s="1291"/>
      <c r="G317" s="1291"/>
    </row>
    <row r="318" spans="5:7">
      <c r="E318" s="1291"/>
      <c r="F318" s="1291"/>
      <c r="G318" s="1291"/>
    </row>
    <row r="319" spans="5:7">
      <c r="E319" s="1291"/>
      <c r="F319" s="1291"/>
      <c r="G319" s="1291"/>
    </row>
    <row r="320" spans="5:7">
      <c r="E320" s="1291"/>
      <c r="F320" s="1291"/>
      <c r="G320" s="1291"/>
    </row>
    <row r="321" spans="5:7">
      <c r="E321" s="1291"/>
      <c r="F321" s="1291"/>
      <c r="G321" s="1291"/>
    </row>
    <row r="322" spans="5:7">
      <c r="E322" s="1291"/>
      <c r="F322" s="1291"/>
      <c r="G322" s="1291"/>
    </row>
    <row r="323" spans="5:7">
      <c r="E323" s="1291"/>
      <c r="F323" s="1291"/>
      <c r="G323" s="1291"/>
    </row>
    <row r="324" spans="5:7">
      <c r="E324" s="1291"/>
      <c r="F324" s="1291"/>
      <c r="G324" s="1291"/>
    </row>
    <row r="325" spans="5:7">
      <c r="E325" s="1291"/>
      <c r="F325" s="1291"/>
      <c r="G325" s="1291"/>
    </row>
    <row r="326" spans="5:7">
      <c r="E326" s="1291"/>
      <c r="F326" s="1291"/>
      <c r="G326" s="1291"/>
    </row>
    <row r="327" spans="5:7">
      <c r="E327" s="1291"/>
      <c r="F327" s="1291"/>
      <c r="G327" s="1291"/>
    </row>
    <row r="328" spans="5:7">
      <c r="E328" s="1291"/>
      <c r="F328" s="1291"/>
      <c r="G328" s="1291"/>
    </row>
    <row r="329" spans="5:7">
      <c r="E329" s="1291"/>
      <c r="F329" s="1291"/>
      <c r="G329" s="1291"/>
    </row>
    <row r="330" spans="5:7">
      <c r="E330" s="1291"/>
      <c r="F330" s="1291"/>
      <c r="G330" s="1291"/>
    </row>
    <row r="331" spans="5:7">
      <c r="E331" s="1291"/>
      <c r="F331" s="1291"/>
      <c r="G331" s="1291"/>
    </row>
    <row r="332" spans="5:7">
      <c r="E332" s="1291"/>
      <c r="F332" s="1291"/>
      <c r="G332" s="1291"/>
    </row>
    <row r="333" spans="5:7">
      <c r="E333" s="1291"/>
      <c r="F333" s="1291"/>
      <c r="G333" s="1291"/>
    </row>
    <row r="334" spans="5:7">
      <c r="E334" s="1291"/>
      <c r="F334" s="1291"/>
      <c r="G334" s="1291"/>
    </row>
    <row r="335" spans="5:7">
      <c r="E335" s="1291"/>
      <c r="F335" s="1291"/>
      <c r="G335" s="1291"/>
    </row>
    <row r="336" spans="5:7">
      <c r="E336" s="1291"/>
      <c r="F336" s="1291"/>
      <c r="G336" s="1291"/>
    </row>
    <row r="337" spans="5:7">
      <c r="E337" s="1291"/>
      <c r="F337" s="1291"/>
      <c r="G337" s="1291"/>
    </row>
    <row r="338" spans="5:7">
      <c r="E338" s="1291"/>
      <c r="F338" s="1291"/>
      <c r="G338" s="1291"/>
    </row>
    <row r="339" spans="5:7">
      <c r="E339" s="1291"/>
      <c r="F339" s="1291"/>
      <c r="G339" s="1291"/>
    </row>
    <row r="340" spans="5:7">
      <c r="E340" s="1291"/>
      <c r="F340" s="1291"/>
      <c r="G340" s="1291"/>
    </row>
    <row r="341" spans="5:7">
      <c r="E341" s="1291"/>
      <c r="F341" s="1291"/>
      <c r="G341" s="1291"/>
    </row>
    <row r="342" spans="5:7">
      <c r="E342" s="1291"/>
      <c r="F342" s="1291"/>
      <c r="G342" s="1291"/>
    </row>
    <row r="343" spans="5:7">
      <c r="E343" s="1291"/>
      <c r="F343" s="1291"/>
      <c r="G343" s="1291"/>
    </row>
    <row r="344" spans="5:7">
      <c r="E344" s="1291"/>
      <c r="F344" s="1291"/>
      <c r="G344" s="1291"/>
    </row>
    <row r="345" spans="5:7">
      <c r="E345" s="1291"/>
      <c r="F345" s="1291"/>
      <c r="G345" s="1291"/>
    </row>
    <row r="346" spans="5:7">
      <c r="E346" s="1291"/>
      <c r="F346" s="1291"/>
      <c r="G346" s="1291"/>
    </row>
    <row r="347" spans="5:7">
      <c r="E347" s="1291"/>
      <c r="F347" s="1291"/>
      <c r="G347" s="1291"/>
    </row>
    <row r="348" spans="5:7">
      <c r="E348" s="1291"/>
      <c r="F348" s="1291"/>
      <c r="G348" s="1291"/>
    </row>
    <row r="349" spans="5:7">
      <c r="E349" s="1291"/>
      <c r="F349" s="1291"/>
      <c r="G349" s="1291"/>
    </row>
    <row r="350" spans="5:7">
      <c r="E350" s="1291"/>
      <c r="F350" s="1291"/>
      <c r="G350" s="1291"/>
    </row>
    <row r="351" spans="5:7">
      <c r="E351" s="1291"/>
      <c r="F351" s="1291"/>
      <c r="G351" s="1291"/>
    </row>
    <row r="352" spans="5:7">
      <c r="E352" s="1291"/>
      <c r="F352" s="1291"/>
      <c r="G352" s="1291"/>
    </row>
    <row r="353" spans="5:7">
      <c r="E353" s="1291"/>
      <c r="F353" s="1291"/>
      <c r="G353" s="1291"/>
    </row>
    <row r="354" spans="5:7">
      <c r="E354" s="1291"/>
      <c r="F354" s="1291"/>
      <c r="G354" s="1291"/>
    </row>
    <row r="355" spans="5:7">
      <c r="E355" s="1291"/>
      <c r="F355" s="1291"/>
      <c r="G355" s="1291"/>
    </row>
    <row r="356" spans="5:7">
      <c r="E356" s="1291"/>
      <c r="F356" s="1291"/>
      <c r="G356" s="1291"/>
    </row>
    <row r="357" spans="5:7">
      <c r="E357" s="1291"/>
      <c r="F357" s="1291"/>
      <c r="G357" s="1291"/>
    </row>
    <row r="358" spans="5:7">
      <c r="E358" s="1291"/>
      <c r="F358" s="1291"/>
      <c r="G358" s="1291"/>
    </row>
    <row r="359" spans="5:7">
      <c r="E359" s="1291"/>
      <c r="F359" s="1291"/>
      <c r="G359" s="1291"/>
    </row>
    <row r="360" spans="5:7">
      <c r="E360" s="1291"/>
      <c r="F360" s="1291"/>
      <c r="G360" s="1291"/>
    </row>
    <row r="361" spans="5:7">
      <c r="E361" s="1291"/>
      <c r="F361" s="1291"/>
      <c r="G361" s="1291"/>
    </row>
    <row r="362" spans="5:7">
      <c r="E362" s="1291"/>
      <c r="F362" s="1291"/>
      <c r="G362" s="1291"/>
    </row>
    <row r="363" spans="5:7">
      <c r="E363" s="1291"/>
      <c r="F363" s="1291"/>
      <c r="G363" s="1291"/>
    </row>
    <row r="364" spans="5:7">
      <c r="E364" s="1291"/>
      <c r="F364" s="1291"/>
      <c r="G364" s="1291"/>
    </row>
    <row r="365" spans="5:7">
      <c r="E365" s="1291"/>
      <c r="F365" s="1291"/>
      <c r="G365" s="1291"/>
    </row>
    <row r="366" spans="5:7">
      <c r="E366" s="1291"/>
      <c r="F366" s="1291"/>
      <c r="G366" s="1291"/>
    </row>
    <row r="367" spans="5:7">
      <c r="E367" s="1291"/>
      <c r="F367" s="1291"/>
      <c r="G367" s="1291"/>
    </row>
    <row r="368" spans="5:7">
      <c r="E368" s="1291"/>
      <c r="F368" s="1291"/>
      <c r="G368" s="1291"/>
    </row>
    <row r="369" spans="5:7">
      <c r="E369" s="1291"/>
      <c r="F369" s="1291"/>
      <c r="G369" s="1291"/>
    </row>
    <row r="370" spans="5:7">
      <c r="E370" s="1291"/>
      <c r="F370" s="1291"/>
      <c r="G370" s="1291"/>
    </row>
    <row r="371" spans="5:7">
      <c r="E371" s="1291"/>
      <c r="F371" s="1291"/>
      <c r="G371" s="1291"/>
    </row>
    <row r="372" spans="5:7">
      <c r="E372" s="1291"/>
      <c r="F372" s="1291"/>
      <c r="G372" s="1291"/>
    </row>
    <row r="373" spans="5:7">
      <c r="E373" s="1291"/>
      <c r="F373" s="1291"/>
      <c r="G373" s="1291"/>
    </row>
    <row r="374" spans="5:7">
      <c r="E374" s="1291"/>
      <c r="F374" s="1291"/>
      <c r="G374" s="1291"/>
    </row>
    <row r="375" spans="5:7">
      <c r="E375" s="1291"/>
      <c r="F375" s="1291"/>
      <c r="G375" s="1291"/>
    </row>
    <row r="376" spans="5:7">
      <c r="E376" s="1291"/>
      <c r="F376" s="1291"/>
      <c r="G376" s="1291"/>
    </row>
    <row r="377" spans="5:7">
      <c r="E377" s="1291"/>
      <c r="F377" s="1291"/>
      <c r="G377" s="1291"/>
    </row>
    <row r="378" spans="5:7">
      <c r="E378" s="1291"/>
      <c r="F378" s="1291"/>
      <c r="G378" s="1291"/>
    </row>
    <row r="379" spans="5:7">
      <c r="E379" s="1291"/>
      <c r="F379" s="1291"/>
      <c r="G379" s="1291"/>
    </row>
    <row r="380" spans="5:7">
      <c r="E380" s="1291"/>
      <c r="F380" s="1291"/>
      <c r="G380" s="1291"/>
    </row>
    <row r="381" spans="5:7">
      <c r="E381" s="1291"/>
      <c r="F381" s="1291"/>
      <c r="G381" s="1291"/>
    </row>
    <row r="382" spans="5:7">
      <c r="E382" s="1291"/>
      <c r="F382" s="1291"/>
      <c r="G382" s="1291"/>
    </row>
    <row r="383" spans="5:7">
      <c r="E383" s="1291"/>
      <c r="F383" s="1291"/>
      <c r="G383" s="1291"/>
    </row>
    <row r="384" spans="5:7">
      <c r="E384" s="1291"/>
      <c r="F384" s="1291"/>
      <c r="G384" s="1291"/>
    </row>
    <row r="385" spans="5:7">
      <c r="E385" s="1291"/>
      <c r="F385" s="1291"/>
      <c r="G385" s="1291"/>
    </row>
    <row r="386" spans="5:7">
      <c r="E386" s="1291"/>
      <c r="F386" s="1291"/>
      <c r="G386" s="1291"/>
    </row>
    <row r="387" spans="5:7">
      <c r="E387" s="1291"/>
      <c r="F387" s="1291"/>
      <c r="G387" s="1291"/>
    </row>
    <row r="388" spans="5:7">
      <c r="E388" s="1291"/>
      <c r="F388" s="1291"/>
      <c r="G388" s="1291"/>
    </row>
    <row r="389" spans="5:7">
      <c r="E389" s="1291"/>
      <c r="F389" s="1291"/>
      <c r="G389" s="1291"/>
    </row>
    <row r="390" spans="5:7">
      <c r="E390" s="1291"/>
      <c r="F390" s="1291"/>
      <c r="G390" s="1291"/>
    </row>
    <row r="391" spans="5:7">
      <c r="E391" s="1291"/>
      <c r="F391" s="1291"/>
      <c r="G391" s="1291"/>
    </row>
    <row r="392" spans="5:7">
      <c r="E392" s="1291"/>
      <c r="F392" s="1291"/>
      <c r="G392" s="1291"/>
    </row>
    <row r="393" spans="5:7">
      <c r="E393" s="1291"/>
      <c r="F393" s="1291"/>
      <c r="G393" s="1291"/>
    </row>
    <row r="394" spans="5:7">
      <c r="E394" s="1291"/>
      <c r="F394" s="1291"/>
      <c r="G394" s="1291"/>
    </row>
    <row r="395" spans="5:7">
      <c r="E395" s="1291"/>
      <c r="F395" s="1291"/>
      <c r="G395" s="1291"/>
    </row>
    <row r="396" spans="5:7">
      <c r="E396" s="1291"/>
      <c r="F396" s="1291"/>
      <c r="G396" s="1291"/>
    </row>
    <row r="397" spans="5:7">
      <c r="E397" s="1291"/>
      <c r="F397" s="1291"/>
      <c r="G397" s="1291"/>
    </row>
    <row r="398" spans="5:7">
      <c r="E398" s="1291"/>
      <c r="F398" s="1291"/>
      <c r="G398" s="1291"/>
    </row>
    <row r="399" spans="5:7">
      <c r="E399" s="1291"/>
      <c r="F399" s="1291"/>
      <c r="G399" s="1291"/>
    </row>
    <row r="400" spans="5:7">
      <c r="E400" s="1291"/>
      <c r="F400" s="1291"/>
      <c r="G400" s="1291"/>
    </row>
    <row r="401" spans="5:7">
      <c r="E401" s="1291"/>
      <c r="F401" s="1291"/>
      <c r="G401" s="1291"/>
    </row>
    <row r="402" spans="5:7">
      <c r="E402" s="1291"/>
      <c r="F402" s="1291"/>
      <c r="G402" s="1291"/>
    </row>
    <row r="403" spans="5:7">
      <c r="E403" s="1291"/>
      <c r="F403" s="1291"/>
      <c r="G403" s="1291"/>
    </row>
    <row r="404" spans="5:7">
      <c r="E404" s="1291"/>
      <c r="F404" s="1291"/>
      <c r="G404" s="1291"/>
    </row>
    <row r="405" spans="5:7">
      <c r="E405" s="1291"/>
      <c r="F405" s="1291"/>
      <c r="G405" s="1291"/>
    </row>
    <row r="406" spans="5:7">
      <c r="E406" s="1291"/>
      <c r="F406" s="1291"/>
      <c r="G406" s="1291"/>
    </row>
    <row r="407" spans="5:7">
      <c r="E407" s="1291"/>
      <c r="F407" s="1291"/>
      <c r="G407" s="1291"/>
    </row>
    <row r="408" spans="5:7">
      <c r="E408" s="1291"/>
      <c r="F408" s="1291"/>
      <c r="G408" s="1291"/>
    </row>
    <row r="409" spans="5:7">
      <c r="E409" s="1291"/>
      <c r="F409" s="1291"/>
      <c r="G409" s="1291"/>
    </row>
    <row r="410" spans="5:7">
      <c r="E410" s="1291"/>
      <c r="F410" s="1291"/>
      <c r="G410" s="1291"/>
    </row>
    <row r="411" spans="5:7">
      <c r="E411" s="1291"/>
      <c r="F411" s="1291"/>
      <c r="G411" s="1291"/>
    </row>
    <row r="412" spans="5:7">
      <c r="E412" s="1291"/>
      <c r="F412" s="1291"/>
      <c r="G412" s="1291"/>
    </row>
    <row r="413" spans="5:7">
      <c r="E413" s="1291"/>
      <c r="F413" s="1291"/>
      <c r="G413" s="1291"/>
    </row>
    <row r="414" spans="5:7">
      <c r="E414" s="1291"/>
      <c r="F414" s="1291"/>
      <c r="G414" s="1291"/>
    </row>
    <row r="415" spans="5:7">
      <c r="E415" s="1291"/>
      <c r="F415" s="1291"/>
      <c r="G415" s="1291"/>
    </row>
    <row r="416" spans="5:7">
      <c r="E416" s="1291"/>
      <c r="F416" s="1291"/>
      <c r="G416" s="1291"/>
    </row>
    <row r="417" spans="5:7">
      <c r="E417" s="1291"/>
      <c r="F417" s="1291"/>
      <c r="G417" s="1291"/>
    </row>
    <row r="418" spans="5:7">
      <c r="E418" s="1291"/>
      <c r="F418" s="1291"/>
      <c r="G418" s="1291"/>
    </row>
    <row r="419" spans="5:7">
      <c r="E419" s="1291"/>
      <c r="F419" s="1291"/>
      <c r="G419" s="1291"/>
    </row>
    <row r="420" spans="5:7">
      <c r="E420" s="1291"/>
      <c r="F420" s="1291"/>
      <c r="G420" s="1291"/>
    </row>
    <row r="421" spans="5:7">
      <c r="E421" s="1291"/>
      <c r="F421" s="1291"/>
      <c r="G421" s="1291"/>
    </row>
    <row r="422" spans="5:7">
      <c r="E422" s="1291"/>
      <c r="F422" s="1291"/>
      <c r="G422" s="1291"/>
    </row>
    <row r="423" spans="5:7">
      <c r="E423" s="1291"/>
      <c r="F423" s="1291"/>
      <c r="G423" s="1291"/>
    </row>
    <row r="424" spans="5:7">
      <c r="E424" s="1291"/>
      <c r="F424" s="1291"/>
      <c r="G424" s="1291"/>
    </row>
    <row r="425" spans="5:7">
      <c r="E425" s="1291"/>
      <c r="F425" s="1291"/>
      <c r="G425" s="1291"/>
    </row>
    <row r="426" spans="5:7">
      <c r="E426" s="1291"/>
      <c r="F426" s="1291"/>
      <c r="G426" s="1291"/>
    </row>
    <row r="427" spans="5:7">
      <c r="E427" s="1291"/>
      <c r="F427" s="1291"/>
      <c r="G427" s="1291"/>
    </row>
    <row r="428" spans="5:7">
      <c r="E428" s="1291"/>
      <c r="F428" s="1291"/>
      <c r="G428" s="1291"/>
    </row>
    <row r="429" spans="5:7">
      <c r="E429" s="1291"/>
      <c r="F429" s="1291"/>
      <c r="G429" s="1291"/>
    </row>
    <row r="430" spans="5:7">
      <c r="E430" s="1291"/>
      <c r="F430" s="1291"/>
      <c r="G430" s="1291"/>
    </row>
    <row r="431" spans="5:7">
      <c r="E431" s="1291"/>
      <c r="F431" s="1291"/>
      <c r="G431" s="1291"/>
    </row>
    <row r="432" spans="5:7">
      <c r="E432" s="1291"/>
      <c r="F432" s="1291"/>
      <c r="G432" s="1291"/>
    </row>
    <row r="433" spans="5:7">
      <c r="E433" s="1291"/>
      <c r="F433" s="1291"/>
      <c r="G433" s="1291"/>
    </row>
    <row r="434" spans="5:7">
      <c r="E434" s="1291"/>
      <c r="F434" s="1291"/>
      <c r="G434" s="1291"/>
    </row>
    <row r="435" spans="5:7">
      <c r="E435" s="1291"/>
      <c r="F435" s="1291"/>
      <c r="G435" s="1291"/>
    </row>
    <row r="436" spans="5:7">
      <c r="E436" s="1291"/>
      <c r="F436" s="1291"/>
      <c r="G436" s="1291"/>
    </row>
    <row r="437" spans="5:7">
      <c r="E437" s="1291"/>
      <c r="F437" s="1291"/>
      <c r="G437" s="1291"/>
    </row>
    <row r="438" spans="5:7">
      <c r="E438" s="1291"/>
      <c r="F438" s="1291"/>
      <c r="G438" s="1291"/>
    </row>
    <row r="439" spans="5:7">
      <c r="E439" s="1291"/>
      <c r="F439" s="1291"/>
      <c r="G439" s="1291"/>
    </row>
    <row r="440" spans="5:7">
      <c r="E440" s="1291"/>
      <c r="F440" s="1291"/>
      <c r="G440" s="1291"/>
    </row>
    <row r="441" spans="5:7">
      <c r="E441" s="1291"/>
      <c r="F441" s="1291"/>
      <c r="G441" s="1291"/>
    </row>
    <row r="442" spans="5:7">
      <c r="E442" s="1291"/>
      <c r="F442" s="1291"/>
      <c r="G442" s="1291"/>
    </row>
    <row r="443" spans="5:7">
      <c r="E443" s="1291"/>
      <c r="F443" s="1291"/>
      <c r="G443" s="1291"/>
    </row>
    <row r="444" spans="5:7">
      <c r="E444" s="1291"/>
      <c r="F444" s="1291"/>
      <c r="G444" s="1291"/>
    </row>
    <row r="445" spans="5:7">
      <c r="E445" s="1291"/>
      <c r="F445" s="1291"/>
      <c r="G445" s="1291"/>
    </row>
    <row r="446" spans="5:7">
      <c r="E446" s="1291"/>
      <c r="F446" s="1291"/>
      <c r="G446" s="1291"/>
    </row>
    <row r="447" spans="5:7">
      <c r="E447" s="1291"/>
      <c r="F447" s="1291"/>
      <c r="G447" s="1291"/>
    </row>
    <row r="448" spans="5:7">
      <c r="E448" s="1291"/>
      <c r="F448" s="1291"/>
      <c r="G448" s="1291"/>
    </row>
    <row r="449" spans="5:7">
      <c r="E449" s="1291"/>
      <c r="F449" s="1291"/>
      <c r="G449" s="1291"/>
    </row>
    <row r="450" spans="5:7">
      <c r="E450" s="1291"/>
      <c r="F450" s="1291"/>
      <c r="G450" s="1291"/>
    </row>
    <row r="451" spans="5:7">
      <c r="E451" s="1291"/>
      <c r="F451" s="1291"/>
      <c r="G451" s="1291"/>
    </row>
    <row r="452" spans="5:7">
      <c r="E452" s="1291"/>
      <c r="F452" s="1291"/>
      <c r="G452" s="1291"/>
    </row>
    <row r="453" spans="5:7">
      <c r="E453" s="1291"/>
      <c r="F453" s="1291"/>
      <c r="G453" s="1291"/>
    </row>
    <row r="454" spans="5:7">
      <c r="E454" s="1291"/>
      <c r="F454" s="1291"/>
      <c r="G454" s="1291"/>
    </row>
    <row r="455" spans="5:7">
      <c r="E455" s="1291"/>
      <c r="F455" s="1291"/>
      <c r="G455" s="1291"/>
    </row>
    <row r="456" spans="5:7">
      <c r="E456" s="1291"/>
      <c r="F456" s="1291"/>
      <c r="G456" s="1291"/>
    </row>
    <row r="457" spans="5:7">
      <c r="E457" s="1291"/>
      <c r="F457" s="1291"/>
      <c r="G457" s="1291"/>
    </row>
    <row r="458" spans="5:7">
      <c r="E458" s="1291"/>
      <c r="F458" s="1291"/>
      <c r="G458" s="1291"/>
    </row>
    <row r="459" spans="5:7">
      <c r="E459" s="1291"/>
      <c r="F459" s="1291"/>
      <c r="G459" s="1291"/>
    </row>
    <row r="460" spans="5:7">
      <c r="E460" s="1291"/>
      <c r="F460" s="1291"/>
      <c r="G460" s="1291"/>
    </row>
    <row r="461" spans="5:7">
      <c r="E461" s="1291"/>
      <c r="F461" s="1291"/>
      <c r="G461" s="1291"/>
    </row>
    <row r="462" spans="5:7">
      <c r="E462" s="1291"/>
      <c r="F462" s="1291"/>
      <c r="G462" s="1291"/>
    </row>
    <row r="463" spans="5:7">
      <c r="E463" s="1291"/>
      <c r="F463" s="1291"/>
      <c r="G463" s="1291"/>
    </row>
    <row r="464" spans="5:7">
      <c r="E464" s="1291"/>
      <c r="F464" s="1291"/>
      <c r="G464" s="1291"/>
    </row>
    <row r="465" spans="5:7">
      <c r="E465" s="1291"/>
      <c r="F465" s="1291"/>
      <c r="G465" s="1291"/>
    </row>
    <row r="466" spans="5:7">
      <c r="E466" s="1291"/>
      <c r="F466" s="1291"/>
      <c r="G466" s="1291"/>
    </row>
    <row r="467" spans="5:7">
      <c r="E467" s="1291"/>
      <c r="F467" s="1291"/>
      <c r="G467" s="1291"/>
    </row>
    <row r="468" spans="5:7">
      <c r="E468" s="1291"/>
      <c r="F468" s="1291"/>
      <c r="G468" s="1291"/>
    </row>
    <row r="469" spans="5:7">
      <c r="E469" s="1291"/>
      <c r="F469" s="1291"/>
      <c r="G469" s="1291"/>
    </row>
    <row r="470" spans="5:7">
      <c r="E470" s="1291"/>
      <c r="F470" s="1291"/>
      <c r="G470" s="1291"/>
    </row>
    <row r="471" spans="5:7">
      <c r="E471" s="1291"/>
      <c r="F471" s="1291"/>
      <c r="G471" s="1291"/>
    </row>
    <row r="472" spans="5:7">
      <c r="E472" s="1291"/>
      <c r="F472" s="1291"/>
      <c r="G472" s="1291"/>
    </row>
    <row r="473" spans="5:7">
      <c r="E473" s="1291"/>
      <c r="F473" s="1291"/>
      <c r="G473" s="1291"/>
    </row>
    <row r="474" spans="5:7">
      <c r="E474" s="1291"/>
      <c r="F474" s="1291"/>
      <c r="G474" s="1291"/>
    </row>
    <row r="475" spans="5:7">
      <c r="E475" s="1291"/>
      <c r="F475" s="1291"/>
      <c r="G475" s="1291"/>
    </row>
    <row r="476" spans="5:7">
      <c r="E476" s="1291"/>
      <c r="F476" s="1291"/>
      <c r="G476" s="1291"/>
    </row>
    <row r="477" spans="5:7">
      <c r="E477" s="1291"/>
      <c r="F477" s="1291"/>
      <c r="G477" s="1291"/>
    </row>
    <row r="478" spans="5:7">
      <c r="E478" s="1291"/>
      <c r="F478" s="1291"/>
      <c r="G478" s="1291"/>
    </row>
    <row r="479" spans="5:7">
      <c r="E479" s="1291"/>
      <c r="F479" s="1291"/>
      <c r="G479" s="1291"/>
    </row>
    <row r="480" spans="5:7">
      <c r="E480" s="1291"/>
      <c r="F480" s="1291"/>
      <c r="G480" s="1291"/>
    </row>
    <row r="481" spans="5:7">
      <c r="E481" s="1291"/>
      <c r="F481" s="1291"/>
      <c r="G481" s="1291"/>
    </row>
    <row r="482" spans="5:7">
      <c r="E482" s="1291"/>
      <c r="F482" s="1291"/>
      <c r="G482" s="1291"/>
    </row>
    <row r="483" spans="5:7">
      <c r="E483" s="1291"/>
      <c r="F483" s="1291"/>
      <c r="G483" s="1291"/>
    </row>
    <row r="484" spans="5:7">
      <c r="E484" s="1291"/>
      <c r="F484" s="1291"/>
      <c r="G484" s="1291"/>
    </row>
    <row r="485" spans="5:7">
      <c r="E485" s="1291"/>
      <c r="F485" s="1291"/>
      <c r="G485" s="1291"/>
    </row>
    <row r="486" spans="5:7">
      <c r="E486" s="1291"/>
      <c r="F486" s="1291"/>
      <c r="G486" s="1291"/>
    </row>
    <row r="487" spans="5:7">
      <c r="E487" s="1291"/>
      <c r="F487" s="1291"/>
      <c r="G487" s="1291"/>
    </row>
    <row r="488" spans="5:7">
      <c r="E488" s="1291"/>
      <c r="F488" s="1291"/>
      <c r="G488" s="1291"/>
    </row>
    <row r="489" spans="5:7">
      <c r="E489" s="1291"/>
      <c r="F489" s="1291"/>
      <c r="G489" s="1291"/>
    </row>
    <row r="490" spans="5:7">
      <c r="E490" s="1291"/>
      <c r="F490" s="1291"/>
      <c r="G490" s="1291"/>
    </row>
    <row r="491" spans="5:7">
      <c r="E491" s="1291"/>
      <c r="F491" s="1291"/>
      <c r="G491" s="1291"/>
    </row>
    <row r="492" spans="5:7">
      <c r="E492" s="1291"/>
      <c r="F492" s="1291"/>
      <c r="G492" s="1291"/>
    </row>
    <row r="493" spans="5:7">
      <c r="E493" s="1291"/>
      <c r="F493" s="1291"/>
      <c r="G493" s="1291"/>
    </row>
    <row r="494" spans="5:7">
      <c r="E494" s="1291"/>
      <c r="F494" s="1291"/>
      <c r="G494" s="1291"/>
    </row>
    <row r="495" spans="5:7">
      <c r="E495" s="1291"/>
      <c r="F495" s="1291"/>
      <c r="G495" s="1291"/>
    </row>
    <row r="496" spans="5:7">
      <c r="E496" s="1291"/>
      <c r="F496" s="1291"/>
      <c r="G496" s="1291"/>
    </row>
    <row r="497" spans="5:7">
      <c r="E497" s="1291"/>
      <c r="F497" s="1291"/>
      <c r="G497" s="1291"/>
    </row>
    <row r="498" spans="5:7">
      <c r="E498" s="1291"/>
      <c r="F498" s="1291"/>
      <c r="G498" s="1291"/>
    </row>
    <row r="499" spans="5:7">
      <c r="E499" s="1291"/>
      <c r="F499" s="1291"/>
      <c r="G499" s="1291"/>
    </row>
    <row r="500" spans="5:7">
      <c r="E500" s="1291"/>
      <c r="F500" s="1291"/>
      <c r="G500" s="1291"/>
    </row>
    <row r="501" spans="5:7">
      <c r="E501" s="1291"/>
      <c r="F501" s="1291"/>
      <c r="G501" s="1291"/>
    </row>
    <row r="502" spans="5:7">
      <c r="E502" s="1291"/>
      <c r="F502" s="1291"/>
      <c r="G502" s="1291"/>
    </row>
    <row r="503" spans="5:7">
      <c r="E503" s="1291"/>
      <c r="F503" s="1291"/>
      <c r="G503" s="1291"/>
    </row>
    <row r="504" spans="5:7">
      <c r="E504" s="1291"/>
      <c r="F504" s="1291"/>
      <c r="G504" s="1291"/>
    </row>
    <row r="505" spans="5:7">
      <c r="E505" s="1291"/>
      <c r="F505" s="1291"/>
      <c r="G505" s="1291"/>
    </row>
    <row r="506" spans="5:7">
      <c r="E506" s="1291"/>
      <c r="F506" s="1291"/>
      <c r="G506" s="1291"/>
    </row>
    <row r="507" spans="5:7">
      <c r="E507" s="1291"/>
      <c r="F507" s="1291"/>
      <c r="G507" s="1291"/>
    </row>
    <row r="508" spans="5:7">
      <c r="E508" s="1291"/>
      <c r="F508" s="1291"/>
      <c r="G508" s="1291"/>
    </row>
    <row r="509" spans="5:7">
      <c r="E509" s="1291"/>
      <c r="F509" s="1291"/>
      <c r="G509" s="1291"/>
    </row>
    <row r="510" spans="5:7">
      <c r="E510" s="1291"/>
      <c r="F510" s="1291"/>
      <c r="G510" s="1291"/>
    </row>
    <row r="511" spans="5:7">
      <c r="E511" s="1291"/>
      <c r="F511" s="1291"/>
      <c r="G511" s="1291"/>
    </row>
    <row r="512" spans="5:7">
      <c r="E512" s="1291"/>
      <c r="F512" s="1291"/>
      <c r="G512" s="1291"/>
    </row>
    <row r="513" spans="5:7">
      <c r="E513" s="1291"/>
      <c r="F513" s="1291"/>
      <c r="G513" s="1291"/>
    </row>
    <row r="514" spans="5:7">
      <c r="E514" s="1291"/>
      <c r="F514" s="1291"/>
      <c r="G514" s="1291"/>
    </row>
    <row r="515" spans="5:7">
      <c r="E515" s="1291"/>
      <c r="F515" s="1291"/>
      <c r="G515" s="1291"/>
    </row>
    <row r="516" spans="5:7">
      <c r="E516" s="1291"/>
      <c r="F516" s="1291"/>
      <c r="G516" s="1291"/>
    </row>
    <row r="517" spans="5:7">
      <c r="E517" s="1291"/>
      <c r="F517" s="1291"/>
      <c r="G517" s="1291"/>
    </row>
    <row r="518" spans="5:7">
      <c r="E518" s="1291"/>
      <c r="F518" s="1291"/>
      <c r="G518" s="1291"/>
    </row>
    <row r="519" spans="5:7">
      <c r="E519" s="1291"/>
      <c r="F519" s="1291"/>
      <c r="G519" s="1291"/>
    </row>
    <row r="520" spans="5:7">
      <c r="E520" s="1291"/>
      <c r="F520" s="1291"/>
      <c r="G520" s="1291"/>
    </row>
    <row r="521" spans="5:7">
      <c r="E521" s="1291"/>
      <c r="F521" s="1291"/>
      <c r="G521" s="1291"/>
    </row>
    <row r="522" spans="5:7">
      <c r="E522" s="1291"/>
      <c r="F522" s="1291"/>
      <c r="G522" s="1291"/>
    </row>
    <row r="523" spans="5:7">
      <c r="E523" s="1291"/>
      <c r="F523" s="1291"/>
      <c r="G523" s="1291"/>
    </row>
    <row r="524" spans="5:7">
      <c r="E524" s="1291"/>
      <c r="F524" s="1291"/>
      <c r="G524" s="1291"/>
    </row>
    <row r="525" spans="5:7">
      <c r="E525" s="1291"/>
      <c r="F525" s="1291"/>
      <c r="G525" s="1291"/>
    </row>
    <row r="526" spans="5:7">
      <c r="E526" s="1291"/>
      <c r="F526" s="1291"/>
      <c r="G526" s="1291"/>
    </row>
    <row r="527" spans="5:7">
      <c r="E527" s="1291"/>
      <c r="F527" s="1291"/>
      <c r="G527" s="1291"/>
    </row>
    <row r="528" spans="5:7">
      <c r="E528" s="1291"/>
      <c r="F528" s="1291"/>
      <c r="G528" s="1291"/>
    </row>
    <row r="529" spans="5:7">
      <c r="E529" s="1291"/>
      <c r="F529" s="1291"/>
      <c r="G529" s="1291"/>
    </row>
    <row r="530" spans="5:7">
      <c r="E530" s="1291"/>
      <c r="F530" s="1291"/>
      <c r="G530" s="1291"/>
    </row>
    <row r="531" spans="5:7">
      <c r="E531" s="1291"/>
      <c r="F531" s="1291"/>
      <c r="G531" s="1291"/>
    </row>
    <row r="532" spans="5:7">
      <c r="E532" s="1291"/>
      <c r="F532" s="1291"/>
      <c r="G532" s="1291"/>
    </row>
    <row r="533" spans="5:7">
      <c r="E533" s="1291"/>
      <c r="F533" s="1291"/>
      <c r="G533" s="1291"/>
    </row>
    <row r="534" spans="5:7">
      <c r="E534" s="1291"/>
      <c r="F534" s="1291"/>
      <c r="G534" s="1291"/>
    </row>
    <row r="535" spans="5:7">
      <c r="E535" s="1291"/>
      <c r="F535" s="1291"/>
      <c r="G535" s="1291"/>
    </row>
    <row r="536" spans="5:7">
      <c r="E536" s="1291"/>
      <c r="F536" s="1291"/>
      <c r="G536" s="1291"/>
    </row>
    <row r="537" spans="5:7">
      <c r="E537" s="1291"/>
      <c r="F537" s="1291"/>
      <c r="G537" s="1291"/>
    </row>
    <row r="538" spans="5:7">
      <c r="E538" s="1291"/>
      <c r="F538" s="1291"/>
      <c r="G538" s="1291"/>
    </row>
    <row r="539" spans="5:7">
      <c r="E539" s="1291"/>
      <c r="F539" s="1291"/>
      <c r="G539" s="1291"/>
    </row>
    <row r="540" spans="5:7">
      <c r="E540" s="1291"/>
      <c r="F540" s="1291"/>
      <c r="G540" s="1291"/>
    </row>
    <row r="541" spans="5:7">
      <c r="E541" s="1291"/>
      <c r="F541" s="1291"/>
      <c r="G541" s="1291"/>
    </row>
    <row r="542" spans="5:7">
      <c r="E542" s="1291"/>
      <c r="F542" s="1291"/>
      <c r="G542" s="1291"/>
    </row>
    <row r="543" spans="5:7">
      <c r="E543" s="1291"/>
      <c r="F543" s="1291"/>
      <c r="G543" s="1291"/>
    </row>
    <row r="544" spans="5:7">
      <c r="E544" s="1291"/>
      <c r="F544" s="1291"/>
      <c r="G544" s="1291"/>
    </row>
    <row r="545" spans="5:7">
      <c r="E545" s="1291"/>
      <c r="F545" s="1291"/>
      <c r="G545" s="1291"/>
    </row>
    <row r="546" spans="5:7">
      <c r="E546" s="1291"/>
      <c r="F546" s="1291"/>
      <c r="G546" s="1291"/>
    </row>
    <row r="547" spans="5:7">
      <c r="E547" s="1291"/>
      <c r="F547" s="1291"/>
      <c r="G547" s="1291"/>
    </row>
    <row r="548" spans="5:7">
      <c r="E548" s="1291"/>
      <c r="F548" s="1291"/>
      <c r="G548" s="1291"/>
    </row>
    <row r="549" spans="5:7">
      <c r="E549" s="1291"/>
      <c r="F549" s="1291"/>
      <c r="G549" s="1291"/>
    </row>
    <row r="550" spans="5:7">
      <c r="E550" s="1291"/>
      <c r="F550" s="1291"/>
      <c r="G550" s="1291"/>
    </row>
    <row r="551" spans="5:7">
      <c r="E551" s="1291"/>
      <c r="F551" s="1291"/>
      <c r="G551" s="1291"/>
    </row>
    <row r="552" spans="5:7">
      <c r="E552" s="1291"/>
      <c r="F552" s="1291"/>
      <c r="G552" s="1291"/>
    </row>
    <row r="553" spans="5:7">
      <c r="E553" s="1291"/>
      <c r="F553" s="1291"/>
      <c r="G553" s="1291"/>
    </row>
    <row r="554" spans="5:7">
      <c r="E554" s="1291"/>
      <c r="F554" s="1291"/>
      <c r="G554" s="1291"/>
    </row>
    <row r="555" spans="5:7">
      <c r="E555" s="1291"/>
      <c r="F555" s="1291"/>
      <c r="G555" s="1291"/>
    </row>
    <row r="556" spans="5:7">
      <c r="E556" s="1291"/>
      <c r="F556" s="1291"/>
      <c r="G556" s="1291"/>
    </row>
    <row r="557" spans="5:7">
      <c r="E557" s="1291"/>
      <c r="F557" s="1291"/>
      <c r="G557" s="1291"/>
    </row>
    <row r="558" spans="5:7">
      <c r="E558" s="1291"/>
      <c r="F558" s="1291"/>
      <c r="G558" s="1291"/>
    </row>
    <row r="559" spans="5:7">
      <c r="E559" s="1291"/>
      <c r="F559" s="1291"/>
      <c r="G559" s="1291"/>
    </row>
    <row r="560" spans="5:7">
      <c r="E560" s="1291"/>
      <c r="F560" s="1291"/>
      <c r="G560" s="1291"/>
    </row>
    <row r="561" spans="5:7">
      <c r="E561" s="1291"/>
      <c r="F561" s="1291"/>
      <c r="G561" s="1291"/>
    </row>
    <row r="562" spans="5:7">
      <c r="E562" s="1291"/>
      <c r="F562" s="1291"/>
      <c r="G562" s="1291"/>
    </row>
    <row r="563" spans="5:7">
      <c r="E563" s="1291"/>
      <c r="F563" s="1291"/>
      <c r="G563" s="1291"/>
    </row>
    <row r="564" spans="5:7">
      <c r="E564" s="1291"/>
      <c r="F564" s="1291"/>
      <c r="G564" s="1291"/>
    </row>
    <row r="565" spans="5:7">
      <c r="E565" s="1291"/>
      <c r="F565" s="1291"/>
      <c r="G565" s="1291"/>
    </row>
    <row r="566" spans="5:7">
      <c r="E566" s="1291"/>
      <c r="F566" s="1291"/>
      <c r="G566" s="1291"/>
    </row>
    <row r="567" spans="5:7">
      <c r="E567" s="1291"/>
      <c r="F567" s="1291"/>
      <c r="G567" s="1291"/>
    </row>
    <row r="568" spans="5:7">
      <c r="E568" s="1291"/>
      <c r="F568" s="1291"/>
      <c r="G568" s="1291"/>
    </row>
    <row r="569" spans="5:7">
      <c r="E569" s="1291"/>
      <c r="F569" s="1291"/>
      <c r="G569" s="1291"/>
    </row>
    <row r="570" spans="5:7">
      <c r="E570" s="1291"/>
      <c r="F570" s="1291"/>
      <c r="G570" s="1291"/>
    </row>
    <row r="571" spans="5:7">
      <c r="E571" s="1291"/>
      <c r="F571" s="1291"/>
      <c r="G571" s="1291"/>
    </row>
    <row r="572" spans="5:7">
      <c r="E572" s="1291"/>
      <c r="F572" s="1291"/>
      <c r="G572" s="1291"/>
    </row>
    <row r="573" spans="5:7">
      <c r="E573" s="1291"/>
      <c r="F573" s="1291"/>
      <c r="G573" s="1291"/>
    </row>
    <row r="574" spans="5:7">
      <c r="E574" s="1291"/>
      <c r="F574" s="1291"/>
      <c r="G574" s="1291"/>
    </row>
    <row r="575" spans="5:7">
      <c r="E575" s="1291"/>
      <c r="F575" s="1291"/>
      <c r="G575" s="1291"/>
    </row>
    <row r="576" spans="5:7">
      <c r="E576" s="1291"/>
      <c r="F576" s="1291"/>
      <c r="G576" s="1291"/>
    </row>
    <row r="577" spans="5:7">
      <c r="E577" s="1291"/>
      <c r="F577" s="1291"/>
      <c r="G577" s="1291"/>
    </row>
    <row r="578" spans="5:7">
      <c r="E578" s="1291"/>
      <c r="F578" s="1291"/>
      <c r="G578" s="1291"/>
    </row>
    <row r="579" spans="5:7">
      <c r="E579" s="1291"/>
      <c r="F579" s="1291"/>
      <c r="G579" s="1291"/>
    </row>
    <row r="580" spans="5:7">
      <c r="E580" s="1291"/>
      <c r="F580" s="1291"/>
      <c r="G580" s="1291"/>
    </row>
    <row r="581" spans="5:7">
      <c r="E581" s="1291"/>
      <c r="F581" s="1291"/>
      <c r="G581" s="1291"/>
    </row>
    <row r="582" spans="5:7">
      <c r="E582" s="1291"/>
      <c r="F582" s="1291"/>
      <c r="G582" s="1291"/>
    </row>
    <row r="583" spans="5:7">
      <c r="E583" s="1291"/>
      <c r="F583" s="1291"/>
      <c r="G583" s="1291"/>
    </row>
    <row r="584" spans="5:7">
      <c r="E584" s="1291"/>
      <c r="F584" s="1291"/>
      <c r="G584" s="1291"/>
    </row>
    <row r="585" spans="5:7">
      <c r="E585" s="1291"/>
      <c r="F585" s="1291"/>
      <c r="G585" s="1291"/>
    </row>
    <row r="586" spans="5:7">
      <c r="E586" s="1291"/>
      <c r="F586" s="1291"/>
      <c r="G586" s="1291"/>
    </row>
    <row r="587" spans="5:7">
      <c r="E587" s="1291"/>
      <c r="F587" s="1291"/>
      <c r="G587" s="1291"/>
    </row>
    <row r="588" spans="5:7">
      <c r="E588" s="1291"/>
      <c r="F588" s="1291"/>
      <c r="G588" s="1291"/>
    </row>
    <row r="589" spans="5:7">
      <c r="E589" s="1291"/>
      <c r="F589" s="1291"/>
      <c r="G589" s="1291"/>
    </row>
    <row r="590" spans="5:7">
      <c r="E590" s="1291"/>
      <c r="F590" s="1291"/>
      <c r="G590" s="1291"/>
    </row>
    <row r="591" spans="5:7">
      <c r="E591" s="1291"/>
      <c r="F591" s="1291"/>
      <c r="G591" s="1291"/>
    </row>
    <row r="592" spans="5:7">
      <c r="E592" s="1291"/>
      <c r="F592" s="1291"/>
      <c r="G592" s="1291"/>
    </row>
    <row r="593" spans="5:7">
      <c r="E593" s="1291"/>
      <c r="F593" s="1291"/>
      <c r="G593" s="1291"/>
    </row>
    <row r="594" spans="5:7">
      <c r="E594" s="1291"/>
      <c r="F594" s="1291"/>
      <c r="G594" s="1291"/>
    </row>
    <row r="595" spans="5:7">
      <c r="E595" s="1291"/>
      <c r="F595" s="1291"/>
      <c r="G595" s="1291"/>
    </row>
    <row r="596" spans="5:7">
      <c r="E596" s="1291"/>
      <c r="F596" s="1291"/>
      <c r="G596" s="1291"/>
    </row>
    <row r="597" spans="5:7">
      <c r="E597" s="1291"/>
      <c r="F597" s="1291"/>
      <c r="G597" s="1291"/>
    </row>
    <row r="598" spans="5:7">
      <c r="E598" s="1291"/>
      <c r="F598" s="1291"/>
      <c r="G598" s="1291"/>
    </row>
    <row r="599" spans="5:7">
      <c r="E599" s="1291"/>
      <c r="F599" s="1291"/>
      <c r="G599" s="1291"/>
    </row>
    <row r="600" spans="5:7">
      <c r="E600" s="1291"/>
      <c r="F600" s="1291"/>
      <c r="G600" s="1291"/>
    </row>
    <row r="601" spans="5:7">
      <c r="E601" s="1291"/>
      <c r="F601" s="1291"/>
      <c r="G601" s="1291"/>
    </row>
    <row r="602" spans="5:7">
      <c r="E602" s="1291"/>
      <c r="F602" s="1291"/>
      <c r="G602" s="1291"/>
    </row>
    <row r="603" spans="5:7">
      <c r="E603" s="1291"/>
      <c r="F603" s="1291"/>
      <c r="G603" s="1291"/>
    </row>
    <row r="604" spans="5:7">
      <c r="E604" s="1291"/>
      <c r="F604" s="1291"/>
      <c r="G604" s="1291"/>
    </row>
    <row r="605" spans="5:7">
      <c r="E605" s="1291"/>
      <c r="F605" s="1291"/>
      <c r="G605" s="1291"/>
    </row>
    <row r="606" spans="5:7">
      <c r="E606" s="1291"/>
      <c r="F606" s="1291"/>
      <c r="G606" s="1291"/>
    </row>
    <row r="607" spans="5:7">
      <c r="E607" s="1291"/>
      <c r="F607" s="1291"/>
      <c r="G607" s="1291"/>
    </row>
    <row r="608" spans="5:7">
      <c r="E608" s="1291"/>
      <c r="F608" s="1291"/>
      <c r="G608" s="1291"/>
    </row>
    <row r="609" spans="5:7">
      <c r="E609" s="1291"/>
      <c r="F609" s="1291"/>
      <c r="G609" s="1291"/>
    </row>
    <row r="610" spans="5:7">
      <c r="E610" s="1291"/>
      <c r="F610" s="1291"/>
      <c r="G610" s="1291"/>
    </row>
    <row r="611" spans="5:7">
      <c r="E611" s="1291"/>
      <c r="F611" s="1291"/>
      <c r="G611" s="1291"/>
    </row>
    <row r="612" spans="5:7">
      <c r="E612" s="1291"/>
      <c r="F612" s="1291"/>
      <c r="G612" s="1291"/>
    </row>
    <row r="613" spans="5:7">
      <c r="E613" s="1291"/>
      <c r="F613" s="1291"/>
      <c r="G613" s="1291"/>
    </row>
    <row r="614" spans="5:7">
      <c r="E614" s="1291"/>
      <c r="F614" s="1291"/>
      <c r="G614" s="1291"/>
    </row>
    <row r="615" spans="5:7">
      <c r="E615" s="1291"/>
      <c r="F615" s="1291"/>
      <c r="G615" s="1291"/>
    </row>
    <row r="616" spans="5:7">
      <c r="E616" s="1291"/>
      <c r="F616" s="1291"/>
      <c r="G616" s="1291"/>
    </row>
    <row r="617" spans="5:7">
      <c r="E617" s="1291"/>
      <c r="F617" s="1291"/>
      <c r="G617" s="1291"/>
    </row>
    <row r="618" spans="5:7">
      <c r="E618" s="1291"/>
      <c r="F618" s="1291"/>
      <c r="G618" s="1291"/>
    </row>
    <row r="619" spans="5:7">
      <c r="E619" s="1291"/>
      <c r="F619" s="1291"/>
      <c r="G619" s="1291"/>
    </row>
    <row r="620" spans="5:7">
      <c r="E620" s="1291"/>
      <c r="F620" s="1291"/>
      <c r="G620" s="1291"/>
    </row>
    <row r="621" spans="5:7">
      <c r="E621" s="1291"/>
      <c r="F621" s="1291"/>
      <c r="G621" s="1291"/>
    </row>
    <row r="622" spans="5:7">
      <c r="E622" s="1291"/>
      <c r="F622" s="1291"/>
      <c r="G622" s="1291"/>
    </row>
    <row r="623" spans="5:7">
      <c r="E623" s="1291"/>
      <c r="F623" s="1291"/>
      <c r="G623" s="1291"/>
    </row>
    <row r="624" spans="5:7">
      <c r="E624" s="1291"/>
      <c r="F624" s="1291"/>
      <c r="G624" s="1291"/>
    </row>
    <row r="625" spans="5:7">
      <c r="E625" s="1291"/>
      <c r="F625" s="1291"/>
      <c r="G625" s="1291"/>
    </row>
    <row r="626" spans="5:7">
      <c r="E626" s="1291"/>
      <c r="F626" s="1291"/>
      <c r="G626" s="1291"/>
    </row>
    <row r="627" spans="5:7">
      <c r="E627" s="1291"/>
      <c r="F627" s="1291"/>
      <c r="G627" s="1291"/>
    </row>
    <row r="628" spans="5:7">
      <c r="E628" s="1291"/>
      <c r="F628" s="1291"/>
      <c r="G628" s="1291"/>
    </row>
    <row r="629" spans="5:7">
      <c r="E629" s="1291"/>
      <c r="F629" s="1291"/>
      <c r="G629" s="1291"/>
    </row>
    <row r="630" spans="5:7">
      <c r="E630" s="1291"/>
      <c r="F630" s="1291"/>
      <c r="G630" s="1291"/>
    </row>
    <row r="631" spans="5:7">
      <c r="E631" s="1291"/>
      <c r="F631" s="1291"/>
      <c r="G631" s="1291"/>
    </row>
    <row r="632" spans="5:7">
      <c r="E632" s="1291"/>
      <c r="F632" s="1291"/>
      <c r="G632" s="1291"/>
    </row>
    <row r="633" spans="5:7">
      <c r="E633" s="1291"/>
      <c r="F633" s="1291"/>
      <c r="G633" s="1291"/>
    </row>
    <row r="634" spans="5:7">
      <c r="E634" s="1291"/>
      <c r="F634" s="1291"/>
      <c r="G634" s="1291"/>
    </row>
    <row r="635" spans="5:7">
      <c r="E635" s="1291"/>
      <c r="F635" s="1291"/>
      <c r="G635" s="1291"/>
    </row>
    <row r="636" spans="5:7">
      <c r="E636" s="1291"/>
      <c r="F636" s="1291"/>
      <c r="G636" s="1291"/>
    </row>
    <row r="637" spans="5:7">
      <c r="E637" s="1291"/>
      <c r="F637" s="1291"/>
      <c r="G637" s="1291"/>
    </row>
    <row r="638" spans="5:7">
      <c r="E638" s="1291"/>
      <c r="F638" s="1291"/>
      <c r="G638" s="1291"/>
    </row>
    <row r="639" spans="5:7">
      <c r="E639" s="1291"/>
      <c r="F639" s="1291"/>
      <c r="G639" s="1291"/>
    </row>
    <row r="640" spans="5:7">
      <c r="E640" s="1291"/>
      <c r="F640" s="1291"/>
      <c r="G640" s="1291"/>
    </row>
    <row r="641" spans="5:7">
      <c r="E641" s="1291"/>
      <c r="F641" s="1291"/>
      <c r="G641" s="1291"/>
    </row>
    <row r="642" spans="5:7">
      <c r="E642" s="1291"/>
      <c r="F642" s="1291"/>
      <c r="G642" s="1291"/>
    </row>
    <row r="643" spans="5:7">
      <c r="E643" s="1291"/>
      <c r="F643" s="1291"/>
      <c r="G643" s="1291"/>
    </row>
    <row r="644" spans="5:7">
      <c r="E644" s="1291"/>
      <c r="F644" s="1291"/>
      <c r="G644" s="1291"/>
    </row>
    <row r="645" spans="5:7">
      <c r="E645" s="1291"/>
      <c r="F645" s="1291"/>
      <c r="G645" s="1291"/>
    </row>
    <row r="646" spans="5:7">
      <c r="E646" s="1291"/>
      <c r="F646" s="1291"/>
      <c r="G646" s="1291"/>
    </row>
    <row r="647" spans="5:7">
      <c r="E647" s="1291"/>
      <c r="F647" s="1291"/>
      <c r="G647" s="1291"/>
    </row>
    <row r="648" spans="5:7">
      <c r="E648" s="1291"/>
      <c r="F648" s="1291"/>
      <c r="G648" s="1291"/>
    </row>
    <row r="649" spans="5:7">
      <c r="E649" s="1291"/>
      <c r="F649" s="1291"/>
      <c r="G649" s="1291"/>
    </row>
    <row r="650" spans="5:7">
      <c r="E650" s="1291"/>
      <c r="F650" s="1291"/>
      <c r="G650" s="1291"/>
    </row>
    <row r="651" spans="5:7">
      <c r="E651" s="1291"/>
      <c r="F651" s="1291"/>
      <c r="G651" s="1291"/>
    </row>
    <row r="652" spans="5:7">
      <c r="E652" s="1291"/>
      <c r="F652" s="1291"/>
      <c r="G652" s="1291"/>
    </row>
    <row r="653" spans="5:7">
      <c r="E653" s="1291"/>
      <c r="F653" s="1291"/>
      <c r="G653" s="1291"/>
    </row>
    <row r="654" spans="5:7">
      <c r="E654" s="1291"/>
      <c r="F654" s="1291"/>
      <c r="G654" s="1291"/>
    </row>
    <row r="655" spans="5:7">
      <c r="E655" s="1291"/>
      <c r="F655" s="1291"/>
      <c r="G655" s="1291"/>
    </row>
    <row r="656" spans="5:7">
      <c r="E656" s="1291"/>
      <c r="F656" s="1291"/>
      <c r="G656" s="1291"/>
    </row>
    <row r="657" spans="5:7">
      <c r="E657" s="1291"/>
      <c r="F657" s="1291"/>
      <c r="G657" s="1291"/>
    </row>
    <row r="658" spans="5:7">
      <c r="E658" s="1291"/>
      <c r="F658" s="1291"/>
      <c r="G658" s="1291"/>
    </row>
    <row r="659" spans="5:7">
      <c r="E659" s="1291"/>
      <c r="F659" s="1291"/>
      <c r="G659" s="1291"/>
    </row>
    <row r="660" spans="5:7">
      <c r="E660" s="1291"/>
      <c r="F660" s="1291"/>
      <c r="G660" s="1291"/>
    </row>
    <row r="661" spans="5:7">
      <c r="E661" s="1291"/>
      <c r="F661" s="1291"/>
      <c r="G661" s="1291"/>
    </row>
    <row r="662" spans="5:7">
      <c r="E662" s="1291"/>
      <c r="F662" s="1291"/>
      <c r="G662" s="1291"/>
    </row>
    <row r="663" spans="5:7">
      <c r="E663" s="1291"/>
      <c r="F663" s="1291"/>
      <c r="G663" s="1291"/>
    </row>
    <row r="664" spans="5:7">
      <c r="E664" s="1291"/>
      <c r="F664" s="1291"/>
      <c r="G664" s="1291"/>
    </row>
    <row r="665" spans="5:7">
      <c r="E665" s="1291"/>
      <c r="F665" s="1291"/>
      <c r="G665" s="1291"/>
    </row>
    <row r="666" spans="5:7">
      <c r="E666" s="1291"/>
      <c r="F666" s="1291"/>
      <c r="G666" s="1291"/>
    </row>
    <row r="667" spans="5:7">
      <c r="E667" s="1291"/>
      <c r="F667" s="1291"/>
      <c r="G667" s="1291"/>
    </row>
    <row r="668" spans="5:7">
      <c r="E668" s="1291"/>
      <c r="F668" s="1291"/>
      <c r="G668" s="1291"/>
    </row>
    <row r="669" spans="5:7">
      <c r="E669" s="1291"/>
      <c r="F669" s="1291"/>
      <c r="G669" s="1291"/>
    </row>
    <row r="670" spans="5:7">
      <c r="E670" s="1291"/>
      <c r="F670" s="1291"/>
      <c r="G670" s="1291"/>
    </row>
    <row r="671" spans="5:7">
      <c r="E671" s="1291"/>
      <c r="F671" s="1291"/>
      <c r="G671" s="1291"/>
    </row>
    <row r="672" spans="5:7">
      <c r="E672" s="1291"/>
      <c r="F672" s="1291"/>
      <c r="G672" s="1291"/>
    </row>
    <row r="673" spans="5:7">
      <c r="E673" s="1291"/>
      <c r="F673" s="1291"/>
      <c r="G673" s="1291"/>
    </row>
    <row r="674" spans="5:7">
      <c r="E674" s="1291"/>
      <c r="F674" s="1291"/>
      <c r="G674" s="1291"/>
    </row>
    <row r="675" spans="5:7">
      <c r="E675" s="1291"/>
      <c r="F675" s="1291"/>
      <c r="G675" s="1291"/>
    </row>
    <row r="676" spans="5:7">
      <c r="E676" s="1291"/>
      <c r="F676" s="1291"/>
      <c r="G676" s="1291"/>
    </row>
    <row r="677" spans="5:7">
      <c r="E677" s="1291"/>
      <c r="F677" s="1291"/>
      <c r="G677" s="1291"/>
    </row>
    <row r="678" spans="5:7">
      <c r="E678" s="1291"/>
      <c r="F678" s="1291"/>
      <c r="G678" s="1291"/>
    </row>
    <row r="679" spans="5:7">
      <c r="E679" s="1291"/>
      <c r="F679" s="1291"/>
      <c r="G679" s="1291"/>
    </row>
    <row r="680" spans="5:7">
      <c r="E680" s="1291"/>
      <c r="F680" s="1291"/>
      <c r="G680" s="1291"/>
    </row>
    <row r="681" spans="5:7">
      <c r="E681" s="1291"/>
      <c r="F681" s="1291"/>
      <c r="G681" s="1291"/>
    </row>
    <row r="682" spans="5:7">
      <c r="E682" s="1291"/>
      <c r="F682" s="1291"/>
      <c r="G682" s="1291"/>
    </row>
    <row r="683" spans="5:7">
      <c r="E683" s="1291"/>
      <c r="F683" s="1291"/>
      <c r="G683" s="1291"/>
    </row>
    <row r="684" spans="5:7">
      <c r="E684" s="1291"/>
      <c r="F684" s="1291"/>
      <c r="G684" s="1291"/>
    </row>
    <row r="685" spans="5:7">
      <c r="E685" s="1291"/>
      <c r="F685" s="1291"/>
      <c r="G685" s="1291"/>
    </row>
    <row r="686" spans="5:7">
      <c r="E686" s="1291"/>
      <c r="F686" s="1291"/>
      <c r="G686" s="1291"/>
    </row>
    <row r="687" spans="5:7">
      <c r="E687" s="1291"/>
      <c r="F687" s="1291"/>
      <c r="G687" s="1291"/>
    </row>
    <row r="688" spans="5:7">
      <c r="E688" s="1291"/>
      <c r="F688" s="1291"/>
      <c r="G688" s="1291"/>
    </row>
    <row r="689" spans="5:7">
      <c r="E689" s="1291"/>
      <c r="F689" s="1291"/>
      <c r="G689" s="1291"/>
    </row>
    <row r="690" spans="5:7">
      <c r="E690" s="1291"/>
      <c r="F690" s="1291"/>
      <c r="G690" s="1291"/>
    </row>
    <row r="691" spans="5:7">
      <c r="E691" s="1291"/>
      <c r="F691" s="1291"/>
      <c r="G691" s="1291"/>
    </row>
    <row r="692" spans="5:7">
      <c r="E692" s="1291"/>
      <c r="F692" s="1291"/>
      <c r="G692" s="1291"/>
    </row>
    <row r="693" spans="5:7">
      <c r="E693" s="1291"/>
      <c r="F693" s="1291"/>
      <c r="G693" s="1291"/>
    </row>
    <row r="694" spans="5:7">
      <c r="E694" s="1291"/>
      <c r="F694" s="1291"/>
      <c r="G694" s="1291"/>
    </row>
    <row r="695" spans="5:7">
      <c r="E695" s="1291"/>
      <c r="F695" s="1291"/>
      <c r="G695" s="1291"/>
    </row>
    <row r="696" spans="5:7">
      <c r="E696" s="1291"/>
      <c r="F696" s="1291"/>
      <c r="G696" s="1291"/>
    </row>
    <row r="697" spans="5:7">
      <c r="E697" s="1291"/>
      <c r="F697" s="1291"/>
      <c r="G697" s="1291"/>
    </row>
    <row r="698" spans="5:7">
      <c r="E698" s="1291"/>
      <c r="F698" s="1291"/>
      <c r="G698" s="1291"/>
    </row>
    <row r="699" spans="5:7">
      <c r="E699" s="1291"/>
      <c r="F699" s="1291"/>
      <c r="G699" s="1291"/>
    </row>
    <row r="700" spans="5:7">
      <c r="E700" s="1291"/>
      <c r="F700" s="1291"/>
      <c r="G700" s="1291"/>
    </row>
    <row r="701" spans="5:7">
      <c r="E701" s="1291"/>
      <c r="F701" s="1291"/>
      <c r="G701" s="1291"/>
    </row>
    <row r="702" spans="5:7">
      <c r="E702" s="1291"/>
      <c r="F702" s="1291"/>
      <c r="G702" s="1291"/>
    </row>
    <row r="703" spans="5:7">
      <c r="E703" s="1291"/>
      <c r="F703" s="1291"/>
      <c r="G703" s="1291"/>
    </row>
    <row r="704" spans="5:7">
      <c r="E704" s="1291"/>
      <c r="F704" s="1291"/>
      <c r="G704" s="1291"/>
    </row>
    <row r="705" spans="5:7">
      <c r="E705" s="1291"/>
      <c r="F705" s="1291"/>
      <c r="G705" s="1291"/>
    </row>
    <row r="706" spans="5:7">
      <c r="E706" s="1291"/>
      <c r="F706" s="1291"/>
      <c r="G706" s="1291"/>
    </row>
    <row r="707" spans="5:7">
      <c r="E707" s="1291"/>
      <c r="F707" s="1291"/>
      <c r="G707" s="1291"/>
    </row>
    <row r="708" spans="5:7">
      <c r="E708" s="1291"/>
      <c r="F708" s="1291"/>
      <c r="G708" s="1291"/>
    </row>
    <row r="709" spans="5:7">
      <c r="E709" s="1291"/>
      <c r="F709" s="1291"/>
      <c r="G709" s="1291"/>
    </row>
    <row r="710" spans="5:7">
      <c r="E710" s="1291"/>
      <c r="F710" s="1291"/>
      <c r="G710" s="1291"/>
    </row>
    <row r="711" spans="5:7">
      <c r="E711" s="1291"/>
      <c r="F711" s="1291"/>
      <c r="G711" s="1291"/>
    </row>
    <row r="712" spans="5:7">
      <c r="E712" s="1291"/>
      <c r="F712" s="1291"/>
      <c r="G712" s="1291"/>
    </row>
    <row r="713" spans="5:7">
      <c r="E713" s="1291"/>
      <c r="F713" s="1291"/>
      <c r="G713" s="1291"/>
    </row>
    <row r="714" spans="5:7">
      <c r="E714" s="1291"/>
      <c r="F714" s="1291"/>
      <c r="G714" s="1291"/>
    </row>
    <row r="715" spans="5:7">
      <c r="E715" s="1291"/>
      <c r="F715" s="1291"/>
      <c r="G715" s="1291"/>
    </row>
    <row r="716" spans="5:7">
      <c r="E716" s="1291"/>
      <c r="F716" s="1291"/>
      <c r="G716" s="1291"/>
    </row>
    <row r="717" spans="5:7">
      <c r="E717" s="1291"/>
      <c r="F717" s="1291"/>
      <c r="G717" s="1291"/>
    </row>
    <row r="718" spans="5:7">
      <c r="E718" s="1291"/>
      <c r="F718" s="1291"/>
      <c r="G718" s="1291"/>
    </row>
    <row r="719" spans="5:7">
      <c r="E719" s="1291"/>
      <c r="F719" s="1291"/>
      <c r="G719" s="1291"/>
    </row>
    <row r="720" spans="5:7">
      <c r="E720" s="1291"/>
      <c r="F720" s="1291"/>
      <c r="G720" s="1291"/>
    </row>
    <row r="721" spans="5:7">
      <c r="E721" s="1291"/>
      <c r="F721" s="1291"/>
      <c r="G721" s="1291"/>
    </row>
    <row r="722" spans="5:7">
      <c r="E722" s="1291"/>
      <c r="F722" s="1291"/>
      <c r="G722" s="1291"/>
    </row>
    <row r="723" spans="5:7">
      <c r="E723" s="1291"/>
      <c r="F723" s="1291"/>
      <c r="G723" s="1291"/>
    </row>
    <row r="724" spans="5:7">
      <c r="E724" s="1291"/>
      <c r="F724" s="1291"/>
      <c r="G724" s="1291"/>
    </row>
    <row r="725" spans="5:7">
      <c r="E725" s="1291"/>
      <c r="F725" s="1291"/>
      <c r="G725" s="1291"/>
    </row>
    <row r="726" spans="5:7">
      <c r="E726" s="1291"/>
      <c r="F726" s="1291"/>
      <c r="G726" s="1291"/>
    </row>
    <row r="727" spans="5:7">
      <c r="E727" s="1291"/>
      <c r="F727" s="1291"/>
      <c r="G727" s="1291"/>
    </row>
    <row r="728" spans="5:7">
      <c r="E728" s="1291"/>
      <c r="F728" s="1291"/>
      <c r="G728" s="1291"/>
    </row>
    <row r="729" spans="5:7">
      <c r="E729" s="1291"/>
      <c r="F729" s="1291"/>
      <c r="G729" s="1291"/>
    </row>
    <row r="730" spans="5:7">
      <c r="E730" s="1291"/>
      <c r="F730" s="1291"/>
      <c r="G730" s="1291"/>
    </row>
    <row r="731" spans="5:7">
      <c r="E731" s="1291"/>
      <c r="F731" s="1291"/>
      <c r="G731" s="1291"/>
    </row>
    <row r="732" spans="5:7">
      <c r="E732" s="1291"/>
      <c r="F732" s="1291"/>
      <c r="G732" s="1291"/>
    </row>
    <row r="733" spans="5:7">
      <c r="E733" s="1291"/>
      <c r="F733" s="1291"/>
      <c r="G733" s="1291"/>
    </row>
    <row r="734" spans="5:7">
      <c r="E734" s="1291"/>
      <c r="F734" s="1291"/>
      <c r="G734" s="1291"/>
    </row>
    <row r="735" spans="5:7">
      <c r="E735" s="1291"/>
      <c r="F735" s="1291"/>
      <c r="G735" s="1291"/>
    </row>
    <row r="736" spans="5:7">
      <c r="E736" s="1291"/>
      <c r="F736" s="1291"/>
      <c r="G736" s="1291"/>
    </row>
    <row r="737" spans="5:7">
      <c r="E737" s="1291"/>
      <c r="F737" s="1291"/>
      <c r="G737" s="1291"/>
    </row>
    <row r="738" spans="5:7">
      <c r="E738" s="1291"/>
      <c r="F738" s="1291"/>
      <c r="G738" s="1291"/>
    </row>
    <row r="739" spans="5:7">
      <c r="E739" s="1291"/>
      <c r="F739" s="1291"/>
      <c r="G739" s="1291"/>
    </row>
    <row r="740" spans="5:7">
      <c r="E740" s="1291"/>
      <c r="F740" s="1291"/>
      <c r="G740" s="1291"/>
    </row>
    <row r="741" spans="5:7">
      <c r="E741" s="1291"/>
      <c r="F741" s="1291"/>
      <c r="G741" s="1291"/>
    </row>
    <row r="742" spans="5:7">
      <c r="E742" s="1291"/>
      <c r="F742" s="1291"/>
      <c r="G742" s="1291"/>
    </row>
    <row r="743" spans="5:7">
      <c r="E743" s="1291"/>
      <c r="F743" s="1291"/>
      <c r="G743" s="1291"/>
    </row>
    <row r="744" spans="5:7">
      <c r="E744" s="1291"/>
      <c r="F744" s="1291"/>
      <c r="G744" s="1291"/>
    </row>
    <row r="745" spans="5:7">
      <c r="E745" s="1291"/>
      <c r="F745" s="1291"/>
      <c r="G745" s="1291"/>
    </row>
    <row r="746" spans="5:7">
      <c r="E746" s="1291"/>
      <c r="F746" s="1291"/>
      <c r="G746" s="1291"/>
    </row>
    <row r="747" spans="5:7">
      <c r="E747" s="1291"/>
      <c r="F747" s="1291"/>
      <c r="G747" s="1291"/>
    </row>
    <row r="748" spans="5:7">
      <c r="E748" s="1291"/>
      <c r="F748" s="1291"/>
      <c r="G748" s="1291"/>
    </row>
    <row r="749" spans="5:7">
      <c r="E749" s="1291"/>
      <c r="F749" s="1291"/>
      <c r="G749" s="1291"/>
    </row>
    <row r="750" spans="5:7">
      <c r="E750" s="1291"/>
      <c r="F750" s="1291"/>
      <c r="G750" s="1291"/>
    </row>
    <row r="751" spans="5:7">
      <c r="E751" s="1291"/>
      <c r="F751" s="1291"/>
      <c r="G751" s="1291"/>
    </row>
    <row r="752" spans="5:7">
      <c r="E752" s="1291"/>
      <c r="F752" s="1291"/>
      <c r="G752" s="1291"/>
    </row>
    <row r="753" spans="5:7">
      <c r="E753" s="1291"/>
      <c r="F753" s="1291"/>
      <c r="G753" s="1291"/>
    </row>
    <row r="754" spans="5:7">
      <c r="E754" s="1291"/>
      <c r="F754" s="1291"/>
      <c r="G754" s="1291"/>
    </row>
    <row r="755" spans="5:7">
      <c r="E755" s="1291"/>
      <c r="F755" s="1291"/>
      <c r="G755" s="1291"/>
    </row>
    <row r="756" spans="5:7">
      <c r="E756" s="1291"/>
      <c r="F756" s="1291"/>
      <c r="G756" s="1291"/>
    </row>
    <row r="757" spans="5:7">
      <c r="E757" s="1291"/>
      <c r="F757" s="1291"/>
      <c r="G757" s="1291"/>
    </row>
    <row r="758" spans="5:7">
      <c r="E758" s="1291"/>
      <c r="F758" s="1291"/>
      <c r="G758" s="1291"/>
    </row>
    <row r="759" spans="5:7">
      <c r="E759" s="1291"/>
      <c r="F759" s="1291"/>
      <c r="G759" s="1291"/>
    </row>
    <row r="760" spans="5:7">
      <c r="E760" s="1291"/>
      <c r="F760" s="1291"/>
      <c r="G760" s="1291"/>
    </row>
    <row r="761" spans="5:7">
      <c r="E761" s="1291"/>
      <c r="F761" s="1291"/>
      <c r="G761" s="1291"/>
    </row>
    <row r="762" spans="5:7">
      <c r="E762" s="1291"/>
      <c r="F762" s="1291"/>
      <c r="G762" s="1291"/>
    </row>
    <row r="763" spans="5:7">
      <c r="E763" s="1291"/>
      <c r="F763" s="1291"/>
      <c r="G763" s="1291"/>
    </row>
    <row r="764" spans="5:7">
      <c r="E764" s="1291"/>
      <c r="F764" s="1291"/>
      <c r="G764" s="1291"/>
    </row>
    <row r="765" spans="5:7">
      <c r="E765" s="1291"/>
      <c r="F765" s="1291"/>
      <c r="G765" s="1291"/>
    </row>
    <row r="766" spans="5:7">
      <c r="E766" s="1291"/>
      <c r="F766" s="1291"/>
      <c r="G766" s="1291"/>
    </row>
    <row r="767" spans="5:7">
      <c r="E767" s="1291"/>
      <c r="F767" s="1291"/>
      <c r="G767" s="1291"/>
    </row>
    <row r="768" spans="5:7">
      <c r="E768" s="1291"/>
      <c r="F768" s="1291"/>
      <c r="G768" s="1291"/>
    </row>
    <row r="769" spans="5:7">
      <c r="E769" s="1291"/>
      <c r="F769" s="1291"/>
      <c r="G769" s="1291"/>
    </row>
    <row r="770" spans="5:7">
      <c r="E770" s="1291"/>
      <c r="F770" s="1291"/>
      <c r="G770" s="1291"/>
    </row>
    <row r="771" spans="5:7">
      <c r="E771" s="1291"/>
      <c r="F771" s="1291"/>
      <c r="G771" s="1291"/>
    </row>
    <row r="772" spans="5:7">
      <c r="E772" s="1291"/>
      <c r="F772" s="1291"/>
      <c r="G772" s="1291"/>
    </row>
    <row r="773" spans="5:7">
      <c r="E773" s="1291"/>
      <c r="F773" s="1291"/>
      <c r="G773" s="1291"/>
    </row>
    <row r="774" spans="5:7">
      <c r="E774" s="1291"/>
      <c r="F774" s="1291"/>
      <c r="G774" s="1291"/>
    </row>
    <row r="775" spans="5:7">
      <c r="E775" s="1291"/>
      <c r="F775" s="1291"/>
      <c r="G775" s="1291"/>
    </row>
    <row r="776" spans="5:7">
      <c r="E776" s="1291"/>
      <c r="F776" s="1291"/>
      <c r="G776" s="1291"/>
    </row>
    <row r="777" spans="5:7">
      <c r="E777" s="1291"/>
      <c r="F777" s="1291"/>
      <c r="G777" s="1291"/>
    </row>
    <row r="778" spans="5:7">
      <c r="E778" s="1291"/>
      <c r="F778" s="1291"/>
      <c r="G778" s="1291"/>
    </row>
    <row r="779" spans="5:7">
      <c r="E779" s="1291"/>
      <c r="F779" s="1291"/>
      <c r="G779" s="1291"/>
    </row>
    <row r="780" spans="5:7">
      <c r="E780" s="1291"/>
      <c r="F780" s="1291"/>
      <c r="G780" s="1291"/>
    </row>
    <row r="781" spans="5:7">
      <c r="E781" s="1291"/>
      <c r="F781" s="1291"/>
      <c r="G781" s="1291"/>
    </row>
    <row r="782" spans="5:7">
      <c r="E782" s="1291"/>
      <c r="F782" s="1291"/>
      <c r="G782" s="1291"/>
    </row>
    <row r="783" spans="5:7">
      <c r="E783" s="1291"/>
      <c r="F783" s="1291"/>
      <c r="G783" s="1291"/>
    </row>
    <row r="784" spans="5:7">
      <c r="E784" s="1291"/>
      <c r="F784" s="1291"/>
      <c r="G784" s="1291"/>
    </row>
    <row r="785" spans="5:7">
      <c r="E785" s="1291"/>
      <c r="F785" s="1291"/>
      <c r="G785" s="1291"/>
    </row>
    <row r="786" spans="5:7">
      <c r="E786" s="1291"/>
      <c r="F786" s="1291"/>
      <c r="G786" s="1291"/>
    </row>
    <row r="787" spans="5:7">
      <c r="E787" s="1291"/>
      <c r="F787" s="1291"/>
      <c r="G787" s="1291"/>
    </row>
    <row r="788" spans="5:7">
      <c r="E788" s="1291"/>
      <c r="F788" s="1291"/>
      <c r="G788" s="1291"/>
    </row>
    <row r="789" spans="5:7">
      <c r="E789" s="1291"/>
      <c r="F789" s="1291"/>
      <c r="G789" s="1291"/>
    </row>
    <row r="790" spans="5:7">
      <c r="E790" s="1291"/>
      <c r="F790" s="1291"/>
      <c r="G790" s="1291"/>
    </row>
    <row r="791" spans="5:7">
      <c r="E791" s="1291"/>
      <c r="F791" s="1291"/>
      <c r="G791" s="1291"/>
    </row>
    <row r="792" spans="5:7">
      <c r="E792" s="1291"/>
      <c r="F792" s="1291"/>
      <c r="G792" s="1291"/>
    </row>
    <row r="793" spans="5:7">
      <c r="E793" s="1291"/>
      <c r="F793" s="1291"/>
      <c r="G793" s="1291"/>
    </row>
    <row r="794" spans="5:7">
      <c r="E794" s="1291"/>
      <c r="F794" s="1291"/>
      <c r="G794" s="1291"/>
    </row>
    <row r="795" spans="5:7">
      <c r="E795" s="1291"/>
      <c r="F795" s="1291"/>
      <c r="G795" s="1291"/>
    </row>
    <row r="796" spans="5:7">
      <c r="E796" s="1291"/>
      <c r="F796" s="1291"/>
      <c r="G796" s="1291"/>
    </row>
    <row r="797" spans="5:7">
      <c r="E797" s="1291"/>
      <c r="F797" s="1291"/>
      <c r="G797" s="1291"/>
    </row>
    <row r="798" spans="5:7">
      <c r="E798" s="1291"/>
      <c r="F798" s="1291"/>
      <c r="G798" s="1291"/>
    </row>
    <row r="799" spans="5:7">
      <c r="E799" s="1291"/>
      <c r="F799" s="1291"/>
      <c r="G799" s="1291"/>
    </row>
    <row r="800" spans="5:7">
      <c r="E800" s="1291"/>
      <c r="F800" s="1291"/>
      <c r="G800" s="1291"/>
    </row>
    <row r="801" spans="5:7">
      <c r="E801" s="1291"/>
      <c r="F801" s="1291"/>
      <c r="G801" s="1291"/>
    </row>
    <row r="802" spans="5:7">
      <c r="E802" s="1291"/>
      <c r="F802" s="1291"/>
      <c r="G802" s="1291"/>
    </row>
    <row r="803" spans="5:7">
      <c r="E803" s="1291"/>
      <c r="F803" s="1291"/>
      <c r="G803" s="1291"/>
    </row>
    <row r="804" spans="5:7">
      <c r="E804" s="1291"/>
      <c r="F804" s="1291"/>
      <c r="G804" s="1291"/>
    </row>
    <row r="805" spans="5:7">
      <c r="E805" s="1291"/>
      <c r="F805" s="1291"/>
      <c r="G805" s="1291"/>
    </row>
    <row r="806" spans="5:7">
      <c r="E806" s="1291"/>
      <c r="F806" s="1291"/>
      <c r="G806" s="1291"/>
    </row>
    <row r="807" spans="5:7">
      <c r="E807" s="1291"/>
      <c r="F807" s="1291"/>
      <c r="G807" s="1291"/>
    </row>
    <row r="808" spans="5:7">
      <c r="E808" s="1291"/>
      <c r="F808" s="1291"/>
      <c r="G808" s="1291"/>
    </row>
    <row r="809" spans="5:7">
      <c r="E809" s="1291"/>
      <c r="F809" s="1291"/>
      <c r="G809" s="1291"/>
    </row>
  </sheetData>
  <mergeCells count="25">
    <mergeCell ref="A1:I1"/>
    <mergeCell ref="E29:E30"/>
    <mergeCell ref="H29:H30"/>
    <mergeCell ref="E21:E22"/>
    <mergeCell ref="H21:H22"/>
    <mergeCell ref="E4:E5"/>
    <mergeCell ref="H4:H5"/>
    <mergeCell ref="E7:E8"/>
    <mergeCell ref="H7:H8"/>
    <mergeCell ref="E12:E13"/>
    <mergeCell ref="H12:H13"/>
    <mergeCell ref="E9:E10"/>
    <mergeCell ref="H9:H10"/>
    <mergeCell ref="E32:E33"/>
    <mergeCell ref="H32:H33"/>
    <mergeCell ref="E25:E26"/>
    <mergeCell ref="H25:H26"/>
    <mergeCell ref="E14:E15"/>
    <mergeCell ref="H14:H15"/>
    <mergeCell ref="E23:E24"/>
    <mergeCell ref="H23:H24"/>
    <mergeCell ref="E18:E19"/>
    <mergeCell ref="H18:H19"/>
    <mergeCell ref="E16:E17"/>
    <mergeCell ref="H16:H17"/>
  </mergeCells>
  <phoneticPr fontId="75" type="noConversion"/>
  <pageMargins left="0.75" right="0.75" top="1" bottom="1" header="0.5" footer="0.5"/>
  <pageSetup paperSize="9" scale="77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0"/>
  </sheetPr>
  <dimension ref="A1:O777"/>
  <sheetViews>
    <sheetView zoomScaleNormal="100" workbookViewId="0">
      <selection activeCell="H19" sqref="H19:H21"/>
    </sheetView>
  </sheetViews>
  <sheetFormatPr defaultColWidth="9" defaultRowHeight="13.8"/>
  <cols>
    <col min="1" max="1" width="15.5" style="454" customWidth="1"/>
    <col min="2" max="2" width="12.19921875" style="454" customWidth="1"/>
    <col min="3" max="3" width="15.5" style="454" customWidth="1"/>
    <col min="4" max="4" width="13.59765625" style="454" customWidth="1"/>
    <col min="5" max="9" width="9" style="455"/>
    <col min="10" max="14" width="0" style="454" hidden="1" customWidth="1"/>
    <col min="15" max="16384" width="9" style="454"/>
  </cols>
  <sheetData>
    <row r="1" spans="1:11" ht="38.4" thickBot="1">
      <c r="A1" s="1746" t="s">
        <v>13754</v>
      </c>
      <c r="B1" s="1746"/>
      <c r="C1" s="1746"/>
      <c r="D1" s="1746"/>
      <c r="E1" s="1746"/>
      <c r="F1" s="1746"/>
      <c r="G1" s="1746"/>
      <c r="H1" s="1746"/>
      <c r="I1" s="1746"/>
      <c r="J1" s="822"/>
      <c r="K1" s="545" t="s">
        <v>10257</v>
      </c>
    </row>
    <row r="2" spans="1:11" ht="28.8" thickBot="1">
      <c r="A2" s="507" t="s">
        <v>10348</v>
      </c>
      <c r="B2" s="821" t="s">
        <v>10438</v>
      </c>
      <c r="C2" s="507" t="s">
        <v>10349</v>
      </c>
      <c r="D2" s="821" t="s">
        <v>9827</v>
      </c>
      <c r="E2" s="440" t="s">
        <v>2370</v>
      </c>
      <c r="F2" s="440" t="s">
        <v>4789</v>
      </c>
      <c r="G2" s="440" t="s">
        <v>10076</v>
      </c>
      <c r="H2" s="440" t="s">
        <v>10263</v>
      </c>
      <c r="I2" s="440" t="s">
        <v>10077</v>
      </c>
      <c r="J2" s="456"/>
      <c r="K2" s="547" t="s">
        <v>10350</v>
      </c>
    </row>
    <row r="3" spans="1:11" ht="14.4" customHeight="1">
      <c r="A3" s="450" t="s">
        <v>6063</v>
      </c>
      <c r="B3" s="958">
        <v>14800</v>
      </c>
      <c r="C3" s="581" t="s">
        <v>8675</v>
      </c>
      <c r="D3" s="1030">
        <f>ROUND(B3*1.3,-2)</f>
        <v>19200</v>
      </c>
      <c r="E3" s="1744">
        <v>1</v>
      </c>
      <c r="F3" s="810">
        <v>2</v>
      </c>
      <c r="G3" s="810">
        <v>40</v>
      </c>
      <c r="H3" s="1744">
        <v>6</v>
      </c>
      <c r="I3" s="111" t="s">
        <v>10079</v>
      </c>
      <c r="J3" s="456"/>
      <c r="K3" s="456"/>
    </row>
    <row r="4" spans="1:11" ht="14.4" customHeight="1">
      <c r="A4" s="450" t="s">
        <v>6064</v>
      </c>
      <c r="B4" s="958">
        <v>14800</v>
      </c>
      <c r="C4" s="581" t="s">
        <v>8676</v>
      </c>
      <c r="D4" s="1030">
        <f t="shared" ref="D4:D67" si="0">ROUND(B4*1.3,-2)</f>
        <v>19200</v>
      </c>
      <c r="E4" s="1744"/>
      <c r="F4" s="810">
        <v>2.5</v>
      </c>
      <c r="G4" s="810">
        <v>40</v>
      </c>
      <c r="H4" s="1744"/>
      <c r="I4" s="111" t="s">
        <v>10079</v>
      </c>
      <c r="J4" s="456"/>
      <c r="K4" s="456"/>
    </row>
    <row r="5" spans="1:11" ht="14.4" customHeight="1">
      <c r="A5" s="823" t="s">
        <v>6065</v>
      </c>
      <c r="B5" s="959">
        <v>15600</v>
      </c>
      <c r="C5" s="581" t="s">
        <v>8677</v>
      </c>
      <c r="D5" s="1030">
        <f t="shared" si="0"/>
        <v>20300</v>
      </c>
      <c r="E5" s="1744"/>
      <c r="F5" s="824">
        <v>3</v>
      </c>
      <c r="G5" s="824">
        <v>50</v>
      </c>
      <c r="H5" s="1744"/>
      <c r="I5" s="1023" t="s">
        <v>10080</v>
      </c>
      <c r="J5" s="457"/>
      <c r="K5" s="457"/>
    </row>
    <row r="6" spans="1:11" ht="14.4" customHeight="1">
      <c r="A6" s="450" t="s">
        <v>6066</v>
      </c>
      <c r="B6" s="958">
        <v>17200</v>
      </c>
      <c r="C6" s="581" t="s">
        <v>8678</v>
      </c>
      <c r="D6" s="1030">
        <f t="shared" si="0"/>
        <v>22400</v>
      </c>
      <c r="E6" s="1744"/>
      <c r="F6" s="810">
        <v>4</v>
      </c>
      <c r="G6" s="810">
        <v>60</v>
      </c>
      <c r="H6" s="1744"/>
      <c r="I6" s="111" t="s">
        <v>10353</v>
      </c>
      <c r="J6" s="456"/>
      <c r="K6" s="456"/>
    </row>
    <row r="7" spans="1:11" ht="14.4" customHeight="1">
      <c r="A7" s="450" t="s">
        <v>6067</v>
      </c>
      <c r="B7" s="958">
        <v>17200</v>
      </c>
      <c r="C7" s="581" t="s">
        <v>8679</v>
      </c>
      <c r="D7" s="1030">
        <f t="shared" si="0"/>
        <v>22400</v>
      </c>
      <c r="E7" s="1744"/>
      <c r="F7" s="810">
        <v>6</v>
      </c>
      <c r="G7" s="810">
        <v>60</v>
      </c>
      <c r="H7" s="1744"/>
      <c r="I7" s="111" t="s">
        <v>10353</v>
      </c>
      <c r="J7" s="456"/>
      <c r="K7" s="456"/>
    </row>
    <row r="8" spans="1:11" ht="14.4" customHeight="1">
      <c r="A8" s="450" t="s">
        <v>6068</v>
      </c>
      <c r="B8" s="958">
        <v>15600</v>
      </c>
      <c r="C8" s="581" t="s">
        <v>8680</v>
      </c>
      <c r="D8" s="1030">
        <f t="shared" si="0"/>
        <v>20300</v>
      </c>
      <c r="E8" s="810">
        <v>1.2</v>
      </c>
      <c r="F8" s="810">
        <v>4</v>
      </c>
      <c r="G8" s="810">
        <v>50</v>
      </c>
      <c r="H8" s="810">
        <v>6</v>
      </c>
      <c r="I8" s="111" t="s">
        <v>10080</v>
      </c>
      <c r="J8" s="456"/>
      <c r="K8" s="456"/>
    </row>
    <row r="9" spans="1:11" ht="14.4" customHeight="1">
      <c r="A9" s="450" t="s">
        <v>6069</v>
      </c>
      <c r="B9" s="958">
        <v>14800</v>
      </c>
      <c r="C9" s="581" t="s">
        <v>8681</v>
      </c>
      <c r="D9" s="1030">
        <f t="shared" si="0"/>
        <v>19200</v>
      </c>
      <c r="E9" s="1744">
        <v>1.5</v>
      </c>
      <c r="F9" s="810">
        <v>3</v>
      </c>
      <c r="G9" s="810">
        <v>40</v>
      </c>
      <c r="H9" s="1744">
        <v>6</v>
      </c>
      <c r="I9" s="111" t="s">
        <v>10079</v>
      </c>
      <c r="J9" s="456"/>
    </row>
    <row r="10" spans="1:11" ht="14.4" customHeight="1">
      <c r="A10" s="823" t="s">
        <v>6070</v>
      </c>
      <c r="B10" s="959">
        <v>15600</v>
      </c>
      <c r="C10" s="581" t="s">
        <v>8682</v>
      </c>
      <c r="D10" s="1030">
        <f t="shared" si="0"/>
        <v>20300</v>
      </c>
      <c r="E10" s="1744"/>
      <c r="F10" s="824">
        <v>5</v>
      </c>
      <c r="G10" s="824">
        <v>50</v>
      </c>
      <c r="H10" s="1744"/>
      <c r="I10" s="1023" t="s">
        <v>10080</v>
      </c>
      <c r="J10" s="457"/>
    </row>
    <row r="11" spans="1:11" ht="14.4" customHeight="1">
      <c r="A11" s="823" t="s">
        <v>3863</v>
      </c>
      <c r="B11" s="960">
        <v>17200</v>
      </c>
      <c r="C11" s="581" t="s">
        <v>8683</v>
      </c>
      <c r="D11" s="1030">
        <f t="shared" si="0"/>
        <v>22400</v>
      </c>
      <c r="E11" s="1744"/>
      <c r="F11" s="810">
        <v>6</v>
      </c>
      <c r="G11" s="810">
        <v>60</v>
      </c>
      <c r="H11" s="1744"/>
      <c r="I11" s="111" t="s">
        <v>10353</v>
      </c>
      <c r="J11" s="457"/>
    </row>
    <row r="12" spans="1:11" ht="14.4" customHeight="1">
      <c r="A12" s="450" t="s">
        <v>3864</v>
      </c>
      <c r="B12" s="961">
        <v>17200</v>
      </c>
      <c r="C12" s="581" t="s">
        <v>8684</v>
      </c>
      <c r="D12" s="1030">
        <f t="shared" si="0"/>
        <v>22400</v>
      </c>
      <c r="E12" s="1744"/>
      <c r="F12" s="810">
        <v>8</v>
      </c>
      <c r="G12" s="810">
        <v>60</v>
      </c>
      <c r="H12" s="1744"/>
      <c r="I12" s="111" t="s">
        <v>10353</v>
      </c>
      <c r="J12" s="456"/>
    </row>
    <row r="13" spans="1:11" ht="14.4" customHeight="1">
      <c r="A13" s="450" t="s">
        <v>3865</v>
      </c>
      <c r="B13" s="958">
        <v>18900</v>
      </c>
      <c r="C13" s="581" t="s">
        <v>8685</v>
      </c>
      <c r="D13" s="1030">
        <f t="shared" si="0"/>
        <v>24600</v>
      </c>
      <c r="E13" s="1744"/>
      <c r="F13" s="810">
        <v>10</v>
      </c>
      <c r="G13" s="810">
        <v>60</v>
      </c>
      <c r="H13" s="1744"/>
      <c r="I13" s="111" t="s">
        <v>10353</v>
      </c>
      <c r="J13" s="456"/>
    </row>
    <row r="14" spans="1:11" ht="14.4" customHeight="1">
      <c r="A14" s="450" t="s">
        <v>3866</v>
      </c>
      <c r="B14" s="958">
        <v>14800</v>
      </c>
      <c r="C14" s="581" t="s">
        <v>8686</v>
      </c>
      <c r="D14" s="1030">
        <f t="shared" si="0"/>
        <v>19200</v>
      </c>
      <c r="E14" s="1744">
        <v>2</v>
      </c>
      <c r="F14" s="810">
        <v>3</v>
      </c>
      <c r="G14" s="810">
        <v>40</v>
      </c>
      <c r="H14" s="1744">
        <v>6</v>
      </c>
      <c r="I14" s="111" t="s">
        <v>10079</v>
      </c>
      <c r="J14" s="456"/>
    </row>
    <row r="15" spans="1:11" ht="14.4" customHeight="1">
      <c r="A15" s="823" t="s">
        <v>7813</v>
      </c>
      <c r="B15" s="958">
        <v>15600</v>
      </c>
      <c r="C15" s="581" t="s">
        <v>8687</v>
      </c>
      <c r="D15" s="1030">
        <f t="shared" si="0"/>
        <v>20300</v>
      </c>
      <c r="E15" s="1744"/>
      <c r="F15" s="824">
        <v>6</v>
      </c>
      <c r="G15" s="824">
        <v>50</v>
      </c>
      <c r="H15" s="1744"/>
      <c r="I15" s="1023" t="s">
        <v>10080</v>
      </c>
      <c r="J15" s="457"/>
    </row>
    <row r="16" spans="1:11" ht="14.4" customHeight="1">
      <c r="A16" s="450" t="s">
        <v>7814</v>
      </c>
      <c r="B16" s="959">
        <v>17200</v>
      </c>
      <c r="C16" s="581" t="s">
        <v>8688</v>
      </c>
      <c r="D16" s="1030">
        <f t="shared" si="0"/>
        <v>22400</v>
      </c>
      <c r="E16" s="1744"/>
      <c r="F16" s="810">
        <v>8</v>
      </c>
      <c r="G16" s="810">
        <v>60</v>
      </c>
      <c r="H16" s="1744"/>
      <c r="I16" s="111" t="s">
        <v>10353</v>
      </c>
      <c r="J16" s="456"/>
    </row>
    <row r="17" spans="1:10" ht="14.4" customHeight="1">
      <c r="A17" s="450" t="s">
        <v>7815</v>
      </c>
      <c r="B17" s="958">
        <v>17200</v>
      </c>
      <c r="C17" s="581" t="s">
        <v>8689</v>
      </c>
      <c r="D17" s="1030">
        <f t="shared" si="0"/>
        <v>22400</v>
      </c>
      <c r="E17" s="1744"/>
      <c r="F17" s="810">
        <v>10</v>
      </c>
      <c r="G17" s="810">
        <v>60</v>
      </c>
      <c r="H17" s="1744"/>
      <c r="I17" s="111" t="s">
        <v>10353</v>
      </c>
      <c r="J17" s="456"/>
    </row>
    <row r="18" spans="1:10" ht="14.4" customHeight="1">
      <c r="A18" s="450" t="s">
        <v>7816</v>
      </c>
      <c r="B18" s="958">
        <v>17200</v>
      </c>
      <c r="C18" s="581" t="s">
        <v>8690</v>
      </c>
      <c r="D18" s="1030">
        <f t="shared" si="0"/>
        <v>22400</v>
      </c>
      <c r="E18" s="1744"/>
      <c r="F18" s="810">
        <v>12</v>
      </c>
      <c r="G18" s="810">
        <v>60</v>
      </c>
      <c r="H18" s="1744"/>
      <c r="I18" s="111" t="s">
        <v>10353</v>
      </c>
      <c r="J18" s="456"/>
    </row>
    <row r="19" spans="1:10" ht="14.4" customHeight="1">
      <c r="A19" s="450" t="s">
        <v>7817</v>
      </c>
      <c r="B19" s="958">
        <v>14800</v>
      </c>
      <c r="C19" s="581" t="s">
        <v>8691</v>
      </c>
      <c r="D19" s="1030">
        <f t="shared" si="0"/>
        <v>19200</v>
      </c>
      <c r="E19" s="1744">
        <v>2.5</v>
      </c>
      <c r="F19" s="810">
        <v>8</v>
      </c>
      <c r="G19" s="810">
        <v>40</v>
      </c>
      <c r="H19" s="1744">
        <v>6</v>
      </c>
      <c r="I19" s="441" t="s">
        <v>10079</v>
      </c>
      <c r="J19" s="456"/>
    </row>
    <row r="20" spans="1:10" ht="14.4" customHeight="1">
      <c r="A20" s="823" t="s">
        <v>7818</v>
      </c>
      <c r="B20" s="958">
        <v>17200</v>
      </c>
      <c r="C20" s="581" t="s">
        <v>8692</v>
      </c>
      <c r="D20" s="1030">
        <f t="shared" si="0"/>
        <v>22400</v>
      </c>
      <c r="E20" s="1744"/>
      <c r="F20" s="824">
        <v>10</v>
      </c>
      <c r="G20" s="824">
        <v>55</v>
      </c>
      <c r="H20" s="1744"/>
      <c r="I20" s="745" t="s">
        <v>10080</v>
      </c>
      <c r="J20" s="819"/>
    </row>
    <row r="21" spans="1:10" ht="14.4" customHeight="1">
      <c r="A21" s="450" t="s">
        <v>7819</v>
      </c>
      <c r="B21" s="959">
        <v>17200</v>
      </c>
      <c r="C21" s="581" t="s">
        <v>8693</v>
      </c>
      <c r="D21" s="1030">
        <f t="shared" si="0"/>
        <v>22400</v>
      </c>
      <c r="E21" s="1744"/>
      <c r="F21" s="810">
        <v>12</v>
      </c>
      <c r="G21" s="810">
        <v>60</v>
      </c>
      <c r="H21" s="1744"/>
      <c r="I21" s="441" t="s">
        <v>10353</v>
      </c>
      <c r="J21" s="456"/>
    </row>
    <row r="22" spans="1:10" ht="14.4" customHeight="1">
      <c r="A22" s="450" t="s">
        <v>7820</v>
      </c>
      <c r="B22" s="958">
        <v>15600</v>
      </c>
      <c r="C22" s="581" t="s">
        <v>8694</v>
      </c>
      <c r="D22" s="1030">
        <f t="shared" si="0"/>
        <v>20300</v>
      </c>
      <c r="E22" s="1744">
        <v>3</v>
      </c>
      <c r="F22" s="810">
        <v>4</v>
      </c>
      <c r="G22" s="810">
        <v>45</v>
      </c>
      <c r="H22" s="1744">
        <v>6</v>
      </c>
      <c r="I22" s="111" t="s">
        <v>10079</v>
      </c>
      <c r="J22" s="456"/>
    </row>
    <row r="23" spans="1:10" ht="14.4" customHeight="1">
      <c r="A23" s="450" t="s">
        <v>7821</v>
      </c>
      <c r="B23" s="958">
        <v>15600</v>
      </c>
      <c r="C23" s="581" t="s">
        <v>8695</v>
      </c>
      <c r="D23" s="1030">
        <f t="shared" si="0"/>
        <v>20300</v>
      </c>
      <c r="E23" s="1744"/>
      <c r="F23" s="810">
        <v>8</v>
      </c>
      <c r="G23" s="810">
        <v>45</v>
      </c>
      <c r="H23" s="1744"/>
      <c r="I23" s="111" t="s">
        <v>10079</v>
      </c>
      <c r="J23" s="456"/>
    </row>
    <row r="24" spans="1:10" ht="14.4" customHeight="1">
      <c r="A24" s="823" t="s">
        <v>7822</v>
      </c>
      <c r="B24" s="958">
        <v>17200</v>
      </c>
      <c r="C24" s="581" t="s">
        <v>8696</v>
      </c>
      <c r="D24" s="1030">
        <f t="shared" si="0"/>
        <v>22400</v>
      </c>
      <c r="E24" s="1744"/>
      <c r="F24" s="824">
        <v>11</v>
      </c>
      <c r="G24" s="824">
        <v>55</v>
      </c>
      <c r="H24" s="1744"/>
      <c r="I24" s="1023" t="s">
        <v>10080</v>
      </c>
      <c r="J24" s="457"/>
    </row>
    <row r="25" spans="1:10" ht="14.4" customHeight="1">
      <c r="A25" s="450" t="s">
        <v>7823</v>
      </c>
      <c r="B25" s="959">
        <v>18900</v>
      </c>
      <c r="C25" s="581" t="s">
        <v>8697</v>
      </c>
      <c r="D25" s="1030">
        <f t="shared" si="0"/>
        <v>24600</v>
      </c>
      <c r="E25" s="1744"/>
      <c r="F25" s="810">
        <v>15</v>
      </c>
      <c r="G25" s="810">
        <v>65</v>
      </c>
      <c r="H25" s="1744"/>
      <c r="I25" s="111" t="s">
        <v>10353</v>
      </c>
    </row>
    <row r="26" spans="1:10" ht="14.4" customHeight="1">
      <c r="A26" s="450" t="s">
        <v>7824</v>
      </c>
      <c r="B26" s="958">
        <v>19800</v>
      </c>
      <c r="C26" s="581" t="s">
        <v>8698</v>
      </c>
      <c r="D26" s="1030">
        <f t="shared" si="0"/>
        <v>25700</v>
      </c>
      <c r="E26" s="1744"/>
      <c r="F26" s="810">
        <v>20</v>
      </c>
      <c r="G26" s="810">
        <v>70</v>
      </c>
      <c r="H26" s="1744"/>
      <c r="I26" s="111" t="s">
        <v>10353</v>
      </c>
    </row>
    <row r="27" spans="1:10" ht="14.4" customHeight="1">
      <c r="A27" s="450" t="s">
        <v>7825</v>
      </c>
      <c r="B27" s="958">
        <v>20800</v>
      </c>
      <c r="C27" s="581" t="s">
        <v>8699</v>
      </c>
      <c r="D27" s="1030">
        <f t="shared" si="0"/>
        <v>27000</v>
      </c>
      <c r="E27" s="1744"/>
      <c r="F27" s="810">
        <v>25</v>
      </c>
      <c r="G27" s="810">
        <v>75</v>
      </c>
      <c r="H27" s="1744"/>
      <c r="I27" s="111" t="s">
        <v>10353</v>
      </c>
    </row>
    <row r="28" spans="1:10" ht="14.4" customHeight="1">
      <c r="A28" s="450" t="s">
        <v>7826</v>
      </c>
      <c r="B28" s="958">
        <v>21900</v>
      </c>
      <c r="C28" s="581" t="s">
        <v>8700</v>
      </c>
      <c r="D28" s="1030">
        <f t="shared" si="0"/>
        <v>28500</v>
      </c>
      <c r="E28" s="1744"/>
      <c r="F28" s="810">
        <v>30</v>
      </c>
      <c r="G28" s="810">
        <v>80</v>
      </c>
      <c r="H28" s="1744"/>
      <c r="I28" s="111" t="s">
        <v>10353</v>
      </c>
    </row>
    <row r="29" spans="1:10" ht="14.4" customHeight="1">
      <c r="A29" s="450" t="s">
        <v>7827</v>
      </c>
      <c r="B29" s="958">
        <v>17200</v>
      </c>
      <c r="C29" s="581" t="s">
        <v>8701</v>
      </c>
      <c r="D29" s="1030">
        <f t="shared" si="0"/>
        <v>22400</v>
      </c>
      <c r="E29" s="810">
        <v>3.5</v>
      </c>
      <c r="F29" s="810">
        <v>12</v>
      </c>
      <c r="G29" s="810">
        <v>55</v>
      </c>
      <c r="H29" s="810">
        <v>6</v>
      </c>
      <c r="I29" s="111" t="s">
        <v>10080</v>
      </c>
    </row>
    <row r="30" spans="1:10" ht="14.4" customHeight="1">
      <c r="A30" s="450" t="s">
        <v>7828</v>
      </c>
      <c r="B30" s="958">
        <v>15600</v>
      </c>
      <c r="C30" s="581" t="s">
        <v>8702</v>
      </c>
      <c r="D30" s="1030">
        <f t="shared" si="0"/>
        <v>20300</v>
      </c>
      <c r="E30" s="1744">
        <v>4</v>
      </c>
      <c r="F30" s="810">
        <v>5</v>
      </c>
      <c r="G30" s="810">
        <v>45</v>
      </c>
      <c r="H30" s="1744">
        <v>6</v>
      </c>
      <c r="I30" s="111" t="s">
        <v>10079</v>
      </c>
    </row>
    <row r="31" spans="1:10" ht="14.4" customHeight="1">
      <c r="A31" s="450" t="s">
        <v>7829</v>
      </c>
      <c r="B31" s="958">
        <v>15600</v>
      </c>
      <c r="C31" s="581" t="s">
        <v>8703</v>
      </c>
      <c r="D31" s="1030">
        <f t="shared" si="0"/>
        <v>20300</v>
      </c>
      <c r="E31" s="1744"/>
      <c r="F31" s="810">
        <v>11</v>
      </c>
      <c r="G31" s="810">
        <v>45</v>
      </c>
      <c r="H31" s="1744"/>
      <c r="I31" s="111" t="s">
        <v>10079</v>
      </c>
    </row>
    <row r="32" spans="1:10" ht="14.4" customHeight="1">
      <c r="A32" s="823" t="s">
        <v>7830</v>
      </c>
      <c r="B32" s="958">
        <v>17200</v>
      </c>
      <c r="C32" s="581" t="s">
        <v>8704</v>
      </c>
      <c r="D32" s="1030">
        <f t="shared" si="0"/>
        <v>22400</v>
      </c>
      <c r="E32" s="1744"/>
      <c r="F32" s="824">
        <v>13</v>
      </c>
      <c r="G32" s="824">
        <v>55</v>
      </c>
      <c r="H32" s="1744"/>
      <c r="I32" s="1023" t="s">
        <v>10080</v>
      </c>
    </row>
    <row r="33" spans="1:9" ht="14.4" customHeight="1">
      <c r="A33" s="450" t="s">
        <v>7831</v>
      </c>
      <c r="B33" s="959">
        <v>18900</v>
      </c>
      <c r="C33" s="581" t="s">
        <v>8705</v>
      </c>
      <c r="D33" s="1030">
        <f t="shared" si="0"/>
        <v>24600</v>
      </c>
      <c r="E33" s="1744"/>
      <c r="F33" s="810">
        <v>16</v>
      </c>
      <c r="G33" s="810">
        <v>65</v>
      </c>
      <c r="H33" s="1744"/>
      <c r="I33" s="111" t="s">
        <v>10353</v>
      </c>
    </row>
    <row r="34" spans="1:9" ht="14.4" customHeight="1">
      <c r="A34" s="450" t="s">
        <v>7832</v>
      </c>
      <c r="B34" s="958">
        <v>19800</v>
      </c>
      <c r="C34" s="581" t="s">
        <v>8706</v>
      </c>
      <c r="D34" s="1030">
        <f t="shared" si="0"/>
        <v>25700</v>
      </c>
      <c r="E34" s="1744"/>
      <c r="F34" s="810">
        <v>20</v>
      </c>
      <c r="G34" s="810">
        <v>70</v>
      </c>
      <c r="H34" s="1744"/>
      <c r="I34" s="111" t="s">
        <v>10353</v>
      </c>
    </row>
    <row r="35" spans="1:9" ht="14.4" customHeight="1">
      <c r="A35" s="450" t="s">
        <v>7833</v>
      </c>
      <c r="B35" s="958">
        <v>20800</v>
      </c>
      <c r="C35" s="581" t="s">
        <v>8707</v>
      </c>
      <c r="D35" s="1030">
        <f t="shared" si="0"/>
        <v>27000</v>
      </c>
      <c r="E35" s="1744"/>
      <c r="F35" s="810">
        <v>26</v>
      </c>
      <c r="G35" s="810">
        <v>75</v>
      </c>
      <c r="H35" s="1744"/>
      <c r="I35" s="111" t="s">
        <v>10353</v>
      </c>
    </row>
    <row r="36" spans="1:9" ht="14.4" customHeight="1">
      <c r="A36" s="450" t="s">
        <v>7834</v>
      </c>
      <c r="B36" s="958">
        <v>21900</v>
      </c>
      <c r="C36" s="581" t="s">
        <v>8708</v>
      </c>
      <c r="D36" s="1030">
        <f t="shared" si="0"/>
        <v>28500</v>
      </c>
      <c r="E36" s="1744"/>
      <c r="F36" s="810">
        <v>30</v>
      </c>
      <c r="G36" s="810">
        <v>80</v>
      </c>
      <c r="H36" s="1744"/>
      <c r="I36" s="111" t="s">
        <v>10353</v>
      </c>
    </row>
    <row r="37" spans="1:9" ht="14.4" customHeight="1">
      <c r="A37" s="450" t="s">
        <v>7835</v>
      </c>
      <c r="B37" s="958">
        <v>17200</v>
      </c>
      <c r="C37" s="581" t="s">
        <v>8709</v>
      </c>
      <c r="D37" s="1030">
        <f t="shared" si="0"/>
        <v>22400</v>
      </c>
      <c r="E37" s="810">
        <v>4.5</v>
      </c>
      <c r="F37" s="810">
        <v>15</v>
      </c>
      <c r="G37" s="810">
        <v>55</v>
      </c>
      <c r="H37" s="810">
        <v>6</v>
      </c>
      <c r="I37" s="111" t="s">
        <v>10080</v>
      </c>
    </row>
    <row r="38" spans="1:9" ht="14.4" customHeight="1">
      <c r="A38" s="450" t="s">
        <v>7836</v>
      </c>
      <c r="B38" s="958">
        <v>15600</v>
      </c>
      <c r="C38" s="581" t="s">
        <v>8710</v>
      </c>
      <c r="D38" s="1030">
        <f t="shared" si="0"/>
        <v>20300</v>
      </c>
      <c r="E38" s="1744">
        <v>5</v>
      </c>
      <c r="F38" s="810">
        <v>6</v>
      </c>
      <c r="G38" s="810">
        <v>45</v>
      </c>
      <c r="H38" s="1744">
        <v>6</v>
      </c>
      <c r="I38" s="111" t="s">
        <v>10079</v>
      </c>
    </row>
    <row r="39" spans="1:9" ht="14.4" customHeight="1">
      <c r="A39" s="823" t="s">
        <v>5777</v>
      </c>
      <c r="B39" s="958">
        <v>17200</v>
      </c>
      <c r="C39" s="581" t="s">
        <v>8711</v>
      </c>
      <c r="D39" s="1030">
        <f t="shared" si="0"/>
        <v>22400</v>
      </c>
      <c r="E39" s="1744"/>
      <c r="F39" s="824">
        <v>17</v>
      </c>
      <c r="G39" s="824">
        <v>55</v>
      </c>
      <c r="H39" s="1744"/>
      <c r="I39" s="1023" t="s">
        <v>10080</v>
      </c>
    </row>
    <row r="40" spans="1:9" ht="14.4" customHeight="1">
      <c r="A40" s="450" t="s">
        <v>5778</v>
      </c>
      <c r="B40" s="959">
        <v>17200</v>
      </c>
      <c r="C40" s="581" t="s">
        <v>8712</v>
      </c>
      <c r="D40" s="1030">
        <f t="shared" si="0"/>
        <v>22400</v>
      </c>
      <c r="E40" s="1744"/>
      <c r="F40" s="810">
        <v>22</v>
      </c>
      <c r="G40" s="810">
        <v>60</v>
      </c>
      <c r="H40" s="1744"/>
      <c r="I40" s="111" t="s">
        <v>10353</v>
      </c>
    </row>
    <row r="41" spans="1:9" ht="14.4" customHeight="1">
      <c r="A41" s="450" t="s">
        <v>8601</v>
      </c>
      <c r="B41" s="958">
        <v>18100</v>
      </c>
      <c r="C41" s="581" t="s">
        <v>8713</v>
      </c>
      <c r="D41" s="1030">
        <f t="shared" si="0"/>
        <v>23500</v>
      </c>
      <c r="E41" s="1744"/>
      <c r="F41" s="810">
        <v>25</v>
      </c>
      <c r="G41" s="810">
        <v>70</v>
      </c>
      <c r="H41" s="1744"/>
      <c r="I41" s="111" t="s">
        <v>10353</v>
      </c>
    </row>
    <row r="42" spans="1:9" ht="14.4" customHeight="1">
      <c r="A42" s="450" t="s">
        <v>8602</v>
      </c>
      <c r="B42" s="958">
        <v>18900</v>
      </c>
      <c r="C42" s="581" t="s">
        <v>8714</v>
      </c>
      <c r="D42" s="1030">
        <f t="shared" si="0"/>
        <v>24600</v>
      </c>
      <c r="E42" s="1744"/>
      <c r="F42" s="810">
        <v>30</v>
      </c>
      <c r="G42" s="810">
        <v>75</v>
      </c>
      <c r="H42" s="1744"/>
      <c r="I42" s="111" t="s">
        <v>10353</v>
      </c>
    </row>
    <row r="43" spans="1:9" ht="14.4" customHeight="1">
      <c r="A43" s="450" t="s">
        <v>8603</v>
      </c>
      <c r="B43" s="958">
        <v>19900</v>
      </c>
      <c r="C43" s="581" t="s">
        <v>8715</v>
      </c>
      <c r="D43" s="1030">
        <f t="shared" si="0"/>
        <v>25900</v>
      </c>
      <c r="E43" s="1744"/>
      <c r="F43" s="810">
        <v>35</v>
      </c>
      <c r="G43" s="810">
        <v>80</v>
      </c>
      <c r="H43" s="1744"/>
      <c r="I43" s="111" t="s">
        <v>10353</v>
      </c>
    </row>
    <row r="44" spans="1:9" ht="14.4" customHeight="1">
      <c r="A44" s="450" t="s">
        <v>8604</v>
      </c>
      <c r="B44" s="958">
        <v>20800</v>
      </c>
      <c r="C44" s="581" t="s">
        <v>8716</v>
      </c>
      <c r="D44" s="1030">
        <f t="shared" si="0"/>
        <v>27000</v>
      </c>
      <c r="E44" s="1744"/>
      <c r="F44" s="810">
        <v>40</v>
      </c>
      <c r="G44" s="810">
        <v>85</v>
      </c>
      <c r="H44" s="1744"/>
      <c r="I44" s="111" t="s">
        <v>10353</v>
      </c>
    </row>
    <row r="45" spans="1:9" ht="14.4" customHeight="1">
      <c r="A45" s="450" t="s">
        <v>8605</v>
      </c>
      <c r="B45" s="958">
        <v>21900</v>
      </c>
      <c r="C45" s="581" t="s">
        <v>8717</v>
      </c>
      <c r="D45" s="1030">
        <f t="shared" si="0"/>
        <v>28500</v>
      </c>
      <c r="E45" s="1744"/>
      <c r="F45" s="810">
        <v>45</v>
      </c>
      <c r="G45" s="810">
        <v>90</v>
      </c>
      <c r="H45" s="1744"/>
      <c r="I45" s="111" t="s">
        <v>10353</v>
      </c>
    </row>
    <row r="46" spans="1:9" ht="14.4" customHeight="1">
      <c r="A46" s="450" t="s">
        <v>8606</v>
      </c>
      <c r="B46" s="958">
        <v>16200</v>
      </c>
      <c r="C46" s="581" t="s">
        <v>8718</v>
      </c>
      <c r="D46" s="1030">
        <f t="shared" si="0"/>
        <v>21100</v>
      </c>
      <c r="E46" s="810">
        <v>5.5</v>
      </c>
      <c r="F46" s="810">
        <v>17</v>
      </c>
      <c r="G46" s="810">
        <v>55</v>
      </c>
      <c r="H46" s="810">
        <v>6</v>
      </c>
      <c r="I46" s="111" t="s">
        <v>10080</v>
      </c>
    </row>
    <row r="47" spans="1:9" ht="14.4" customHeight="1">
      <c r="A47" s="450" t="s">
        <v>8607</v>
      </c>
      <c r="B47" s="958">
        <v>16200</v>
      </c>
      <c r="C47" s="581" t="s">
        <v>8719</v>
      </c>
      <c r="D47" s="1030">
        <f t="shared" si="0"/>
        <v>21100</v>
      </c>
      <c r="E47" s="1744">
        <v>6</v>
      </c>
      <c r="F47" s="810">
        <v>7</v>
      </c>
      <c r="G47" s="810">
        <v>50</v>
      </c>
      <c r="H47" s="1744">
        <v>6</v>
      </c>
      <c r="I47" s="111" t="s">
        <v>10079</v>
      </c>
    </row>
    <row r="48" spans="1:9" ht="14.4" customHeight="1">
      <c r="A48" s="450" t="s">
        <v>8608</v>
      </c>
      <c r="B48" s="958">
        <v>16200</v>
      </c>
      <c r="C48" s="581" t="s">
        <v>8720</v>
      </c>
      <c r="D48" s="1030">
        <f t="shared" si="0"/>
        <v>21100</v>
      </c>
      <c r="E48" s="1744"/>
      <c r="F48" s="810">
        <v>13</v>
      </c>
      <c r="G48" s="810">
        <v>50</v>
      </c>
      <c r="H48" s="1744"/>
      <c r="I48" s="111" t="s">
        <v>10079</v>
      </c>
    </row>
    <row r="49" spans="1:9" ht="14.4" customHeight="1">
      <c r="A49" s="823" t="s">
        <v>8609</v>
      </c>
      <c r="B49" s="958">
        <v>17200</v>
      </c>
      <c r="C49" s="581" t="s">
        <v>8721</v>
      </c>
      <c r="D49" s="1030">
        <f t="shared" si="0"/>
        <v>22400</v>
      </c>
      <c r="E49" s="1744"/>
      <c r="F49" s="824">
        <v>17</v>
      </c>
      <c r="G49" s="824">
        <v>60</v>
      </c>
      <c r="H49" s="1744"/>
      <c r="I49" s="1023" t="s">
        <v>10080</v>
      </c>
    </row>
    <row r="50" spans="1:9" ht="14.4" customHeight="1">
      <c r="A50" s="450" t="s">
        <v>8610</v>
      </c>
      <c r="B50" s="959">
        <v>17200</v>
      </c>
      <c r="C50" s="581" t="s">
        <v>8722</v>
      </c>
      <c r="D50" s="1030">
        <f t="shared" si="0"/>
        <v>22400</v>
      </c>
      <c r="E50" s="1744"/>
      <c r="F50" s="810">
        <v>22</v>
      </c>
      <c r="G50" s="810">
        <v>60</v>
      </c>
      <c r="H50" s="1744"/>
      <c r="I50" s="111" t="s">
        <v>10353</v>
      </c>
    </row>
    <row r="51" spans="1:9" ht="14.4" customHeight="1">
      <c r="A51" s="450" t="s">
        <v>8611</v>
      </c>
      <c r="B51" s="958">
        <v>18100</v>
      </c>
      <c r="C51" s="581" t="s">
        <v>8723</v>
      </c>
      <c r="D51" s="1030">
        <f t="shared" si="0"/>
        <v>23500</v>
      </c>
      <c r="E51" s="1744"/>
      <c r="F51" s="810">
        <v>25</v>
      </c>
      <c r="G51" s="810">
        <v>70</v>
      </c>
      <c r="H51" s="1744"/>
      <c r="I51" s="111" t="s">
        <v>10353</v>
      </c>
    </row>
    <row r="52" spans="1:9" ht="14.4" customHeight="1">
      <c r="A52" s="450" t="s">
        <v>8612</v>
      </c>
      <c r="B52" s="958">
        <v>18900</v>
      </c>
      <c r="C52" s="581" t="s">
        <v>8724</v>
      </c>
      <c r="D52" s="1030">
        <f t="shared" si="0"/>
        <v>24600</v>
      </c>
      <c r="E52" s="1744"/>
      <c r="F52" s="810">
        <v>30</v>
      </c>
      <c r="G52" s="810">
        <v>75</v>
      </c>
      <c r="H52" s="1744"/>
      <c r="I52" s="111" t="s">
        <v>10353</v>
      </c>
    </row>
    <row r="53" spans="1:9" ht="14.4" customHeight="1">
      <c r="A53" s="450" t="s">
        <v>8613</v>
      </c>
      <c r="B53" s="958">
        <v>19900</v>
      </c>
      <c r="C53" s="581" t="s">
        <v>8725</v>
      </c>
      <c r="D53" s="1030">
        <f t="shared" si="0"/>
        <v>25900</v>
      </c>
      <c r="E53" s="1744"/>
      <c r="F53" s="810">
        <v>35</v>
      </c>
      <c r="G53" s="810">
        <v>80</v>
      </c>
      <c r="H53" s="1744"/>
      <c r="I53" s="111" t="s">
        <v>10353</v>
      </c>
    </row>
    <row r="54" spans="1:9" ht="14.4" customHeight="1">
      <c r="A54" s="450" t="s">
        <v>8614</v>
      </c>
      <c r="B54" s="958">
        <v>21900</v>
      </c>
      <c r="C54" s="581" t="s">
        <v>8726</v>
      </c>
      <c r="D54" s="1030">
        <f t="shared" si="0"/>
        <v>28500</v>
      </c>
      <c r="E54" s="1744"/>
      <c r="F54" s="810">
        <v>42</v>
      </c>
      <c r="G54" s="810">
        <v>90</v>
      </c>
      <c r="H54" s="1744"/>
      <c r="I54" s="111" t="s">
        <v>10353</v>
      </c>
    </row>
    <row r="55" spans="1:9" ht="14.4" customHeight="1">
      <c r="A55" s="450" t="s">
        <v>8615</v>
      </c>
      <c r="B55" s="958">
        <v>24000</v>
      </c>
      <c r="C55" s="581" t="s">
        <v>8727</v>
      </c>
      <c r="D55" s="1030">
        <f t="shared" si="0"/>
        <v>31200</v>
      </c>
      <c r="E55" s="1744"/>
      <c r="F55" s="810">
        <v>50</v>
      </c>
      <c r="G55" s="810">
        <v>100</v>
      </c>
      <c r="H55" s="1744"/>
      <c r="I55" s="111" t="s">
        <v>10353</v>
      </c>
    </row>
    <row r="56" spans="1:9" ht="14.4" customHeight="1">
      <c r="A56" s="450" t="s">
        <v>8616</v>
      </c>
      <c r="B56" s="958">
        <v>24400</v>
      </c>
      <c r="C56" s="581" t="s">
        <v>8728</v>
      </c>
      <c r="D56" s="1030">
        <f t="shared" si="0"/>
        <v>31700</v>
      </c>
      <c r="E56" s="810">
        <v>7</v>
      </c>
      <c r="F56" s="810">
        <v>22</v>
      </c>
      <c r="G56" s="810">
        <v>65</v>
      </c>
      <c r="H56" s="810">
        <v>8</v>
      </c>
      <c r="I56" s="111" t="s">
        <v>10080</v>
      </c>
    </row>
    <row r="57" spans="1:9" ht="14.4" customHeight="1">
      <c r="A57" s="450" t="s">
        <v>8617</v>
      </c>
      <c r="B57" s="958">
        <v>23200</v>
      </c>
      <c r="C57" s="581" t="s">
        <v>8729</v>
      </c>
      <c r="D57" s="1030">
        <f t="shared" si="0"/>
        <v>30200</v>
      </c>
      <c r="E57" s="1744">
        <v>8</v>
      </c>
      <c r="F57" s="810">
        <v>9</v>
      </c>
      <c r="G57" s="810">
        <v>60</v>
      </c>
      <c r="H57" s="1744">
        <v>8</v>
      </c>
      <c r="I57" s="111" t="s">
        <v>10079</v>
      </c>
    </row>
    <row r="58" spans="1:9" ht="14.4" customHeight="1">
      <c r="A58" s="450" t="s">
        <v>8618</v>
      </c>
      <c r="B58" s="958">
        <v>23200</v>
      </c>
      <c r="C58" s="581" t="s">
        <v>8730</v>
      </c>
      <c r="D58" s="1030">
        <f t="shared" si="0"/>
        <v>30200</v>
      </c>
      <c r="E58" s="1744"/>
      <c r="F58" s="810">
        <v>19</v>
      </c>
      <c r="G58" s="810">
        <v>60</v>
      </c>
      <c r="H58" s="1744"/>
      <c r="I58" s="111" t="s">
        <v>10079</v>
      </c>
    </row>
    <row r="59" spans="1:9" ht="14.4" customHeight="1">
      <c r="A59" s="823" t="s">
        <v>8619</v>
      </c>
      <c r="B59" s="958">
        <v>24400</v>
      </c>
      <c r="C59" s="581" t="s">
        <v>8731</v>
      </c>
      <c r="D59" s="1030">
        <f t="shared" si="0"/>
        <v>31700</v>
      </c>
      <c r="E59" s="1744"/>
      <c r="F59" s="824">
        <v>22</v>
      </c>
      <c r="G59" s="824">
        <v>70</v>
      </c>
      <c r="H59" s="1744"/>
      <c r="I59" s="1023" t="s">
        <v>10080</v>
      </c>
    </row>
    <row r="60" spans="1:9" ht="14.4" customHeight="1">
      <c r="A60" s="450" t="s">
        <v>8620</v>
      </c>
      <c r="B60" s="959">
        <v>26800</v>
      </c>
      <c r="C60" s="581" t="s">
        <v>8732</v>
      </c>
      <c r="D60" s="1030">
        <f t="shared" si="0"/>
        <v>34800</v>
      </c>
      <c r="E60" s="1744"/>
      <c r="F60" s="810">
        <v>28</v>
      </c>
      <c r="G60" s="810">
        <v>80</v>
      </c>
      <c r="H60" s="1744"/>
      <c r="I60" s="111" t="s">
        <v>10353</v>
      </c>
    </row>
    <row r="61" spans="1:9" ht="14.4" customHeight="1">
      <c r="A61" s="450" t="s">
        <v>8621</v>
      </c>
      <c r="B61" s="958">
        <v>26800</v>
      </c>
      <c r="C61" s="581" t="s">
        <v>8733</v>
      </c>
      <c r="D61" s="1030">
        <f t="shared" si="0"/>
        <v>34800</v>
      </c>
      <c r="E61" s="1744"/>
      <c r="F61" s="810">
        <v>30</v>
      </c>
      <c r="G61" s="810">
        <v>80</v>
      </c>
      <c r="H61" s="1744"/>
      <c r="I61" s="111" t="s">
        <v>10353</v>
      </c>
    </row>
    <row r="62" spans="1:9" ht="14.4" customHeight="1">
      <c r="A62" s="450" t="s">
        <v>8622</v>
      </c>
      <c r="B62" s="958">
        <v>28100</v>
      </c>
      <c r="C62" s="581" t="s">
        <v>8734</v>
      </c>
      <c r="D62" s="1030">
        <f t="shared" si="0"/>
        <v>36500</v>
      </c>
      <c r="E62" s="1744"/>
      <c r="F62" s="810">
        <v>35</v>
      </c>
      <c r="G62" s="810">
        <v>85</v>
      </c>
      <c r="H62" s="1744"/>
      <c r="I62" s="111" t="s">
        <v>10353</v>
      </c>
    </row>
    <row r="63" spans="1:9" ht="14.4" customHeight="1">
      <c r="A63" s="450" t="s">
        <v>8623</v>
      </c>
      <c r="B63" s="958">
        <v>29500</v>
      </c>
      <c r="C63" s="581" t="s">
        <v>8735</v>
      </c>
      <c r="D63" s="1030">
        <f t="shared" si="0"/>
        <v>38400</v>
      </c>
      <c r="E63" s="1744"/>
      <c r="F63" s="810">
        <v>40</v>
      </c>
      <c r="G63" s="810">
        <v>90</v>
      </c>
      <c r="H63" s="1744"/>
      <c r="I63" s="111" t="s">
        <v>10353</v>
      </c>
    </row>
    <row r="64" spans="1:9" ht="14.4" customHeight="1">
      <c r="A64" s="450" t="s">
        <v>8624</v>
      </c>
      <c r="B64" s="958">
        <v>31000</v>
      </c>
      <c r="C64" s="581" t="s">
        <v>8736</v>
      </c>
      <c r="D64" s="1030">
        <f t="shared" si="0"/>
        <v>40300</v>
      </c>
      <c r="E64" s="1744"/>
      <c r="F64" s="810">
        <v>45</v>
      </c>
      <c r="G64" s="810">
        <v>95</v>
      </c>
      <c r="H64" s="1744"/>
      <c r="I64" s="111" t="s">
        <v>10353</v>
      </c>
    </row>
    <row r="65" spans="1:9" ht="14.4" customHeight="1">
      <c r="A65" s="450" t="s">
        <v>8625</v>
      </c>
      <c r="B65" s="958">
        <v>32500</v>
      </c>
      <c r="C65" s="581" t="s">
        <v>8737</v>
      </c>
      <c r="D65" s="1030">
        <f t="shared" si="0"/>
        <v>42300</v>
      </c>
      <c r="E65" s="1744"/>
      <c r="F65" s="810">
        <v>50</v>
      </c>
      <c r="G65" s="810">
        <v>100</v>
      </c>
      <c r="H65" s="1744"/>
      <c r="I65" s="111" t="s">
        <v>10353</v>
      </c>
    </row>
    <row r="66" spans="1:9" ht="14.4" customHeight="1">
      <c r="A66" s="450" t="s">
        <v>8626</v>
      </c>
      <c r="B66" s="958">
        <v>34200</v>
      </c>
      <c r="C66" s="581" t="s">
        <v>8738</v>
      </c>
      <c r="D66" s="1030">
        <f t="shared" si="0"/>
        <v>44500</v>
      </c>
      <c r="E66" s="1744"/>
      <c r="F66" s="810">
        <v>55</v>
      </c>
      <c r="G66" s="810">
        <v>105</v>
      </c>
      <c r="H66" s="1744"/>
      <c r="I66" s="111" t="s">
        <v>10353</v>
      </c>
    </row>
    <row r="67" spans="1:9" ht="14.4" customHeight="1">
      <c r="A67" s="450" t="s">
        <v>8627</v>
      </c>
      <c r="B67" s="958">
        <v>35900</v>
      </c>
      <c r="C67" s="581" t="s">
        <v>8739</v>
      </c>
      <c r="D67" s="1030">
        <f t="shared" si="0"/>
        <v>46700</v>
      </c>
      <c r="E67" s="1744"/>
      <c r="F67" s="810">
        <v>65</v>
      </c>
      <c r="G67" s="810">
        <v>110</v>
      </c>
      <c r="H67" s="1744"/>
      <c r="I67" s="111" t="s">
        <v>10353</v>
      </c>
    </row>
    <row r="68" spans="1:9" ht="14.4" customHeight="1">
      <c r="A68" s="450" t="s">
        <v>8628</v>
      </c>
      <c r="B68" s="958">
        <v>33900</v>
      </c>
      <c r="C68" s="581" t="s">
        <v>8740</v>
      </c>
      <c r="D68" s="1030">
        <f t="shared" ref="D68:D115" si="1">ROUND(B68*1.3,-2)</f>
        <v>44100</v>
      </c>
      <c r="E68" s="810">
        <v>9</v>
      </c>
      <c r="F68" s="810">
        <v>27</v>
      </c>
      <c r="G68" s="810">
        <v>70</v>
      </c>
      <c r="H68" s="810">
        <v>10</v>
      </c>
      <c r="I68" s="111" t="s">
        <v>10080</v>
      </c>
    </row>
    <row r="69" spans="1:9" ht="15.9" customHeight="1">
      <c r="A69" s="450" t="s">
        <v>8629</v>
      </c>
      <c r="B69" s="958">
        <v>32200</v>
      </c>
      <c r="C69" s="581" t="s">
        <v>8741</v>
      </c>
      <c r="D69" s="1030">
        <f t="shared" si="1"/>
        <v>41900</v>
      </c>
      <c r="E69" s="1744">
        <v>10</v>
      </c>
      <c r="F69" s="810">
        <v>11</v>
      </c>
      <c r="G69" s="810">
        <v>65</v>
      </c>
      <c r="H69" s="1744">
        <v>10</v>
      </c>
      <c r="I69" s="111" t="s">
        <v>10079</v>
      </c>
    </row>
    <row r="70" spans="1:9" ht="15.9" customHeight="1">
      <c r="A70" s="450" t="s">
        <v>8630</v>
      </c>
      <c r="B70" s="958">
        <v>32200</v>
      </c>
      <c r="C70" s="581" t="s">
        <v>8742</v>
      </c>
      <c r="D70" s="1030">
        <f t="shared" si="1"/>
        <v>41900</v>
      </c>
      <c r="E70" s="1744"/>
      <c r="F70" s="810">
        <v>22</v>
      </c>
      <c r="G70" s="810">
        <v>65</v>
      </c>
      <c r="H70" s="1744"/>
      <c r="I70" s="111" t="s">
        <v>10079</v>
      </c>
    </row>
    <row r="71" spans="1:9" ht="15.9" customHeight="1">
      <c r="A71" s="823" t="s">
        <v>8631</v>
      </c>
      <c r="B71" s="958">
        <v>33900</v>
      </c>
      <c r="C71" s="581" t="s">
        <v>8743</v>
      </c>
      <c r="D71" s="1030">
        <f t="shared" si="1"/>
        <v>44100</v>
      </c>
      <c r="E71" s="1744"/>
      <c r="F71" s="824">
        <v>27</v>
      </c>
      <c r="G71" s="824">
        <v>75</v>
      </c>
      <c r="H71" s="1744"/>
      <c r="I71" s="1023" t="s">
        <v>10080</v>
      </c>
    </row>
    <row r="72" spans="1:9" ht="15.9" customHeight="1">
      <c r="A72" s="450" t="s">
        <v>8632</v>
      </c>
      <c r="B72" s="959">
        <v>38900</v>
      </c>
      <c r="C72" s="581" t="s">
        <v>8744</v>
      </c>
      <c r="D72" s="1030">
        <f t="shared" si="1"/>
        <v>50600</v>
      </c>
      <c r="E72" s="1744"/>
      <c r="F72" s="810">
        <v>32</v>
      </c>
      <c r="G72" s="810">
        <v>90</v>
      </c>
      <c r="H72" s="1744"/>
      <c r="I72" s="111" t="s">
        <v>10353</v>
      </c>
    </row>
    <row r="73" spans="1:9" ht="15.9" customHeight="1">
      <c r="A73" s="450" t="s">
        <v>8633</v>
      </c>
      <c r="B73" s="958">
        <v>38900</v>
      </c>
      <c r="C73" s="581" t="s">
        <v>8745</v>
      </c>
      <c r="D73" s="1030">
        <f t="shared" si="1"/>
        <v>50600</v>
      </c>
      <c r="E73" s="1744"/>
      <c r="F73" s="810">
        <v>35</v>
      </c>
      <c r="G73" s="810">
        <v>90</v>
      </c>
      <c r="H73" s="1744"/>
      <c r="I73" s="111" t="s">
        <v>10353</v>
      </c>
    </row>
    <row r="74" spans="1:9" ht="15.9" customHeight="1">
      <c r="A74" s="450" t="s">
        <v>8634</v>
      </c>
      <c r="B74" s="958">
        <v>38900</v>
      </c>
      <c r="C74" s="581" t="s">
        <v>8746</v>
      </c>
      <c r="D74" s="1030">
        <f t="shared" si="1"/>
        <v>50600</v>
      </c>
      <c r="E74" s="1744"/>
      <c r="F74" s="810">
        <v>40</v>
      </c>
      <c r="G74" s="810">
        <v>90</v>
      </c>
      <c r="H74" s="1744"/>
      <c r="I74" s="111" t="s">
        <v>10353</v>
      </c>
    </row>
    <row r="75" spans="1:9" ht="15.9" customHeight="1">
      <c r="A75" s="450" t="s">
        <v>8635</v>
      </c>
      <c r="B75" s="958">
        <v>42800</v>
      </c>
      <c r="C75" s="581" t="s">
        <v>8747</v>
      </c>
      <c r="D75" s="1030">
        <f t="shared" si="1"/>
        <v>55600</v>
      </c>
      <c r="E75" s="1744"/>
      <c r="F75" s="810">
        <v>45</v>
      </c>
      <c r="G75" s="810">
        <v>100</v>
      </c>
      <c r="H75" s="1744"/>
      <c r="I75" s="111" t="s">
        <v>10353</v>
      </c>
    </row>
    <row r="76" spans="1:9" ht="15.9" customHeight="1">
      <c r="A76" s="450" t="s">
        <v>8636</v>
      </c>
      <c r="B76" s="958">
        <v>42800</v>
      </c>
      <c r="C76" s="581" t="s">
        <v>8748</v>
      </c>
      <c r="D76" s="1030">
        <f t="shared" si="1"/>
        <v>55600</v>
      </c>
      <c r="E76" s="1744"/>
      <c r="F76" s="810">
        <v>50</v>
      </c>
      <c r="G76" s="810">
        <v>100</v>
      </c>
      <c r="H76" s="1744"/>
      <c r="I76" s="111" t="s">
        <v>10353</v>
      </c>
    </row>
    <row r="77" spans="1:9" ht="15.9" customHeight="1">
      <c r="A77" s="450" t="s">
        <v>8637</v>
      </c>
      <c r="B77" s="958">
        <v>47100</v>
      </c>
      <c r="C77" s="581" t="s">
        <v>8749</v>
      </c>
      <c r="D77" s="1030">
        <f t="shared" si="1"/>
        <v>61200</v>
      </c>
      <c r="E77" s="1744"/>
      <c r="F77" s="810">
        <v>55</v>
      </c>
      <c r="G77" s="810">
        <v>110</v>
      </c>
      <c r="H77" s="1744"/>
      <c r="I77" s="111" t="s">
        <v>10353</v>
      </c>
    </row>
    <row r="78" spans="1:9" ht="15.9" customHeight="1">
      <c r="A78" s="450" t="s">
        <v>8638</v>
      </c>
      <c r="B78" s="958">
        <v>47100</v>
      </c>
      <c r="C78" s="581" t="s">
        <v>8750</v>
      </c>
      <c r="D78" s="1030">
        <f t="shared" si="1"/>
        <v>61200</v>
      </c>
      <c r="E78" s="1744"/>
      <c r="F78" s="810">
        <v>60</v>
      </c>
      <c r="G78" s="810">
        <v>110</v>
      </c>
      <c r="H78" s="1744"/>
      <c r="I78" s="111" t="s">
        <v>10353</v>
      </c>
    </row>
    <row r="79" spans="1:9" ht="15.9" customHeight="1">
      <c r="A79" s="450" t="s">
        <v>8639</v>
      </c>
      <c r="B79" s="958">
        <v>51800</v>
      </c>
      <c r="C79" s="581" t="s">
        <v>8751</v>
      </c>
      <c r="D79" s="1030">
        <f t="shared" si="1"/>
        <v>67300</v>
      </c>
      <c r="E79" s="1744"/>
      <c r="F79" s="810">
        <v>65</v>
      </c>
      <c r="G79" s="810">
        <v>120</v>
      </c>
      <c r="H79" s="1744"/>
      <c r="I79" s="111" t="s">
        <v>10353</v>
      </c>
    </row>
    <row r="80" spans="1:9" ht="15.9" customHeight="1">
      <c r="A80" s="450" t="s">
        <v>8640</v>
      </c>
      <c r="B80" s="958">
        <v>43000</v>
      </c>
      <c r="C80" s="581" t="s">
        <v>8752</v>
      </c>
      <c r="D80" s="1030">
        <f t="shared" si="1"/>
        <v>55900</v>
      </c>
      <c r="E80" s="1744">
        <v>12</v>
      </c>
      <c r="F80" s="810">
        <v>13</v>
      </c>
      <c r="G80" s="810">
        <v>70</v>
      </c>
      <c r="H80" s="1744">
        <v>12</v>
      </c>
      <c r="I80" s="111" t="s">
        <v>10079</v>
      </c>
    </row>
    <row r="81" spans="1:15" ht="15.9" customHeight="1">
      <c r="A81" s="450" t="s">
        <v>8641</v>
      </c>
      <c r="B81" s="958">
        <v>43000</v>
      </c>
      <c r="C81" s="581" t="s">
        <v>8753</v>
      </c>
      <c r="D81" s="1030">
        <f t="shared" si="1"/>
        <v>55900</v>
      </c>
      <c r="E81" s="1744"/>
      <c r="F81" s="810">
        <v>26</v>
      </c>
      <c r="G81" s="810">
        <v>70</v>
      </c>
      <c r="H81" s="1744"/>
      <c r="I81" s="111" t="s">
        <v>10079</v>
      </c>
    </row>
    <row r="82" spans="1:15" ht="15.9" customHeight="1">
      <c r="A82" s="823" t="s">
        <v>8642</v>
      </c>
      <c r="B82" s="958">
        <v>45300</v>
      </c>
      <c r="C82" s="581" t="s">
        <v>8754</v>
      </c>
      <c r="D82" s="1030">
        <f t="shared" si="1"/>
        <v>58900</v>
      </c>
      <c r="E82" s="1744"/>
      <c r="F82" s="824">
        <v>32</v>
      </c>
      <c r="G82" s="824">
        <v>80</v>
      </c>
      <c r="H82" s="1744"/>
      <c r="I82" s="1023" t="s">
        <v>10080</v>
      </c>
    </row>
    <row r="83" spans="1:15" ht="15.9" customHeight="1">
      <c r="A83" s="450" t="s">
        <v>8643</v>
      </c>
      <c r="B83" s="959">
        <v>52000</v>
      </c>
      <c r="C83" s="581" t="s">
        <v>8755</v>
      </c>
      <c r="D83" s="1030">
        <f t="shared" si="1"/>
        <v>67600</v>
      </c>
      <c r="E83" s="1744"/>
      <c r="F83" s="810">
        <v>40</v>
      </c>
      <c r="G83" s="810">
        <v>95</v>
      </c>
      <c r="H83" s="1744"/>
      <c r="I83" s="111" t="s">
        <v>10353</v>
      </c>
    </row>
    <row r="84" spans="1:15" ht="15.9" customHeight="1">
      <c r="A84" s="450" t="s">
        <v>8644</v>
      </c>
      <c r="B84" s="958">
        <v>54600</v>
      </c>
      <c r="C84" s="581" t="s">
        <v>8756</v>
      </c>
      <c r="D84" s="1030">
        <f t="shared" si="1"/>
        <v>71000</v>
      </c>
      <c r="E84" s="1744"/>
      <c r="F84" s="810">
        <v>45</v>
      </c>
      <c r="G84" s="810">
        <v>100</v>
      </c>
      <c r="H84" s="1744"/>
      <c r="I84" s="111" t="s">
        <v>10353</v>
      </c>
    </row>
    <row r="85" spans="1:15" ht="15.9" customHeight="1">
      <c r="A85" s="450" t="s">
        <v>8645</v>
      </c>
      <c r="B85" s="958">
        <v>54600</v>
      </c>
      <c r="C85" s="581" t="s">
        <v>8757</v>
      </c>
      <c r="D85" s="1030">
        <f t="shared" si="1"/>
        <v>71000</v>
      </c>
      <c r="E85" s="1744"/>
      <c r="F85" s="810">
        <v>50</v>
      </c>
      <c r="G85" s="810">
        <v>100</v>
      </c>
      <c r="H85" s="1744"/>
      <c r="I85" s="111" t="s">
        <v>10353</v>
      </c>
    </row>
    <row r="86" spans="1:15" ht="15.9" customHeight="1">
      <c r="A86" s="450" t="s">
        <v>8646</v>
      </c>
      <c r="B86" s="958">
        <v>60100</v>
      </c>
      <c r="C86" s="581" t="s">
        <v>8758</v>
      </c>
      <c r="D86" s="1030">
        <f t="shared" si="1"/>
        <v>78100</v>
      </c>
      <c r="E86" s="1744"/>
      <c r="F86" s="810">
        <v>55</v>
      </c>
      <c r="G86" s="810">
        <v>110</v>
      </c>
      <c r="H86" s="1744"/>
      <c r="I86" s="111" t="s">
        <v>10353</v>
      </c>
    </row>
    <row r="87" spans="1:15" ht="15.9" customHeight="1">
      <c r="A87" s="450" t="s">
        <v>8647</v>
      </c>
      <c r="B87" s="958">
        <v>60100</v>
      </c>
      <c r="C87" s="581" t="s">
        <v>8759</v>
      </c>
      <c r="D87" s="1030">
        <f t="shared" si="1"/>
        <v>78100</v>
      </c>
      <c r="E87" s="1744"/>
      <c r="F87" s="810">
        <v>60</v>
      </c>
      <c r="G87" s="810">
        <v>110</v>
      </c>
      <c r="H87" s="1744"/>
      <c r="I87" s="111" t="s">
        <v>10353</v>
      </c>
    </row>
    <row r="88" spans="1:15" ht="15.9" customHeight="1">
      <c r="A88" s="450" t="s">
        <v>8648</v>
      </c>
      <c r="B88" s="958">
        <v>66100</v>
      </c>
      <c r="C88" s="581" t="s">
        <v>8760</v>
      </c>
      <c r="D88" s="1030">
        <f t="shared" si="1"/>
        <v>85900</v>
      </c>
      <c r="E88" s="1744"/>
      <c r="F88" s="810">
        <v>65</v>
      </c>
      <c r="G88" s="810">
        <v>120</v>
      </c>
      <c r="H88" s="1744"/>
      <c r="I88" s="111" t="s">
        <v>10353</v>
      </c>
    </row>
    <row r="89" spans="1:15" ht="15.9" customHeight="1">
      <c r="A89" s="450" t="s">
        <v>8649</v>
      </c>
      <c r="B89" s="958">
        <v>66100</v>
      </c>
      <c r="C89" s="581" t="s">
        <v>8761</v>
      </c>
      <c r="D89" s="1030">
        <f t="shared" si="1"/>
        <v>85900</v>
      </c>
      <c r="E89" s="1744"/>
      <c r="F89" s="810">
        <v>70</v>
      </c>
      <c r="G89" s="810">
        <v>120</v>
      </c>
      <c r="H89" s="1744"/>
      <c r="I89" s="111" t="s">
        <v>10353</v>
      </c>
    </row>
    <row r="90" spans="1:15" ht="15.9" customHeight="1">
      <c r="A90" s="450" t="s">
        <v>8650</v>
      </c>
      <c r="B90" s="958">
        <v>76100</v>
      </c>
      <c r="C90" s="581" t="s">
        <v>8762</v>
      </c>
      <c r="D90" s="1030">
        <f t="shared" si="1"/>
        <v>98900</v>
      </c>
      <c r="E90" s="1744"/>
      <c r="F90" s="810">
        <v>75</v>
      </c>
      <c r="G90" s="810">
        <v>135</v>
      </c>
      <c r="H90" s="1744"/>
      <c r="I90" s="111" t="s">
        <v>10353</v>
      </c>
    </row>
    <row r="91" spans="1:15" ht="15.9" customHeight="1">
      <c r="A91" s="450" t="s">
        <v>8651</v>
      </c>
      <c r="B91" s="958">
        <v>77500</v>
      </c>
      <c r="C91" s="581" t="s">
        <v>8763</v>
      </c>
      <c r="D91" s="1030">
        <f t="shared" si="1"/>
        <v>100800</v>
      </c>
      <c r="E91" s="1744">
        <v>14</v>
      </c>
      <c r="F91" s="1744">
        <v>37</v>
      </c>
      <c r="G91" s="1744">
        <v>90</v>
      </c>
      <c r="H91" s="1460">
        <v>14</v>
      </c>
      <c r="I91" s="111" t="s">
        <v>10080</v>
      </c>
      <c r="O91" s="1243" t="s">
        <v>13051</v>
      </c>
    </row>
    <row r="92" spans="1:15" ht="15.9" customHeight="1">
      <c r="A92" s="1244" t="s">
        <v>13052</v>
      </c>
      <c r="B92" s="960">
        <v>104700</v>
      </c>
      <c r="C92" s="1245" t="s">
        <v>13053</v>
      </c>
      <c r="D92" s="859">
        <f>ROUND(B92*1.3,-2)</f>
        <v>136100</v>
      </c>
      <c r="E92" s="1744"/>
      <c r="F92" s="1744"/>
      <c r="G92" s="1744"/>
      <c r="H92" s="1460">
        <v>16</v>
      </c>
      <c r="I92" s="440" t="s">
        <v>13054</v>
      </c>
      <c r="O92" s="1243" t="s">
        <v>13055</v>
      </c>
    </row>
    <row r="93" spans="1:15" ht="15.9" customHeight="1">
      <c r="A93" s="450" t="s">
        <v>8652</v>
      </c>
      <c r="B93" s="958">
        <v>104700</v>
      </c>
      <c r="C93" s="581" t="s">
        <v>8764</v>
      </c>
      <c r="D93" s="1030">
        <f t="shared" si="1"/>
        <v>136100</v>
      </c>
      <c r="E93" s="1744">
        <v>16</v>
      </c>
      <c r="F93" s="810">
        <v>18</v>
      </c>
      <c r="G93" s="810">
        <v>90</v>
      </c>
      <c r="H93" s="1744">
        <v>16</v>
      </c>
      <c r="I93" s="111" t="s">
        <v>10079</v>
      </c>
    </row>
    <row r="94" spans="1:15" ht="15.9" customHeight="1">
      <c r="A94" s="450" t="s">
        <v>8653</v>
      </c>
      <c r="B94" s="958">
        <v>104700</v>
      </c>
      <c r="C94" s="581" t="s">
        <v>8765</v>
      </c>
      <c r="D94" s="1030">
        <f t="shared" si="1"/>
        <v>136100</v>
      </c>
      <c r="E94" s="1744"/>
      <c r="F94" s="810">
        <v>32</v>
      </c>
      <c r="G94" s="810">
        <v>90</v>
      </c>
      <c r="H94" s="1744"/>
      <c r="I94" s="111" t="s">
        <v>10079</v>
      </c>
    </row>
    <row r="95" spans="1:15" ht="15.9" customHeight="1">
      <c r="A95" s="823" t="s">
        <v>8654</v>
      </c>
      <c r="B95" s="959">
        <v>110300</v>
      </c>
      <c r="C95" s="581" t="s">
        <v>8766</v>
      </c>
      <c r="D95" s="1030">
        <f t="shared" si="1"/>
        <v>143400</v>
      </c>
      <c r="E95" s="1744"/>
      <c r="F95" s="824">
        <v>42</v>
      </c>
      <c r="G95" s="824">
        <v>100</v>
      </c>
      <c r="H95" s="1744"/>
      <c r="I95" s="1023" t="s">
        <v>10080</v>
      </c>
    </row>
    <row r="96" spans="1:15" ht="15.9" customHeight="1">
      <c r="A96" s="450" t="s">
        <v>8655</v>
      </c>
      <c r="B96" s="958">
        <v>113000</v>
      </c>
      <c r="C96" s="581" t="s">
        <v>8767</v>
      </c>
      <c r="D96" s="1030">
        <f t="shared" si="1"/>
        <v>146900</v>
      </c>
      <c r="E96" s="1744"/>
      <c r="F96" s="810">
        <v>52</v>
      </c>
      <c r="G96" s="810">
        <v>105</v>
      </c>
      <c r="H96" s="1744"/>
      <c r="I96" s="111" t="s">
        <v>10353</v>
      </c>
    </row>
    <row r="97" spans="1:9" ht="15.9" customHeight="1">
      <c r="A97" s="450" t="s">
        <v>8656</v>
      </c>
      <c r="B97" s="958">
        <v>115800</v>
      </c>
      <c r="C97" s="581" t="s">
        <v>8768</v>
      </c>
      <c r="D97" s="1030">
        <f t="shared" si="1"/>
        <v>150500</v>
      </c>
      <c r="E97" s="1744"/>
      <c r="F97" s="810">
        <v>55</v>
      </c>
      <c r="G97" s="810">
        <v>110</v>
      </c>
      <c r="H97" s="1744"/>
      <c r="I97" s="111" t="s">
        <v>10353</v>
      </c>
    </row>
    <row r="98" spans="1:9" ht="15.9" customHeight="1">
      <c r="A98" s="450" t="s">
        <v>8657</v>
      </c>
      <c r="B98" s="958">
        <v>127400</v>
      </c>
      <c r="C98" s="581" t="s">
        <v>8769</v>
      </c>
      <c r="D98" s="1030">
        <f t="shared" si="1"/>
        <v>165600</v>
      </c>
      <c r="E98" s="1744"/>
      <c r="F98" s="810">
        <v>65</v>
      </c>
      <c r="G98" s="810">
        <v>130</v>
      </c>
      <c r="H98" s="1744"/>
      <c r="I98" s="111" t="s">
        <v>10353</v>
      </c>
    </row>
    <row r="99" spans="1:9" ht="15.9" customHeight="1">
      <c r="A99" s="450" t="s">
        <v>8658</v>
      </c>
      <c r="B99" s="958">
        <v>140000</v>
      </c>
      <c r="C99" s="581" t="s">
        <v>8770</v>
      </c>
      <c r="D99" s="1030">
        <f t="shared" si="1"/>
        <v>182000</v>
      </c>
      <c r="E99" s="1744"/>
      <c r="F99" s="810">
        <v>75</v>
      </c>
      <c r="G99" s="810">
        <v>150</v>
      </c>
      <c r="H99" s="1744"/>
      <c r="I99" s="111" t="s">
        <v>10353</v>
      </c>
    </row>
    <row r="100" spans="1:9" ht="15.9" customHeight="1">
      <c r="A100" s="450" t="s">
        <v>8659</v>
      </c>
      <c r="B100" s="958">
        <v>147000</v>
      </c>
      <c r="C100" s="581" t="s">
        <v>8771</v>
      </c>
      <c r="D100" s="1030">
        <f t="shared" si="1"/>
        <v>191100</v>
      </c>
      <c r="E100" s="1744"/>
      <c r="F100" s="810">
        <v>85</v>
      </c>
      <c r="G100" s="810">
        <v>160</v>
      </c>
      <c r="H100" s="1744"/>
      <c r="I100" s="111" t="s">
        <v>10353</v>
      </c>
    </row>
    <row r="101" spans="1:9" ht="15.9" customHeight="1">
      <c r="A101" s="450" t="s">
        <v>8660</v>
      </c>
      <c r="B101" s="958">
        <v>161800</v>
      </c>
      <c r="C101" s="581" t="s">
        <v>8772</v>
      </c>
      <c r="D101" s="1030">
        <f t="shared" si="1"/>
        <v>210300</v>
      </c>
      <c r="E101" s="1744"/>
      <c r="F101" s="810">
        <v>95</v>
      </c>
      <c r="G101" s="810">
        <v>180</v>
      </c>
      <c r="H101" s="1744"/>
      <c r="I101" s="111" t="s">
        <v>10353</v>
      </c>
    </row>
    <row r="102" spans="1:9" ht="15.9" customHeight="1">
      <c r="A102" s="450" t="s">
        <v>8661</v>
      </c>
      <c r="B102" s="958">
        <v>169900</v>
      </c>
      <c r="C102" s="581" t="s">
        <v>8773</v>
      </c>
      <c r="D102" s="1030">
        <f t="shared" si="1"/>
        <v>220900</v>
      </c>
      <c r="E102" s="1744"/>
      <c r="F102" s="810">
        <v>105</v>
      </c>
      <c r="G102" s="810">
        <v>190</v>
      </c>
      <c r="H102" s="1744"/>
      <c r="I102" s="111" t="s">
        <v>10353</v>
      </c>
    </row>
    <row r="103" spans="1:9" ht="15.9" customHeight="1">
      <c r="A103" s="450" t="s">
        <v>8662</v>
      </c>
      <c r="B103" s="958">
        <v>178400</v>
      </c>
      <c r="C103" s="581" t="s">
        <v>8774</v>
      </c>
      <c r="D103" s="1030">
        <f t="shared" si="1"/>
        <v>231900</v>
      </c>
      <c r="E103" s="1744"/>
      <c r="F103" s="810">
        <v>115</v>
      </c>
      <c r="G103" s="810">
        <v>200</v>
      </c>
      <c r="H103" s="1744"/>
      <c r="I103" s="111" t="s">
        <v>10353</v>
      </c>
    </row>
    <row r="104" spans="1:9" ht="15.9" customHeight="1">
      <c r="A104" s="450" t="s">
        <v>8663</v>
      </c>
      <c r="B104" s="958">
        <v>160900</v>
      </c>
      <c r="C104" s="581" t="s">
        <v>8775</v>
      </c>
      <c r="D104" s="1030">
        <f t="shared" si="1"/>
        <v>209200</v>
      </c>
      <c r="E104" s="810">
        <v>18</v>
      </c>
      <c r="F104" s="810">
        <v>48</v>
      </c>
      <c r="G104" s="810">
        <v>100</v>
      </c>
      <c r="H104" s="810">
        <v>16</v>
      </c>
      <c r="I104" s="111" t="s">
        <v>10080</v>
      </c>
    </row>
    <row r="105" spans="1:9" ht="15.9" customHeight="1">
      <c r="A105" s="450" t="s">
        <v>8664</v>
      </c>
      <c r="B105" s="958">
        <v>163200</v>
      </c>
      <c r="C105" s="581" t="s">
        <v>8776</v>
      </c>
      <c r="D105" s="1030">
        <f t="shared" si="1"/>
        <v>212200</v>
      </c>
      <c r="E105" s="1744">
        <v>20</v>
      </c>
      <c r="F105" s="810">
        <v>22</v>
      </c>
      <c r="G105" s="810">
        <v>90</v>
      </c>
      <c r="H105" s="1744">
        <v>20</v>
      </c>
      <c r="I105" s="111" t="s">
        <v>10079</v>
      </c>
    </row>
    <row r="106" spans="1:9" ht="15.9" customHeight="1">
      <c r="A106" s="450" t="s">
        <v>8665</v>
      </c>
      <c r="B106" s="958">
        <v>163200</v>
      </c>
      <c r="C106" s="581" t="s">
        <v>8777</v>
      </c>
      <c r="D106" s="1030">
        <f t="shared" si="1"/>
        <v>212200</v>
      </c>
      <c r="E106" s="1744"/>
      <c r="F106" s="810">
        <v>38</v>
      </c>
      <c r="G106" s="810">
        <v>90</v>
      </c>
      <c r="H106" s="1744"/>
      <c r="I106" s="111" t="s">
        <v>10079</v>
      </c>
    </row>
    <row r="107" spans="1:9" ht="15.9" customHeight="1">
      <c r="A107" s="823" t="s">
        <v>8666</v>
      </c>
      <c r="B107" s="959">
        <v>171800</v>
      </c>
      <c r="C107" s="581" t="s">
        <v>8778</v>
      </c>
      <c r="D107" s="1030">
        <f t="shared" si="1"/>
        <v>223300</v>
      </c>
      <c r="E107" s="1744"/>
      <c r="F107" s="824">
        <v>48</v>
      </c>
      <c r="G107" s="824">
        <v>100</v>
      </c>
      <c r="H107" s="1744"/>
      <c r="I107" s="1023" t="s">
        <v>10080</v>
      </c>
    </row>
    <row r="108" spans="1:9" ht="15.9" customHeight="1">
      <c r="A108" s="450" t="s">
        <v>8667</v>
      </c>
      <c r="B108" s="958">
        <v>180300</v>
      </c>
      <c r="C108" s="581" t="s">
        <v>8779</v>
      </c>
      <c r="D108" s="1030">
        <f t="shared" si="1"/>
        <v>234400</v>
      </c>
      <c r="E108" s="1744"/>
      <c r="F108" s="810">
        <v>55</v>
      </c>
      <c r="G108" s="810">
        <v>110</v>
      </c>
      <c r="H108" s="1744"/>
      <c r="I108" s="111" t="s">
        <v>10353</v>
      </c>
    </row>
    <row r="109" spans="1:9" ht="15.9" customHeight="1">
      <c r="A109" s="450" t="s">
        <v>8668</v>
      </c>
      <c r="B109" s="958">
        <v>198400</v>
      </c>
      <c r="C109" s="581" t="s">
        <v>8780</v>
      </c>
      <c r="D109" s="1030">
        <f t="shared" si="1"/>
        <v>257900</v>
      </c>
      <c r="E109" s="1744"/>
      <c r="F109" s="810">
        <v>65</v>
      </c>
      <c r="G109" s="810">
        <v>130</v>
      </c>
      <c r="H109" s="1744"/>
      <c r="I109" s="111" t="s">
        <v>10353</v>
      </c>
    </row>
    <row r="110" spans="1:9" ht="15.9" customHeight="1">
      <c r="A110" s="450" t="s">
        <v>8669</v>
      </c>
      <c r="B110" s="958">
        <v>218200</v>
      </c>
      <c r="C110" s="581" t="s">
        <v>8781</v>
      </c>
      <c r="D110" s="1030">
        <f t="shared" si="1"/>
        <v>283700</v>
      </c>
      <c r="E110" s="1744"/>
      <c r="F110" s="810">
        <v>75</v>
      </c>
      <c r="G110" s="810">
        <v>150</v>
      </c>
      <c r="H110" s="1744"/>
      <c r="I110" s="111" t="s">
        <v>10353</v>
      </c>
    </row>
    <row r="111" spans="1:9" ht="15.9" customHeight="1">
      <c r="A111" s="450" t="s">
        <v>8670</v>
      </c>
      <c r="B111" s="958">
        <v>229100</v>
      </c>
      <c r="C111" s="581" t="s">
        <v>8782</v>
      </c>
      <c r="D111" s="1030">
        <f t="shared" si="1"/>
        <v>297800</v>
      </c>
      <c r="E111" s="1744"/>
      <c r="F111" s="810">
        <v>85</v>
      </c>
      <c r="G111" s="810">
        <v>160</v>
      </c>
      <c r="H111" s="1744"/>
      <c r="I111" s="111" t="s">
        <v>10353</v>
      </c>
    </row>
    <row r="112" spans="1:9" ht="15.9" customHeight="1">
      <c r="A112" s="450" t="s">
        <v>8671</v>
      </c>
      <c r="B112" s="958">
        <v>252000</v>
      </c>
      <c r="C112" s="581" t="s">
        <v>8783</v>
      </c>
      <c r="D112" s="1030">
        <f t="shared" si="1"/>
        <v>327600</v>
      </c>
      <c r="E112" s="1744"/>
      <c r="F112" s="810">
        <v>95</v>
      </c>
      <c r="G112" s="810">
        <v>180</v>
      </c>
      <c r="H112" s="1744"/>
      <c r="I112" s="111" t="s">
        <v>10353</v>
      </c>
    </row>
    <row r="113" spans="1:9" ht="15.9" customHeight="1">
      <c r="A113" s="450" t="s">
        <v>8672</v>
      </c>
      <c r="B113" s="958">
        <v>264700</v>
      </c>
      <c r="C113" s="581" t="s">
        <v>8784</v>
      </c>
      <c r="D113" s="1030">
        <f t="shared" si="1"/>
        <v>344100</v>
      </c>
      <c r="E113" s="1744"/>
      <c r="F113" s="810">
        <v>105</v>
      </c>
      <c r="G113" s="810">
        <v>190</v>
      </c>
      <c r="H113" s="1744"/>
      <c r="I113" s="111" t="s">
        <v>10353</v>
      </c>
    </row>
    <row r="114" spans="1:9" ht="15.9" customHeight="1">
      <c r="A114" s="450" t="s">
        <v>8673</v>
      </c>
      <c r="B114" s="958">
        <v>277900</v>
      </c>
      <c r="C114" s="581" t="s">
        <v>8785</v>
      </c>
      <c r="D114" s="1030">
        <f t="shared" si="1"/>
        <v>361300</v>
      </c>
      <c r="E114" s="1744"/>
      <c r="F114" s="810">
        <v>115</v>
      </c>
      <c r="G114" s="810">
        <v>200</v>
      </c>
      <c r="H114" s="1744"/>
      <c r="I114" s="111" t="s">
        <v>10353</v>
      </c>
    </row>
    <row r="115" spans="1:9" ht="15.9" customHeight="1">
      <c r="A115" s="450" t="s">
        <v>8674</v>
      </c>
      <c r="B115" s="958">
        <v>305700</v>
      </c>
      <c r="C115" s="581" t="s">
        <v>8786</v>
      </c>
      <c r="D115" s="1030">
        <f t="shared" si="1"/>
        <v>397400</v>
      </c>
      <c r="E115" s="1744"/>
      <c r="F115" s="810">
        <v>125</v>
      </c>
      <c r="G115" s="810">
        <v>220</v>
      </c>
      <c r="H115" s="1744"/>
      <c r="I115" s="111" t="s">
        <v>10353</v>
      </c>
    </row>
    <row r="116" spans="1:9" ht="17.399999999999999">
      <c r="A116" s="822"/>
      <c r="B116" s="822"/>
      <c r="C116" s="822"/>
      <c r="D116" s="1006"/>
      <c r="E116" s="454"/>
      <c r="F116" s="454"/>
      <c r="G116" s="454"/>
      <c r="H116" s="454"/>
      <c r="I116" s="418"/>
    </row>
    <row r="117" spans="1:9" ht="17.399999999999999">
      <c r="A117" s="822"/>
      <c r="B117" s="822"/>
      <c r="C117" s="822"/>
      <c r="D117" s="1006"/>
      <c r="E117" s="454"/>
      <c r="F117" s="454"/>
      <c r="G117" s="454"/>
      <c r="H117" s="454"/>
      <c r="I117" s="418"/>
    </row>
    <row r="118" spans="1:9" ht="17.399999999999999">
      <c r="A118" s="822"/>
      <c r="B118" s="822"/>
      <c r="C118" s="822"/>
      <c r="D118" s="1006"/>
      <c r="E118" s="454"/>
      <c r="F118" s="454"/>
      <c r="G118" s="454"/>
      <c r="H118" s="454"/>
      <c r="I118" s="418"/>
    </row>
    <row r="119" spans="1:9" ht="17.399999999999999">
      <c r="A119" s="822"/>
      <c r="B119" s="822"/>
      <c r="C119" s="822"/>
      <c r="D119" s="1006"/>
      <c r="E119" s="454"/>
      <c r="F119" s="454"/>
      <c r="G119" s="454"/>
      <c r="H119" s="454"/>
      <c r="I119" s="418"/>
    </row>
    <row r="120" spans="1:9" ht="17.399999999999999">
      <c r="A120" s="822"/>
      <c r="B120" s="822"/>
      <c r="C120" s="822"/>
      <c r="D120" s="1006"/>
      <c r="E120" s="454"/>
      <c r="F120" s="454"/>
      <c r="G120" s="454"/>
      <c r="H120" s="454"/>
      <c r="I120" s="418"/>
    </row>
    <row r="121" spans="1:9" ht="17.399999999999999">
      <c r="A121" s="822"/>
      <c r="B121" s="822"/>
      <c r="C121" s="822"/>
      <c r="D121" s="1006"/>
      <c r="E121" s="454"/>
      <c r="F121" s="454"/>
      <c r="G121" s="454"/>
      <c r="H121" s="454"/>
      <c r="I121" s="418"/>
    </row>
    <row r="122" spans="1:9">
      <c r="E122" s="454"/>
      <c r="F122" s="454"/>
      <c r="G122" s="454"/>
      <c r="H122" s="454"/>
    </row>
    <row r="123" spans="1:9">
      <c r="E123" s="454"/>
      <c r="F123" s="454"/>
      <c r="G123" s="454"/>
      <c r="H123" s="454"/>
    </row>
    <row r="124" spans="1:9">
      <c r="E124" s="454"/>
      <c r="F124" s="454"/>
      <c r="G124" s="454"/>
      <c r="H124" s="454"/>
    </row>
    <row r="125" spans="1:9">
      <c r="E125" s="454"/>
      <c r="F125" s="454"/>
      <c r="G125" s="454"/>
      <c r="H125" s="454"/>
    </row>
    <row r="126" spans="1:9">
      <c r="E126" s="454"/>
      <c r="F126" s="454"/>
      <c r="G126" s="454"/>
      <c r="H126" s="454"/>
    </row>
    <row r="127" spans="1:9">
      <c r="E127" s="454"/>
      <c r="F127" s="454"/>
      <c r="G127" s="454"/>
      <c r="H127" s="454"/>
    </row>
    <row r="128" spans="1:9">
      <c r="E128" s="454"/>
      <c r="F128" s="454"/>
      <c r="G128" s="454"/>
      <c r="H128" s="454"/>
    </row>
    <row r="129" spans="5:8">
      <c r="E129" s="454"/>
      <c r="F129" s="454"/>
      <c r="G129" s="454"/>
      <c r="H129" s="454"/>
    </row>
    <row r="130" spans="5:8">
      <c r="E130" s="454"/>
      <c r="F130" s="454"/>
      <c r="G130" s="454"/>
      <c r="H130" s="454"/>
    </row>
    <row r="131" spans="5:8">
      <c r="E131" s="454"/>
      <c r="F131" s="454"/>
      <c r="G131" s="454"/>
      <c r="H131" s="454"/>
    </row>
    <row r="132" spans="5:8">
      <c r="E132" s="454"/>
      <c r="F132" s="454"/>
      <c r="G132" s="454"/>
      <c r="H132" s="454"/>
    </row>
    <row r="133" spans="5:8">
      <c r="E133" s="454"/>
      <c r="F133" s="454"/>
      <c r="G133" s="454"/>
      <c r="H133" s="454"/>
    </row>
    <row r="134" spans="5:8">
      <c r="E134" s="454"/>
      <c r="F134" s="454"/>
      <c r="G134" s="454"/>
      <c r="H134" s="454"/>
    </row>
    <row r="135" spans="5:8">
      <c r="E135" s="454"/>
      <c r="F135" s="454"/>
      <c r="G135" s="454"/>
      <c r="H135" s="454"/>
    </row>
    <row r="136" spans="5:8">
      <c r="E136" s="454"/>
      <c r="F136" s="454"/>
      <c r="G136" s="454"/>
      <c r="H136" s="454"/>
    </row>
    <row r="137" spans="5:8">
      <c r="E137" s="454"/>
      <c r="F137" s="454"/>
      <c r="G137" s="454"/>
      <c r="H137" s="454"/>
    </row>
    <row r="138" spans="5:8">
      <c r="E138" s="454"/>
      <c r="F138" s="454"/>
      <c r="G138" s="454"/>
      <c r="H138" s="454"/>
    </row>
    <row r="139" spans="5:8">
      <c r="E139" s="454"/>
      <c r="F139" s="454"/>
      <c r="G139" s="454"/>
      <c r="H139" s="454"/>
    </row>
    <row r="140" spans="5:8">
      <c r="E140" s="454"/>
      <c r="F140" s="454"/>
      <c r="G140" s="454"/>
      <c r="H140" s="454"/>
    </row>
    <row r="141" spans="5:8">
      <c r="E141" s="454"/>
      <c r="F141" s="454"/>
      <c r="G141" s="454"/>
      <c r="H141" s="454"/>
    </row>
    <row r="142" spans="5:8">
      <c r="E142" s="454"/>
      <c r="F142" s="454"/>
      <c r="G142" s="454"/>
      <c r="H142" s="454"/>
    </row>
    <row r="143" spans="5:8">
      <c r="E143" s="454"/>
      <c r="F143" s="454"/>
      <c r="G143" s="454"/>
      <c r="H143" s="454"/>
    </row>
    <row r="144" spans="5:8">
      <c r="E144" s="454"/>
      <c r="F144" s="454"/>
      <c r="G144" s="454"/>
      <c r="H144" s="454"/>
    </row>
    <row r="145" spans="5:8">
      <c r="E145" s="454"/>
      <c r="F145" s="454"/>
      <c r="G145" s="454"/>
      <c r="H145" s="454"/>
    </row>
    <row r="146" spans="5:8">
      <c r="E146" s="454"/>
      <c r="F146" s="454"/>
      <c r="G146" s="454"/>
      <c r="H146" s="454"/>
    </row>
    <row r="147" spans="5:8">
      <c r="E147" s="454"/>
      <c r="F147" s="454"/>
      <c r="G147" s="454"/>
      <c r="H147" s="454"/>
    </row>
    <row r="148" spans="5:8">
      <c r="E148" s="454"/>
      <c r="F148" s="454"/>
      <c r="G148" s="454"/>
      <c r="H148" s="454"/>
    </row>
    <row r="149" spans="5:8">
      <c r="E149" s="454"/>
      <c r="F149" s="454"/>
      <c r="G149" s="454"/>
      <c r="H149" s="454"/>
    </row>
    <row r="150" spans="5:8">
      <c r="E150" s="454"/>
      <c r="F150" s="454"/>
      <c r="G150" s="454"/>
      <c r="H150" s="454"/>
    </row>
    <row r="151" spans="5:8">
      <c r="E151" s="454"/>
      <c r="F151" s="454"/>
      <c r="G151" s="454"/>
      <c r="H151" s="454"/>
    </row>
    <row r="152" spans="5:8">
      <c r="E152" s="454"/>
      <c r="F152" s="454"/>
      <c r="G152" s="454"/>
      <c r="H152" s="454"/>
    </row>
    <row r="153" spans="5:8">
      <c r="E153" s="454"/>
      <c r="F153" s="454"/>
      <c r="G153" s="454"/>
      <c r="H153" s="454"/>
    </row>
    <row r="154" spans="5:8">
      <c r="E154" s="454"/>
      <c r="F154" s="454"/>
      <c r="G154" s="454"/>
      <c r="H154" s="454"/>
    </row>
    <row r="155" spans="5:8">
      <c r="E155" s="454"/>
      <c r="F155" s="454"/>
      <c r="G155" s="454"/>
      <c r="H155" s="454"/>
    </row>
    <row r="156" spans="5:8">
      <c r="E156" s="454"/>
      <c r="F156" s="454"/>
      <c r="G156" s="454"/>
      <c r="H156" s="454"/>
    </row>
    <row r="157" spans="5:8">
      <c r="E157" s="454"/>
      <c r="F157" s="454"/>
      <c r="G157" s="454"/>
      <c r="H157" s="454"/>
    </row>
    <row r="158" spans="5:8">
      <c r="E158" s="454"/>
      <c r="F158" s="454"/>
      <c r="G158" s="454"/>
      <c r="H158" s="454"/>
    </row>
    <row r="159" spans="5:8">
      <c r="E159" s="454"/>
      <c r="F159" s="454"/>
      <c r="G159" s="454"/>
      <c r="H159" s="454"/>
    </row>
    <row r="160" spans="5:8">
      <c r="E160" s="454"/>
      <c r="F160" s="454"/>
      <c r="G160" s="454"/>
      <c r="H160" s="454"/>
    </row>
    <row r="161" spans="5:8">
      <c r="E161" s="454"/>
      <c r="F161" s="454"/>
      <c r="G161" s="454"/>
      <c r="H161" s="454"/>
    </row>
    <row r="162" spans="5:8">
      <c r="E162" s="454"/>
      <c r="F162" s="454"/>
      <c r="G162" s="454"/>
      <c r="H162" s="454"/>
    </row>
    <row r="163" spans="5:8">
      <c r="E163" s="454"/>
      <c r="F163" s="454"/>
      <c r="G163" s="454"/>
      <c r="H163" s="454"/>
    </row>
    <row r="164" spans="5:8">
      <c r="E164" s="454"/>
      <c r="F164" s="454"/>
      <c r="G164" s="454"/>
      <c r="H164" s="454"/>
    </row>
    <row r="165" spans="5:8">
      <c r="E165" s="454"/>
      <c r="F165" s="454"/>
      <c r="G165" s="454"/>
      <c r="H165" s="454"/>
    </row>
    <row r="166" spans="5:8">
      <c r="E166" s="454"/>
      <c r="F166" s="454"/>
      <c r="G166" s="454"/>
      <c r="H166" s="454"/>
    </row>
    <row r="167" spans="5:8">
      <c r="E167" s="454"/>
      <c r="F167" s="454"/>
      <c r="G167" s="454"/>
      <c r="H167" s="454"/>
    </row>
    <row r="168" spans="5:8">
      <c r="E168" s="454"/>
      <c r="F168" s="454"/>
      <c r="G168" s="454"/>
      <c r="H168" s="454"/>
    </row>
    <row r="169" spans="5:8">
      <c r="E169" s="454"/>
      <c r="F169" s="454"/>
      <c r="G169" s="454"/>
      <c r="H169" s="454"/>
    </row>
    <row r="170" spans="5:8">
      <c r="E170" s="454"/>
      <c r="F170" s="454"/>
      <c r="G170" s="454"/>
      <c r="H170" s="454"/>
    </row>
    <row r="171" spans="5:8">
      <c r="E171" s="454"/>
      <c r="F171" s="454"/>
      <c r="G171" s="454"/>
      <c r="H171" s="454"/>
    </row>
    <row r="172" spans="5:8">
      <c r="E172" s="454"/>
      <c r="F172" s="454"/>
      <c r="G172" s="454"/>
      <c r="H172" s="454"/>
    </row>
    <row r="173" spans="5:8">
      <c r="E173" s="454"/>
      <c r="F173" s="454"/>
      <c r="G173" s="454"/>
      <c r="H173" s="454"/>
    </row>
    <row r="174" spans="5:8">
      <c r="E174" s="454"/>
      <c r="F174" s="454"/>
      <c r="G174" s="454"/>
      <c r="H174" s="454"/>
    </row>
    <row r="175" spans="5:8">
      <c r="E175" s="454"/>
      <c r="F175" s="454"/>
      <c r="G175" s="454"/>
      <c r="H175" s="454"/>
    </row>
    <row r="176" spans="5:8">
      <c r="E176" s="454"/>
      <c r="F176" s="454"/>
      <c r="G176" s="454"/>
      <c r="H176" s="454"/>
    </row>
    <row r="177" spans="5:8">
      <c r="E177" s="454"/>
      <c r="F177" s="454"/>
      <c r="G177" s="454"/>
      <c r="H177" s="454"/>
    </row>
    <row r="178" spans="5:8">
      <c r="E178" s="454"/>
      <c r="F178" s="454"/>
      <c r="G178" s="454"/>
      <c r="H178" s="454"/>
    </row>
    <row r="179" spans="5:8">
      <c r="E179" s="454"/>
      <c r="F179" s="454"/>
      <c r="G179" s="454"/>
      <c r="H179" s="454"/>
    </row>
    <row r="180" spans="5:8">
      <c r="E180" s="454"/>
      <c r="F180" s="454"/>
      <c r="G180" s="454"/>
      <c r="H180" s="454"/>
    </row>
    <row r="181" spans="5:8">
      <c r="E181" s="454"/>
      <c r="F181" s="454"/>
      <c r="G181" s="454"/>
      <c r="H181" s="454"/>
    </row>
    <row r="182" spans="5:8">
      <c r="E182" s="454"/>
      <c r="F182" s="454"/>
      <c r="G182" s="454"/>
      <c r="H182" s="454"/>
    </row>
    <row r="183" spans="5:8">
      <c r="E183" s="454"/>
      <c r="F183" s="454"/>
      <c r="G183" s="454"/>
      <c r="H183" s="454"/>
    </row>
    <row r="184" spans="5:8">
      <c r="E184" s="454"/>
      <c r="F184" s="454"/>
      <c r="G184" s="454"/>
      <c r="H184" s="454"/>
    </row>
    <row r="185" spans="5:8">
      <c r="E185" s="454"/>
      <c r="F185" s="454"/>
      <c r="G185" s="454"/>
      <c r="H185" s="454"/>
    </row>
    <row r="186" spans="5:8">
      <c r="E186" s="454"/>
      <c r="F186" s="454"/>
      <c r="G186" s="454"/>
      <c r="H186" s="454"/>
    </row>
    <row r="187" spans="5:8">
      <c r="E187" s="454"/>
      <c r="F187" s="454"/>
      <c r="G187" s="454"/>
      <c r="H187" s="454"/>
    </row>
    <row r="188" spans="5:8">
      <c r="E188" s="454"/>
      <c r="F188" s="454"/>
      <c r="G188" s="454"/>
      <c r="H188" s="454"/>
    </row>
    <row r="189" spans="5:8">
      <c r="E189" s="454"/>
      <c r="F189" s="454"/>
      <c r="G189" s="454"/>
      <c r="H189" s="454"/>
    </row>
    <row r="190" spans="5:8">
      <c r="E190" s="454"/>
      <c r="F190" s="454"/>
      <c r="G190" s="454"/>
      <c r="H190" s="454"/>
    </row>
    <row r="191" spans="5:8">
      <c r="E191" s="454"/>
      <c r="F191" s="454"/>
      <c r="G191" s="454"/>
      <c r="H191" s="454"/>
    </row>
    <row r="192" spans="5:8">
      <c r="E192" s="454"/>
      <c r="F192" s="454"/>
      <c r="G192" s="454"/>
      <c r="H192" s="454"/>
    </row>
    <row r="193" spans="5:8">
      <c r="E193" s="454"/>
      <c r="F193" s="454"/>
      <c r="G193" s="454"/>
      <c r="H193" s="454"/>
    </row>
    <row r="194" spans="5:8">
      <c r="E194" s="454"/>
      <c r="F194" s="454"/>
      <c r="G194" s="454"/>
      <c r="H194" s="454"/>
    </row>
    <row r="195" spans="5:8">
      <c r="E195" s="454"/>
      <c r="F195" s="454"/>
      <c r="G195" s="454"/>
      <c r="H195" s="454"/>
    </row>
    <row r="196" spans="5:8">
      <c r="E196" s="454"/>
      <c r="F196" s="454"/>
      <c r="G196" s="454"/>
      <c r="H196" s="454"/>
    </row>
    <row r="197" spans="5:8">
      <c r="E197" s="454"/>
      <c r="F197" s="454"/>
      <c r="G197" s="454"/>
      <c r="H197" s="454"/>
    </row>
    <row r="198" spans="5:8">
      <c r="E198" s="454"/>
      <c r="F198" s="454"/>
      <c r="G198" s="454"/>
      <c r="H198" s="454"/>
    </row>
    <row r="199" spans="5:8">
      <c r="E199" s="454"/>
      <c r="F199" s="454"/>
      <c r="G199" s="454"/>
      <c r="H199" s="454"/>
    </row>
    <row r="200" spans="5:8">
      <c r="E200" s="454"/>
      <c r="F200" s="454"/>
      <c r="G200" s="454"/>
      <c r="H200" s="454"/>
    </row>
    <row r="201" spans="5:8">
      <c r="E201" s="454"/>
      <c r="F201" s="454"/>
      <c r="G201" s="454"/>
      <c r="H201" s="454"/>
    </row>
    <row r="202" spans="5:8">
      <c r="E202" s="454"/>
      <c r="F202" s="454"/>
      <c r="G202" s="454"/>
      <c r="H202" s="454"/>
    </row>
    <row r="203" spans="5:8">
      <c r="E203" s="454"/>
      <c r="F203" s="454"/>
      <c r="G203" s="454"/>
      <c r="H203" s="454"/>
    </row>
    <row r="204" spans="5:8">
      <c r="E204" s="454"/>
      <c r="F204" s="454"/>
      <c r="G204" s="454"/>
      <c r="H204" s="454"/>
    </row>
    <row r="205" spans="5:8">
      <c r="E205" s="454"/>
      <c r="F205" s="454"/>
      <c r="G205" s="454"/>
      <c r="H205" s="454"/>
    </row>
    <row r="206" spans="5:8">
      <c r="E206" s="454"/>
      <c r="F206" s="454"/>
      <c r="G206" s="454"/>
      <c r="H206" s="454"/>
    </row>
    <row r="207" spans="5:8">
      <c r="E207" s="454"/>
      <c r="F207" s="454"/>
      <c r="G207" s="454"/>
      <c r="H207" s="454"/>
    </row>
    <row r="208" spans="5:8">
      <c r="E208" s="454"/>
      <c r="F208" s="454"/>
      <c r="G208" s="454"/>
      <c r="H208" s="454"/>
    </row>
    <row r="209" spans="5:8">
      <c r="E209" s="454"/>
      <c r="F209" s="454"/>
      <c r="G209" s="454"/>
      <c r="H209" s="454"/>
    </row>
    <row r="210" spans="5:8">
      <c r="E210" s="454"/>
      <c r="F210" s="454"/>
      <c r="G210" s="454"/>
      <c r="H210" s="454"/>
    </row>
    <row r="211" spans="5:8">
      <c r="E211" s="454"/>
      <c r="F211" s="454"/>
      <c r="G211" s="454"/>
      <c r="H211" s="454"/>
    </row>
    <row r="212" spans="5:8">
      <c r="E212" s="454"/>
      <c r="F212" s="454"/>
      <c r="G212" s="454"/>
      <c r="H212" s="454"/>
    </row>
    <row r="213" spans="5:8">
      <c r="E213" s="454"/>
      <c r="F213" s="454"/>
      <c r="G213" s="454"/>
      <c r="H213" s="454"/>
    </row>
    <row r="214" spans="5:8">
      <c r="E214" s="454"/>
      <c r="F214" s="454"/>
      <c r="G214" s="454"/>
      <c r="H214" s="454"/>
    </row>
    <row r="215" spans="5:8">
      <c r="E215" s="454"/>
      <c r="F215" s="454"/>
      <c r="G215" s="454"/>
      <c r="H215" s="454"/>
    </row>
    <row r="216" spans="5:8">
      <c r="E216" s="454"/>
      <c r="F216" s="454"/>
      <c r="G216" s="454"/>
      <c r="H216" s="454"/>
    </row>
    <row r="217" spans="5:8">
      <c r="E217" s="454"/>
      <c r="F217" s="454"/>
      <c r="G217" s="454"/>
      <c r="H217" s="454"/>
    </row>
    <row r="218" spans="5:8">
      <c r="E218" s="454"/>
      <c r="F218" s="454"/>
      <c r="G218" s="454"/>
      <c r="H218" s="454"/>
    </row>
    <row r="219" spans="5:8">
      <c r="E219" s="454"/>
      <c r="F219" s="454"/>
      <c r="G219" s="454"/>
      <c r="H219" s="454"/>
    </row>
    <row r="220" spans="5:8">
      <c r="E220" s="454"/>
      <c r="F220" s="454"/>
      <c r="G220" s="454"/>
      <c r="H220" s="454"/>
    </row>
    <row r="221" spans="5:8">
      <c r="E221" s="454"/>
      <c r="F221" s="454"/>
      <c r="G221" s="454"/>
      <c r="H221" s="454"/>
    </row>
    <row r="222" spans="5:8">
      <c r="E222" s="454"/>
      <c r="F222" s="454"/>
      <c r="G222" s="454"/>
      <c r="H222" s="454"/>
    </row>
    <row r="223" spans="5:8">
      <c r="E223" s="454"/>
      <c r="F223" s="454"/>
      <c r="G223" s="454"/>
      <c r="H223" s="454"/>
    </row>
    <row r="224" spans="5:8">
      <c r="E224" s="454"/>
      <c r="F224" s="454"/>
      <c r="G224" s="454"/>
      <c r="H224" s="454"/>
    </row>
    <row r="225" spans="5:8">
      <c r="E225" s="454"/>
      <c r="F225" s="454"/>
      <c r="G225" s="454"/>
      <c r="H225" s="454"/>
    </row>
    <row r="226" spans="5:8">
      <c r="E226" s="454"/>
      <c r="F226" s="454"/>
      <c r="G226" s="454"/>
      <c r="H226" s="454"/>
    </row>
    <row r="227" spans="5:8">
      <c r="E227" s="454"/>
      <c r="F227" s="454"/>
      <c r="G227" s="454"/>
      <c r="H227" s="454"/>
    </row>
    <row r="228" spans="5:8">
      <c r="E228" s="454"/>
      <c r="F228" s="454"/>
      <c r="G228" s="454"/>
      <c r="H228" s="454"/>
    </row>
    <row r="229" spans="5:8">
      <c r="E229" s="454"/>
      <c r="F229" s="454"/>
      <c r="G229" s="454"/>
      <c r="H229" s="454"/>
    </row>
    <row r="230" spans="5:8">
      <c r="E230" s="454"/>
      <c r="F230" s="454"/>
      <c r="G230" s="454"/>
      <c r="H230" s="454"/>
    </row>
    <row r="231" spans="5:8">
      <c r="E231" s="454"/>
      <c r="F231" s="454"/>
      <c r="G231" s="454"/>
      <c r="H231" s="454"/>
    </row>
    <row r="232" spans="5:8">
      <c r="E232" s="454"/>
      <c r="F232" s="454"/>
      <c r="G232" s="454"/>
      <c r="H232" s="454"/>
    </row>
    <row r="233" spans="5:8">
      <c r="E233" s="454"/>
      <c r="F233" s="454"/>
      <c r="G233" s="454"/>
      <c r="H233" s="454"/>
    </row>
    <row r="234" spans="5:8">
      <c r="E234" s="454"/>
      <c r="F234" s="454"/>
      <c r="G234" s="454"/>
      <c r="H234" s="454"/>
    </row>
    <row r="235" spans="5:8">
      <c r="E235" s="454"/>
      <c r="F235" s="454"/>
      <c r="G235" s="454"/>
      <c r="H235" s="454"/>
    </row>
    <row r="236" spans="5:8">
      <c r="E236" s="454"/>
      <c r="F236" s="454"/>
      <c r="G236" s="454"/>
      <c r="H236" s="454"/>
    </row>
    <row r="237" spans="5:8">
      <c r="E237" s="454"/>
      <c r="F237" s="454"/>
      <c r="G237" s="454"/>
      <c r="H237" s="454"/>
    </row>
    <row r="238" spans="5:8">
      <c r="E238" s="454"/>
      <c r="F238" s="454"/>
      <c r="G238" s="454"/>
      <c r="H238" s="454"/>
    </row>
    <row r="239" spans="5:8">
      <c r="E239" s="454"/>
      <c r="F239" s="454"/>
      <c r="G239" s="454"/>
      <c r="H239" s="454"/>
    </row>
    <row r="240" spans="5:8">
      <c r="E240" s="454"/>
      <c r="F240" s="454"/>
      <c r="G240" s="454"/>
      <c r="H240" s="454"/>
    </row>
    <row r="241" spans="5:8">
      <c r="E241" s="454"/>
      <c r="F241" s="454"/>
      <c r="G241" s="454"/>
      <c r="H241" s="454"/>
    </row>
    <row r="242" spans="5:8">
      <c r="E242" s="454"/>
      <c r="F242" s="454"/>
      <c r="G242" s="454"/>
      <c r="H242" s="454"/>
    </row>
    <row r="243" spans="5:8">
      <c r="E243" s="454"/>
      <c r="F243" s="454"/>
      <c r="G243" s="454"/>
      <c r="H243" s="454"/>
    </row>
    <row r="244" spans="5:8">
      <c r="E244" s="454"/>
      <c r="F244" s="454"/>
      <c r="G244" s="454"/>
      <c r="H244" s="454"/>
    </row>
    <row r="245" spans="5:8">
      <c r="E245" s="454"/>
      <c r="F245" s="454"/>
      <c r="G245" s="454"/>
      <c r="H245" s="454"/>
    </row>
    <row r="246" spans="5:8">
      <c r="E246" s="454"/>
      <c r="F246" s="454"/>
      <c r="G246" s="454"/>
      <c r="H246" s="454"/>
    </row>
    <row r="247" spans="5:8">
      <c r="E247" s="454"/>
      <c r="F247" s="454"/>
      <c r="G247" s="454"/>
      <c r="H247" s="454"/>
    </row>
    <row r="248" spans="5:8">
      <c r="E248" s="454"/>
      <c r="F248" s="454"/>
      <c r="G248" s="454"/>
      <c r="H248" s="454"/>
    </row>
    <row r="249" spans="5:8">
      <c r="E249" s="454"/>
      <c r="F249" s="454"/>
      <c r="G249" s="454"/>
      <c r="H249" s="454"/>
    </row>
    <row r="250" spans="5:8">
      <c r="E250" s="454"/>
      <c r="F250" s="454"/>
      <c r="G250" s="454"/>
      <c r="H250" s="454"/>
    </row>
    <row r="251" spans="5:8">
      <c r="E251" s="454"/>
      <c r="F251" s="454"/>
      <c r="G251" s="454"/>
      <c r="H251" s="454"/>
    </row>
    <row r="252" spans="5:8">
      <c r="E252" s="454"/>
      <c r="F252" s="454"/>
      <c r="G252" s="454"/>
      <c r="H252" s="454"/>
    </row>
    <row r="253" spans="5:8">
      <c r="E253" s="454"/>
      <c r="F253" s="454"/>
      <c r="G253" s="454"/>
      <c r="H253" s="454"/>
    </row>
    <row r="254" spans="5:8">
      <c r="E254" s="454"/>
      <c r="F254" s="454"/>
      <c r="G254" s="454"/>
      <c r="H254" s="454"/>
    </row>
    <row r="255" spans="5:8">
      <c r="E255" s="454"/>
      <c r="F255" s="454"/>
      <c r="G255" s="454"/>
      <c r="H255" s="454"/>
    </row>
    <row r="256" spans="5:8">
      <c r="E256" s="454"/>
      <c r="F256" s="454"/>
      <c r="G256" s="454"/>
      <c r="H256" s="454"/>
    </row>
    <row r="257" spans="5:8">
      <c r="E257" s="454"/>
      <c r="F257" s="454"/>
      <c r="G257" s="454"/>
      <c r="H257" s="454"/>
    </row>
    <row r="258" spans="5:8">
      <c r="E258" s="454"/>
      <c r="F258" s="454"/>
      <c r="G258" s="454"/>
      <c r="H258" s="454"/>
    </row>
    <row r="259" spans="5:8">
      <c r="E259" s="454"/>
      <c r="F259" s="454"/>
      <c r="G259" s="454"/>
      <c r="H259" s="454"/>
    </row>
    <row r="260" spans="5:8">
      <c r="E260" s="454"/>
      <c r="F260" s="454"/>
      <c r="G260" s="454"/>
      <c r="H260" s="454"/>
    </row>
    <row r="261" spans="5:8">
      <c r="E261" s="454"/>
      <c r="F261" s="454"/>
      <c r="G261" s="454"/>
      <c r="H261" s="454"/>
    </row>
    <row r="262" spans="5:8">
      <c r="E262" s="454"/>
      <c r="F262" s="454"/>
      <c r="G262" s="454"/>
      <c r="H262" s="454"/>
    </row>
    <row r="263" spans="5:8">
      <c r="E263" s="454"/>
      <c r="F263" s="454"/>
      <c r="G263" s="454"/>
      <c r="H263" s="454"/>
    </row>
    <row r="264" spans="5:8">
      <c r="E264" s="454"/>
      <c r="F264" s="454"/>
      <c r="G264" s="454"/>
      <c r="H264" s="454"/>
    </row>
    <row r="265" spans="5:8">
      <c r="E265" s="454"/>
      <c r="F265" s="454"/>
      <c r="G265" s="454"/>
      <c r="H265" s="454"/>
    </row>
    <row r="266" spans="5:8">
      <c r="E266" s="454"/>
      <c r="F266" s="454"/>
      <c r="G266" s="454"/>
      <c r="H266" s="454"/>
    </row>
    <row r="267" spans="5:8">
      <c r="E267" s="454"/>
      <c r="F267" s="454"/>
      <c r="G267" s="454"/>
      <c r="H267" s="454"/>
    </row>
    <row r="268" spans="5:8">
      <c r="E268" s="454"/>
      <c r="F268" s="454"/>
      <c r="G268" s="454"/>
      <c r="H268" s="454"/>
    </row>
    <row r="269" spans="5:8">
      <c r="E269" s="454"/>
      <c r="F269" s="454"/>
      <c r="G269" s="454"/>
      <c r="H269" s="454"/>
    </row>
    <row r="270" spans="5:8">
      <c r="E270" s="454"/>
      <c r="F270" s="454"/>
      <c r="G270" s="454"/>
      <c r="H270" s="454"/>
    </row>
    <row r="271" spans="5:8">
      <c r="E271" s="454"/>
      <c r="F271" s="454"/>
      <c r="G271" s="454"/>
      <c r="H271" s="454"/>
    </row>
    <row r="272" spans="5:8">
      <c r="E272" s="454"/>
      <c r="F272" s="454"/>
      <c r="G272" s="454"/>
      <c r="H272" s="454"/>
    </row>
    <row r="273" spans="5:8">
      <c r="E273" s="454"/>
      <c r="F273" s="454"/>
      <c r="G273" s="454"/>
      <c r="H273" s="454"/>
    </row>
    <row r="274" spans="5:8">
      <c r="E274" s="454"/>
      <c r="F274" s="454"/>
      <c r="G274" s="454"/>
      <c r="H274" s="454"/>
    </row>
    <row r="275" spans="5:8">
      <c r="E275" s="454"/>
      <c r="F275" s="454"/>
      <c r="G275" s="454"/>
      <c r="H275" s="454"/>
    </row>
    <row r="276" spans="5:8">
      <c r="E276" s="454"/>
      <c r="F276" s="454"/>
      <c r="G276" s="454"/>
      <c r="H276" s="454"/>
    </row>
    <row r="277" spans="5:8">
      <c r="E277" s="454"/>
      <c r="F277" s="454"/>
      <c r="G277" s="454"/>
      <c r="H277" s="454"/>
    </row>
    <row r="278" spans="5:8">
      <c r="E278" s="454"/>
      <c r="F278" s="454"/>
      <c r="G278" s="454"/>
      <c r="H278" s="454"/>
    </row>
    <row r="279" spans="5:8">
      <c r="E279" s="454"/>
      <c r="F279" s="454"/>
      <c r="G279" s="454"/>
      <c r="H279" s="454"/>
    </row>
    <row r="280" spans="5:8">
      <c r="E280" s="454"/>
      <c r="F280" s="454"/>
      <c r="G280" s="454"/>
      <c r="H280" s="454"/>
    </row>
    <row r="281" spans="5:8">
      <c r="E281" s="454"/>
      <c r="F281" s="454"/>
      <c r="G281" s="454"/>
      <c r="H281" s="454"/>
    </row>
    <row r="282" spans="5:8">
      <c r="E282" s="454"/>
      <c r="F282" s="454"/>
      <c r="G282" s="454"/>
      <c r="H282" s="454"/>
    </row>
    <row r="283" spans="5:8">
      <c r="E283" s="454"/>
      <c r="F283" s="454"/>
      <c r="G283" s="454"/>
      <c r="H283" s="454"/>
    </row>
    <row r="284" spans="5:8">
      <c r="E284" s="454"/>
      <c r="F284" s="454"/>
      <c r="G284" s="454"/>
      <c r="H284" s="454"/>
    </row>
    <row r="285" spans="5:8">
      <c r="E285" s="454"/>
      <c r="F285" s="454"/>
      <c r="G285" s="454"/>
      <c r="H285" s="454"/>
    </row>
    <row r="286" spans="5:8">
      <c r="E286" s="454"/>
      <c r="F286" s="454"/>
      <c r="G286" s="454"/>
      <c r="H286" s="454"/>
    </row>
    <row r="287" spans="5:8">
      <c r="E287" s="454"/>
      <c r="F287" s="454"/>
      <c r="G287" s="454"/>
      <c r="H287" s="454"/>
    </row>
    <row r="288" spans="5:8">
      <c r="E288" s="454"/>
      <c r="F288" s="454"/>
      <c r="G288" s="454"/>
      <c r="H288" s="454"/>
    </row>
    <row r="289" spans="5:8">
      <c r="E289" s="454"/>
      <c r="F289" s="454"/>
      <c r="G289" s="454"/>
      <c r="H289" s="454"/>
    </row>
    <row r="290" spans="5:8">
      <c r="E290" s="454"/>
      <c r="F290" s="454"/>
      <c r="G290" s="454"/>
      <c r="H290" s="454"/>
    </row>
    <row r="291" spans="5:8">
      <c r="E291" s="454"/>
      <c r="F291" s="454"/>
      <c r="G291" s="454"/>
      <c r="H291" s="454"/>
    </row>
    <row r="292" spans="5:8">
      <c r="E292" s="454"/>
      <c r="F292" s="454"/>
      <c r="G292" s="454"/>
      <c r="H292" s="454"/>
    </row>
    <row r="293" spans="5:8">
      <c r="E293" s="454"/>
      <c r="F293" s="454"/>
      <c r="G293" s="454"/>
      <c r="H293" s="454"/>
    </row>
    <row r="294" spans="5:8">
      <c r="E294" s="454"/>
      <c r="F294" s="454"/>
      <c r="G294" s="454"/>
      <c r="H294" s="454"/>
    </row>
    <row r="295" spans="5:8">
      <c r="E295" s="454"/>
      <c r="F295" s="454"/>
      <c r="G295" s="454"/>
      <c r="H295" s="454"/>
    </row>
    <row r="296" spans="5:8">
      <c r="E296" s="454"/>
      <c r="F296" s="454"/>
      <c r="G296" s="454"/>
      <c r="H296" s="454"/>
    </row>
    <row r="297" spans="5:8">
      <c r="E297" s="454"/>
      <c r="F297" s="454"/>
      <c r="G297" s="454"/>
      <c r="H297" s="454"/>
    </row>
    <row r="298" spans="5:8">
      <c r="E298" s="454"/>
      <c r="F298" s="454"/>
      <c r="G298" s="454"/>
      <c r="H298" s="454"/>
    </row>
    <row r="299" spans="5:8">
      <c r="E299" s="454"/>
      <c r="F299" s="454"/>
      <c r="G299" s="454"/>
      <c r="H299" s="454"/>
    </row>
    <row r="300" spans="5:8">
      <c r="E300" s="454"/>
      <c r="F300" s="454"/>
      <c r="G300" s="454"/>
      <c r="H300" s="454"/>
    </row>
    <row r="301" spans="5:8">
      <c r="E301" s="454"/>
      <c r="F301" s="454"/>
      <c r="G301" s="454"/>
      <c r="H301" s="454"/>
    </row>
    <row r="302" spans="5:8">
      <c r="E302" s="454"/>
      <c r="F302" s="454"/>
      <c r="G302" s="454"/>
      <c r="H302" s="454"/>
    </row>
    <row r="303" spans="5:8">
      <c r="E303" s="454"/>
      <c r="F303" s="454"/>
      <c r="G303" s="454"/>
      <c r="H303" s="454"/>
    </row>
    <row r="304" spans="5:8">
      <c r="E304" s="454"/>
      <c r="F304" s="454"/>
      <c r="G304" s="454"/>
      <c r="H304" s="454"/>
    </row>
    <row r="305" spans="5:8">
      <c r="E305" s="454"/>
      <c r="F305" s="454"/>
      <c r="G305" s="454"/>
      <c r="H305" s="454"/>
    </row>
    <row r="306" spans="5:8">
      <c r="E306" s="454"/>
      <c r="F306" s="454"/>
      <c r="G306" s="454"/>
      <c r="H306" s="454"/>
    </row>
    <row r="307" spans="5:8">
      <c r="E307" s="454"/>
      <c r="F307" s="454"/>
      <c r="G307" s="454"/>
      <c r="H307" s="454"/>
    </row>
    <row r="308" spans="5:8">
      <c r="E308" s="454"/>
      <c r="F308" s="454"/>
      <c r="G308" s="454"/>
      <c r="H308" s="454"/>
    </row>
    <row r="309" spans="5:8">
      <c r="E309" s="454"/>
      <c r="F309" s="454"/>
      <c r="G309" s="454"/>
      <c r="H309" s="454"/>
    </row>
    <row r="310" spans="5:8">
      <c r="E310" s="454"/>
      <c r="F310" s="454"/>
      <c r="G310" s="454"/>
      <c r="H310" s="454"/>
    </row>
    <row r="311" spans="5:8">
      <c r="E311" s="454"/>
      <c r="F311" s="454"/>
      <c r="G311" s="454"/>
      <c r="H311" s="454"/>
    </row>
    <row r="312" spans="5:8">
      <c r="E312" s="454"/>
      <c r="F312" s="454"/>
      <c r="G312" s="454"/>
      <c r="H312" s="454"/>
    </row>
    <row r="313" spans="5:8">
      <c r="E313" s="454"/>
      <c r="F313" s="454"/>
      <c r="G313" s="454"/>
      <c r="H313" s="454"/>
    </row>
    <row r="314" spans="5:8">
      <c r="E314" s="454"/>
      <c r="F314" s="454"/>
      <c r="G314" s="454"/>
      <c r="H314" s="454"/>
    </row>
    <row r="315" spans="5:8">
      <c r="E315" s="454"/>
      <c r="F315" s="454"/>
      <c r="G315" s="454"/>
      <c r="H315" s="454"/>
    </row>
    <row r="316" spans="5:8">
      <c r="E316" s="454"/>
      <c r="F316" s="454"/>
      <c r="G316" s="454"/>
      <c r="H316" s="454"/>
    </row>
    <row r="317" spans="5:8">
      <c r="E317" s="454"/>
      <c r="F317" s="454"/>
      <c r="G317" s="454"/>
      <c r="H317" s="454"/>
    </row>
    <row r="318" spans="5:8">
      <c r="E318" s="454"/>
      <c r="F318" s="454"/>
      <c r="G318" s="454"/>
      <c r="H318" s="454"/>
    </row>
    <row r="319" spans="5:8">
      <c r="E319" s="454"/>
      <c r="F319" s="454"/>
      <c r="G319" s="454"/>
      <c r="H319" s="454"/>
    </row>
    <row r="320" spans="5:8">
      <c r="E320" s="454"/>
      <c r="F320" s="454"/>
      <c r="G320" s="454"/>
      <c r="H320" s="454"/>
    </row>
    <row r="321" spans="5:8">
      <c r="E321" s="454"/>
      <c r="F321" s="454"/>
      <c r="G321" s="454"/>
      <c r="H321" s="454"/>
    </row>
    <row r="322" spans="5:8">
      <c r="E322" s="454"/>
      <c r="F322" s="454"/>
      <c r="G322" s="454"/>
      <c r="H322" s="454"/>
    </row>
    <row r="323" spans="5:8">
      <c r="E323" s="454"/>
      <c r="F323" s="454"/>
      <c r="G323" s="454"/>
      <c r="H323" s="454"/>
    </row>
    <row r="324" spans="5:8">
      <c r="E324" s="454"/>
      <c r="F324" s="454"/>
      <c r="G324" s="454"/>
      <c r="H324" s="454"/>
    </row>
    <row r="325" spans="5:8">
      <c r="E325" s="454"/>
      <c r="F325" s="454"/>
      <c r="G325" s="454"/>
      <c r="H325" s="454"/>
    </row>
    <row r="326" spans="5:8">
      <c r="E326" s="454"/>
      <c r="F326" s="454"/>
      <c r="G326" s="454"/>
      <c r="H326" s="454"/>
    </row>
    <row r="327" spans="5:8">
      <c r="E327" s="454"/>
      <c r="F327" s="454"/>
      <c r="G327" s="454"/>
      <c r="H327" s="454"/>
    </row>
    <row r="328" spans="5:8">
      <c r="E328" s="454"/>
      <c r="F328" s="454"/>
      <c r="G328" s="454"/>
      <c r="H328" s="454"/>
    </row>
    <row r="329" spans="5:8">
      <c r="E329" s="454"/>
      <c r="F329" s="454"/>
      <c r="G329" s="454"/>
      <c r="H329" s="454"/>
    </row>
    <row r="330" spans="5:8">
      <c r="E330" s="454"/>
      <c r="F330" s="454"/>
      <c r="G330" s="454"/>
      <c r="H330" s="454"/>
    </row>
    <row r="331" spans="5:8">
      <c r="E331" s="454"/>
      <c r="F331" s="454"/>
      <c r="G331" s="454"/>
      <c r="H331" s="454"/>
    </row>
    <row r="332" spans="5:8">
      <c r="E332" s="454"/>
      <c r="F332" s="454"/>
      <c r="G332" s="454"/>
      <c r="H332" s="454"/>
    </row>
    <row r="333" spans="5:8">
      <c r="E333" s="454"/>
      <c r="F333" s="454"/>
      <c r="G333" s="454"/>
      <c r="H333" s="454"/>
    </row>
    <row r="334" spans="5:8">
      <c r="E334" s="454"/>
      <c r="F334" s="454"/>
      <c r="G334" s="454"/>
      <c r="H334" s="454"/>
    </row>
    <row r="335" spans="5:8">
      <c r="E335" s="454"/>
      <c r="F335" s="454"/>
      <c r="G335" s="454"/>
      <c r="H335" s="454"/>
    </row>
    <row r="336" spans="5:8">
      <c r="E336" s="454"/>
      <c r="F336" s="454"/>
      <c r="G336" s="454"/>
      <c r="H336" s="454"/>
    </row>
    <row r="337" spans="5:8">
      <c r="E337" s="454"/>
      <c r="F337" s="454"/>
      <c r="G337" s="454"/>
      <c r="H337" s="454"/>
    </row>
    <row r="338" spans="5:8">
      <c r="E338" s="454"/>
      <c r="F338" s="454"/>
      <c r="G338" s="454"/>
      <c r="H338" s="454"/>
    </row>
    <row r="339" spans="5:8">
      <c r="E339" s="454"/>
      <c r="F339" s="454"/>
      <c r="G339" s="454"/>
      <c r="H339" s="454"/>
    </row>
    <row r="340" spans="5:8">
      <c r="E340" s="454"/>
      <c r="F340" s="454"/>
      <c r="G340" s="454"/>
      <c r="H340" s="454"/>
    </row>
    <row r="341" spans="5:8">
      <c r="E341" s="454"/>
      <c r="F341" s="454"/>
      <c r="G341" s="454"/>
      <c r="H341" s="454"/>
    </row>
    <row r="342" spans="5:8">
      <c r="E342" s="454"/>
      <c r="F342" s="454"/>
      <c r="G342" s="454"/>
      <c r="H342" s="454"/>
    </row>
    <row r="343" spans="5:8">
      <c r="E343" s="454"/>
      <c r="F343" s="454"/>
      <c r="G343" s="454"/>
      <c r="H343" s="454"/>
    </row>
    <row r="344" spans="5:8">
      <c r="E344" s="454"/>
      <c r="F344" s="454"/>
      <c r="G344" s="454"/>
      <c r="H344" s="454"/>
    </row>
    <row r="345" spans="5:8">
      <c r="E345" s="454"/>
      <c r="F345" s="454"/>
      <c r="G345" s="454"/>
      <c r="H345" s="454"/>
    </row>
    <row r="346" spans="5:8">
      <c r="E346" s="454"/>
      <c r="F346" s="454"/>
      <c r="G346" s="454"/>
      <c r="H346" s="454"/>
    </row>
    <row r="347" spans="5:8">
      <c r="E347" s="454"/>
      <c r="F347" s="454"/>
      <c r="G347" s="454"/>
      <c r="H347" s="454"/>
    </row>
    <row r="348" spans="5:8">
      <c r="E348" s="454"/>
      <c r="F348" s="454"/>
      <c r="G348" s="454"/>
      <c r="H348" s="454"/>
    </row>
    <row r="349" spans="5:8">
      <c r="E349" s="454"/>
      <c r="F349" s="454"/>
      <c r="G349" s="454"/>
      <c r="H349" s="454"/>
    </row>
    <row r="350" spans="5:8">
      <c r="E350" s="454"/>
      <c r="F350" s="454"/>
      <c r="G350" s="454"/>
      <c r="H350" s="454"/>
    </row>
    <row r="351" spans="5:8">
      <c r="E351" s="454"/>
      <c r="F351" s="454"/>
      <c r="G351" s="454"/>
      <c r="H351" s="454"/>
    </row>
    <row r="352" spans="5:8">
      <c r="E352" s="454"/>
      <c r="F352" s="454"/>
      <c r="G352" s="454"/>
      <c r="H352" s="454"/>
    </row>
    <row r="353" spans="5:8">
      <c r="E353" s="454"/>
      <c r="F353" s="454"/>
      <c r="G353" s="454"/>
      <c r="H353" s="454"/>
    </row>
    <row r="354" spans="5:8">
      <c r="E354" s="454"/>
      <c r="F354" s="454"/>
      <c r="G354" s="454"/>
      <c r="H354" s="454"/>
    </row>
    <row r="355" spans="5:8">
      <c r="E355" s="454"/>
      <c r="F355" s="454"/>
      <c r="G355" s="454"/>
      <c r="H355" s="454"/>
    </row>
    <row r="356" spans="5:8">
      <c r="E356" s="454"/>
      <c r="F356" s="454"/>
      <c r="G356" s="454"/>
      <c r="H356" s="454"/>
    </row>
    <row r="357" spans="5:8">
      <c r="E357" s="454"/>
      <c r="F357" s="454"/>
      <c r="G357" s="454"/>
      <c r="H357" s="454"/>
    </row>
    <row r="358" spans="5:8">
      <c r="E358" s="454"/>
      <c r="F358" s="454"/>
      <c r="G358" s="454"/>
      <c r="H358" s="454"/>
    </row>
    <row r="359" spans="5:8">
      <c r="E359" s="454"/>
      <c r="F359" s="454"/>
      <c r="G359" s="454"/>
      <c r="H359" s="454"/>
    </row>
    <row r="360" spans="5:8">
      <c r="E360" s="454"/>
      <c r="F360" s="454"/>
      <c r="G360" s="454"/>
      <c r="H360" s="454"/>
    </row>
    <row r="361" spans="5:8">
      <c r="E361" s="454"/>
      <c r="F361" s="454"/>
      <c r="G361" s="454"/>
      <c r="H361" s="454"/>
    </row>
    <row r="362" spans="5:8">
      <c r="E362" s="454"/>
      <c r="F362" s="454"/>
      <c r="G362" s="454"/>
      <c r="H362" s="454"/>
    </row>
    <row r="363" spans="5:8">
      <c r="E363" s="454"/>
      <c r="F363" s="454"/>
      <c r="G363" s="454"/>
      <c r="H363" s="454"/>
    </row>
    <row r="364" spans="5:8">
      <c r="E364" s="454"/>
      <c r="F364" s="454"/>
      <c r="G364" s="454"/>
      <c r="H364" s="454"/>
    </row>
    <row r="365" spans="5:8">
      <c r="E365" s="454"/>
      <c r="F365" s="454"/>
      <c r="G365" s="454"/>
      <c r="H365" s="454"/>
    </row>
    <row r="366" spans="5:8">
      <c r="E366" s="454"/>
      <c r="F366" s="454"/>
      <c r="G366" s="454"/>
      <c r="H366" s="454"/>
    </row>
    <row r="367" spans="5:8">
      <c r="E367" s="454"/>
      <c r="F367" s="454"/>
      <c r="G367" s="454"/>
      <c r="H367" s="454"/>
    </row>
    <row r="368" spans="5:8">
      <c r="E368" s="454"/>
      <c r="F368" s="454"/>
      <c r="G368" s="454"/>
      <c r="H368" s="454"/>
    </row>
    <row r="369" spans="5:8">
      <c r="E369" s="454"/>
      <c r="F369" s="454"/>
      <c r="G369" s="454"/>
      <c r="H369" s="454"/>
    </row>
    <row r="370" spans="5:8">
      <c r="E370" s="454"/>
      <c r="F370" s="454"/>
      <c r="G370" s="454"/>
      <c r="H370" s="454"/>
    </row>
    <row r="371" spans="5:8">
      <c r="E371" s="454"/>
      <c r="F371" s="454"/>
      <c r="G371" s="454"/>
      <c r="H371" s="454"/>
    </row>
    <row r="372" spans="5:8">
      <c r="E372" s="454"/>
      <c r="F372" s="454"/>
      <c r="G372" s="454"/>
      <c r="H372" s="454"/>
    </row>
    <row r="373" spans="5:8">
      <c r="E373" s="454"/>
      <c r="F373" s="454"/>
      <c r="G373" s="454"/>
      <c r="H373" s="454"/>
    </row>
    <row r="374" spans="5:8">
      <c r="E374" s="454"/>
      <c r="F374" s="454"/>
      <c r="G374" s="454"/>
      <c r="H374" s="454"/>
    </row>
    <row r="375" spans="5:8">
      <c r="E375" s="454"/>
      <c r="F375" s="454"/>
      <c r="G375" s="454"/>
      <c r="H375" s="454"/>
    </row>
    <row r="376" spans="5:8">
      <c r="E376" s="454"/>
      <c r="F376" s="454"/>
      <c r="G376" s="454"/>
      <c r="H376" s="454"/>
    </row>
    <row r="377" spans="5:8">
      <c r="E377" s="454"/>
      <c r="F377" s="454"/>
      <c r="G377" s="454"/>
      <c r="H377" s="454"/>
    </row>
    <row r="378" spans="5:8">
      <c r="E378" s="454"/>
      <c r="F378" s="454"/>
      <c r="G378" s="454"/>
      <c r="H378" s="454"/>
    </row>
    <row r="379" spans="5:8">
      <c r="E379" s="454"/>
      <c r="F379" s="454"/>
      <c r="G379" s="454"/>
      <c r="H379" s="454"/>
    </row>
    <row r="380" spans="5:8">
      <c r="E380" s="454"/>
      <c r="F380" s="454"/>
      <c r="G380" s="454"/>
      <c r="H380" s="454"/>
    </row>
    <row r="381" spans="5:8">
      <c r="E381" s="454"/>
      <c r="F381" s="454"/>
      <c r="G381" s="454"/>
      <c r="H381" s="454"/>
    </row>
    <row r="382" spans="5:8">
      <c r="E382" s="454"/>
      <c r="F382" s="454"/>
      <c r="G382" s="454"/>
      <c r="H382" s="454"/>
    </row>
    <row r="383" spans="5:8">
      <c r="E383" s="454"/>
      <c r="F383" s="454"/>
      <c r="G383" s="454"/>
      <c r="H383" s="454"/>
    </row>
    <row r="384" spans="5:8">
      <c r="E384" s="454"/>
      <c r="F384" s="454"/>
      <c r="G384" s="454"/>
      <c r="H384" s="454"/>
    </row>
    <row r="385" spans="5:8">
      <c r="E385" s="454"/>
      <c r="F385" s="454"/>
      <c r="G385" s="454"/>
      <c r="H385" s="454"/>
    </row>
    <row r="386" spans="5:8">
      <c r="E386" s="454"/>
      <c r="F386" s="454"/>
      <c r="G386" s="454"/>
      <c r="H386" s="454"/>
    </row>
    <row r="387" spans="5:8">
      <c r="E387" s="454"/>
      <c r="F387" s="454"/>
      <c r="G387" s="454"/>
      <c r="H387" s="454"/>
    </row>
    <row r="388" spans="5:8">
      <c r="E388" s="454"/>
      <c r="F388" s="454"/>
      <c r="G388" s="454"/>
      <c r="H388" s="454"/>
    </row>
    <row r="389" spans="5:8">
      <c r="E389" s="454"/>
      <c r="F389" s="454"/>
      <c r="G389" s="454"/>
      <c r="H389" s="454"/>
    </row>
    <row r="390" spans="5:8">
      <c r="E390" s="454"/>
      <c r="F390" s="454"/>
      <c r="G390" s="454"/>
      <c r="H390" s="454"/>
    </row>
    <row r="391" spans="5:8">
      <c r="E391" s="454"/>
      <c r="F391" s="454"/>
      <c r="G391" s="454"/>
      <c r="H391" s="454"/>
    </row>
    <row r="392" spans="5:8">
      <c r="E392" s="454"/>
      <c r="F392" s="454"/>
      <c r="G392" s="454"/>
      <c r="H392" s="454"/>
    </row>
    <row r="393" spans="5:8">
      <c r="E393" s="454"/>
      <c r="F393" s="454"/>
      <c r="G393" s="454"/>
      <c r="H393" s="454"/>
    </row>
    <row r="394" spans="5:8">
      <c r="E394" s="454"/>
      <c r="F394" s="454"/>
      <c r="G394" s="454"/>
      <c r="H394" s="454"/>
    </row>
    <row r="395" spans="5:8">
      <c r="E395" s="454"/>
      <c r="F395" s="454"/>
      <c r="G395" s="454"/>
      <c r="H395" s="454"/>
    </row>
    <row r="396" spans="5:8">
      <c r="E396" s="454"/>
      <c r="F396" s="454"/>
      <c r="G396" s="454"/>
      <c r="H396" s="454"/>
    </row>
    <row r="397" spans="5:8">
      <c r="E397" s="454"/>
      <c r="F397" s="454"/>
      <c r="G397" s="454"/>
      <c r="H397" s="454"/>
    </row>
    <row r="398" spans="5:8">
      <c r="E398" s="454"/>
      <c r="F398" s="454"/>
      <c r="G398" s="454"/>
      <c r="H398" s="454"/>
    </row>
    <row r="399" spans="5:8">
      <c r="E399" s="454"/>
      <c r="F399" s="454"/>
      <c r="G399" s="454"/>
      <c r="H399" s="454"/>
    </row>
    <row r="400" spans="5:8">
      <c r="E400" s="454"/>
      <c r="F400" s="454"/>
      <c r="G400" s="454"/>
      <c r="H400" s="454"/>
    </row>
    <row r="401" spans="5:8">
      <c r="E401" s="454"/>
      <c r="F401" s="454"/>
      <c r="G401" s="454"/>
      <c r="H401" s="454"/>
    </row>
    <row r="402" spans="5:8">
      <c r="E402" s="454"/>
      <c r="F402" s="454"/>
      <c r="G402" s="454"/>
      <c r="H402" s="454"/>
    </row>
    <row r="403" spans="5:8">
      <c r="E403" s="454"/>
      <c r="F403" s="454"/>
      <c r="G403" s="454"/>
      <c r="H403" s="454"/>
    </row>
    <row r="404" spans="5:8">
      <c r="E404" s="454"/>
      <c r="F404" s="454"/>
      <c r="G404" s="454"/>
      <c r="H404" s="454"/>
    </row>
    <row r="405" spans="5:8">
      <c r="E405" s="454"/>
      <c r="F405" s="454"/>
      <c r="G405" s="454"/>
      <c r="H405" s="454"/>
    </row>
    <row r="406" spans="5:8">
      <c r="E406" s="454"/>
      <c r="F406" s="454"/>
      <c r="G406" s="454"/>
      <c r="H406" s="454"/>
    </row>
    <row r="407" spans="5:8">
      <c r="E407" s="454"/>
      <c r="F407" s="454"/>
      <c r="G407" s="454"/>
      <c r="H407" s="454"/>
    </row>
    <row r="408" spans="5:8">
      <c r="E408" s="454"/>
      <c r="F408" s="454"/>
      <c r="G408" s="454"/>
      <c r="H408" s="454"/>
    </row>
    <row r="409" spans="5:8">
      <c r="E409" s="454"/>
      <c r="F409" s="454"/>
      <c r="G409" s="454"/>
      <c r="H409" s="454"/>
    </row>
    <row r="410" spans="5:8">
      <c r="E410" s="454"/>
      <c r="F410" s="454"/>
      <c r="G410" s="454"/>
      <c r="H410" s="454"/>
    </row>
    <row r="411" spans="5:8">
      <c r="E411" s="454"/>
      <c r="F411" s="454"/>
      <c r="G411" s="454"/>
      <c r="H411" s="454"/>
    </row>
    <row r="412" spans="5:8">
      <c r="E412" s="454"/>
      <c r="F412" s="454"/>
      <c r="G412" s="454"/>
      <c r="H412" s="454"/>
    </row>
    <row r="413" spans="5:8">
      <c r="E413" s="454"/>
      <c r="F413" s="454"/>
      <c r="G413" s="454"/>
      <c r="H413" s="454"/>
    </row>
    <row r="414" spans="5:8">
      <c r="E414" s="454"/>
      <c r="F414" s="454"/>
      <c r="G414" s="454"/>
      <c r="H414" s="454"/>
    </row>
    <row r="415" spans="5:8">
      <c r="E415" s="454"/>
      <c r="F415" s="454"/>
      <c r="G415" s="454"/>
      <c r="H415" s="454"/>
    </row>
    <row r="416" spans="5:8">
      <c r="E416" s="454"/>
      <c r="F416" s="454"/>
      <c r="G416" s="454"/>
      <c r="H416" s="454"/>
    </row>
    <row r="417" spans="5:8">
      <c r="E417" s="454"/>
      <c r="F417" s="454"/>
      <c r="G417" s="454"/>
      <c r="H417" s="454"/>
    </row>
    <row r="418" spans="5:8">
      <c r="E418" s="454"/>
      <c r="F418" s="454"/>
      <c r="G418" s="454"/>
      <c r="H418" s="454"/>
    </row>
    <row r="419" spans="5:8">
      <c r="E419" s="454"/>
      <c r="F419" s="454"/>
      <c r="G419" s="454"/>
      <c r="H419" s="454"/>
    </row>
    <row r="420" spans="5:8">
      <c r="E420" s="454"/>
      <c r="F420" s="454"/>
      <c r="G420" s="454"/>
      <c r="H420" s="454"/>
    </row>
    <row r="421" spans="5:8">
      <c r="E421" s="454"/>
      <c r="F421" s="454"/>
      <c r="G421" s="454"/>
      <c r="H421" s="454"/>
    </row>
    <row r="422" spans="5:8">
      <c r="E422" s="454"/>
      <c r="F422" s="454"/>
      <c r="G422" s="454"/>
      <c r="H422" s="454"/>
    </row>
    <row r="423" spans="5:8">
      <c r="E423" s="454"/>
      <c r="F423" s="454"/>
      <c r="G423" s="454"/>
      <c r="H423" s="454"/>
    </row>
    <row r="424" spans="5:8">
      <c r="E424" s="454"/>
      <c r="F424" s="454"/>
      <c r="G424" s="454"/>
      <c r="H424" s="454"/>
    </row>
    <row r="425" spans="5:8">
      <c r="E425" s="454"/>
      <c r="F425" s="454"/>
      <c r="G425" s="454"/>
      <c r="H425" s="454"/>
    </row>
    <row r="426" spans="5:8">
      <c r="E426" s="454"/>
      <c r="F426" s="454"/>
      <c r="G426" s="454"/>
      <c r="H426" s="454"/>
    </row>
    <row r="427" spans="5:8">
      <c r="E427" s="454"/>
      <c r="F427" s="454"/>
      <c r="G427" s="454"/>
      <c r="H427" s="454"/>
    </row>
    <row r="428" spans="5:8">
      <c r="E428" s="454"/>
      <c r="F428" s="454"/>
      <c r="G428" s="454"/>
      <c r="H428" s="454"/>
    </row>
    <row r="429" spans="5:8">
      <c r="E429" s="454"/>
      <c r="F429" s="454"/>
      <c r="G429" s="454"/>
      <c r="H429" s="454"/>
    </row>
    <row r="430" spans="5:8">
      <c r="E430" s="454"/>
      <c r="F430" s="454"/>
      <c r="G430" s="454"/>
      <c r="H430" s="454"/>
    </row>
    <row r="431" spans="5:8">
      <c r="E431" s="454"/>
      <c r="F431" s="454"/>
      <c r="G431" s="454"/>
      <c r="H431" s="454"/>
    </row>
    <row r="432" spans="5:8">
      <c r="E432" s="454"/>
      <c r="F432" s="454"/>
      <c r="G432" s="454"/>
      <c r="H432" s="454"/>
    </row>
    <row r="433" spans="5:8">
      <c r="E433" s="454"/>
      <c r="F433" s="454"/>
      <c r="G433" s="454"/>
      <c r="H433" s="454"/>
    </row>
    <row r="434" spans="5:8">
      <c r="E434" s="454"/>
      <c r="F434" s="454"/>
      <c r="G434" s="454"/>
      <c r="H434" s="454"/>
    </row>
    <row r="435" spans="5:8">
      <c r="E435" s="454"/>
      <c r="F435" s="454"/>
      <c r="G435" s="454"/>
      <c r="H435" s="454"/>
    </row>
    <row r="436" spans="5:8">
      <c r="E436" s="454"/>
      <c r="F436" s="454"/>
      <c r="G436" s="454"/>
      <c r="H436" s="454"/>
    </row>
    <row r="437" spans="5:8">
      <c r="E437" s="454"/>
      <c r="F437" s="454"/>
      <c r="G437" s="454"/>
      <c r="H437" s="454"/>
    </row>
    <row r="438" spans="5:8">
      <c r="E438" s="454"/>
      <c r="F438" s="454"/>
      <c r="G438" s="454"/>
      <c r="H438" s="454"/>
    </row>
    <row r="439" spans="5:8">
      <c r="E439" s="454"/>
      <c r="F439" s="454"/>
      <c r="G439" s="454"/>
      <c r="H439" s="454"/>
    </row>
    <row r="440" spans="5:8">
      <c r="E440" s="454"/>
      <c r="F440" s="454"/>
      <c r="G440" s="454"/>
      <c r="H440" s="454"/>
    </row>
    <row r="441" spans="5:8">
      <c r="E441" s="454"/>
      <c r="F441" s="454"/>
      <c r="G441" s="454"/>
      <c r="H441" s="454"/>
    </row>
    <row r="442" spans="5:8">
      <c r="E442" s="454"/>
      <c r="F442" s="454"/>
      <c r="G442" s="454"/>
      <c r="H442" s="454"/>
    </row>
    <row r="443" spans="5:8">
      <c r="E443" s="454"/>
      <c r="F443" s="454"/>
      <c r="G443" s="454"/>
      <c r="H443" s="454"/>
    </row>
    <row r="444" spans="5:8">
      <c r="E444" s="454"/>
      <c r="F444" s="454"/>
      <c r="G444" s="454"/>
      <c r="H444" s="454"/>
    </row>
    <row r="445" spans="5:8">
      <c r="E445" s="454"/>
      <c r="F445" s="454"/>
      <c r="G445" s="454"/>
      <c r="H445" s="454"/>
    </row>
    <row r="446" spans="5:8">
      <c r="E446" s="454"/>
      <c r="F446" s="454"/>
      <c r="G446" s="454"/>
      <c r="H446" s="454"/>
    </row>
    <row r="447" spans="5:8">
      <c r="E447" s="454"/>
      <c r="F447" s="454"/>
      <c r="G447" s="454"/>
      <c r="H447" s="454"/>
    </row>
    <row r="448" spans="5:8">
      <c r="E448" s="454"/>
      <c r="F448" s="454"/>
      <c r="G448" s="454"/>
      <c r="H448" s="454"/>
    </row>
    <row r="449" spans="5:8">
      <c r="E449" s="454"/>
      <c r="F449" s="454"/>
      <c r="G449" s="454"/>
      <c r="H449" s="454"/>
    </row>
    <row r="450" spans="5:8">
      <c r="E450" s="454"/>
      <c r="F450" s="454"/>
      <c r="G450" s="454"/>
      <c r="H450" s="454"/>
    </row>
    <row r="451" spans="5:8">
      <c r="E451" s="454"/>
      <c r="F451" s="454"/>
      <c r="G451" s="454"/>
      <c r="H451" s="454"/>
    </row>
    <row r="452" spans="5:8">
      <c r="E452" s="454"/>
      <c r="F452" s="454"/>
      <c r="G452" s="454"/>
      <c r="H452" s="454"/>
    </row>
    <row r="453" spans="5:8">
      <c r="E453" s="454"/>
      <c r="F453" s="454"/>
      <c r="G453" s="454"/>
      <c r="H453" s="454"/>
    </row>
    <row r="454" spans="5:8">
      <c r="E454" s="454"/>
      <c r="F454" s="454"/>
      <c r="G454" s="454"/>
      <c r="H454" s="454"/>
    </row>
    <row r="455" spans="5:8">
      <c r="E455" s="454"/>
      <c r="F455" s="454"/>
      <c r="G455" s="454"/>
      <c r="H455" s="454"/>
    </row>
    <row r="456" spans="5:8">
      <c r="E456" s="454"/>
      <c r="F456" s="454"/>
      <c r="G456" s="454"/>
      <c r="H456" s="454"/>
    </row>
    <row r="457" spans="5:8">
      <c r="E457" s="454"/>
      <c r="F457" s="454"/>
      <c r="G457" s="454"/>
      <c r="H457" s="454"/>
    </row>
    <row r="458" spans="5:8">
      <c r="E458" s="454"/>
      <c r="F458" s="454"/>
      <c r="G458" s="454"/>
      <c r="H458" s="454"/>
    </row>
    <row r="459" spans="5:8">
      <c r="E459" s="454"/>
      <c r="F459" s="454"/>
      <c r="G459" s="454"/>
      <c r="H459" s="454"/>
    </row>
    <row r="460" spans="5:8">
      <c r="E460" s="454"/>
      <c r="F460" s="454"/>
      <c r="G460" s="454"/>
      <c r="H460" s="454"/>
    </row>
    <row r="461" spans="5:8">
      <c r="E461" s="454"/>
      <c r="F461" s="454"/>
      <c r="G461" s="454"/>
      <c r="H461" s="454"/>
    </row>
    <row r="462" spans="5:8">
      <c r="E462" s="454"/>
      <c r="F462" s="454"/>
      <c r="G462" s="454"/>
      <c r="H462" s="454"/>
    </row>
    <row r="463" spans="5:8">
      <c r="E463" s="454"/>
      <c r="F463" s="454"/>
      <c r="G463" s="454"/>
      <c r="H463" s="454"/>
    </row>
    <row r="464" spans="5:8">
      <c r="E464" s="454"/>
      <c r="F464" s="454"/>
      <c r="G464" s="454"/>
      <c r="H464" s="454"/>
    </row>
    <row r="465" spans="5:8">
      <c r="E465" s="454"/>
      <c r="F465" s="454"/>
      <c r="G465" s="454"/>
      <c r="H465" s="454"/>
    </row>
    <row r="466" spans="5:8">
      <c r="E466" s="454"/>
      <c r="F466" s="454"/>
      <c r="G466" s="454"/>
      <c r="H466" s="454"/>
    </row>
    <row r="467" spans="5:8">
      <c r="E467" s="454"/>
      <c r="F467" s="454"/>
      <c r="G467" s="454"/>
      <c r="H467" s="454"/>
    </row>
    <row r="468" spans="5:8">
      <c r="E468" s="454"/>
      <c r="F468" s="454"/>
      <c r="G468" s="454"/>
      <c r="H468" s="454"/>
    </row>
    <row r="469" spans="5:8">
      <c r="E469" s="454"/>
      <c r="F469" s="454"/>
      <c r="G469" s="454"/>
      <c r="H469" s="454"/>
    </row>
    <row r="470" spans="5:8">
      <c r="E470" s="454"/>
      <c r="F470" s="454"/>
      <c r="G470" s="454"/>
      <c r="H470" s="454"/>
    </row>
    <row r="471" spans="5:8">
      <c r="E471" s="454"/>
      <c r="F471" s="454"/>
      <c r="G471" s="454"/>
      <c r="H471" s="454"/>
    </row>
    <row r="472" spans="5:8">
      <c r="E472" s="454"/>
      <c r="F472" s="454"/>
      <c r="G472" s="454"/>
      <c r="H472" s="454"/>
    </row>
    <row r="473" spans="5:8">
      <c r="E473" s="454"/>
      <c r="F473" s="454"/>
      <c r="G473" s="454"/>
      <c r="H473" s="454"/>
    </row>
    <row r="474" spans="5:8">
      <c r="E474" s="454"/>
      <c r="F474" s="454"/>
      <c r="G474" s="454"/>
      <c r="H474" s="454"/>
    </row>
    <row r="475" spans="5:8">
      <c r="E475" s="454"/>
      <c r="F475" s="454"/>
      <c r="G475" s="454"/>
      <c r="H475" s="454"/>
    </row>
    <row r="476" spans="5:8">
      <c r="E476" s="454"/>
      <c r="F476" s="454"/>
      <c r="G476" s="454"/>
      <c r="H476" s="454"/>
    </row>
    <row r="477" spans="5:8">
      <c r="E477" s="454"/>
      <c r="F477" s="454"/>
      <c r="G477" s="454"/>
      <c r="H477" s="454"/>
    </row>
    <row r="478" spans="5:8">
      <c r="E478" s="454"/>
      <c r="F478" s="454"/>
      <c r="G478" s="454"/>
      <c r="H478" s="454"/>
    </row>
    <row r="479" spans="5:8">
      <c r="E479" s="454"/>
      <c r="F479" s="454"/>
      <c r="G479" s="454"/>
      <c r="H479" s="454"/>
    </row>
    <row r="480" spans="5:8">
      <c r="E480" s="454"/>
      <c r="F480" s="454"/>
      <c r="G480" s="454"/>
      <c r="H480" s="454"/>
    </row>
    <row r="481" spans="5:8">
      <c r="E481" s="454"/>
      <c r="F481" s="454"/>
      <c r="G481" s="454"/>
      <c r="H481" s="454"/>
    </row>
    <row r="482" spans="5:8">
      <c r="E482" s="454"/>
      <c r="F482" s="454"/>
      <c r="G482" s="454"/>
      <c r="H482" s="454"/>
    </row>
    <row r="483" spans="5:8">
      <c r="E483" s="454"/>
      <c r="F483" s="454"/>
      <c r="G483" s="454"/>
      <c r="H483" s="454"/>
    </row>
    <row r="484" spans="5:8">
      <c r="E484" s="454"/>
      <c r="F484" s="454"/>
      <c r="G484" s="454"/>
      <c r="H484" s="454"/>
    </row>
    <row r="485" spans="5:8">
      <c r="E485" s="454"/>
      <c r="F485" s="454"/>
      <c r="G485" s="454"/>
      <c r="H485" s="454"/>
    </row>
    <row r="486" spans="5:8">
      <c r="E486" s="454"/>
      <c r="F486" s="454"/>
      <c r="G486" s="454"/>
      <c r="H486" s="454"/>
    </row>
    <row r="487" spans="5:8">
      <c r="E487" s="454"/>
      <c r="F487" s="454"/>
      <c r="G487" s="454"/>
      <c r="H487" s="454"/>
    </row>
    <row r="488" spans="5:8">
      <c r="E488" s="454"/>
      <c r="F488" s="454"/>
      <c r="G488" s="454"/>
      <c r="H488" s="454"/>
    </row>
    <row r="489" spans="5:8">
      <c r="E489" s="454"/>
      <c r="F489" s="454"/>
      <c r="G489" s="454"/>
      <c r="H489" s="454"/>
    </row>
    <row r="490" spans="5:8">
      <c r="E490" s="454"/>
      <c r="F490" s="454"/>
      <c r="G490" s="454"/>
      <c r="H490" s="454"/>
    </row>
    <row r="491" spans="5:8">
      <c r="E491" s="454"/>
      <c r="F491" s="454"/>
      <c r="G491" s="454"/>
      <c r="H491" s="454"/>
    </row>
    <row r="492" spans="5:8">
      <c r="E492" s="454"/>
      <c r="F492" s="454"/>
      <c r="G492" s="454"/>
      <c r="H492" s="454"/>
    </row>
    <row r="493" spans="5:8">
      <c r="E493" s="454"/>
      <c r="F493" s="454"/>
      <c r="G493" s="454"/>
      <c r="H493" s="454"/>
    </row>
    <row r="494" spans="5:8">
      <c r="E494" s="454"/>
      <c r="F494" s="454"/>
      <c r="G494" s="454"/>
      <c r="H494" s="454"/>
    </row>
    <row r="495" spans="5:8">
      <c r="E495" s="454"/>
      <c r="F495" s="454"/>
      <c r="G495" s="454"/>
      <c r="H495" s="454"/>
    </row>
    <row r="496" spans="5:8">
      <c r="E496" s="454"/>
      <c r="F496" s="454"/>
      <c r="G496" s="454"/>
      <c r="H496" s="454"/>
    </row>
    <row r="497" spans="5:8">
      <c r="E497" s="454"/>
      <c r="F497" s="454"/>
      <c r="G497" s="454"/>
      <c r="H497" s="454"/>
    </row>
    <row r="498" spans="5:8">
      <c r="E498" s="454"/>
      <c r="F498" s="454"/>
      <c r="G498" s="454"/>
      <c r="H498" s="454"/>
    </row>
    <row r="499" spans="5:8">
      <c r="E499" s="454"/>
      <c r="F499" s="454"/>
      <c r="G499" s="454"/>
      <c r="H499" s="454"/>
    </row>
    <row r="500" spans="5:8">
      <c r="E500" s="454"/>
      <c r="F500" s="454"/>
      <c r="G500" s="454"/>
      <c r="H500" s="454"/>
    </row>
    <row r="501" spans="5:8">
      <c r="E501" s="454"/>
      <c r="F501" s="454"/>
      <c r="G501" s="454"/>
      <c r="H501" s="454"/>
    </row>
    <row r="502" spans="5:8">
      <c r="E502" s="454"/>
      <c r="F502" s="454"/>
      <c r="G502" s="454"/>
      <c r="H502" s="454"/>
    </row>
    <row r="503" spans="5:8">
      <c r="E503" s="454"/>
      <c r="F503" s="454"/>
      <c r="G503" s="454"/>
      <c r="H503" s="454"/>
    </row>
    <row r="504" spans="5:8">
      <c r="E504" s="454"/>
      <c r="F504" s="454"/>
      <c r="G504" s="454"/>
      <c r="H504" s="454"/>
    </row>
    <row r="505" spans="5:8">
      <c r="E505" s="454"/>
      <c r="F505" s="454"/>
      <c r="G505" s="454"/>
      <c r="H505" s="454"/>
    </row>
    <row r="506" spans="5:8">
      <c r="E506" s="454"/>
      <c r="F506" s="454"/>
      <c r="G506" s="454"/>
      <c r="H506" s="454"/>
    </row>
    <row r="507" spans="5:8">
      <c r="E507" s="454"/>
      <c r="F507" s="454"/>
      <c r="G507" s="454"/>
      <c r="H507" s="454"/>
    </row>
    <row r="508" spans="5:8">
      <c r="E508" s="454"/>
      <c r="F508" s="454"/>
      <c r="G508" s="454"/>
      <c r="H508" s="454"/>
    </row>
    <row r="509" spans="5:8">
      <c r="E509" s="454"/>
      <c r="F509" s="454"/>
      <c r="G509" s="454"/>
      <c r="H509" s="454"/>
    </row>
    <row r="510" spans="5:8">
      <c r="E510" s="454"/>
      <c r="F510" s="454"/>
      <c r="G510" s="454"/>
      <c r="H510" s="454"/>
    </row>
    <row r="511" spans="5:8">
      <c r="E511" s="454"/>
      <c r="F511" s="454"/>
      <c r="G511" s="454"/>
      <c r="H511" s="454"/>
    </row>
    <row r="512" spans="5:8">
      <c r="E512" s="454"/>
      <c r="F512" s="454"/>
      <c r="G512" s="454"/>
      <c r="H512" s="454"/>
    </row>
    <row r="513" spans="5:8">
      <c r="E513" s="454"/>
      <c r="F513" s="454"/>
      <c r="G513" s="454"/>
      <c r="H513" s="454"/>
    </row>
    <row r="514" spans="5:8">
      <c r="E514" s="454"/>
      <c r="F514" s="454"/>
      <c r="G514" s="454"/>
      <c r="H514" s="454"/>
    </row>
    <row r="515" spans="5:8">
      <c r="E515" s="454"/>
      <c r="F515" s="454"/>
      <c r="G515" s="454"/>
      <c r="H515" s="454"/>
    </row>
    <row r="516" spans="5:8">
      <c r="E516" s="454"/>
      <c r="F516" s="454"/>
      <c r="G516" s="454"/>
      <c r="H516" s="454"/>
    </row>
    <row r="517" spans="5:8">
      <c r="E517" s="454"/>
      <c r="F517" s="454"/>
      <c r="G517" s="454"/>
      <c r="H517" s="454"/>
    </row>
    <row r="518" spans="5:8">
      <c r="E518" s="454"/>
      <c r="F518" s="454"/>
      <c r="G518" s="454"/>
      <c r="H518" s="454"/>
    </row>
    <row r="519" spans="5:8">
      <c r="E519" s="454"/>
      <c r="F519" s="454"/>
      <c r="G519" s="454"/>
      <c r="H519" s="454"/>
    </row>
    <row r="520" spans="5:8">
      <c r="E520" s="454"/>
      <c r="F520" s="454"/>
      <c r="G520" s="454"/>
      <c r="H520" s="454"/>
    </row>
    <row r="521" spans="5:8">
      <c r="E521" s="454"/>
      <c r="F521" s="454"/>
      <c r="G521" s="454"/>
      <c r="H521" s="454"/>
    </row>
    <row r="522" spans="5:8">
      <c r="E522" s="454"/>
      <c r="F522" s="454"/>
      <c r="G522" s="454"/>
      <c r="H522" s="454"/>
    </row>
    <row r="523" spans="5:8">
      <c r="E523" s="454"/>
      <c r="F523" s="454"/>
      <c r="G523" s="454"/>
      <c r="H523" s="454"/>
    </row>
    <row r="524" spans="5:8">
      <c r="E524" s="454"/>
      <c r="F524" s="454"/>
      <c r="G524" s="454"/>
      <c r="H524" s="454"/>
    </row>
    <row r="525" spans="5:8">
      <c r="E525" s="454"/>
      <c r="F525" s="454"/>
      <c r="G525" s="454"/>
      <c r="H525" s="454"/>
    </row>
    <row r="526" spans="5:8">
      <c r="E526" s="454"/>
      <c r="F526" s="454"/>
      <c r="G526" s="454"/>
      <c r="H526" s="454"/>
    </row>
    <row r="527" spans="5:8">
      <c r="E527" s="454"/>
      <c r="F527" s="454"/>
      <c r="G527" s="454"/>
      <c r="H527" s="454"/>
    </row>
    <row r="528" spans="5:8">
      <c r="E528" s="454"/>
      <c r="F528" s="454"/>
      <c r="G528" s="454"/>
      <c r="H528" s="454"/>
    </row>
    <row r="529" spans="5:8">
      <c r="E529" s="454"/>
      <c r="F529" s="454"/>
      <c r="G529" s="454"/>
      <c r="H529" s="454"/>
    </row>
    <row r="530" spans="5:8">
      <c r="E530" s="454"/>
      <c r="F530" s="454"/>
      <c r="G530" s="454"/>
      <c r="H530" s="454"/>
    </row>
    <row r="531" spans="5:8">
      <c r="E531" s="454"/>
      <c r="F531" s="454"/>
      <c r="G531" s="454"/>
      <c r="H531" s="454"/>
    </row>
    <row r="532" spans="5:8">
      <c r="E532" s="454"/>
      <c r="F532" s="454"/>
      <c r="G532" s="454"/>
      <c r="H532" s="454"/>
    </row>
    <row r="533" spans="5:8">
      <c r="E533" s="454"/>
      <c r="F533" s="454"/>
      <c r="G533" s="454"/>
      <c r="H533" s="454"/>
    </row>
    <row r="534" spans="5:8">
      <c r="E534" s="454"/>
      <c r="F534" s="454"/>
      <c r="G534" s="454"/>
      <c r="H534" s="454"/>
    </row>
    <row r="535" spans="5:8">
      <c r="E535" s="454"/>
      <c r="F535" s="454"/>
      <c r="G535" s="454"/>
      <c r="H535" s="454"/>
    </row>
    <row r="536" spans="5:8">
      <c r="E536" s="454"/>
      <c r="F536" s="454"/>
      <c r="G536" s="454"/>
      <c r="H536" s="454"/>
    </row>
    <row r="537" spans="5:8">
      <c r="E537" s="454"/>
      <c r="F537" s="454"/>
      <c r="G537" s="454"/>
      <c r="H537" s="454"/>
    </row>
    <row r="538" spans="5:8">
      <c r="E538" s="454"/>
      <c r="F538" s="454"/>
      <c r="G538" s="454"/>
      <c r="H538" s="454"/>
    </row>
    <row r="539" spans="5:8">
      <c r="E539" s="454"/>
      <c r="F539" s="454"/>
      <c r="G539" s="454"/>
      <c r="H539" s="454"/>
    </row>
    <row r="540" spans="5:8">
      <c r="E540" s="454"/>
      <c r="F540" s="454"/>
      <c r="G540" s="454"/>
      <c r="H540" s="454"/>
    </row>
    <row r="541" spans="5:8">
      <c r="E541" s="454"/>
      <c r="F541" s="454"/>
      <c r="G541" s="454"/>
      <c r="H541" s="454"/>
    </row>
    <row r="542" spans="5:8">
      <c r="E542" s="454"/>
      <c r="F542" s="454"/>
      <c r="G542" s="454"/>
      <c r="H542" s="454"/>
    </row>
    <row r="543" spans="5:8">
      <c r="E543" s="454"/>
      <c r="F543" s="454"/>
      <c r="G543" s="454"/>
      <c r="H543" s="454"/>
    </row>
    <row r="544" spans="5:8">
      <c r="E544" s="454"/>
      <c r="F544" s="454"/>
      <c r="G544" s="454"/>
      <c r="H544" s="454"/>
    </row>
    <row r="545" spans="5:8">
      <c r="E545" s="454"/>
      <c r="F545" s="454"/>
      <c r="G545" s="454"/>
      <c r="H545" s="454"/>
    </row>
    <row r="546" spans="5:8">
      <c r="E546" s="454"/>
      <c r="F546" s="454"/>
      <c r="G546" s="454"/>
      <c r="H546" s="454"/>
    </row>
    <row r="547" spans="5:8">
      <c r="E547" s="454"/>
      <c r="F547" s="454"/>
      <c r="G547" s="454"/>
      <c r="H547" s="454"/>
    </row>
    <row r="548" spans="5:8">
      <c r="E548" s="454"/>
      <c r="F548" s="454"/>
      <c r="G548" s="454"/>
      <c r="H548" s="454"/>
    </row>
    <row r="549" spans="5:8">
      <c r="E549" s="454"/>
      <c r="F549" s="454"/>
      <c r="G549" s="454"/>
      <c r="H549" s="454"/>
    </row>
    <row r="550" spans="5:8">
      <c r="E550" s="454"/>
      <c r="F550" s="454"/>
      <c r="G550" s="454"/>
      <c r="H550" s="454"/>
    </row>
    <row r="551" spans="5:8">
      <c r="E551" s="454"/>
      <c r="F551" s="454"/>
      <c r="G551" s="454"/>
      <c r="H551" s="454"/>
    </row>
    <row r="552" spans="5:8">
      <c r="E552" s="454"/>
      <c r="F552" s="454"/>
      <c r="G552" s="454"/>
      <c r="H552" s="454"/>
    </row>
    <row r="553" spans="5:8">
      <c r="E553" s="454"/>
      <c r="F553" s="454"/>
      <c r="G553" s="454"/>
      <c r="H553" s="454"/>
    </row>
    <row r="554" spans="5:8">
      <c r="E554" s="454"/>
      <c r="F554" s="454"/>
      <c r="G554" s="454"/>
      <c r="H554" s="454"/>
    </row>
    <row r="555" spans="5:8">
      <c r="E555" s="454"/>
      <c r="F555" s="454"/>
      <c r="G555" s="454"/>
      <c r="H555" s="454"/>
    </row>
    <row r="556" spans="5:8">
      <c r="E556" s="454"/>
      <c r="F556" s="454"/>
      <c r="G556" s="454"/>
      <c r="H556" s="454"/>
    </row>
    <row r="557" spans="5:8">
      <c r="E557" s="454"/>
      <c r="F557" s="454"/>
      <c r="G557" s="454"/>
      <c r="H557" s="454"/>
    </row>
    <row r="558" spans="5:8">
      <c r="E558" s="454"/>
      <c r="F558" s="454"/>
      <c r="G558" s="454"/>
      <c r="H558" s="454"/>
    </row>
    <row r="559" spans="5:8">
      <c r="E559" s="454"/>
      <c r="F559" s="454"/>
      <c r="G559" s="454"/>
      <c r="H559" s="454"/>
    </row>
    <row r="560" spans="5:8">
      <c r="E560" s="454"/>
      <c r="F560" s="454"/>
      <c r="G560" s="454"/>
      <c r="H560" s="454"/>
    </row>
    <row r="561" spans="5:8">
      <c r="E561" s="454"/>
      <c r="F561" s="454"/>
      <c r="G561" s="454"/>
      <c r="H561" s="454"/>
    </row>
    <row r="562" spans="5:8">
      <c r="E562" s="454"/>
      <c r="F562" s="454"/>
      <c r="G562" s="454"/>
      <c r="H562" s="454"/>
    </row>
    <row r="563" spans="5:8">
      <c r="E563" s="454"/>
      <c r="F563" s="454"/>
      <c r="G563" s="454"/>
      <c r="H563" s="454"/>
    </row>
    <row r="564" spans="5:8">
      <c r="E564" s="454"/>
      <c r="F564" s="454"/>
      <c r="G564" s="454"/>
      <c r="H564" s="454"/>
    </row>
    <row r="565" spans="5:8">
      <c r="E565" s="454"/>
      <c r="F565" s="454"/>
      <c r="G565" s="454"/>
      <c r="H565" s="454"/>
    </row>
    <row r="566" spans="5:8">
      <c r="E566" s="454"/>
      <c r="F566" s="454"/>
      <c r="G566" s="454"/>
      <c r="H566" s="454"/>
    </row>
    <row r="567" spans="5:8">
      <c r="E567" s="454"/>
      <c r="F567" s="454"/>
      <c r="G567" s="454"/>
      <c r="H567" s="454"/>
    </row>
    <row r="568" spans="5:8">
      <c r="E568" s="454"/>
      <c r="F568" s="454"/>
      <c r="G568" s="454"/>
      <c r="H568" s="454"/>
    </row>
    <row r="569" spans="5:8">
      <c r="E569" s="454"/>
      <c r="F569" s="454"/>
      <c r="G569" s="454"/>
      <c r="H569" s="454"/>
    </row>
    <row r="570" spans="5:8">
      <c r="E570" s="454"/>
      <c r="F570" s="454"/>
      <c r="G570" s="454"/>
      <c r="H570" s="454"/>
    </row>
    <row r="571" spans="5:8">
      <c r="E571" s="454"/>
      <c r="F571" s="454"/>
      <c r="G571" s="454"/>
      <c r="H571" s="454"/>
    </row>
    <row r="572" spans="5:8">
      <c r="E572" s="454"/>
      <c r="F572" s="454"/>
      <c r="G572" s="454"/>
      <c r="H572" s="454"/>
    </row>
    <row r="573" spans="5:8">
      <c r="E573" s="454"/>
      <c r="F573" s="454"/>
      <c r="G573" s="454"/>
      <c r="H573" s="454"/>
    </row>
    <row r="574" spans="5:8">
      <c r="E574" s="454"/>
      <c r="F574" s="454"/>
      <c r="G574" s="454"/>
      <c r="H574" s="454"/>
    </row>
    <row r="575" spans="5:8">
      <c r="E575" s="454"/>
      <c r="F575" s="454"/>
      <c r="G575" s="454"/>
      <c r="H575" s="454"/>
    </row>
    <row r="576" spans="5:8">
      <c r="E576" s="454"/>
      <c r="F576" s="454"/>
      <c r="G576" s="454"/>
      <c r="H576" s="454"/>
    </row>
    <row r="577" spans="5:8">
      <c r="E577" s="454"/>
      <c r="F577" s="454"/>
      <c r="G577" s="454"/>
      <c r="H577" s="454"/>
    </row>
    <row r="578" spans="5:8">
      <c r="E578" s="454"/>
      <c r="F578" s="454"/>
      <c r="G578" s="454"/>
      <c r="H578" s="454"/>
    </row>
    <row r="579" spans="5:8">
      <c r="E579" s="454"/>
      <c r="F579" s="454"/>
      <c r="G579" s="454"/>
      <c r="H579" s="454"/>
    </row>
    <row r="580" spans="5:8">
      <c r="E580" s="454"/>
      <c r="F580" s="454"/>
      <c r="G580" s="454"/>
      <c r="H580" s="454"/>
    </row>
    <row r="581" spans="5:8">
      <c r="E581" s="454"/>
      <c r="F581" s="454"/>
      <c r="G581" s="454"/>
      <c r="H581" s="454"/>
    </row>
    <row r="582" spans="5:8">
      <c r="E582" s="454"/>
      <c r="F582" s="454"/>
      <c r="G582" s="454"/>
      <c r="H582" s="454"/>
    </row>
    <row r="583" spans="5:8">
      <c r="E583" s="454"/>
      <c r="F583" s="454"/>
      <c r="G583" s="454"/>
      <c r="H583" s="454"/>
    </row>
    <row r="584" spans="5:8">
      <c r="E584" s="454"/>
      <c r="F584" s="454"/>
      <c r="G584" s="454"/>
      <c r="H584" s="454"/>
    </row>
    <row r="585" spans="5:8">
      <c r="E585" s="454"/>
      <c r="F585" s="454"/>
      <c r="G585" s="454"/>
      <c r="H585" s="454"/>
    </row>
    <row r="586" spans="5:8">
      <c r="E586" s="454"/>
      <c r="F586" s="454"/>
      <c r="G586" s="454"/>
      <c r="H586" s="454"/>
    </row>
    <row r="587" spans="5:8">
      <c r="E587" s="454"/>
      <c r="F587" s="454"/>
      <c r="G587" s="454"/>
      <c r="H587" s="454"/>
    </row>
    <row r="588" spans="5:8">
      <c r="E588" s="454"/>
      <c r="F588" s="454"/>
      <c r="G588" s="454"/>
      <c r="H588" s="454"/>
    </row>
    <row r="589" spans="5:8">
      <c r="E589" s="454"/>
      <c r="F589" s="454"/>
      <c r="G589" s="454"/>
      <c r="H589" s="454"/>
    </row>
    <row r="590" spans="5:8">
      <c r="E590" s="454"/>
      <c r="F590" s="454"/>
      <c r="G590" s="454"/>
      <c r="H590" s="454"/>
    </row>
    <row r="591" spans="5:8">
      <c r="E591" s="454"/>
      <c r="F591" s="454"/>
      <c r="G591" s="454"/>
      <c r="H591" s="454"/>
    </row>
    <row r="592" spans="5:8">
      <c r="E592" s="454"/>
      <c r="F592" s="454"/>
      <c r="G592" s="454"/>
      <c r="H592" s="454"/>
    </row>
    <row r="593" spans="5:8">
      <c r="E593" s="454"/>
      <c r="F593" s="454"/>
      <c r="G593" s="454"/>
      <c r="H593" s="454"/>
    </row>
    <row r="594" spans="5:8">
      <c r="E594" s="454"/>
      <c r="F594" s="454"/>
      <c r="G594" s="454"/>
      <c r="H594" s="454"/>
    </row>
    <row r="595" spans="5:8">
      <c r="E595" s="454"/>
      <c r="F595" s="454"/>
      <c r="G595" s="454"/>
      <c r="H595" s="454"/>
    </row>
    <row r="596" spans="5:8">
      <c r="E596" s="454"/>
      <c r="F596" s="454"/>
      <c r="G596" s="454"/>
      <c r="H596" s="454"/>
    </row>
    <row r="597" spans="5:8">
      <c r="E597" s="454"/>
      <c r="F597" s="454"/>
      <c r="G597" s="454"/>
      <c r="H597" s="454"/>
    </row>
    <row r="598" spans="5:8">
      <c r="E598" s="454"/>
      <c r="F598" s="454"/>
      <c r="G598" s="454"/>
      <c r="H598" s="454"/>
    </row>
    <row r="599" spans="5:8">
      <c r="E599" s="454"/>
      <c r="F599" s="454"/>
      <c r="G599" s="454"/>
      <c r="H599" s="454"/>
    </row>
    <row r="600" spans="5:8">
      <c r="E600" s="454"/>
      <c r="F600" s="454"/>
      <c r="G600" s="454"/>
      <c r="H600" s="454"/>
    </row>
    <row r="601" spans="5:8">
      <c r="E601" s="454"/>
      <c r="F601" s="454"/>
      <c r="G601" s="454"/>
      <c r="H601" s="454"/>
    </row>
    <row r="602" spans="5:8">
      <c r="E602" s="454"/>
      <c r="F602" s="454"/>
      <c r="G602" s="454"/>
      <c r="H602" s="454"/>
    </row>
    <row r="603" spans="5:8">
      <c r="E603" s="454"/>
      <c r="F603" s="454"/>
      <c r="G603" s="454"/>
      <c r="H603" s="454"/>
    </row>
    <row r="604" spans="5:8">
      <c r="E604" s="454"/>
      <c r="F604" s="454"/>
      <c r="G604" s="454"/>
      <c r="H604" s="454"/>
    </row>
    <row r="605" spans="5:8">
      <c r="E605" s="454"/>
      <c r="F605" s="454"/>
      <c r="G605" s="454"/>
      <c r="H605" s="454"/>
    </row>
    <row r="606" spans="5:8">
      <c r="E606" s="454"/>
      <c r="F606" s="454"/>
      <c r="G606" s="454"/>
      <c r="H606" s="454"/>
    </row>
    <row r="607" spans="5:8">
      <c r="E607" s="454"/>
      <c r="F607" s="454"/>
      <c r="G607" s="454"/>
      <c r="H607" s="454"/>
    </row>
    <row r="608" spans="5:8">
      <c r="E608" s="454"/>
      <c r="F608" s="454"/>
      <c r="G608" s="454"/>
      <c r="H608" s="454"/>
    </row>
    <row r="609" spans="5:8">
      <c r="E609" s="454"/>
      <c r="F609" s="454"/>
      <c r="G609" s="454"/>
      <c r="H609" s="454"/>
    </row>
    <row r="610" spans="5:8">
      <c r="E610" s="454"/>
      <c r="F610" s="454"/>
      <c r="G610" s="454"/>
      <c r="H610" s="454"/>
    </row>
    <row r="611" spans="5:8">
      <c r="E611" s="454"/>
      <c r="F611" s="454"/>
      <c r="G611" s="454"/>
      <c r="H611" s="454"/>
    </row>
    <row r="612" spans="5:8">
      <c r="E612" s="454"/>
      <c r="F612" s="454"/>
      <c r="G612" s="454"/>
      <c r="H612" s="454"/>
    </row>
    <row r="613" spans="5:8">
      <c r="E613" s="454"/>
      <c r="F613" s="454"/>
      <c r="G613" s="454"/>
      <c r="H613" s="454"/>
    </row>
    <row r="614" spans="5:8">
      <c r="E614" s="454"/>
      <c r="F614" s="454"/>
      <c r="G614" s="454"/>
      <c r="H614" s="454"/>
    </row>
    <row r="615" spans="5:8">
      <c r="E615" s="454"/>
      <c r="F615" s="454"/>
      <c r="G615" s="454"/>
      <c r="H615" s="454"/>
    </row>
    <row r="616" spans="5:8">
      <c r="E616" s="454"/>
      <c r="F616" s="454"/>
      <c r="G616" s="454"/>
      <c r="H616" s="454"/>
    </row>
    <row r="617" spans="5:8">
      <c r="E617" s="454"/>
      <c r="F617" s="454"/>
      <c r="G617" s="454"/>
      <c r="H617" s="454"/>
    </row>
    <row r="618" spans="5:8">
      <c r="E618" s="454"/>
      <c r="F618" s="454"/>
      <c r="G618" s="454"/>
      <c r="H618" s="454"/>
    </row>
    <row r="619" spans="5:8">
      <c r="E619" s="454"/>
      <c r="F619" s="454"/>
      <c r="G619" s="454"/>
      <c r="H619" s="454"/>
    </row>
    <row r="620" spans="5:8">
      <c r="E620" s="454"/>
      <c r="F620" s="454"/>
      <c r="G620" s="454"/>
      <c r="H620" s="454"/>
    </row>
    <row r="621" spans="5:8">
      <c r="E621" s="454"/>
      <c r="F621" s="454"/>
      <c r="G621" s="454"/>
      <c r="H621" s="454"/>
    </row>
    <row r="622" spans="5:8">
      <c r="E622" s="454"/>
      <c r="F622" s="454"/>
      <c r="G622" s="454"/>
      <c r="H622" s="454"/>
    </row>
    <row r="623" spans="5:8">
      <c r="E623" s="454"/>
      <c r="F623" s="454"/>
      <c r="G623" s="454"/>
      <c r="H623" s="454"/>
    </row>
    <row r="624" spans="5:8">
      <c r="E624" s="454"/>
      <c r="F624" s="454"/>
      <c r="G624" s="454"/>
      <c r="H624" s="454"/>
    </row>
    <row r="625" spans="5:8">
      <c r="E625" s="454"/>
      <c r="F625" s="454"/>
      <c r="G625" s="454"/>
      <c r="H625" s="454"/>
    </row>
    <row r="626" spans="5:8">
      <c r="E626" s="454"/>
      <c r="F626" s="454"/>
      <c r="G626" s="454"/>
      <c r="H626" s="454"/>
    </row>
    <row r="627" spans="5:8">
      <c r="E627" s="454"/>
      <c r="F627" s="454"/>
      <c r="G627" s="454"/>
      <c r="H627" s="454"/>
    </row>
    <row r="628" spans="5:8">
      <c r="E628" s="454"/>
      <c r="F628" s="454"/>
      <c r="G628" s="454"/>
      <c r="H628" s="454"/>
    </row>
    <row r="629" spans="5:8">
      <c r="E629" s="454"/>
      <c r="F629" s="454"/>
      <c r="G629" s="454"/>
      <c r="H629" s="454"/>
    </row>
    <row r="630" spans="5:8">
      <c r="E630" s="454"/>
      <c r="F630" s="454"/>
      <c r="G630" s="454"/>
      <c r="H630" s="454"/>
    </row>
    <row r="631" spans="5:8">
      <c r="E631" s="454"/>
      <c r="F631" s="454"/>
      <c r="G631" s="454"/>
      <c r="H631" s="454"/>
    </row>
    <row r="632" spans="5:8">
      <c r="E632" s="454"/>
      <c r="F632" s="454"/>
      <c r="G632" s="454"/>
      <c r="H632" s="454"/>
    </row>
    <row r="633" spans="5:8">
      <c r="E633" s="454"/>
      <c r="F633" s="454"/>
      <c r="G633" s="454"/>
      <c r="H633" s="454"/>
    </row>
    <row r="634" spans="5:8">
      <c r="E634" s="454"/>
      <c r="F634" s="454"/>
      <c r="G634" s="454"/>
      <c r="H634" s="454"/>
    </row>
    <row r="635" spans="5:8">
      <c r="E635" s="454"/>
      <c r="F635" s="454"/>
      <c r="G635" s="454"/>
      <c r="H635" s="454"/>
    </row>
    <row r="636" spans="5:8">
      <c r="E636" s="454"/>
      <c r="F636" s="454"/>
      <c r="G636" s="454"/>
      <c r="H636" s="454"/>
    </row>
    <row r="637" spans="5:8">
      <c r="E637" s="454"/>
      <c r="F637" s="454"/>
      <c r="G637" s="454"/>
      <c r="H637" s="454"/>
    </row>
    <row r="638" spans="5:8">
      <c r="E638" s="454"/>
      <c r="F638" s="454"/>
      <c r="G638" s="454"/>
      <c r="H638" s="454"/>
    </row>
    <row r="639" spans="5:8">
      <c r="E639" s="454"/>
      <c r="F639" s="454"/>
      <c r="G639" s="454"/>
      <c r="H639" s="454"/>
    </row>
    <row r="640" spans="5:8">
      <c r="E640" s="454"/>
      <c r="F640" s="454"/>
      <c r="G640" s="454"/>
      <c r="H640" s="454"/>
    </row>
    <row r="641" spans="5:8">
      <c r="E641" s="454"/>
      <c r="F641" s="454"/>
      <c r="G641" s="454"/>
      <c r="H641" s="454"/>
    </row>
    <row r="642" spans="5:8">
      <c r="E642" s="454"/>
      <c r="F642" s="454"/>
      <c r="G642" s="454"/>
      <c r="H642" s="454"/>
    </row>
    <row r="643" spans="5:8">
      <c r="E643" s="454"/>
      <c r="F643" s="454"/>
      <c r="G643" s="454"/>
      <c r="H643" s="454"/>
    </row>
    <row r="644" spans="5:8">
      <c r="E644" s="454"/>
      <c r="F644" s="454"/>
      <c r="G644" s="454"/>
      <c r="H644" s="454"/>
    </row>
    <row r="645" spans="5:8">
      <c r="E645" s="454"/>
      <c r="F645" s="454"/>
      <c r="G645" s="454"/>
      <c r="H645" s="454"/>
    </row>
    <row r="646" spans="5:8">
      <c r="E646" s="454"/>
      <c r="F646" s="454"/>
      <c r="G646" s="454"/>
      <c r="H646" s="454"/>
    </row>
    <row r="647" spans="5:8">
      <c r="E647" s="454"/>
      <c r="F647" s="454"/>
      <c r="G647" s="454"/>
      <c r="H647" s="454"/>
    </row>
    <row r="648" spans="5:8">
      <c r="E648" s="454"/>
      <c r="F648" s="454"/>
      <c r="G648" s="454"/>
      <c r="H648" s="454"/>
    </row>
    <row r="649" spans="5:8">
      <c r="E649" s="454"/>
      <c r="F649" s="454"/>
      <c r="G649" s="454"/>
      <c r="H649" s="454"/>
    </row>
    <row r="650" spans="5:8">
      <c r="E650" s="454"/>
      <c r="F650" s="454"/>
      <c r="G650" s="454"/>
      <c r="H650" s="454"/>
    </row>
    <row r="651" spans="5:8">
      <c r="E651" s="454"/>
      <c r="F651" s="454"/>
      <c r="G651" s="454"/>
      <c r="H651" s="454"/>
    </row>
    <row r="652" spans="5:8">
      <c r="E652" s="454"/>
      <c r="F652" s="454"/>
      <c r="G652" s="454"/>
      <c r="H652" s="454"/>
    </row>
    <row r="653" spans="5:8">
      <c r="E653" s="454"/>
      <c r="F653" s="454"/>
      <c r="G653" s="454"/>
      <c r="H653" s="454"/>
    </row>
    <row r="654" spans="5:8">
      <c r="E654" s="454"/>
      <c r="F654" s="454"/>
      <c r="G654" s="454"/>
      <c r="H654" s="454"/>
    </row>
    <row r="655" spans="5:8">
      <c r="E655" s="454"/>
      <c r="F655" s="454"/>
      <c r="G655" s="454"/>
      <c r="H655" s="454"/>
    </row>
    <row r="656" spans="5:8">
      <c r="E656" s="454"/>
      <c r="F656" s="454"/>
      <c r="G656" s="454"/>
      <c r="H656" s="454"/>
    </row>
    <row r="657" spans="5:8">
      <c r="E657" s="454"/>
      <c r="F657" s="454"/>
      <c r="G657" s="454"/>
      <c r="H657" s="454"/>
    </row>
    <row r="658" spans="5:8">
      <c r="E658" s="454"/>
      <c r="F658" s="454"/>
      <c r="G658" s="454"/>
      <c r="H658" s="454"/>
    </row>
    <row r="659" spans="5:8">
      <c r="E659" s="454"/>
      <c r="F659" s="454"/>
      <c r="G659" s="454"/>
      <c r="H659" s="454"/>
    </row>
    <row r="660" spans="5:8">
      <c r="E660" s="454"/>
      <c r="F660" s="454"/>
      <c r="G660" s="454"/>
      <c r="H660" s="454"/>
    </row>
    <row r="661" spans="5:8">
      <c r="E661" s="454"/>
      <c r="F661" s="454"/>
      <c r="G661" s="454"/>
      <c r="H661" s="454"/>
    </row>
    <row r="662" spans="5:8">
      <c r="E662" s="454"/>
      <c r="F662" s="454"/>
      <c r="G662" s="454"/>
      <c r="H662" s="454"/>
    </row>
    <row r="663" spans="5:8">
      <c r="E663" s="454"/>
      <c r="F663" s="454"/>
      <c r="G663" s="454"/>
      <c r="H663" s="454"/>
    </row>
    <row r="664" spans="5:8">
      <c r="E664" s="454"/>
      <c r="F664" s="454"/>
      <c r="G664" s="454"/>
      <c r="H664" s="454"/>
    </row>
    <row r="665" spans="5:8">
      <c r="E665" s="454"/>
      <c r="F665" s="454"/>
      <c r="G665" s="454"/>
      <c r="H665" s="454"/>
    </row>
    <row r="666" spans="5:8">
      <c r="E666" s="454"/>
      <c r="F666" s="454"/>
      <c r="G666" s="454"/>
      <c r="H666" s="454"/>
    </row>
    <row r="667" spans="5:8">
      <c r="E667" s="454"/>
      <c r="F667" s="454"/>
      <c r="G667" s="454"/>
      <c r="H667" s="454"/>
    </row>
    <row r="668" spans="5:8">
      <c r="E668" s="454"/>
      <c r="F668" s="454"/>
      <c r="G668" s="454"/>
      <c r="H668" s="454"/>
    </row>
    <row r="669" spans="5:8">
      <c r="E669" s="454"/>
      <c r="F669" s="454"/>
      <c r="G669" s="454"/>
      <c r="H669" s="454"/>
    </row>
    <row r="670" spans="5:8">
      <c r="E670" s="454"/>
      <c r="F670" s="454"/>
      <c r="G670" s="454"/>
      <c r="H670" s="454"/>
    </row>
    <row r="671" spans="5:8">
      <c r="E671" s="454"/>
      <c r="F671" s="454"/>
      <c r="G671" s="454"/>
      <c r="H671" s="454"/>
    </row>
    <row r="672" spans="5:8">
      <c r="E672" s="454"/>
      <c r="F672" s="454"/>
      <c r="G672" s="454"/>
      <c r="H672" s="454"/>
    </row>
    <row r="673" spans="5:8">
      <c r="E673" s="454"/>
      <c r="F673" s="454"/>
      <c r="G673" s="454"/>
      <c r="H673" s="454"/>
    </row>
    <row r="674" spans="5:8">
      <c r="E674" s="454"/>
      <c r="F674" s="454"/>
      <c r="G674" s="454"/>
      <c r="H674" s="454"/>
    </row>
    <row r="675" spans="5:8">
      <c r="E675" s="454"/>
      <c r="F675" s="454"/>
      <c r="G675" s="454"/>
      <c r="H675" s="454"/>
    </row>
    <row r="676" spans="5:8">
      <c r="E676" s="454"/>
      <c r="F676" s="454"/>
      <c r="G676" s="454"/>
      <c r="H676" s="454"/>
    </row>
    <row r="677" spans="5:8">
      <c r="E677" s="454"/>
      <c r="F677" s="454"/>
      <c r="G677" s="454"/>
      <c r="H677" s="454"/>
    </row>
    <row r="678" spans="5:8">
      <c r="E678" s="454"/>
      <c r="F678" s="454"/>
      <c r="G678" s="454"/>
      <c r="H678" s="454"/>
    </row>
    <row r="679" spans="5:8">
      <c r="E679" s="454"/>
      <c r="F679" s="454"/>
      <c r="G679" s="454"/>
      <c r="H679" s="454"/>
    </row>
    <row r="680" spans="5:8">
      <c r="E680" s="454"/>
      <c r="F680" s="454"/>
      <c r="G680" s="454"/>
      <c r="H680" s="454"/>
    </row>
    <row r="681" spans="5:8">
      <c r="E681" s="454"/>
      <c r="F681" s="454"/>
      <c r="G681" s="454"/>
      <c r="H681" s="454"/>
    </row>
    <row r="682" spans="5:8">
      <c r="E682" s="454"/>
      <c r="F682" s="454"/>
      <c r="G682" s="454"/>
      <c r="H682" s="454"/>
    </row>
    <row r="683" spans="5:8">
      <c r="E683" s="454"/>
      <c r="F683" s="454"/>
      <c r="G683" s="454"/>
      <c r="H683" s="454"/>
    </row>
    <row r="684" spans="5:8">
      <c r="E684" s="454"/>
      <c r="F684" s="454"/>
      <c r="G684" s="454"/>
      <c r="H684" s="454"/>
    </row>
    <row r="685" spans="5:8">
      <c r="E685" s="454"/>
      <c r="F685" s="454"/>
      <c r="G685" s="454"/>
      <c r="H685" s="454"/>
    </row>
    <row r="686" spans="5:8">
      <c r="E686" s="454"/>
      <c r="F686" s="454"/>
      <c r="G686" s="454"/>
      <c r="H686" s="454"/>
    </row>
    <row r="687" spans="5:8">
      <c r="E687" s="454"/>
      <c r="F687" s="454"/>
      <c r="G687" s="454"/>
      <c r="H687" s="454"/>
    </row>
    <row r="688" spans="5:8">
      <c r="E688" s="454"/>
      <c r="F688" s="454"/>
      <c r="G688" s="454"/>
      <c r="H688" s="454"/>
    </row>
    <row r="689" spans="5:8">
      <c r="E689" s="454"/>
      <c r="F689" s="454"/>
      <c r="G689" s="454"/>
      <c r="H689" s="454"/>
    </row>
    <row r="690" spans="5:8">
      <c r="E690" s="454"/>
      <c r="F690" s="454"/>
      <c r="G690" s="454"/>
      <c r="H690" s="454"/>
    </row>
    <row r="691" spans="5:8">
      <c r="E691" s="454"/>
      <c r="F691" s="454"/>
      <c r="G691" s="454"/>
      <c r="H691" s="454"/>
    </row>
    <row r="692" spans="5:8">
      <c r="E692" s="454"/>
      <c r="F692" s="454"/>
      <c r="G692" s="454"/>
      <c r="H692" s="454"/>
    </row>
    <row r="693" spans="5:8">
      <c r="E693" s="454"/>
      <c r="F693" s="454"/>
      <c r="G693" s="454"/>
      <c r="H693" s="454"/>
    </row>
    <row r="694" spans="5:8">
      <c r="E694" s="454"/>
      <c r="F694" s="454"/>
      <c r="G694" s="454"/>
      <c r="H694" s="454"/>
    </row>
    <row r="695" spans="5:8">
      <c r="E695" s="454"/>
      <c r="F695" s="454"/>
      <c r="G695" s="454"/>
      <c r="H695" s="454"/>
    </row>
    <row r="696" spans="5:8">
      <c r="E696" s="454"/>
      <c r="F696" s="454"/>
      <c r="G696" s="454"/>
      <c r="H696" s="454"/>
    </row>
    <row r="697" spans="5:8">
      <c r="E697" s="454"/>
      <c r="F697" s="454"/>
      <c r="G697" s="454"/>
      <c r="H697" s="454"/>
    </row>
    <row r="698" spans="5:8">
      <c r="E698" s="454"/>
      <c r="F698" s="454"/>
      <c r="G698" s="454"/>
      <c r="H698" s="454"/>
    </row>
    <row r="699" spans="5:8">
      <c r="E699" s="454"/>
      <c r="F699" s="454"/>
      <c r="G699" s="454"/>
      <c r="H699" s="454"/>
    </row>
    <row r="700" spans="5:8">
      <c r="E700" s="454"/>
      <c r="F700" s="454"/>
      <c r="G700" s="454"/>
      <c r="H700" s="454"/>
    </row>
    <row r="701" spans="5:8">
      <c r="E701" s="454"/>
      <c r="F701" s="454"/>
      <c r="G701" s="454"/>
      <c r="H701" s="454"/>
    </row>
    <row r="702" spans="5:8">
      <c r="E702" s="454"/>
      <c r="F702" s="454"/>
      <c r="G702" s="454"/>
      <c r="H702" s="454"/>
    </row>
    <row r="703" spans="5:8">
      <c r="E703" s="454"/>
      <c r="F703" s="454"/>
      <c r="G703" s="454"/>
      <c r="H703" s="454"/>
    </row>
    <row r="704" spans="5:8">
      <c r="E704" s="454"/>
      <c r="F704" s="454"/>
      <c r="G704" s="454"/>
      <c r="H704" s="454"/>
    </row>
    <row r="705" spans="5:8">
      <c r="E705" s="454"/>
      <c r="F705" s="454"/>
      <c r="G705" s="454"/>
      <c r="H705" s="454"/>
    </row>
    <row r="706" spans="5:8">
      <c r="E706" s="454"/>
      <c r="F706" s="454"/>
      <c r="G706" s="454"/>
      <c r="H706" s="454"/>
    </row>
    <row r="707" spans="5:8">
      <c r="E707" s="454"/>
      <c r="F707" s="454"/>
      <c r="G707" s="454"/>
      <c r="H707" s="454"/>
    </row>
    <row r="708" spans="5:8">
      <c r="E708" s="454"/>
      <c r="F708" s="454"/>
      <c r="G708" s="454"/>
      <c r="H708" s="454"/>
    </row>
    <row r="709" spans="5:8">
      <c r="E709" s="454"/>
      <c r="F709" s="454"/>
      <c r="G709" s="454"/>
      <c r="H709" s="454"/>
    </row>
    <row r="710" spans="5:8">
      <c r="E710" s="454"/>
      <c r="F710" s="454"/>
      <c r="G710" s="454"/>
      <c r="H710" s="454"/>
    </row>
    <row r="711" spans="5:8">
      <c r="E711" s="454"/>
      <c r="F711" s="454"/>
      <c r="G711" s="454"/>
      <c r="H711" s="454"/>
    </row>
    <row r="712" spans="5:8">
      <c r="E712" s="454"/>
      <c r="F712" s="454"/>
      <c r="G712" s="454"/>
      <c r="H712" s="454"/>
    </row>
    <row r="713" spans="5:8">
      <c r="E713" s="454"/>
      <c r="F713" s="454"/>
      <c r="G713" s="454"/>
      <c r="H713" s="454"/>
    </row>
    <row r="714" spans="5:8">
      <c r="E714" s="454"/>
      <c r="F714" s="454"/>
      <c r="G714" s="454"/>
      <c r="H714" s="454"/>
    </row>
    <row r="715" spans="5:8">
      <c r="E715" s="454"/>
      <c r="F715" s="454"/>
      <c r="G715" s="454"/>
      <c r="H715" s="454"/>
    </row>
    <row r="716" spans="5:8">
      <c r="E716" s="454"/>
      <c r="F716" s="454"/>
      <c r="G716" s="454"/>
      <c r="H716" s="454"/>
    </row>
    <row r="717" spans="5:8">
      <c r="E717" s="454"/>
      <c r="F717" s="454"/>
      <c r="G717" s="454"/>
      <c r="H717" s="454"/>
    </row>
    <row r="718" spans="5:8">
      <c r="E718" s="454"/>
      <c r="F718" s="454"/>
      <c r="G718" s="454"/>
      <c r="H718" s="454"/>
    </row>
    <row r="719" spans="5:8">
      <c r="E719" s="454"/>
      <c r="F719" s="454"/>
      <c r="G719" s="454"/>
      <c r="H719" s="454"/>
    </row>
    <row r="720" spans="5:8">
      <c r="E720" s="454"/>
      <c r="F720" s="454"/>
      <c r="G720" s="454"/>
      <c r="H720" s="454"/>
    </row>
    <row r="721" spans="5:8">
      <c r="E721" s="454"/>
      <c r="F721" s="454"/>
      <c r="G721" s="454"/>
      <c r="H721" s="454"/>
    </row>
    <row r="722" spans="5:8">
      <c r="E722" s="454"/>
      <c r="F722" s="454"/>
      <c r="G722" s="454"/>
      <c r="H722" s="454"/>
    </row>
    <row r="723" spans="5:8">
      <c r="E723" s="454"/>
      <c r="F723" s="454"/>
      <c r="G723" s="454"/>
      <c r="H723" s="454"/>
    </row>
    <row r="724" spans="5:8">
      <c r="E724" s="454"/>
      <c r="F724" s="454"/>
      <c r="G724" s="454"/>
      <c r="H724" s="454"/>
    </row>
    <row r="725" spans="5:8">
      <c r="E725" s="454"/>
      <c r="F725" s="454"/>
      <c r="G725" s="454"/>
      <c r="H725" s="454"/>
    </row>
    <row r="726" spans="5:8">
      <c r="E726" s="454"/>
      <c r="F726" s="454"/>
      <c r="G726" s="454"/>
      <c r="H726" s="454"/>
    </row>
    <row r="727" spans="5:8">
      <c r="E727" s="454"/>
      <c r="F727" s="454"/>
      <c r="G727" s="454"/>
      <c r="H727" s="454"/>
    </row>
    <row r="728" spans="5:8">
      <c r="E728" s="454"/>
      <c r="F728" s="454"/>
      <c r="G728" s="454"/>
      <c r="H728" s="454"/>
    </row>
    <row r="729" spans="5:8">
      <c r="E729" s="454"/>
      <c r="F729" s="454"/>
      <c r="G729" s="454"/>
      <c r="H729" s="454"/>
    </row>
    <row r="730" spans="5:8">
      <c r="E730" s="454"/>
      <c r="F730" s="454"/>
      <c r="G730" s="454"/>
      <c r="H730" s="454"/>
    </row>
    <row r="731" spans="5:8">
      <c r="E731" s="454"/>
      <c r="F731" s="454"/>
      <c r="G731" s="454"/>
      <c r="H731" s="454"/>
    </row>
    <row r="732" spans="5:8">
      <c r="E732" s="454"/>
      <c r="F732" s="454"/>
      <c r="G732" s="454"/>
      <c r="H732" s="454"/>
    </row>
    <row r="733" spans="5:8">
      <c r="E733" s="454"/>
      <c r="F733" s="454"/>
      <c r="G733" s="454"/>
      <c r="H733" s="454"/>
    </row>
    <row r="734" spans="5:8">
      <c r="E734" s="454"/>
      <c r="F734" s="454"/>
      <c r="G734" s="454"/>
      <c r="H734" s="454"/>
    </row>
    <row r="735" spans="5:8">
      <c r="E735" s="454"/>
      <c r="F735" s="454"/>
      <c r="G735" s="454"/>
      <c r="H735" s="454"/>
    </row>
    <row r="736" spans="5:8">
      <c r="E736" s="454"/>
      <c r="F736" s="454"/>
      <c r="G736" s="454"/>
      <c r="H736" s="454"/>
    </row>
    <row r="737" spans="5:8">
      <c r="E737" s="454"/>
      <c r="F737" s="454"/>
      <c r="G737" s="454"/>
      <c r="H737" s="454"/>
    </row>
    <row r="738" spans="5:8">
      <c r="E738" s="454"/>
      <c r="F738" s="454"/>
      <c r="G738" s="454"/>
      <c r="H738" s="454"/>
    </row>
    <row r="739" spans="5:8">
      <c r="E739" s="454"/>
      <c r="F739" s="454"/>
      <c r="G739" s="454"/>
      <c r="H739" s="454"/>
    </row>
    <row r="740" spans="5:8">
      <c r="E740" s="454"/>
      <c r="F740" s="454"/>
      <c r="G740" s="454"/>
      <c r="H740" s="454"/>
    </row>
    <row r="741" spans="5:8">
      <c r="E741" s="454"/>
      <c r="F741" s="454"/>
      <c r="G741" s="454"/>
      <c r="H741" s="454"/>
    </row>
    <row r="742" spans="5:8">
      <c r="E742" s="454"/>
      <c r="F742" s="454"/>
      <c r="G742" s="454"/>
      <c r="H742" s="454"/>
    </row>
    <row r="743" spans="5:8">
      <c r="E743" s="454"/>
      <c r="F743" s="454"/>
      <c r="G743" s="454"/>
      <c r="H743" s="454"/>
    </row>
    <row r="744" spans="5:8">
      <c r="E744" s="454"/>
      <c r="F744" s="454"/>
      <c r="G744" s="454"/>
      <c r="H744" s="454"/>
    </row>
    <row r="745" spans="5:8">
      <c r="E745" s="454"/>
      <c r="F745" s="454"/>
      <c r="G745" s="454"/>
      <c r="H745" s="454"/>
    </row>
    <row r="746" spans="5:8">
      <c r="E746" s="454"/>
      <c r="F746" s="454"/>
      <c r="G746" s="454"/>
      <c r="H746" s="454"/>
    </row>
    <row r="747" spans="5:8">
      <c r="E747" s="454"/>
      <c r="F747" s="454"/>
      <c r="G747" s="454"/>
      <c r="H747" s="454"/>
    </row>
    <row r="748" spans="5:8">
      <c r="E748" s="454"/>
      <c r="F748" s="454"/>
      <c r="G748" s="454"/>
      <c r="H748" s="454"/>
    </row>
    <row r="749" spans="5:8">
      <c r="E749" s="454"/>
      <c r="F749" s="454"/>
      <c r="G749" s="454"/>
      <c r="H749" s="454"/>
    </row>
    <row r="750" spans="5:8">
      <c r="E750" s="454"/>
      <c r="F750" s="454"/>
      <c r="G750" s="454"/>
      <c r="H750" s="454"/>
    </row>
    <row r="751" spans="5:8">
      <c r="E751" s="454"/>
      <c r="F751" s="454"/>
      <c r="G751" s="454"/>
      <c r="H751" s="454"/>
    </row>
    <row r="752" spans="5:8">
      <c r="E752" s="454"/>
      <c r="F752" s="454"/>
      <c r="G752" s="454"/>
      <c r="H752" s="454"/>
    </row>
    <row r="753" spans="5:8">
      <c r="E753" s="454"/>
      <c r="F753" s="454"/>
      <c r="G753" s="454"/>
      <c r="H753" s="454"/>
    </row>
    <row r="754" spans="5:8">
      <c r="E754" s="454"/>
      <c r="F754" s="454"/>
      <c r="G754" s="454"/>
      <c r="H754" s="454"/>
    </row>
    <row r="755" spans="5:8">
      <c r="E755" s="454"/>
      <c r="F755" s="454"/>
      <c r="G755" s="454"/>
      <c r="H755" s="454"/>
    </row>
    <row r="756" spans="5:8">
      <c r="E756" s="454"/>
      <c r="F756" s="454"/>
      <c r="G756" s="454"/>
      <c r="H756" s="454"/>
    </row>
    <row r="757" spans="5:8">
      <c r="E757" s="454"/>
      <c r="F757" s="454"/>
      <c r="G757" s="454"/>
      <c r="H757" s="454"/>
    </row>
    <row r="758" spans="5:8">
      <c r="E758" s="454"/>
      <c r="F758" s="454"/>
      <c r="G758" s="454"/>
      <c r="H758" s="454"/>
    </row>
    <row r="759" spans="5:8">
      <c r="E759" s="454"/>
      <c r="F759" s="454"/>
      <c r="G759" s="454"/>
      <c r="H759" s="454"/>
    </row>
    <row r="760" spans="5:8">
      <c r="E760" s="454"/>
      <c r="F760" s="454"/>
      <c r="G760" s="454"/>
      <c r="H760" s="454"/>
    </row>
    <row r="761" spans="5:8">
      <c r="E761" s="454"/>
      <c r="F761" s="454"/>
      <c r="G761" s="454"/>
      <c r="H761" s="454"/>
    </row>
    <row r="762" spans="5:8">
      <c r="E762" s="454"/>
      <c r="F762" s="454"/>
      <c r="G762" s="454"/>
      <c r="H762" s="454"/>
    </row>
    <row r="763" spans="5:8">
      <c r="E763" s="454"/>
      <c r="F763" s="454"/>
      <c r="G763" s="454"/>
      <c r="H763" s="454"/>
    </row>
    <row r="764" spans="5:8">
      <c r="E764" s="454"/>
      <c r="F764" s="454"/>
      <c r="G764" s="454"/>
      <c r="H764" s="454"/>
    </row>
    <row r="765" spans="5:8">
      <c r="E765" s="454"/>
      <c r="F765" s="454"/>
      <c r="G765" s="454"/>
      <c r="H765" s="454"/>
    </row>
    <row r="766" spans="5:8">
      <c r="E766" s="454"/>
      <c r="F766" s="454"/>
      <c r="G766" s="454"/>
      <c r="H766" s="454"/>
    </row>
    <row r="767" spans="5:8">
      <c r="E767" s="454"/>
      <c r="F767" s="454"/>
      <c r="G767" s="454"/>
      <c r="H767" s="454"/>
    </row>
    <row r="768" spans="5:8">
      <c r="E768" s="454"/>
      <c r="F768" s="454"/>
      <c r="G768" s="454"/>
      <c r="H768" s="454"/>
    </row>
    <row r="769" spans="5:8">
      <c r="E769" s="454"/>
      <c r="F769" s="454"/>
      <c r="G769" s="454"/>
      <c r="H769" s="454"/>
    </row>
    <row r="770" spans="5:8">
      <c r="E770" s="454"/>
      <c r="F770" s="454"/>
      <c r="G770" s="454"/>
      <c r="H770" s="454"/>
    </row>
    <row r="771" spans="5:8">
      <c r="E771" s="454"/>
      <c r="F771" s="454"/>
      <c r="G771" s="454"/>
      <c r="H771" s="454"/>
    </row>
    <row r="772" spans="5:8" ht="17.399999999999999">
      <c r="E772" s="822"/>
      <c r="F772" s="822"/>
      <c r="G772" s="822"/>
      <c r="H772" s="822"/>
    </row>
    <row r="773" spans="5:8" ht="17.399999999999999">
      <c r="E773" s="822"/>
      <c r="F773" s="822"/>
      <c r="G773" s="822"/>
      <c r="H773" s="822"/>
    </row>
    <row r="774" spans="5:8" ht="17.399999999999999">
      <c r="E774" s="822"/>
      <c r="F774" s="822"/>
      <c r="G774" s="822"/>
      <c r="H774" s="822"/>
    </row>
    <row r="775" spans="5:8" ht="17.399999999999999">
      <c r="E775" s="822"/>
      <c r="F775" s="822"/>
      <c r="G775" s="822"/>
      <c r="H775" s="822"/>
    </row>
    <row r="776" spans="5:8" ht="17.399999999999999">
      <c r="E776" s="822"/>
      <c r="F776" s="822"/>
      <c r="G776" s="822"/>
      <c r="H776" s="822"/>
    </row>
    <row r="777" spans="5:8" ht="17.399999999999999">
      <c r="E777" s="822"/>
      <c r="F777" s="822"/>
      <c r="G777" s="822"/>
      <c r="H777" s="822"/>
    </row>
  </sheetData>
  <mergeCells count="30">
    <mergeCell ref="E105:E115"/>
    <mergeCell ref="H105:H115"/>
    <mergeCell ref="E69:E79"/>
    <mergeCell ref="H69:H79"/>
    <mergeCell ref="F91:F92"/>
    <mergeCell ref="E22:E28"/>
    <mergeCell ref="H22:H28"/>
    <mergeCell ref="E57:E67"/>
    <mergeCell ref="E80:E90"/>
    <mergeCell ref="H19:H21"/>
    <mergeCell ref="H47:H55"/>
    <mergeCell ref="E30:E36"/>
    <mergeCell ref="E47:E55"/>
    <mergeCell ref="H30:H36"/>
    <mergeCell ref="H38:H45"/>
    <mergeCell ref="E38:E45"/>
    <mergeCell ref="H57:H67"/>
    <mergeCell ref="G91:G92"/>
    <mergeCell ref="E93:E103"/>
    <mergeCell ref="H93:H103"/>
    <mergeCell ref="E91:E92"/>
    <mergeCell ref="H80:H90"/>
    <mergeCell ref="A1:I1"/>
    <mergeCell ref="E3:E7"/>
    <mergeCell ref="H3:H7"/>
    <mergeCell ref="H9:H13"/>
    <mergeCell ref="E19:E21"/>
    <mergeCell ref="E9:E13"/>
    <mergeCell ref="H14:H18"/>
    <mergeCell ref="E14:E18"/>
  </mergeCells>
  <phoneticPr fontId="75" type="noConversion"/>
  <pageMargins left="0.75" right="0.75" top="0.28000000000000003" bottom="0.28999999999999998" header="0.5" footer="0.5"/>
  <pageSetup paperSize="9" scale="77" orientation="portrait" r:id="rId1"/>
  <headerFooter alignWithMargins="0"/>
  <colBreaks count="1" manualBreakCount="1">
    <brk id="14" max="1048575" man="1"/>
  </col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0"/>
  </sheetPr>
  <dimension ref="A1:I588"/>
  <sheetViews>
    <sheetView zoomScaleNormal="100" workbookViewId="0">
      <pane ySplit="3" topLeftCell="A4" activePane="bottomLeft" state="frozen"/>
      <selection pane="bottomLeft" sqref="A1:I1"/>
    </sheetView>
  </sheetViews>
  <sheetFormatPr defaultColWidth="9" defaultRowHeight="15" customHeight="1"/>
  <cols>
    <col min="1" max="1" width="14.19921875" style="1320" customWidth="1"/>
    <col min="2" max="2" width="11.3984375" style="1360" customWidth="1"/>
    <col min="3" max="3" width="14.19921875" style="1341" customWidth="1"/>
    <col min="4" max="4" width="12" style="1291" customWidth="1"/>
    <col min="5" max="5" width="10.69921875" style="1341" customWidth="1"/>
    <col min="6" max="6" width="11" style="1341" customWidth="1"/>
    <col min="7" max="7" width="9.59765625" style="1341" customWidth="1"/>
    <col min="8" max="8" width="9.09765625" style="1341" customWidth="1"/>
    <col min="9" max="9" width="10.19921875" style="1341" customWidth="1"/>
    <col min="10" max="16384" width="9" style="1291"/>
  </cols>
  <sheetData>
    <row r="1" spans="1:9" ht="37.799999999999997">
      <c r="A1" s="1746" t="s">
        <v>13440</v>
      </c>
      <c r="B1" s="1746"/>
      <c r="C1" s="1746"/>
      <c r="D1" s="1746"/>
      <c r="E1" s="1746"/>
      <c r="F1" s="1746"/>
      <c r="G1" s="1746"/>
      <c r="H1" s="1746"/>
      <c r="I1" s="1746"/>
    </row>
    <row r="2" spans="1:9" ht="15" customHeight="1">
      <c r="A2" s="1353"/>
      <c r="B2" s="1354"/>
      <c r="C2" s="1353"/>
      <c r="D2" s="1355"/>
      <c r="E2" s="1291"/>
      <c r="F2" s="1291"/>
      <c r="G2" s="1291"/>
      <c r="H2" s="1291"/>
      <c r="I2" s="1291"/>
    </row>
    <row r="3" spans="1:9" s="1310" customFormat="1" ht="34.799999999999997">
      <c r="A3" s="1347" t="s">
        <v>13441</v>
      </c>
      <c r="B3" s="1356" t="s">
        <v>9827</v>
      </c>
      <c r="C3" s="1347" t="s">
        <v>6556</v>
      </c>
      <c r="D3" s="1347" t="s">
        <v>9827</v>
      </c>
      <c r="E3" s="1342" t="s">
        <v>5408</v>
      </c>
      <c r="F3" s="1342" t="s">
        <v>6557</v>
      </c>
      <c r="G3" s="1342" t="s">
        <v>6301</v>
      </c>
      <c r="H3" s="1342" t="s">
        <v>6522</v>
      </c>
      <c r="I3" s="1342" t="s">
        <v>12979</v>
      </c>
    </row>
    <row r="4" spans="1:9" s="1310" customFormat="1" ht="17.100000000000001" customHeight="1">
      <c r="A4" s="1303" t="s">
        <v>6558</v>
      </c>
      <c r="B4" s="1357">
        <v>18800</v>
      </c>
      <c r="C4" s="1303" t="s">
        <v>6559</v>
      </c>
      <c r="D4" s="1358">
        <f>ROUND(B4*1.3,-2)</f>
        <v>24400</v>
      </c>
      <c r="E4" s="1744">
        <v>1</v>
      </c>
      <c r="F4" s="441">
        <v>3</v>
      </c>
      <c r="G4" s="1744">
        <v>2.5</v>
      </c>
      <c r="H4" s="1744">
        <v>60</v>
      </c>
      <c r="I4" s="1744">
        <v>4</v>
      </c>
    </row>
    <row r="5" spans="1:9" s="1310" customFormat="1" ht="17.100000000000001" customHeight="1">
      <c r="A5" s="1303" t="s">
        <v>6560</v>
      </c>
      <c r="B5" s="1357">
        <v>18800</v>
      </c>
      <c r="C5" s="1303" t="s">
        <v>6561</v>
      </c>
      <c r="D5" s="1358">
        <f t="shared" ref="D5:D44" si="0">ROUND(B5*1.3,-2)</f>
        <v>24400</v>
      </c>
      <c r="E5" s="1744"/>
      <c r="F5" s="441">
        <v>4</v>
      </c>
      <c r="G5" s="1744"/>
      <c r="H5" s="1744"/>
      <c r="I5" s="1744"/>
    </row>
    <row r="6" spans="1:9" s="1310" customFormat="1" ht="17.100000000000001" customHeight="1">
      <c r="A6" s="1303" t="s">
        <v>6562</v>
      </c>
      <c r="B6" s="1357">
        <v>18800</v>
      </c>
      <c r="C6" s="1303" t="s">
        <v>6563</v>
      </c>
      <c r="D6" s="1358">
        <f t="shared" si="0"/>
        <v>24400</v>
      </c>
      <c r="E6" s="1744"/>
      <c r="F6" s="441">
        <v>6</v>
      </c>
      <c r="G6" s="1744"/>
      <c r="H6" s="1744"/>
      <c r="I6" s="1744"/>
    </row>
    <row r="7" spans="1:9" s="1310" customFormat="1" ht="17.100000000000001" customHeight="1">
      <c r="A7" s="1303" t="s">
        <v>6564</v>
      </c>
      <c r="B7" s="1357">
        <v>18800</v>
      </c>
      <c r="C7" s="1303" t="s">
        <v>6565</v>
      </c>
      <c r="D7" s="1358">
        <f t="shared" si="0"/>
        <v>24400</v>
      </c>
      <c r="E7" s="1744"/>
      <c r="F7" s="441">
        <v>8</v>
      </c>
      <c r="G7" s="1744"/>
      <c r="H7" s="1744"/>
      <c r="I7" s="1744"/>
    </row>
    <row r="8" spans="1:9" s="1310" customFormat="1" ht="17.100000000000001" customHeight="1">
      <c r="A8" s="1303" t="s">
        <v>6566</v>
      </c>
      <c r="B8" s="1357">
        <v>18800</v>
      </c>
      <c r="C8" s="1303" t="s">
        <v>6567</v>
      </c>
      <c r="D8" s="1358">
        <f t="shared" si="0"/>
        <v>24400</v>
      </c>
      <c r="E8" s="1744"/>
      <c r="F8" s="441">
        <v>10</v>
      </c>
      <c r="G8" s="1744"/>
      <c r="H8" s="1744"/>
      <c r="I8" s="1744"/>
    </row>
    <row r="9" spans="1:9" s="1310" customFormat="1" ht="17.100000000000001" customHeight="1">
      <c r="A9" s="1303" t="s">
        <v>4533</v>
      </c>
      <c r="B9" s="1357">
        <v>18800</v>
      </c>
      <c r="C9" s="1303" t="s">
        <v>4534</v>
      </c>
      <c r="D9" s="1358">
        <f t="shared" si="0"/>
        <v>24400</v>
      </c>
      <c r="E9" s="1744">
        <v>1.5</v>
      </c>
      <c r="F9" s="441">
        <v>6</v>
      </c>
      <c r="G9" s="1744">
        <v>4</v>
      </c>
      <c r="H9" s="1744">
        <v>60</v>
      </c>
      <c r="I9" s="1744">
        <v>4</v>
      </c>
    </row>
    <row r="10" spans="1:9" s="1310" customFormat="1" ht="17.100000000000001" customHeight="1">
      <c r="A10" s="1303" t="s">
        <v>4535</v>
      </c>
      <c r="B10" s="1357">
        <v>18800</v>
      </c>
      <c r="C10" s="1303" t="s">
        <v>4536</v>
      </c>
      <c r="D10" s="1358">
        <f t="shared" si="0"/>
        <v>24400</v>
      </c>
      <c r="E10" s="1744"/>
      <c r="F10" s="441">
        <v>8</v>
      </c>
      <c r="G10" s="1744"/>
      <c r="H10" s="1744"/>
      <c r="I10" s="1744"/>
    </row>
    <row r="11" spans="1:9" s="1310" customFormat="1" ht="17.100000000000001" customHeight="1">
      <c r="A11" s="1303" t="s">
        <v>4537</v>
      </c>
      <c r="B11" s="1357">
        <v>18800</v>
      </c>
      <c r="C11" s="1303" t="s">
        <v>4538</v>
      </c>
      <c r="D11" s="1358">
        <f t="shared" si="0"/>
        <v>24400</v>
      </c>
      <c r="E11" s="1744"/>
      <c r="F11" s="441">
        <v>10</v>
      </c>
      <c r="G11" s="1744"/>
      <c r="H11" s="1744"/>
      <c r="I11" s="1744"/>
    </row>
    <row r="12" spans="1:9" s="1310" customFormat="1" ht="17.100000000000001" customHeight="1">
      <c r="A12" s="1303" t="s">
        <v>4539</v>
      </c>
      <c r="B12" s="1357">
        <v>18800</v>
      </c>
      <c r="C12" s="1303" t="s">
        <v>4540</v>
      </c>
      <c r="D12" s="1358">
        <f t="shared" si="0"/>
        <v>24400</v>
      </c>
      <c r="E12" s="1744"/>
      <c r="F12" s="441">
        <v>12</v>
      </c>
      <c r="G12" s="1744"/>
      <c r="H12" s="1744"/>
      <c r="I12" s="1744"/>
    </row>
    <row r="13" spans="1:9" s="1310" customFormat="1" ht="17.100000000000001" customHeight="1">
      <c r="A13" s="1303" t="s">
        <v>4541</v>
      </c>
      <c r="B13" s="1357">
        <v>18800</v>
      </c>
      <c r="C13" s="1303" t="s">
        <v>4542</v>
      </c>
      <c r="D13" s="1358">
        <f t="shared" si="0"/>
        <v>24400</v>
      </c>
      <c r="E13" s="1744"/>
      <c r="F13" s="441">
        <v>16</v>
      </c>
      <c r="G13" s="1744"/>
      <c r="H13" s="1744"/>
      <c r="I13" s="1744"/>
    </row>
    <row r="14" spans="1:9" s="1310" customFormat="1" ht="17.100000000000001" customHeight="1">
      <c r="A14" s="1303" t="s">
        <v>4543</v>
      </c>
      <c r="B14" s="1357">
        <v>18800</v>
      </c>
      <c r="C14" s="1303" t="s">
        <v>4544</v>
      </c>
      <c r="D14" s="1358">
        <f t="shared" si="0"/>
        <v>24400</v>
      </c>
      <c r="E14" s="1744">
        <v>2</v>
      </c>
      <c r="F14" s="441">
        <v>8</v>
      </c>
      <c r="G14" s="1744">
        <v>6</v>
      </c>
      <c r="H14" s="1744">
        <v>60</v>
      </c>
      <c r="I14" s="1744">
        <v>4</v>
      </c>
    </row>
    <row r="15" spans="1:9" s="1310" customFormat="1" ht="17.100000000000001" customHeight="1">
      <c r="A15" s="1303" t="s">
        <v>4545</v>
      </c>
      <c r="B15" s="1357">
        <v>18800</v>
      </c>
      <c r="C15" s="1303" t="s">
        <v>4546</v>
      </c>
      <c r="D15" s="1358">
        <f t="shared" si="0"/>
        <v>24400</v>
      </c>
      <c r="E15" s="1744"/>
      <c r="F15" s="441">
        <v>10</v>
      </c>
      <c r="G15" s="1744"/>
      <c r="H15" s="1744"/>
      <c r="I15" s="1744"/>
    </row>
    <row r="16" spans="1:9" s="1310" customFormat="1" ht="17.100000000000001" customHeight="1">
      <c r="A16" s="1303" t="s">
        <v>4547</v>
      </c>
      <c r="B16" s="1357">
        <v>18800</v>
      </c>
      <c r="C16" s="1303" t="s">
        <v>4548</v>
      </c>
      <c r="D16" s="1358">
        <f t="shared" si="0"/>
        <v>24400</v>
      </c>
      <c r="E16" s="1744"/>
      <c r="F16" s="441">
        <v>12</v>
      </c>
      <c r="G16" s="1744"/>
      <c r="H16" s="1744"/>
      <c r="I16" s="1744"/>
    </row>
    <row r="17" spans="1:9" s="1310" customFormat="1" ht="17.100000000000001" customHeight="1">
      <c r="A17" s="1303" t="s">
        <v>4549</v>
      </c>
      <c r="B17" s="1357">
        <v>18800</v>
      </c>
      <c r="C17" s="1303" t="s">
        <v>4550</v>
      </c>
      <c r="D17" s="1358">
        <f t="shared" si="0"/>
        <v>24400</v>
      </c>
      <c r="E17" s="1744"/>
      <c r="F17" s="441">
        <v>16</v>
      </c>
      <c r="G17" s="1744"/>
      <c r="H17" s="1744"/>
      <c r="I17" s="1744"/>
    </row>
    <row r="18" spans="1:9" s="1359" customFormat="1" ht="17.100000000000001" customHeight="1">
      <c r="A18" s="1303" t="s">
        <v>4551</v>
      </c>
      <c r="B18" s="1357">
        <v>19800</v>
      </c>
      <c r="C18" s="1303" t="s">
        <v>4552</v>
      </c>
      <c r="D18" s="1358">
        <f t="shared" si="0"/>
        <v>25700</v>
      </c>
      <c r="E18" s="1744">
        <v>2.5</v>
      </c>
      <c r="F18" s="441">
        <v>10</v>
      </c>
      <c r="G18" s="1744">
        <v>7</v>
      </c>
      <c r="H18" s="1744">
        <v>60</v>
      </c>
      <c r="I18" s="1744">
        <v>6</v>
      </c>
    </row>
    <row r="19" spans="1:9" s="1310" customFormat="1" ht="17.100000000000001" customHeight="1">
      <c r="A19" s="1303" t="s">
        <v>4553</v>
      </c>
      <c r="B19" s="1357">
        <v>19800</v>
      </c>
      <c r="C19" s="1303" t="s">
        <v>4554</v>
      </c>
      <c r="D19" s="1358">
        <f t="shared" si="0"/>
        <v>25700</v>
      </c>
      <c r="E19" s="1744"/>
      <c r="F19" s="441">
        <v>12</v>
      </c>
      <c r="G19" s="1744"/>
      <c r="H19" s="1744"/>
      <c r="I19" s="1744"/>
    </row>
    <row r="20" spans="1:9" s="1310" customFormat="1" ht="17.100000000000001" customHeight="1">
      <c r="A20" s="1303" t="s">
        <v>4555</v>
      </c>
      <c r="B20" s="1357">
        <v>19800</v>
      </c>
      <c r="C20" s="1303" t="s">
        <v>4556</v>
      </c>
      <c r="D20" s="1358">
        <f t="shared" si="0"/>
        <v>25700</v>
      </c>
      <c r="E20" s="1744"/>
      <c r="F20" s="441">
        <v>16</v>
      </c>
      <c r="G20" s="1744"/>
      <c r="H20" s="1744"/>
      <c r="I20" s="1744"/>
    </row>
    <row r="21" spans="1:9" s="1310" customFormat="1" ht="17.100000000000001" customHeight="1">
      <c r="A21" s="1303" t="s">
        <v>4557</v>
      </c>
      <c r="B21" s="1357">
        <v>19800</v>
      </c>
      <c r="C21" s="1303" t="s">
        <v>4558</v>
      </c>
      <c r="D21" s="1358">
        <f t="shared" si="0"/>
        <v>25700</v>
      </c>
      <c r="E21" s="1744"/>
      <c r="F21" s="441">
        <v>20</v>
      </c>
      <c r="G21" s="1744"/>
      <c r="H21" s="1744"/>
      <c r="I21" s="1744"/>
    </row>
    <row r="22" spans="1:9" s="1310" customFormat="1" ht="17.100000000000001" customHeight="1">
      <c r="A22" s="1303" t="s">
        <v>4559</v>
      </c>
      <c r="B22" s="1357">
        <v>19800</v>
      </c>
      <c r="C22" s="1303" t="s">
        <v>4560</v>
      </c>
      <c r="D22" s="1358">
        <f t="shared" si="0"/>
        <v>25700</v>
      </c>
      <c r="E22" s="1744">
        <v>3</v>
      </c>
      <c r="F22" s="441">
        <v>10</v>
      </c>
      <c r="G22" s="1744">
        <v>8</v>
      </c>
      <c r="H22" s="1744">
        <v>60</v>
      </c>
      <c r="I22" s="1744">
        <v>6</v>
      </c>
    </row>
    <row r="23" spans="1:9" s="1359" customFormat="1" ht="17.100000000000001" customHeight="1">
      <c r="A23" s="1303" t="s">
        <v>4561</v>
      </c>
      <c r="B23" s="1357">
        <v>19800</v>
      </c>
      <c r="C23" s="1303" t="s">
        <v>4562</v>
      </c>
      <c r="D23" s="1358">
        <f t="shared" si="0"/>
        <v>25700</v>
      </c>
      <c r="E23" s="1744"/>
      <c r="F23" s="441">
        <v>12</v>
      </c>
      <c r="G23" s="1744"/>
      <c r="H23" s="1744"/>
      <c r="I23" s="1744"/>
    </row>
    <row r="24" spans="1:9" s="1310" customFormat="1" ht="17.100000000000001" customHeight="1">
      <c r="A24" s="1303" t="s">
        <v>4563</v>
      </c>
      <c r="B24" s="1357">
        <v>19800</v>
      </c>
      <c r="C24" s="1303" t="s">
        <v>4564</v>
      </c>
      <c r="D24" s="1358">
        <f t="shared" si="0"/>
        <v>25700</v>
      </c>
      <c r="E24" s="1744"/>
      <c r="F24" s="441">
        <v>16</v>
      </c>
      <c r="G24" s="1744"/>
      <c r="H24" s="1744"/>
      <c r="I24" s="1744"/>
    </row>
    <row r="25" spans="1:9" s="1310" customFormat="1" ht="17.100000000000001" customHeight="1">
      <c r="A25" s="1303" t="s">
        <v>4565</v>
      </c>
      <c r="B25" s="1357">
        <v>19800</v>
      </c>
      <c r="C25" s="1303" t="s">
        <v>4566</v>
      </c>
      <c r="D25" s="1358">
        <f t="shared" si="0"/>
        <v>25700</v>
      </c>
      <c r="E25" s="1744"/>
      <c r="F25" s="441">
        <v>20</v>
      </c>
      <c r="G25" s="1744"/>
      <c r="H25" s="1744"/>
      <c r="I25" s="1744"/>
    </row>
    <row r="26" spans="1:9" s="1310" customFormat="1" ht="17.100000000000001" customHeight="1">
      <c r="A26" s="1303" t="s">
        <v>4567</v>
      </c>
      <c r="B26" s="1357">
        <v>22800</v>
      </c>
      <c r="C26" s="1303" t="s">
        <v>4568</v>
      </c>
      <c r="D26" s="1358">
        <f t="shared" si="0"/>
        <v>29600</v>
      </c>
      <c r="E26" s="1744"/>
      <c r="F26" s="441">
        <v>26</v>
      </c>
      <c r="G26" s="1744"/>
      <c r="H26" s="441">
        <v>70</v>
      </c>
      <c r="I26" s="1744"/>
    </row>
    <row r="27" spans="1:9" s="1310" customFormat="1" ht="17.100000000000001" customHeight="1">
      <c r="A27" s="1303" t="s">
        <v>4569</v>
      </c>
      <c r="B27" s="1357">
        <v>25200</v>
      </c>
      <c r="C27" s="1303" t="s">
        <v>4570</v>
      </c>
      <c r="D27" s="1358">
        <f t="shared" si="0"/>
        <v>32800</v>
      </c>
      <c r="E27" s="1744"/>
      <c r="F27" s="441">
        <v>30</v>
      </c>
      <c r="G27" s="1744"/>
      <c r="H27" s="441">
        <v>80</v>
      </c>
      <c r="I27" s="1744"/>
    </row>
    <row r="28" spans="1:9" s="1359" customFormat="1" ht="17.100000000000001" customHeight="1">
      <c r="A28" s="1303" t="s">
        <v>4571</v>
      </c>
      <c r="B28" s="1357">
        <v>19800</v>
      </c>
      <c r="C28" s="1303" t="s">
        <v>4572</v>
      </c>
      <c r="D28" s="1358">
        <f t="shared" si="0"/>
        <v>25700</v>
      </c>
      <c r="E28" s="1744">
        <v>4</v>
      </c>
      <c r="F28" s="441">
        <v>12</v>
      </c>
      <c r="G28" s="1744">
        <v>10</v>
      </c>
      <c r="H28" s="1744">
        <v>60</v>
      </c>
      <c r="I28" s="1744">
        <v>6</v>
      </c>
    </row>
    <row r="29" spans="1:9" s="1310" customFormat="1" ht="17.100000000000001" customHeight="1">
      <c r="A29" s="1303" t="s">
        <v>4573</v>
      </c>
      <c r="B29" s="1357">
        <v>19800</v>
      </c>
      <c r="C29" s="1303" t="s">
        <v>4574</v>
      </c>
      <c r="D29" s="1358">
        <f t="shared" si="0"/>
        <v>25700</v>
      </c>
      <c r="E29" s="1744"/>
      <c r="F29" s="441">
        <v>16</v>
      </c>
      <c r="G29" s="1744"/>
      <c r="H29" s="1744"/>
      <c r="I29" s="1744"/>
    </row>
    <row r="30" spans="1:9" s="1310" customFormat="1" ht="17.100000000000001" customHeight="1">
      <c r="A30" s="1303" t="s">
        <v>4575</v>
      </c>
      <c r="B30" s="1357">
        <v>19800</v>
      </c>
      <c r="C30" s="1303" t="s">
        <v>4576</v>
      </c>
      <c r="D30" s="1358">
        <f t="shared" si="0"/>
        <v>25700</v>
      </c>
      <c r="E30" s="1744"/>
      <c r="F30" s="441">
        <v>20</v>
      </c>
      <c r="G30" s="1744"/>
      <c r="H30" s="1744"/>
      <c r="I30" s="1744"/>
    </row>
    <row r="31" spans="1:9" s="1310" customFormat="1" ht="17.100000000000001" customHeight="1">
      <c r="A31" s="1303" t="s">
        <v>4577</v>
      </c>
      <c r="B31" s="1357">
        <v>22800</v>
      </c>
      <c r="C31" s="1303" t="s">
        <v>4578</v>
      </c>
      <c r="D31" s="1358">
        <f t="shared" si="0"/>
        <v>29600</v>
      </c>
      <c r="E31" s="1744"/>
      <c r="F31" s="441">
        <v>26</v>
      </c>
      <c r="G31" s="1744"/>
      <c r="H31" s="441">
        <v>70</v>
      </c>
      <c r="I31" s="1744"/>
    </row>
    <row r="32" spans="1:9" s="1310" customFormat="1" ht="17.100000000000001" customHeight="1">
      <c r="A32" s="1303" t="s">
        <v>4579</v>
      </c>
      <c r="B32" s="1357">
        <v>25200</v>
      </c>
      <c r="C32" s="1303" t="s">
        <v>4580</v>
      </c>
      <c r="D32" s="1358">
        <f t="shared" si="0"/>
        <v>32800</v>
      </c>
      <c r="E32" s="1744"/>
      <c r="F32" s="441">
        <v>30</v>
      </c>
      <c r="G32" s="1744"/>
      <c r="H32" s="441">
        <v>80</v>
      </c>
      <c r="I32" s="1744"/>
    </row>
    <row r="33" spans="1:9" s="1359" customFormat="1" ht="17.100000000000001" customHeight="1">
      <c r="A33" s="1303" t="s">
        <v>4581</v>
      </c>
      <c r="B33" s="1357">
        <v>25200</v>
      </c>
      <c r="C33" s="1303" t="s">
        <v>4582</v>
      </c>
      <c r="D33" s="1358">
        <f t="shared" si="0"/>
        <v>32800</v>
      </c>
      <c r="E33" s="1744">
        <v>6</v>
      </c>
      <c r="F33" s="441">
        <v>25</v>
      </c>
      <c r="G33" s="1744">
        <v>15</v>
      </c>
      <c r="H33" s="1744">
        <v>90</v>
      </c>
      <c r="I33" s="1744">
        <v>6</v>
      </c>
    </row>
    <row r="34" spans="1:9" s="1310" customFormat="1" ht="17.100000000000001" customHeight="1">
      <c r="A34" s="1303" t="s">
        <v>4583</v>
      </c>
      <c r="B34" s="1357">
        <v>25200</v>
      </c>
      <c r="C34" s="1303" t="s">
        <v>4584</v>
      </c>
      <c r="D34" s="1358">
        <f t="shared" si="0"/>
        <v>32800</v>
      </c>
      <c r="E34" s="1744"/>
      <c r="F34" s="441">
        <v>35</v>
      </c>
      <c r="G34" s="1744"/>
      <c r="H34" s="1744"/>
      <c r="I34" s="1744"/>
    </row>
    <row r="35" spans="1:9" s="1310" customFormat="1" ht="17.100000000000001" customHeight="1">
      <c r="A35" s="1303" t="s">
        <v>4585</v>
      </c>
      <c r="B35" s="1357">
        <v>25200</v>
      </c>
      <c r="C35" s="1303" t="s">
        <v>4586</v>
      </c>
      <c r="D35" s="1358">
        <f t="shared" si="0"/>
        <v>32800</v>
      </c>
      <c r="E35" s="1744"/>
      <c r="F35" s="441">
        <v>45</v>
      </c>
      <c r="G35" s="1744"/>
      <c r="H35" s="1744"/>
      <c r="I35" s="1744"/>
    </row>
    <row r="36" spans="1:9" s="1310" customFormat="1" ht="17.100000000000001" customHeight="1">
      <c r="A36" s="1303" t="s">
        <v>4587</v>
      </c>
      <c r="B36" s="1357">
        <v>37400</v>
      </c>
      <c r="C36" s="1303" t="s">
        <v>4588</v>
      </c>
      <c r="D36" s="1358">
        <f t="shared" si="0"/>
        <v>48600</v>
      </c>
      <c r="E36" s="1744">
        <v>8</v>
      </c>
      <c r="F36" s="441">
        <v>30</v>
      </c>
      <c r="G36" s="1744">
        <v>20</v>
      </c>
      <c r="H36" s="1744">
        <v>100</v>
      </c>
      <c r="I36" s="1744">
        <v>8</v>
      </c>
    </row>
    <row r="37" spans="1:9" s="1310" customFormat="1" ht="17.100000000000001" customHeight="1">
      <c r="A37" s="1303" t="s">
        <v>4589</v>
      </c>
      <c r="B37" s="1357">
        <v>37400</v>
      </c>
      <c r="C37" s="1303" t="s">
        <v>4590</v>
      </c>
      <c r="D37" s="1358">
        <f t="shared" si="0"/>
        <v>48600</v>
      </c>
      <c r="E37" s="1744"/>
      <c r="F37" s="441">
        <v>40</v>
      </c>
      <c r="G37" s="1744"/>
      <c r="H37" s="1744"/>
      <c r="I37" s="1744"/>
    </row>
    <row r="38" spans="1:9" s="1310" customFormat="1" ht="17.100000000000001" customHeight="1">
      <c r="A38" s="1303" t="s">
        <v>4591</v>
      </c>
      <c r="B38" s="1357">
        <v>37400</v>
      </c>
      <c r="C38" s="1303" t="s">
        <v>4592</v>
      </c>
      <c r="D38" s="1358">
        <f t="shared" si="0"/>
        <v>48600</v>
      </c>
      <c r="E38" s="1744"/>
      <c r="F38" s="441">
        <v>50</v>
      </c>
      <c r="G38" s="1744"/>
      <c r="H38" s="1744"/>
      <c r="I38" s="1744"/>
    </row>
    <row r="39" spans="1:9" s="1310" customFormat="1" ht="17.100000000000001" customHeight="1">
      <c r="A39" s="1303" t="s">
        <v>4593</v>
      </c>
      <c r="B39" s="1357">
        <v>49200</v>
      </c>
      <c r="C39" s="1303" t="s">
        <v>4594</v>
      </c>
      <c r="D39" s="1358">
        <f t="shared" si="0"/>
        <v>64000</v>
      </c>
      <c r="E39" s="1744">
        <v>10</v>
      </c>
      <c r="F39" s="441">
        <v>35</v>
      </c>
      <c r="G39" s="1744">
        <v>25</v>
      </c>
      <c r="H39" s="1744">
        <v>100</v>
      </c>
      <c r="I39" s="1744">
        <v>10</v>
      </c>
    </row>
    <row r="40" spans="1:9" s="1310" customFormat="1" ht="17.100000000000001" customHeight="1">
      <c r="A40" s="1303" t="s">
        <v>4595</v>
      </c>
      <c r="B40" s="1357">
        <v>49200</v>
      </c>
      <c r="C40" s="1303" t="s">
        <v>4596</v>
      </c>
      <c r="D40" s="1358">
        <f t="shared" si="0"/>
        <v>64000</v>
      </c>
      <c r="E40" s="1744"/>
      <c r="F40" s="441">
        <v>45</v>
      </c>
      <c r="G40" s="1744"/>
      <c r="H40" s="1744"/>
      <c r="I40" s="1744"/>
    </row>
    <row r="41" spans="1:9" s="1310" customFormat="1" ht="17.100000000000001" customHeight="1">
      <c r="A41" s="1303" t="s">
        <v>4597</v>
      </c>
      <c r="B41" s="1357">
        <v>49200</v>
      </c>
      <c r="C41" s="1303" t="s">
        <v>4598</v>
      </c>
      <c r="D41" s="1358">
        <f t="shared" si="0"/>
        <v>64000</v>
      </c>
      <c r="E41" s="1744"/>
      <c r="F41" s="441">
        <v>55</v>
      </c>
      <c r="G41" s="1744"/>
      <c r="H41" s="1744"/>
      <c r="I41" s="1744"/>
    </row>
    <row r="42" spans="1:9" s="1310" customFormat="1" ht="17.100000000000001" customHeight="1">
      <c r="A42" s="1303" t="s">
        <v>4599</v>
      </c>
      <c r="B42" s="1357">
        <v>69100</v>
      </c>
      <c r="C42" s="1303" t="s">
        <v>4600</v>
      </c>
      <c r="D42" s="1358">
        <f t="shared" si="0"/>
        <v>89800</v>
      </c>
      <c r="E42" s="1744">
        <v>12</v>
      </c>
      <c r="F42" s="441">
        <v>40</v>
      </c>
      <c r="G42" s="1744">
        <v>30</v>
      </c>
      <c r="H42" s="1744">
        <v>110</v>
      </c>
      <c r="I42" s="1744">
        <v>12</v>
      </c>
    </row>
    <row r="43" spans="1:9" s="1310" customFormat="1" ht="17.100000000000001" customHeight="1">
      <c r="A43" s="1303" t="s">
        <v>4601</v>
      </c>
      <c r="B43" s="1357">
        <v>69100</v>
      </c>
      <c r="C43" s="1303" t="s">
        <v>4602</v>
      </c>
      <c r="D43" s="1358">
        <f t="shared" si="0"/>
        <v>89800</v>
      </c>
      <c r="E43" s="1744"/>
      <c r="F43" s="441">
        <v>50</v>
      </c>
      <c r="G43" s="1744"/>
      <c r="H43" s="1744"/>
      <c r="I43" s="1744"/>
    </row>
    <row r="44" spans="1:9" s="1310" customFormat="1" ht="17.100000000000001" customHeight="1">
      <c r="A44" s="1303" t="s">
        <v>4603</v>
      </c>
      <c r="B44" s="1357">
        <v>69100</v>
      </c>
      <c r="C44" s="1303" t="s">
        <v>4604</v>
      </c>
      <c r="D44" s="1358">
        <f t="shared" si="0"/>
        <v>89800</v>
      </c>
      <c r="E44" s="1744"/>
      <c r="F44" s="441">
        <v>60</v>
      </c>
      <c r="G44" s="1744"/>
      <c r="H44" s="1744"/>
      <c r="I44" s="1744"/>
    </row>
    <row r="45" spans="1:9" ht="15" customHeight="1">
      <c r="E45" s="1291"/>
      <c r="F45" s="1291"/>
      <c r="G45" s="1291"/>
      <c r="H45" s="1291"/>
      <c r="I45" s="1291"/>
    </row>
    <row r="46" spans="1:9" ht="15" customHeight="1">
      <c r="E46" s="1291"/>
      <c r="F46" s="1291"/>
      <c r="G46" s="1291"/>
      <c r="H46" s="1291"/>
      <c r="I46" s="1291"/>
    </row>
    <row r="47" spans="1:9" ht="15" customHeight="1">
      <c r="E47" s="1291"/>
      <c r="F47" s="1291"/>
      <c r="G47" s="1291"/>
      <c r="H47" s="1291"/>
      <c r="I47" s="1291"/>
    </row>
    <row r="48" spans="1:9" ht="15" customHeight="1">
      <c r="E48" s="1291"/>
      <c r="F48" s="1291"/>
      <c r="G48" s="1291"/>
      <c r="H48" s="1291"/>
      <c r="I48" s="1291"/>
    </row>
    <row r="49" spans="5:9" ht="15" customHeight="1">
      <c r="E49" s="1291"/>
      <c r="F49" s="1291"/>
      <c r="G49" s="1291"/>
      <c r="H49" s="1291"/>
      <c r="I49" s="1291"/>
    </row>
    <row r="50" spans="5:9" ht="15" customHeight="1">
      <c r="E50" s="1291"/>
      <c r="F50" s="1291"/>
      <c r="G50" s="1291"/>
      <c r="H50" s="1291"/>
      <c r="I50" s="1291"/>
    </row>
    <row r="51" spans="5:9" ht="15" customHeight="1">
      <c r="E51" s="1291"/>
      <c r="F51" s="1291"/>
      <c r="G51" s="1291"/>
      <c r="H51" s="1291"/>
      <c r="I51" s="1291"/>
    </row>
    <row r="52" spans="5:9" ht="15" customHeight="1">
      <c r="E52" s="1291"/>
      <c r="F52" s="1291"/>
      <c r="G52" s="1291"/>
      <c r="H52" s="1291"/>
      <c r="I52" s="1291"/>
    </row>
    <row r="53" spans="5:9" ht="15" customHeight="1">
      <c r="E53" s="1291"/>
      <c r="F53" s="1291"/>
      <c r="G53" s="1291"/>
      <c r="H53" s="1291"/>
      <c r="I53" s="1291"/>
    </row>
    <row r="54" spans="5:9" ht="15" customHeight="1">
      <c r="E54" s="1291"/>
      <c r="F54" s="1291"/>
      <c r="G54" s="1291"/>
      <c r="H54" s="1291"/>
      <c r="I54" s="1291"/>
    </row>
    <row r="55" spans="5:9" ht="15" customHeight="1">
      <c r="E55" s="1291"/>
      <c r="F55" s="1291"/>
      <c r="G55" s="1291"/>
      <c r="H55" s="1291"/>
      <c r="I55" s="1291"/>
    </row>
    <row r="56" spans="5:9" ht="15" customHeight="1">
      <c r="E56" s="1291"/>
      <c r="F56" s="1291"/>
      <c r="G56" s="1291"/>
      <c r="H56" s="1291"/>
      <c r="I56" s="1291"/>
    </row>
    <row r="57" spans="5:9" ht="15" customHeight="1">
      <c r="E57" s="1291"/>
      <c r="F57" s="1291"/>
      <c r="G57" s="1291"/>
      <c r="H57" s="1291"/>
      <c r="I57" s="1291"/>
    </row>
    <row r="58" spans="5:9" ht="15" customHeight="1">
      <c r="E58" s="1291"/>
      <c r="F58" s="1291"/>
      <c r="G58" s="1291"/>
      <c r="H58" s="1291"/>
      <c r="I58" s="1291"/>
    </row>
    <row r="59" spans="5:9" ht="15" customHeight="1">
      <c r="E59" s="1291"/>
      <c r="F59" s="1291"/>
      <c r="G59" s="1291"/>
      <c r="H59" s="1291"/>
      <c r="I59" s="1291"/>
    </row>
    <row r="60" spans="5:9" ht="15" customHeight="1">
      <c r="E60" s="1291"/>
      <c r="F60" s="1291"/>
      <c r="G60" s="1291"/>
      <c r="H60" s="1291"/>
      <c r="I60" s="1291"/>
    </row>
    <row r="61" spans="5:9" ht="15" customHeight="1">
      <c r="E61" s="1291"/>
      <c r="F61" s="1291"/>
      <c r="G61" s="1291"/>
      <c r="H61" s="1291"/>
      <c r="I61" s="1291"/>
    </row>
    <row r="62" spans="5:9" ht="15" customHeight="1">
      <c r="E62" s="1291"/>
      <c r="F62" s="1291"/>
      <c r="G62" s="1291"/>
      <c r="H62" s="1291"/>
      <c r="I62" s="1291"/>
    </row>
    <row r="63" spans="5:9" ht="15" customHeight="1">
      <c r="E63" s="1291"/>
      <c r="F63" s="1291"/>
      <c r="G63" s="1291"/>
      <c r="H63" s="1291"/>
      <c r="I63" s="1291"/>
    </row>
    <row r="64" spans="5:9" ht="15" customHeight="1">
      <c r="E64" s="1291"/>
      <c r="F64" s="1291"/>
      <c r="G64" s="1291"/>
      <c r="H64" s="1291"/>
      <c r="I64" s="1291"/>
    </row>
    <row r="65" spans="5:9" ht="15" customHeight="1">
      <c r="E65" s="1291"/>
      <c r="F65" s="1291"/>
      <c r="G65" s="1291"/>
      <c r="H65" s="1291"/>
      <c r="I65" s="1291"/>
    </row>
    <row r="66" spans="5:9" ht="15" customHeight="1">
      <c r="E66" s="1291"/>
      <c r="F66" s="1291"/>
      <c r="G66" s="1291"/>
      <c r="H66" s="1291"/>
      <c r="I66" s="1291"/>
    </row>
    <row r="67" spans="5:9" ht="15" customHeight="1">
      <c r="E67" s="1291"/>
      <c r="F67" s="1291"/>
      <c r="G67" s="1291"/>
      <c r="H67" s="1291"/>
      <c r="I67" s="1291"/>
    </row>
    <row r="68" spans="5:9" ht="15" customHeight="1">
      <c r="E68" s="1291"/>
      <c r="F68" s="1291"/>
      <c r="G68" s="1291"/>
      <c r="H68" s="1291"/>
      <c r="I68" s="1291"/>
    </row>
    <row r="69" spans="5:9" ht="15" customHeight="1">
      <c r="E69" s="1291"/>
      <c r="F69" s="1291"/>
      <c r="G69" s="1291"/>
      <c r="H69" s="1291"/>
      <c r="I69" s="1291"/>
    </row>
    <row r="70" spans="5:9" ht="15" customHeight="1">
      <c r="E70" s="1291"/>
      <c r="F70" s="1291"/>
      <c r="G70" s="1291"/>
      <c r="H70" s="1291"/>
      <c r="I70" s="1291"/>
    </row>
    <row r="71" spans="5:9" ht="15" customHeight="1">
      <c r="E71" s="1291"/>
      <c r="F71" s="1291"/>
      <c r="G71" s="1291"/>
      <c r="H71" s="1291"/>
      <c r="I71" s="1291"/>
    </row>
    <row r="72" spans="5:9" ht="15" customHeight="1">
      <c r="E72" s="1291"/>
      <c r="F72" s="1291"/>
      <c r="G72" s="1291"/>
      <c r="H72" s="1291"/>
      <c r="I72" s="1291"/>
    </row>
    <row r="73" spans="5:9" ht="15" customHeight="1">
      <c r="E73" s="1291"/>
      <c r="F73" s="1291"/>
      <c r="G73" s="1291"/>
      <c r="H73" s="1291"/>
      <c r="I73" s="1291"/>
    </row>
    <row r="74" spans="5:9" ht="15" customHeight="1">
      <c r="E74" s="1291"/>
      <c r="F74" s="1291"/>
      <c r="G74" s="1291"/>
      <c r="H74" s="1291"/>
      <c r="I74" s="1291"/>
    </row>
    <row r="75" spans="5:9" ht="15" customHeight="1">
      <c r="E75" s="1291"/>
      <c r="F75" s="1291"/>
      <c r="G75" s="1291"/>
      <c r="H75" s="1291"/>
      <c r="I75" s="1291"/>
    </row>
    <row r="76" spans="5:9" ht="15" customHeight="1">
      <c r="E76" s="1291"/>
      <c r="F76" s="1291"/>
      <c r="G76" s="1291"/>
      <c r="H76" s="1291"/>
      <c r="I76" s="1291"/>
    </row>
    <row r="77" spans="5:9" ht="15" customHeight="1">
      <c r="E77" s="1291"/>
      <c r="F77" s="1291"/>
      <c r="G77" s="1291"/>
      <c r="H77" s="1291"/>
      <c r="I77" s="1291"/>
    </row>
    <row r="78" spans="5:9" ht="15" customHeight="1">
      <c r="E78" s="1291"/>
      <c r="F78" s="1291"/>
      <c r="G78" s="1291"/>
      <c r="H78" s="1291"/>
      <c r="I78" s="1291"/>
    </row>
    <row r="79" spans="5:9" ht="15" customHeight="1">
      <c r="E79" s="1291"/>
      <c r="F79" s="1291"/>
      <c r="G79" s="1291"/>
      <c r="H79" s="1291"/>
      <c r="I79" s="1291"/>
    </row>
    <row r="80" spans="5:9" ht="15" customHeight="1">
      <c r="E80" s="1291"/>
      <c r="F80" s="1291"/>
      <c r="G80" s="1291"/>
      <c r="H80" s="1291"/>
      <c r="I80" s="1291"/>
    </row>
    <row r="81" spans="5:9" ht="15" customHeight="1">
      <c r="E81" s="1291"/>
      <c r="F81" s="1291"/>
      <c r="G81" s="1291"/>
      <c r="H81" s="1291"/>
      <c r="I81" s="1291"/>
    </row>
    <row r="82" spans="5:9" ht="15" customHeight="1">
      <c r="E82" s="1291"/>
      <c r="F82" s="1291"/>
      <c r="G82" s="1291"/>
      <c r="H82" s="1291"/>
      <c r="I82" s="1291"/>
    </row>
    <row r="83" spans="5:9" ht="15" customHeight="1">
      <c r="E83" s="1291"/>
      <c r="F83" s="1291"/>
      <c r="G83" s="1291"/>
      <c r="H83" s="1291"/>
      <c r="I83" s="1291"/>
    </row>
    <row r="84" spans="5:9" ht="15" customHeight="1">
      <c r="E84" s="1291"/>
      <c r="F84" s="1291"/>
      <c r="G84" s="1291"/>
      <c r="H84" s="1291"/>
      <c r="I84" s="1291"/>
    </row>
    <row r="85" spans="5:9" ht="15" customHeight="1">
      <c r="E85" s="1291"/>
      <c r="F85" s="1291"/>
      <c r="G85" s="1291"/>
      <c r="H85" s="1291"/>
      <c r="I85" s="1291"/>
    </row>
    <row r="86" spans="5:9" ht="15" customHeight="1">
      <c r="E86" s="1291"/>
      <c r="F86" s="1291"/>
      <c r="G86" s="1291"/>
      <c r="H86" s="1291"/>
      <c r="I86" s="1291"/>
    </row>
    <row r="87" spans="5:9" ht="15" customHeight="1">
      <c r="E87" s="1291"/>
      <c r="F87" s="1291"/>
      <c r="G87" s="1291"/>
      <c r="H87" s="1291"/>
      <c r="I87" s="1291"/>
    </row>
    <row r="88" spans="5:9" ht="15" customHeight="1">
      <c r="E88" s="1291"/>
      <c r="F88" s="1291"/>
      <c r="G88" s="1291"/>
      <c r="H88" s="1291"/>
      <c r="I88" s="1291"/>
    </row>
    <row r="89" spans="5:9" ht="15" customHeight="1">
      <c r="E89" s="1291"/>
      <c r="F89" s="1291"/>
      <c r="G89" s="1291"/>
      <c r="H89" s="1291"/>
      <c r="I89" s="1291"/>
    </row>
    <row r="90" spans="5:9" ht="15" customHeight="1">
      <c r="E90" s="1291"/>
      <c r="F90" s="1291"/>
      <c r="G90" s="1291"/>
      <c r="H90" s="1291"/>
      <c r="I90" s="1291"/>
    </row>
    <row r="91" spans="5:9" ht="15" customHeight="1">
      <c r="E91" s="1291"/>
      <c r="F91" s="1291"/>
      <c r="G91" s="1291"/>
      <c r="H91" s="1291"/>
      <c r="I91" s="1291"/>
    </row>
    <row r="92" spans="5:9" ht="15" customHeight="1">
      <c r="E92" s="1291"/>
      <c r="F92" s="1291"/>
      <c r="G92" s="1291"/>
      <c r="H92" s="1291"/>
      <c r="I92" s="1291"/>
    </row>
    <row r="93" spans="5:9" ht="15" customHeight="1">
      <c r="E93" s="1291"/>
      <c r="F93" s="1291"/>
      <c r="G93" s="1291"/>
      <c r="H93" s="1291"/>
      <c r="I93" s="1291"/>
    </row>
    <row r="94" spans="5:9" ht="15" customHeight="1">
      <c r="E94" s="1291"/>
      <c r="F94" s="1291"/>
      <c r="G94" s="1291"/>
      <c r="H94" s="1291"/>
      <c r="I94" s="1291"/>
    </row>
    <row r="95" spans="5:9" ht="15" customHeight="1">
      <c r="E95" s="1291"/>
      <c r="F95" s="1291"/>
      <c r="G95" s="1291"/>
      <c r="H95" s="1291"/>
      <c r="I95" s="1291"/>
    </row>
    <row r="96" spans="5:9" ht="15" customHeight="1">
      <c r="E96" s="1291"/>
      <c r="F96" s="1291"/>
      <c r="G96" s="1291"/>
      <c r="H96" s="1291"/>
      <c r="I96" s="1291"/>
    </row>
    <row r="97" spans="5:9" ht="15" customHeight="1">
      <c r="E97" s="1291"/>
      <c r="F97" s="1291"/>
      <c r="G97" s="1291"/>
      <c r="H97" s="1291"/>
      <c r="I97" s="1291"/>
    </row>
    <row r="98" spans="5:9" ht="15" customHeight="1">
      <c r="E98" s="1291"/>
      <c r="F98" s="1291"/>
      <c r="G98" s="1291"/>
      <c r="H98" s="1291"/>
      <c r="I98" s="1291"/>
    </row>
    <row r="99" spans="5:9" ht="15" customHeight="1">
      <c r="E99" s="1291"/>
      <c r="F99" s="1291"/>
      <c r="G99" s="1291"/>
      <c r="H99" s="1291"/>
      <c r="I99" s="1291"/>
    </row>
    <row r="100" spans="5:9" ht="15" customHeight="1">
      <c r="E100" s="1291"/>
      <c r="F100" s="1291"/>
      <c r="G100" s="1291"/>
      <c r="H100" s="1291"/>
      <c r="I100" s="1291"/>
    </row>
    <row r="101" spans="5:9" ht="15" customHeight="1">
      <c r="E101" s="1291"/>
      <c r="F101" s="1291"/>
      <c r="G101" s="1291"/>
      <c r="H101" s="1291"/>
      <c r="I101" s="1291"/>
    </row>
    <row r="102" spans="5:9" ht="15" customHeight="1">
      <c r="E102" s="1291"/>
      <c r="F102" s="1291"/>
      <c r="G102" s="1291"/>
      <c r="H102" s="1291"/>
      <c r="I102" s="1291"/>
    </row>
    <row r="103" spans="5:9" ht="15" customHeight="1">
      <c r="E103" s="1291"/>
      <c r="F103" s="1291"/>
      <c r="G103" s="1291"/>
      <c r="H103" s="1291"/>
      <c r="I103" s="1291"/>
    </row>
    <row r="104" spans="5:9" ht="15" customHeight="1">
      <c r="E104" s="1291"/>
      <c r="F104" s="1291"/>
      <c r="G104" s="1291"/>
      <c r="H104" s="1291"/>
      <c r="I104" s="1291"/>
    </row>
    <row r="105" spans="5:9" ht="15" customHeight="1">
      <c r="E105" s="1291"/>
      <c r="F105" s="1291"/>
      <c r="G105" s="1291"/>
      <c r="H105" s="1291"/>
      <c r="I105" s="1291"/>
    </row>
    <row r="106" spans="5:9" ht="15" customHeight="1">
      <c r="E106" s="1291"/>
      <c r="F106" s="1291"/>
      <c r="G106" s="1291"/>
      <c r="H106" s="1291"/>
      <c r="I106" s="1291"/>
    </row>
    <row r="107" spans="5:9" ht="15" customHeight="1">
      <c r="E107" s="1291"/>
      <c r="F107" s="1291"/>
      <c r="G107" s="1291"/>
      <c r="H107" s="1291"/>
      <c r="I107" s="1291"/>
    </row>
    <row r="108" spans="5:9" ht="15" customHeight="1">
      <c r="E108" s="1291"/>
      <c r="F108" s="1291"/>
      <c r="G108" s="1291"/>
      <c r="H108" s="1291"/>
      <c r="I108" s="1291"/>
    </row>
    <row r="109" spans="5:9" ht="15" customHeight="1">
      <c r="E109" s="1291"/>
      <c r="F109" s="1291"/>
      <c r="G109" s="1291"/>
      <c r="H109" s="1291"/>
      <c r="I109" s="1291"/>
    </row>
    <row r="110" spans="5:9" ht="15" customHeight="1">
      <c r="E110" s="1291"/>
      <c r="F110" s="1291"/>
      <c r="G110" s="1291"/>
      <c r="H110" s="1291"/>
      <c r="I110" s="1291"/>
    </row>
    <row r="111" spans="5:9" ht="15" customHeight="1">
      <c r="E111" s="1291"/>
      <c r="F111" s="1291"/>
      <c r="G111" s="1291"/>
      <c r="H111" s="1291"/>
      <c r="I111" s="1291"/>
    </row>
    <row r="112" spans="5:9" ht="15" customHeight="1">
      <c r="E112" s="1291"/>
      <c r="F112" s="1291"/>
      <c r="G112" s="1291"/>
      <c r="H112" s="1291"/>
      <c r="I112" s="1291"/>
    </row>
    <row r="113" spans="5:9" ht="15" customHeight="1">
      <c r="E113" s="1291"/>
      <c r="F113" s="1291"/>
      <c r="G113" s="1291"/>
      <c r="H113" s="1291"/>
      <c r="I113" s="1291"/>
    </row>
    <row r="114" spans="5:9" ht="15" customHeight="1">
      <c r="E114" s="1291"/>
      <c r="F114" s="1291"/>
      <c r="G114" s="1291"/>
      <c r="H114" s="1291"/>
      <c r="I114" s="1291"/>
    </row>
    <row r="115" spans="5:9" ht="15" customHeight="1">
      <c r="E115" s="1291"/>
      <c r="F115" s="1291"/>
      <c r="G115" s="1291"/>
      <c r="H115" s="1291"/>
      <c r="I115" s="1291"/>
    </row>
    <row r="116" spans="5:9" ht="15" customHeight="1">
      <c r="E116" s="1291"/>
      <c r="F116" s="1291"/>
      <c r="G116" s="1291"/>
      <c r="H116" s="1291"/>
      <c r="I116" s="1291"/>
    </row>
    <row r="117" spans="5:9" ht="15" customHeight="1">
      <c r="E117" s="1291"/>
      <c r="F117" s="1291"/>
      <c r="G117" s="1291"/>
      <c r="H117" s="1291"/>
      <c r="I117" s="1291"/>
    </row>
    <row r="118" spans="5:9" ht="15" customHeight="1">
      <c r="E118" s="1291"/>
      <c r="F118" s="1291"/>
      <c r="G118" s="1291"/>
      <c r="H118" s="1291"/>
      <c r="I118" s="1291"/>
    </row>
    <row r="119" spans="5:9" ht="15" customHeight="1">
      <c r="E119" s="1291"/>
      <c r="F119" s="1291"/>
      <c r="G119" s="1291"/>
      <c r="H119" s="1291"/>
      <c r="I119" s="1291"/>
    </row>
    <row r="120" spans="5:9" ht="15" customHeight="1">
      <c r="E120" s="1291"/>
      <c r="F120" s="1291"/>
      <c r="G120" s="1291"/>
      <c r="H120" s="1291"/>
      <c r="I120" s="1291"/>
    </row>
    <row r="121" spans="5:9" ht="15" customHeight="1">
      <c r="E121" s="1291"/>
      <c r="F121" s="1291"/>
      <c r="G121" s="1291"/>
      <c r="H121" s="1291"/>
      <c r="I121" s="1291"/>
    </row>
    <row r="122" spans="5:9" ht="15" customHeight="1">
      <c r="E122" s="1291"/>
      <c r="F122" s="1291"/>
      <c r="G122" s="1291"/>
      <c r="H122" s="1291"/>
      <c r="I122" s="1291"/>
    </row>
    <row r="123" spans="5:9" ht="15" customHeight="1">
      <c r="E123" s="1291"/>
      <c r="F123" s="1291"/>
      <c r="G123" s="1291"/>
      <c r="H123" s="1291"/>
      <c r="I123" s="1291"/>
    </row>
    <row r="124" spans="5:9" ht="15" customHeight="1">
      <c r="E124" s="1291"/>
      <c r="F124" s="1291"/>
      <c r="G124" s="1291"/>
      <c r="H124" s="1291"/>
      <c r="I124" s="1291"/>
    </row>
    <row r="125" spans="5:9" ht="15" customHeight="1">
      <c r="E125" s="1291"/>
      <c r="F125" s="1291"/>
      <c r="G125" s="1291"/>
      <c r="H125" s="1291"/>
      <c r="I125" s="1291"/>
    </row>
    <row r="126" spans="5:9" ht="15" customHeight="1">
      <c r="E126" s="1291"/>
      <c r="F126" s="1291"/>
      <c r="G126" s="1291"/>
      <c r="H126" s="1291"/>
      <c r="I126" s="1291"/>
    </row>
    <row r="127" spans="5:9" ht="15" customHeight="1">
      <c r="E127" s="1291"/>
      <c r="F127" s="1291"/>
      <c r="G127" s="1291"/>
      <c r="H127" s="1291"/>
      <c r="I127" s="1291"/>
    </row>
    <row r="128" spans="5:9" ht="15" customHeight="1">
      <c r="E128" s="1291"/>
      <c r="F128" s="1291"/>
      <c r="G128" s="1291"/>
      <c r="H128" s="1291"/>
      <c r="I128" s="1291"/>
    </row>
    <row r="129" spans="5:9" ht="15" customHeight="1">
      <c r="E129" s="1291"/>
      <c r="F129" s="1291"/>
      <c r="G129" s="1291"/>
      <c r="H129" s="1291"/>
      <c r="I129" s="1291"/>
    </row>
    <row r="130" spans="5:9" ht="15" customHeight="1">
      <c r="E130" s="1291"/>
      <c r="F130" s="1291"/>
      <c r="G130" s="1291"/>
      <c r="H130" s="1291"/>
      <c r="I130" s="1291"/>
    </row>
    <row r="131" spans="5:9" ht="15" customHeight="1">
      <c r="E131" s="1291"/>
      <c r="F131" s="1291"/>
      <c r="G131" s="1291"/>
      <c r="H131" s="1291"/>
      <c r="I131" s="1291"/>
    </row>
    <row r="132" spans="5:9" ht="15" customHeight="1">
      <c r="E132" s="1291"/>
      <c r="F132" s="1291"/>
      <c r="G132" s="1291"/>
      <c r="H132" s="1291"/>
      <c r="I132" s="1291"/>
    </row>
    <row r="133" spans="5:9" ht="15" customHeight="1">
      <c r="E133" s="1291"/>
      <c r="F133" s="1291"/>
      <c r="G133" s="1291"/>
      <c r="H133" s="1291"/>
      <c r="I133" s="1291"/>
    </row>
    <row r="134" spans="5:9" ht="15" customHeight="1">
      <c r="E134" s="1291"/>
      <c r="F134" s="1291"/>
      <c r="G134" s="1291"/>
      <c r="H134" s="1291"/>
      <c r="I134" s="1291"/>
    </row>
    <row r="135" spans="5:9" ht="15" customHeight="1">
      <c r="E135" s="1291"/>
      <c r="F135" s="1291"/>
      <c r="G135" s="1291"/>
      <c r="H135" s="1291"/>
      <c r="I135" s="1291"/>
    </row>
    <row r="136" spans="5:9" ht="15" customHeight="1">
      <c r="E136" s="1291"/>
      <c r="F136" s="1291"/>
      <c r="G136" s="1291"/>
      <c r="H136" s="1291"/>
      <c r="I136" s="1291"/>
    </row>
    <row r="137" spans="5:9" ht="15" customHeight="1">
      <c r="E137" s="1291"/>
      <c r="F137" s="1291"/>
      <c r="G137" s="1291"/>
      <c r="H137" s="1291"/>
      <c r="I137" s="1291"/>
    </row>
    <row r="138" spans="5:9" ht="15" customHeight="1">
      <c r="E138" s="1291"/>
      <c r="F138" s="1291"/>
      <c r="G138" s="1291"/>
      <c r="H138" s="1291"/>
      <c r="I138" s="1291"/>
    </row>
    <row r="139" spans="5:9" ht="15" customHeight="1">
      <c r="E139" s="1291"/>
      <c r="F139" s="1291"/>
      <c r="G139" s="1291"/>
      <c r="H139" s="1291"/>
      <c r="I139" s="1291"/>
    </row>
    <row r="140" spans="5:9" ht="15" customHeight="1">
      <c r="E140" s="1291"/>
      <c r="F140" s="1291"/>
      <c r="G140" s="1291"/>
      <c r="H140" s="1291"/>
      <c r="I140" s="1291"/>
    </row>
    <row r="141" spans="5:9" ht="15" customHeight="1">
      <c r="E141" s="1291"/>
      <c r="F141" s="1291"/>
      <c r="G141" s="1291"/>
      <c r="H141" s="1291"/>
      <c r="I141" s="1291"/>
    </row>
    <row r="142" spans="5:9" ht="15" customHeight="1">
      <c r="E142" s="1291"/>
      <c r="F142" s="1291"/>
      <c r="G142" s="1291"/>
      <c r="H142" s="1291"/>
      <c r="I142" s="1291"/>
    </row>
    <row r="143" spans="5:9" ht="15" customHeight="1">
      <c r="E143" s="1291"/>
      <c r="F143" s="1291"/>
      <c r="G143" s="1291"/>
      <c r="H143" s="1291"/>
      <c r="I143" s="1291"/>
    </row>
    <row r="144" spans="5:9" ht="15" customHeight="1">
      <c r="E144" s="1291"/>
      <c r="F144" s="1291"/>
      <c r="G144" s="1291"/>
      <c r="H144" s="1291"/>
      <c r="I144" s="1291"/>
    </row>
    <row r="145" spans="5:9" ht="15" customHeight="1">
      <c r="E145" s="1291"/>
      <c r="F145" s="1291"/>
      <c r="G145" s="1291"/>
      <c r="H145" s="1291"/>
      <c r="I145" s="1291"/>
    </row>
    <row r="146" spans="5:9" ht="15" customHeight="1">
      <c r="E146" s="1291"/>
      <c r="F146" s="1291"/>
      <c r="G146" s="1291"/>
      <c r="H146" s="1291"/>
      <c r="I146" s="1291"/>
    </row>
    <row r="147" spans="5:9" ht="15" customHeight="1">
      <c r="E147" s="1291"/>
      <c r="F147" s="1291"/>
      <c r="G147" s="1291"/>
      <c r="H147" s="1291"/>
      <c r="I147" s="1291"/>
    </row>
    <row r="148" spans="5:9" ht="15" customHeight="1">
      <c r="E148" s="1291"/>
      <c r="F148" s="1291"/>
      <c r="G148" s="1291"/>
      <c r="H148" s="1291"/>
      <c r="I148" s="1291"/>
    </row>
    <row r="149" spans="5:9" ht="15" customHeight="1">
      <c r="E149" s="1291"/>
      <c r="F149" s="1291"/>
      <c r="G149" s="1291"/>
      <c r="H149" s="1291"/>
      <c r="I149" s="1291"/>
    </row>
    <row r="150" spans="5:9" ht="15" customHeight="1">
      <c r="E150" s="1291"/>
      <c r="F150" s="1291"/>
      <c r="G150" s="1291"/>
      <c r="H150" s="1291"/>
      <c r="I150" s="1291"/>
    </row>
    <row r="151" spans="5:9" ht="15" customHeight="1">
      <c r="E151" s="1291"/>
      <c r="F151" s="1291"/>
      <c r="G151" s="1291"/>
      <c r="H151" s="1291"/>
      <c r="I151" s="1291"/>
    </row>
    <row r="152" spans="5:9" ht="15" customHeight="1">
      <c r="E152" s="1291"/>
      <c r="F152" s="1291"/>
      <c r="G152" s="1291"/>
      <c r="H152" s="1291"/>
      <c r="I152" s="1291"/>
    </row>
    <row r="153" spans="5:9" ht="15" customHeight="1">
      <c r="E153" s="1291"/>
      <c r="F153" s="1291"/>
      <c r="G153" s="1291"/>
      <c r="H153" s="1291"/>
      <c r="I153" s="1291"/>
    </row>
    <row r="154" spans="5:9" ht="15" customHeight="1">
      <c r="E154" s="1291"/>
      <c r="F154" s="1291"/>
      <c r="G154" s="1291"/>
      <c r="H154" s="1291"/>
      <c r="I154" s="1291"/>
    </row>
    <row r="155" spans="5:9" ht="15" customHeight="1">
      <c r="E155" s="1291"/>
      <c r="F155" s="1291"/>
      <c r="G155" s="1291"/>
      <c r="H155" s="1291"/>
      <c r="I155" s="1291"/>
    </row>
    <row r="156" spans="5:9" ht="15" customHeight="1">
      <c r="E156" s="1291"/>
      <c r="F156" s="1291"/>
      <c r="G156" s="1291"/>
      <c r="H156" s="1291"/>
      <c r="I156" s="1291"/>
    </row>
    <row r="157" spans="5:9" ht="15" customHeight="1">
      <c r="E157" s="1291"/>
      <c r="F157" s="1291"/>
      <c r="G157" s="1291"/>
      <c r="H157" s="1291"/>
      <c r="I157" s="1291"/>
    </row>
    <row r="158" spans="5:9" ht="15" customHeight="1">
      <c r="E158" s="1291"/>
      <c r="F158" s="1291"/>
      <c r="G158" s="1291"/>
      <c r="H158" s="1291"/>
      <c r="I158" s="1291"/>
    </row>
    <row r="159" spans="5:9" ht="15" customHeight="1">
      <c r="E159" s="1291"/>
      <c r="F159" s="1291"/>
      <c r="G159" s="1291"/>
      <c r="H159" s="1291"/>
      <c r="I159" s="1291"/>
    </row>
    <row r="160" spans="5:9" ht="15" customHeight="1">
      <c r="E160" s="1291"/>
      <c r="F160" s="1291"/>
      <c r="G160" s="1291"/>
      <c r="H160" s="1291"/>
      <c r="I160" s="1291"/>
    </row>
    <row r="161" spans="5:9" ht="15" customHeight="1">
      <c r="E161" s="1291"/>
      <c r="F161" s="1291"/>
      <c r="G161" s="1291"/>
      <c r="H161" s="1291"/>
      <c r="I161" s="1291"/>
    </row>
    <row r="162" spans="5:9" ht="15" customHeight="1">
      <c r="E162" s="1291"/>
      <c r="F162" s="1291"/>
      <c r="G162" s="1291"/>
      <c r="H162" s="1291"/>
      <c r="I162" s="1291"/>
    </row>
    <row r="163" spans="5:9" ht="15" customHeight="1">
      <c r="E163" s="1291"/>
      <c r="F163" s="1291"/>
      <c r="G163" s="1291"/>
      <c r="H163" s="1291"/>
      <c r="I163" s="1291"/>
    </row>
    <row r="164" spans="5:9" ht="15" customHeight="1">
      <c r="E164" s="1291"/>
      <c r="F164" s="1291"/>
      <c r="G164" s="1291"/>
      <c r="H164" s="1291"/>
      <c r="I164" s="1291"/>
    </row>
    <row r="165" spans="5:9" ht="15" customHeight="1">
      <c r="E165" s="1291"/>
      <c r="F165" s="1291"/>
      <c r="G165" s="1291"/>
      <c r="H165" s="1291"/>
      <c r="I165" s="1291"/>
    </row>
    <row r="166" spans="5:9" ht="15" customHeight="1">
      <c r="E166" s="1291"/>
      <c r="F166" s="1291"/>
      <c r="G166" s="1291"/>
      <c r="H166" s="1291"/>
      <c r="I166" s="1291"/>
    </row>
    <row r="167" spans="5:9" ht="15" customHeight="1">
      <c r="E167" s="1291"/>
      <c r="F167" s="1291"/>
      <c r="G167" s="1291"/>
      <c r="H167" s="1291"/>
      <c r="I167" s="1291"/>
    </row>
    <row r="168" spans="5:9" ht="15" customHeight="1">
      <c r="E168" s="1291"/>
      <c r="F168" s="1291"/>
      <c r="G168" s="1291"/>
      <c r="H168" s="1291"/>
      <c r="I168" s="1291"/>
    </row>
    <row r="169" spans="5:9" ht="15" customHeight="1">
      <c r="E169" s="1291"/>
      <c r="F169" s="1291"/>
      <c r="G169" s="1291"/>
      <c r="H169" s="1291"/>
      <c r="I169" s="1291"/>
    </row>
    <row r="170" spans="5:9" ht="15" customHeight="1">
      <c r="E170" s="1291"/>
      <c r="F170" s="1291"/>
      <c r="G170" s="1291"/>
      <c r="H170" s="1291"/>
      <c r="I170" s="1291"/>
    </row>
    <row r="171" spans="5:9" ht="15" customHeight="1">
      <c r="E171" s="1291"/>
      <c r="F171" s="1291"/>
      <c r="G171" s="1291"/>
      <c r="H171" s="1291"/>
      <c r="I171" s="1291"/>
    </row>
    <row r="172" spans="5:9" ht="15" customHeight="1">
      <c r="E172" s="1291"/>
      <c r="F172" s="1291"/>
      <c r="G172" s="1291"/>
      <c r="H172" s="1291"/>
      <c r="I172" s="1291"/>
    </row>
    <row r="173" spans="5:9" ht="15" customHeight="1">
      <c r="E173" s="1291"/>
      <c r="F173" s="1291"/>
      <c r="G173" s="1291"/>
      <c r="H173" s="1291"/>
      <c r="I173" s="1291"/>
    </row>
    <row r="174" spans="5:9" ht="15" customHeight="1">
      <c r="E174" s="1291"/>
      <c r="F174" s="1291"/>
      <c r="G174" s="1291"/>
      <c r="H174" s="1291"/>
      <c r="I174" s="1291"/>
    </row>
    <row r="175" spans="5:9" ht="15" customHeight="1">
      <c r="E175" s="1291"/>
      <c r="F175" s="1291"/>
      <c r="G175" s="1291"/>
      <c r="H175" s="1291"/>
      <c r="I175" s="1291"/>
    </row>
    <row r="176" spans="5:9" ht="15" customHeight="1">
      <c r="E176" s="1291"/>
      <c r="F176" s="1291"/>
      <c r="G176" s="1291"/>
      <c r="H176" s="1291"/>
      <c r="I176" s="1291"/>
    </row>
    <row r="177" spans="5:9" ht="15" customHeight="1">
      <c r="E177" s="1291"/>
      <c r="F177" s="1291"/>
      <c r="G177" s="1291"/>
      <c r="H177" s="1291"/>
      <c r="I177" s="1291"/>
    </row>
    <row r="178" spans="5:9" ht="15" customHeight="1">
      <c r="E178" s="1291"/>
      <c r="F178" s="1291"/>
      <c r="G178" s="1291"/>
      <c r="H178" s="1291"/>
      <c r="I178" s="1291"/>
    </row>
    <row r="179" spans="5:9" ht="15" customHeight="1">
      <c r="E179" s="1291"/>
      <c r="F179" s="1291"/>
      <c r="G179" s="1291"/>
      <c r="H179" s="1291"/>
      <c r="I179" s="1291"/>
    </row>
    <row r="180" spans="5:9" ht="15" customHeight="1">
      <c r="E180" s="1291"/>
      <c r="F180" s="1291"/>
      <c r="G180" s="1291"/>
      <c r="H180" s="1291"/>
      <c r="I180" s="1291"/>
    </row>
    <row r="181" spans="5:9" ht="15" customHeight="1">
      <c r="E181" s="1291"/>
      <c r="F181" s="1291"/>
      <c r="G181" s="1291"/>
      <c r="H181" s="1291"/>
      <c r="I181" s="1291"/>
    </row>
    <row r="182" spans="5:9" ht="15" customHeight="1">
      <c r="E182" s="1291"/>
      <c r="F182" s="1291"/>
      <c r="G182" s="1291"/>
      <c r="H182" s="1291"/>
      <c r="I182" s="1291"/>
    </row>
    <row r="183" spans="5:9" ht="15" customHeight="1">
      <c r="E183" s="1291"/>
      <c r="F183" s="1291"/>
      <c r="G183" s="1291"/>
      <c r="H183" s="1291"/>
      <c r="I183" s="1291"/>
    </row>
    <row r="184" spans="5:9" ht="15" customHeight="1">
      <c r="E184" s="1291"/>
      <c r="F184" s="1291"/>
      <c r="G184" s="1291"/>
      <c r="H184" s="1291"/>
      <c r="I184" s="1291"/>
    </row>
    <row r="185" spans="5:9" ht="15" customHeight="1">
      <c r="E185" s="1291"/>
      <c r="F185" s="1291"/>
      <c r="G185" s="1291"/>
      <c r="H185" s="1291"/>
      <c r="I185" s="1291"/>
    </row>
    <row r="186" spans="5:9" ht="15" customHeight="1">
      <c r="E186" s="1291"/>
      <c r="F186" s="1291"/>
      <c r="G186" s="1291"/>
      <c r="H186" s="1291"/>
      <c r="I186" s="1291"/>
    </row>
    <row r="187" spans="5:9" ht="15" customHeight="1">
      <c r="E187" s="1291"/>
      <c r="F187" s="1291"/>
      <c r="G187" s="1291"/>
      <c r="H187" s="1291"/>
      <c r="I187" s="1291"/>
    </row>
    <row r="188" spans="5:9" ht="15" customHeight="1">
      <c r="E188" s="1291"/>
      <c r="F188" s="1291"/>
      <c r="G188" s="1291"/>
      <c r="H188" s="1291"/>
      <c r="I188" s="1291"/>
    </row>
    <row r="189" spans="5:9" ht="15" customHeight="1">
      <c r="E189" s="1291"/>
      <c r="F189" s="1291"/>
      <c r="G189" s="1291"/>
      <c r="H189" s="1291"/>
      <c r="I189" s="1291"/>
    </row>
    <row r="190" spans="5:9" ht="15" customHeight="1">
      <c r="E190" s="1291"/>
      <c r="F190" s="1291"/>
      <c r="G190" s="1291"/>
      <c r="H190" s="1291"/>
      <c r="I190" s="1291"/>
    </row>
    <row r="191" spans="5:9" ht="15" customHeight="1">
      <c r="E191" s="1291"/>
      <c r="F191" s="1291"/>
      <c r="G191" s="1291"/>
      <c r="H191" s="1291"/>
      <c r="I191" s="1291"/>
    </row>
    <row r="192" spans="5:9" ht="15" customHeight="1">
      <c r="E192" s="1291"/>
      <c r="F192" s="1291"/>
      <c r="G192" s="1291"/>
      <c r="H192" s="1291"/>
      <c r="I192" s="1291"/>
    </row>
    <row r="193" spans="5:9" ht="15" customHeight="1">
      <c r="E193" s="1291"/>
      <c r="F193" s="1291"/>
      <c r="G193" s="1291"/>
      <c r="H193" s="1291"/>
      <c r="I193" s="1291"/>
    </row>
    <row r="194" spans="5:9" ht="15" customHeight="1">
      <c r="E194" s="1291"/>
      <c r="F194" s="1291"/>
      <c r="G194" s="1291"/>
      <c r="H194" s="1291"/>
      <c r="I194" s="1291"/>
    </row>
    <row r="195" spans="5:9" ht="15" customHeight="1">
      <c r="E195" s="1291"/>
      <c r="F195" s="1291"/>
      <c r="G195" s="1291"/>
      <c r="H195" s="1291"/>
      <c r="I195" s="1291"/>
    </row>
    <row r="196" spans="5:9" ht="15" customHeight="1">
      <c r="E196" s="1291"/>
      <c r="F196" s="1291"/>
      <c r="G196" s="1291"/>
      <c r="H196" s="1291"/>
      <c r="I196" s="1291"/>
    </row>
    <row r="197" spans="5:9" ht="15" customHeight="1">
      <c r="E197" s="1291"/>
      <c r="F197" s="1291"/>
      <c r="G197" s="1291"/>
      <c r="H197" s="1291"/>
      <c r="I197" s="1291"/>
    </row>
    <row r="198" spans="5:9" ht="15" customHeight="1">
      <c r="E198" s="1291"/>
      <c r="F198" s="1291"/>
      <c r="G198" s="1291"/>
      <c r="H198" s="1291"/>
      <c r="I198" s="1291"/>
    </row>
    <row r="199" spans="5:9" ht="15" customHeight="1">
      <c r="E199" s="1291"/>
      <c r="F199" s="1291"/>
      <c r="G199" s="1291"/>
      <c r="H199" s="1291"/>
      <c r="I199" s="1291"/>
    </row>
    <row r="200" spans="5:9" ht="15" customHeight="1">
      <c r="E200" s="1291"/>
      <c r="F200" s="1291"/>
      <c r="G200" s="1291"/>
      <c r="H200" s="1291"/>
      <c r="I200" s="1291"/>
    </row>
    <row r="201" spans="5:9" ht="15" customHeight="1">
      <c r="E201" s="1291"/>
      <c r="F201" s="1291"/>
      <c r="G201" s="1291"/>
      <c r="H201" s="1291"/>
      <c r="I201" s="1291"/>
    </row>
    <row r="202" spans="5:9" ht="15" customHeight="1">
      <c r="E202" s="1291"/>
      <c r="F202" s="1291"/>
      <c r="G202" s="1291"/>
      <c r="H202" s="1291"/>
      <c r="I202" s="1291"/>
    </row>
    <row r="203" spans="5:9" ht="15" customHeight="1">
      <c r="E203" s="1291"/>
      <c r="F203" s="1291"/>
      <c r="G203" s="1291"/>
      <c r="H203" s="1291"/>
      <c r="I203" s="1291"/>
    </row>
    <row r="204" spans="5:9" ht="15" customHeight="1">
      <c r="E204" s="1291"/>
      <c r="F204" s="1291"/>
      <c r="G204" s="1291"/>
      <c r="H204" s="1291"/>
      <c r="I204" s="1291"/>
    </row>
    <row r="205" spans="5:9" ht="15" customHeight="1">
      <c r="E205" s="1291"/>
      <c r="F205" s="1291"/>
      <c r="G205" s="1291"/>
      <c r="H205" s="1291"/>
      <c r="I205" s="1291"/>
    </row>
    <row r="206" spans="5:9" ht="15" customHeight="1">
      <c r="E206" s="1291"/>
      <c r="F206" s="1291"/>
      <c r="G206" s="1291"/>
      <c r="H206" s="1291"/>
      <c r="I206" s="1291"/>
    </row>
    <row r="207" spans="5:9" ht="15" customHeight="1">
      <c r="E207" s="1291"/>
      <c r="F207" s="1291"/>
      <c r="G207" s="1291"/>
      <c r="H207" s="1291"/>
      <c r="I207" s="1291"/>
    </row>
    <row r="208" spans="5:9" ht="15" customHeight="1">
      <c r="E208" s="1291"/>
      <c r="F208" s="1291"/>
      <c r="G208" s="1291"/>
      <c r="H208" s="1291"/>
      <c r="I208" s="1291"/>
    </row>
    <row r="209" spans="5:9" ht="15" customHeight="1">
      <c r="E209" s="1291"/>
      <c r="F209" s="1291"/>
      <c r="G209" s="1291"/>
      <c r="H209" s="1291"/>
      <c r="I209" s="1291"/>
    </row>
    <row r="210" spans="5:9" ht="15" customHeight="1">
      <c r="E210" s="1291"/>
      <c r="F210" s="1291"/>
      <c r="G210" s="1291"/>
      <c r="H210" s="1291"/>
      <c r="I210" s="1291"/>
    </row>
    <row r="211" spans="5:9" ht="15" customHeight="1">
      <c r="E211" s="1291"/>
      <c r="F211" s="1291"/>
      <c r="G211" s="1291"/>
      <c r="H211" s="1291"/>
      <c r="I211" s="1291"/>
    </row>
    <row r="212" spans="5:9" ht="15" customHeight="1">
      <c r="E212" s="1291"/>
      <c r="F212" s="1291"/>
      <c r="G212" s="1291"/>
      <c r="H212" s="1291"/>
      <c r="I212" s="1291"/>
    </row>
    <row r="213" spans="5:9" ht="15" customHeight="1">
      <c r="E213" s="1291"/>
      <c r="F213" s="1291"/>
      <c r="G213" s="1291"/>
      <c r="H213" s="1291"/>
      <c r="I213" s="1291"/>
    </row>
    <row r="214" spans="5:9" ht="15" customHeight="1">
      <c r="E214" s="1291"/>
      <c r="F214" s="1291"/>
      <c r="G214" s="1291"/>
      <c r="H214" s="1291"/>
      <c r="I214" s="1291"/>
    </row>
    <row r="215" spans="5:9" ht="15" customHeight="1">
      <c r="E215" s="1291"/>
      <c r="F215" s="1291"/>
      <c r="G215" s="1291"/>
      <c r="H215" s="1291"/>
      <c r="I215" s="1291"/>
    </row>
    <row r="216" spans="5:9" ht="15" customHeight="1">
      <c r="E216" s="1291"/>
      <c r="F216" s="1291"/>
      <c r="G216" s="1291"/>
      <c r="H216" s="1291"/>
      <c r="I216" s="1291"/>
    </row>
    <row r="217" spans="5:9" ht="15" customHeight="1">
      <c r="E217" s="1291"/>
      <c r="F217" s="1291"/>
      <c r="G217" s="1291"/>
      <c r="H217" s="1291"/>
      <c r="I217" s="1291"/>
    </row>
    <row r="218" spans="5:9" ht="15" customHeight="1">
      <c r="E218" s="1291"/>
      <c r="F218" s="1291"/>
      <c r="G218" s="1291"/>
      <c r="H218" s="1291"/>
      <c r="I218" s="1291"/>
    </row>
    <row r="219" spans="5:9" ht="15" customHeight="1">
      <c r="E219" s="1291"/>
      <c r="F219" s="1291"/>
      <c r="G219" s="1291"/>
      <c r="H219" s="1291"/>
      <c r="I219" s="1291"/>
    </row>
    <row r="220" spans="5:9" ht="15" customHeight="1">
      <c r="E220" s="1291"/>
      <c r="F220" s="1291"/>
      <c r="G220" s="1291"/>
      <c r="H220" s="1291"/>
      <c r="I220" s="1291"/>
    </row>
    <row r="221" spans="5:9" ht="15" customHeight="1">
      <c r="E221" s="1291"/>
      <c r="F221" s="1291"/>
      <c r="G221" s="1291"/>
      <c r="H221" s="1291"/>
      <c r="I221" s="1291"/>
    </row>
    <row r="222" spans="5:9" ht="15" customHeight="1">
      <c r="E222" s="1291"/>
      <c r="F222" s="1291"/>
      <c r="G222" s="1291"/>
      <c r="H222" s="1291"/>
      <c r="I222" s="1291"/>
    </row>
    <row r="223" spans="5:9" ht="15" customHeight="1">
      <c r="E223" s="1291"/>
      <c r="F223" s="1291"/>
      <c r="G223" s="1291"/>
      <c r="H223" s="1291"/>
      <c r="I223" s="1291"/>
    </row>
    <row r="224" spans="5:9" ht="15" customHeight="1">
      <c r="E224" s="1291"/>
      <c r="F224" s="1291"/>
      <c r="G224" s="1291"/>
      <c r="H224" s="1291"/>
      <c r="I224" s="1291"/>
    </row>
    <row r="225" spans="5:9" ht="15" customHeight="1">
      <c r="E225" s="1291"/>
      <c r="F225" s="1291"/>
      <c r="G225" s="1291"/>
      <c r="H225" s="1291"/>
      <c r="I225" s="1291"/>
    </row>
    <row r="226" spans="5:9" ht="15" customHeight="1">
      <c r="E226" s="1291"/>
      <c r="F226" s="1291"/>
      <c r="G226" s="1291"/>
      <c r="H226" s="1291"/>
      <c r="I226" s="1291"/>
    </row>
    <row r="227" spans="5:9" ht="15" customHeight="1">
      <c r="E227" s="1291"/>
      <c r="F227" s="1291"/>
      <c r="G227" s="1291"/>
      <c r="H227" s="1291"/>
      <c r="I227" s="1291"/>
    </row>
    <row r="228" spans="5:9" ht="15" customHeight="1">
      <c r="E228" s="1291"/>
      <c r="F228" s="1291"/>
      <c r="G228" s="1291"/>
      <c r="H228" s="1291"/>
      <c r="I228" s="1291"/>
    </row>
    <row r="229" spans="5:9" ht="15" customHeight="1">
      <c r="E229" s="1291"/>
      <c r="F229" s="1291"/>
      <c r="G229" s="1291"/>
      <c r="H229" s="1291"/>
      <c r="I229" s="1291"/>
    </row>
    <row r="230" spans="5:9" ht="15" customHeight="1">
      <c r="E230" s="1291"/>
      <c r="F230" s="1291"/>
      <c r="G230" s="1291"/>
      <c r="H230" s="1291"/>
      <c r="I230" s="1291"/>
    </row>
    <row r="231" spans="5:9" ht="15" customHeight="1">
      <c r="E231" s="1291"/>
      <c r="F231" s="1291"/>
      <c r="G231" s="1291"/>
      <c r="H231" s="1291"/>
      <c r="I231" s="1291"/>
    </row>
    <row r="232" spans="5:9" ht="15" customHeight="1">
      <c r="E232" s="1291"/>
      <c r="F232" s="1291"/>
      <c r="G232" s="1291"/>
      <c r="H232" s="1291"/>
      <c r="I232" s="1291"/>
    </row>
    <row r="233" spans="5:9" ht="15" customHeight="1">
      <c r="E233" s="1291"/>
      <c r="F233" s="1291"/>
      <c r="G233" s="1291"/>
      <c r="H233" s="1291"/>
      <c r="I233" s="1291"/>
    </row>
    <row r="234" spans="5:9" ht="15" customHeight="1">
      <c r="E234" s="1291"/>
      <c r="F234" s="1291"/>
      <c r="G234" s="1291"/>
      <c r="H234" s="1291"/>
      <c r="I234" s="1291"/>
    </row>
    <row r="235" spans="5:9" ht="15" customHeight="1">
      <c r="E235" s="1291"/>
      <c r="F235" s="1291"/>
      <c r="G235" s="1291"/>
      <c r="H235" s="1291"/>
      <c r="I235" s="1291"/>
    </row>
    <row r="236" spans="5:9" ht="15" customHeight="1">
      <c r="E236" s="1291"/>
      <c r="F236" s="1291"/>
      <c r="G236" s="1291"/>
      <c r="H236" s="1291"/>
      <c r="I236" s="1291"/>
    </row>
    <row r="237" spans="5:9" ht="15" customHeight="1">
      <c r="E237" s="1291"/>
      <c r="F237" s="1291"/>
      <c r="G237" s="1291"/>
      <c r="H237" s="1291"/>
      <c r="I237" s="1291"/>
    </row>
    <row r="238" spans="5:9" ht="15" customHeight="1">
      <c r="E238" s="1291"/>
      <c r="F238" s="1291"/>
      <c r="G238" s="1291"/>
      <c r="H238" s="1291"/>
      <c r="I238" s="1291"/>
    </row>
    <row r="239" spans="5:9" ht="15" customHeight="1">
      <c r="E239" s="1291"/>
      <c r="F239" s="1291"/>
      <c r="G239" s="1291"/>
      <c r="H239" s="1291"/>
      <c r="I239" s="1291"/>
    </row>
    <row r="240" spans="5:9" ht="15" customHeight="1">
      <c r="E240" s="1291"/>
      <c r="F240" s="1291"/>
      <c r="G240" s="1291"/>
      <c r="H240" s="1291"/>
      <c r="I240" s="1291"/>
    </row>
    <row r="241" spans="5:9" ht="15" customHeight="1">
      <c r="E241" s="1291"/>
      <c r="F241" s="1291"/>
      <c r="G241" s="1291"/>
      <c r="H241" s="1291"/>
      <c r="I241" s="1291"/>
    </row>
    <row r="242" spans="5:9" ht="15" customHeight="1">
      <c r="E242" s="1291"/>
      <c r="F242" s="1291"/>
      <c r="G242" s="1291"/>
      <c r="H242" s="1291"/>
      <c r="I242" s="1291"/>
    </row>
    <row r="243" spans="5:9" ht="15" customHeight="1">
      <c r="E243" s="1291"/>
      <c r="F243" s="1291"/>
      <c r="G243" s="1291"/>
      <c r="H243" s="1291"/>
      <c r="I243" s="1291"/>
    </row>
    <row r="244" spans="5:9" ht="15" customHeight="1">
      <c r="E244" s="1291"/>
      <c r="F244" s="1291"/>
      <c r="G244" s="1291"/>
      <c r="H244" s="1291"/>
      <c r="I244" s="1291"/>
    </row>
    <row r="245" spans="5:9" ht="15" customHeight="1">
      <c r="E245" s="1291"/>
      <c r="F245" s="1291"/>
      <c r="G245" s="1291"/>
      <c r="H245" s="1291"/>
      <c r="I245" s="1291"/>
    </row>
    <row r="246" spans="5:9" ht="15" customHeight="1">
      <c r="E246" s="1291"/>
      <c r="F246" s="1291"/>
      <c r="G246" s="1291"/>
      <c r="H246" s="1291"/>
      <c r="I246" s="1291"/>
    </row>
    <row r="247" spans="5:9" ht="15" customHeight="1">
      <c r="E247" s="1291"/>
      <c r="F247" s="1291"/>
      <c r="G247" s="1291"/>
      <c r="H247" s="1291"/>
      <c r="I247" s="1291"/>
    </row>
    <row r="248" spans="5:9" ht="15" customHeight="1">
      <c r="E248" s="1291"/>
      <c r="F248" s="1291"/>
      <c r="G248" s="1291"/>
      <c r="H248" s="1291"/>
      <c r="I248" s="1291"/>
    </row>
    <row r="249" spans="5:9" ht="15" customHeight="1">
      <c r="E249" s="1291"/>
      <c r="F249" s="1291"/>
      <c r="G249" s="1291"/>
      <c r="H249" s="1291"/>
      <c r="I249" s="1291"/>
    </row>
    <row r="250" spans="5:9" ht="15" customHeight="1">
      <c r="E250" s="1291"/>
      <c r="F250" s="1291"/>
      <c r="G250" s="1291"/>
      <c r="H250" s="1291"/>
      <c r="I250" s="1291"/>
    </row>
    <row r="251" spans="5:9" ht="15" customHeight="1">
      <c r="E251" s="1291"/>
      <c r="F251" s="1291"/>
      <c r="G251" s="1291"/>
      <c r="H251" s="1291"/>
      <c r="I251" s="1291"/>
    </row>
    <row r="252" spans="5:9" ht="15" customHeight="1">
      <c r="E252" s="1291"/>
      <c r="F252" s="1291"/>
      <c r="G252" s="1291"/>
      <c r="H252" s="1291"/>
      <c r="I252" s="1291"/>
    </row>
    <row r="253" spans="5:9" ht="15" customHeight="1">
      <c r="E253" s="1291"/>
      <c r="F253" s="1291"/>
      <c r="G253" s="1291"/>
      <c r="H253" s="1291"/>
      <c r="I253" s="1291"/>
    </row>
    <row r="254" spans="5:9" ht="15" customHeight="1">
      <c r="E254" s="1291"/>
      <c r="F254" s="1291"/>
      <c r="G254" s="1291"/>
      <c r="H254" s="1291"/>
      <c r="I254" s="1291"/>
    </row>
    <row r="255" spans="5:9" ht="15" customHeight="1">
      <c r="E255" s="1291"/>
      <c r="F255" s="1291"/>
      <c r="G255" s="1291"/>
      <c r="H255" s="1291"/>
      <c r="I255" s="1291"/>
    </row>
    <row r="256" spans="5:9" ht="15" customHeight="1">
      <c r="E256" s="1291"/>
      <c r="F256" s="1291"/>
      <c r="G256" s="1291"/>
      <c r="H256" s="1291"/>
      <c r="I256" s="1291"/>
    </row>
    <row r="257" spans="5:9" ht="15" customHeight="1">
      <c r="E257" s="1291"/>
      <c r="F257" s="1291"/>
      <c r="G257" s="1291"/>
      <c r="H257" s="1291"/>
      <c r="I257" s="1291"/>
    </row>
    <row r="258" spans="5:9" ht="15" customHeight="1">
      <c r="E258" s="1291"/>
      <c r="F258" s="1291"/>
      <c r="G258" s="1291"/>
      <c r="H258" s="1291"/>
      <c r="I258" s="1291"/>
    </row>
    <row r="259" spans="5:9" ht="15" customHeight="1">
      <c r="E259" s="1291"/>
      <c r="F259" s="1291"/>
      <c r="G259" s="1291"/>
      <c r="H259" s="1291"/>
      <c r="I259" s="1291"/>
    </row>
    <row r="260" spans="5:9" ht="15" customHeight="1">
      <c r="E260" s="1291"/>
      <c r="F260" s="1291"/>
      <c r="G260" s="1291"/>
      <c r="H260" s="1291"/>
      <c r="I260" s="1291"/>
    </row>
    <row r="261" spans="5:9" ht="15" customHeight="1">
      <c r="E261" s="1291"/>
      <c r="F261" s="1291"/>
      <c r="G261" s="1291"/>
      <c r="H261" s="1291"/>
      <c r="I261" s="1291"/>
    </row>
    <row r="262" spans="5:9" ht="15" customHeight="1">
      <c r="E262" s="1291"/>
      <c r="F262" s="1291"/>
      <c r="G262" s="1291"/>
      <c r="H262" s="1291"/>
      <c r="I262" s="1291"/>
    </row>
    <row r="263" spans="5:9" ht="15" customHeight="1">
      <c r="E263" s="1291"/>
      <c r="F263" s="1291"/>
      <c r="G263" s="1291"/>
      <c r="H263" s="1291"/>
      <c r="I263" s="1291"/>
    </row>
    <row r="264" spans="5:9" ht="15" customHeight="1">
      <c r="E264" s="1291"/>
      <c r="F264" s="1291"/>
      <c r="G264" s="1291"/>
      <c r="H264" s="1291"/>
      <c r="I264" s="1291"/>
    </row>
    <row r="265" spans="5:9" ht="15" customHeight="1">
      <c r="E265" s="1291"/>
      <c r="F265" s="1291"/>
      <c r="G265" s="1291"/>
      <c r="H265" s="1291"/>
      <c r="I265" s="1291"/>
    </row>
    <row r="266" spans="5:9" ht="15" customHeight="1">
      <c r="E266" s="1291"/>
      <c r="F266" s="1291"/>
      <c r="G266" s="1291"/>
      <c r="H266" s="1291"/>
      <c r="I266" s="1291"/>
    </row>
    <row r="267" spans="5:9" ht="15" customHeight="1">
      <c r="E267" s="1291"/>
      <c r="F267" s="1291"/>
      <c r="G267" s="1291"/>
      <c r="H267" s="1291"/>
      <c r="I267" s="1291"/>
    </row>
    <row r="268" spans="5:9" ht="15" customHeight="1">
      <c r="E268" s="1291"/>
      <c r="F268" s="1291"/>
      <c r="G268" s="1291"/>
      <c r="H268" s="1291"/>
      <c r="I268" s="1291"/>
    </row>
    <row r="269" spans="5:9" ht="15" customHeight="1">
      <c r="E269" s="1291"/>
      <c r="F269" s="1291"/>
      <c r="G269" s="1291"/>
      <c r="H269" s="1291"/>
      <c r="I269" s="1291"/>
    </row>
    <row r="270" spans="5:9" ht="15" customHeight="1">
      <c r="E270" s="1291"/>
      <c r="F270" s="1291"/>
      <c r="G270" s="1291"/>
      <c r="H270" s="1291"/>
      <c r="I270" s="1291"/>
    </row>
    <row r="271" spans="5:9" ht="15" customHeight="1">
      <c r="E271" s="1291"/>
      <c r="F271" s="1291"/>
      <c r="G271" s="1291"/>
      <c r="H271" s="1291"/>
      <c r="I271" s="1291"/>
    </row>
    <row r="272" spans="5:9" ht="15" customHeight="1">
      <c r="E272" s="1291"/>
      <c r="F272" s="1291"/>
      <c r="G272" s="1291"/>
      <c r="H272" s="1291"/>
      <c r="I272" s="1291"/>
    </row>
    <row r="273" spans="5:9" ht="15" customHeight="1">
      <c r="E273" s="1291"/>
      <c r="F273" s="1291"/>
      <c r="G273" s="1291"/>
      <c r="H273" s="1291"/>
      <c r="I273" s="1291"/>
    </row>
    <row r="274" spans="5:9" ht="15" customHeight="1">
      <c r="E274" s="1291"/>
      <c r="F274" s="1291"/>
      <c r="G274" s="1291"/>
      <c r="H274" s="1291"/>
      <c r="I274" s="1291"/>
    </row>
    <row r="275" spans="5:9" ht="15" customHeight="1">
      <c r="E275" s="1291"/>
      <c r="F275" s="1291"/>
      <c r="G275" s="1291"/>
      <c r="H275" s="1291"/>
      <c r="I275" s="1291"/>
    </row>
    <row r="276" spans="5:9" ht="15" customHeight="1">
      <c r="E276" s="1291"/>
      <c r="F276" s="1291"/>
      <c r="G276" s="1291"/>
      <c r="H276" s="1291"/>
      <c r="I276" s="1291"/>
    </row>
    <row r="277" spans="5:9" ht="15" customHeight="1">
      <c r="E277" s="1291"/>
      <c r="F277" s="1291"/>
      <c r="G277" s="1291"/>
      <c r="H277" s="1291"/>
      <c r="I277" s="1291"/>
    </row>
    <row r="278" spans="5:9" ht="15" customHeight="1">
      <c r="E278" s="1291"/>
      <c r="F278" s="1291"/>
      <c r="G278" s="1291"/>
      <c r="H278" s="1291"/>
      <c r="I278" s="1291"/>
    </row>
    <row r="279" spans="5:9" ht="15" customHeight="1">
      <c r="E279" s="1291"/>
      <c r="F279" s="1291"/>
      <c r="G279" s="1291"/>
      <c r="H279" s="1291"/>
      <c r="I279" s="1291"/>
    </row>
    <row r="280" spans="5:9" ht="15" customHeight="1">
      <c r="E280" s="1291"/>
      <c r="F280" s="1291"/>
      <c r="G280" s="1291"/>
      <c r="H280" s="1291"/>
      <c r="I280" s="1291"/>
    </row>
    <row r="281" spans="5:9" ht="15" customHeight="1">
      <c r="E281" s="1291"/>
      <c r="F281" s="1291"/>
      <c r="G281" s="1291"/>
      <c r="H281" s="1291"/>
      <c r="I281" s="1291"/>
    </row>
    <row r="282" spans="5:9" ht="15" customHeight="1">
      <c r="E282" s="1291"/>
      <c r="F282" s="1291"/>
      <c r="G282" s="1291"/>
      <c r="H282" s="1291"/>
      <c r="I282" s="1291"/>
    </row>
    <row r="283" spans="5:9" ht="15" customHeight="1">
      <c r="E283" s="1291"/>
      <c r="F283" s="1291"/>
      <c r="G283" s="1291"/>
      <c r="H283" s="1291"/>
      <c r="I283" s="1291"/>
    </row>
    <row r="284" spans="5:9" ht="15" customHeight="1">
      <c r="E284" s="1291"/>
      <c r="F284" s="1291"/>
      <c r="G284" s="1291"/>
      <c r="H284" s="1291"/>
      <c r="I284" s="1291"/>
    </row>
    <row r="285" spans="5:9" ht="15" customHeight="1">
      <c r="E285" s="1291"/>
      <c r="F285" s="1291"/>
      <c r="G285" s="1291"/>
      <c r="H285" s="1291"/>
      <c r="I285" s="1291"/>
    </row>
    <row r="286" spans="5:9" ht="15" customHeight="1">
      <c r="E286" s="1291"/>
      <c r="F286" s="1291"/>
      <c r="G286" s="1291"/>
      <c r="H286" s="1291"/>
      <c r="I286" s="1291"/>
    </row>
    <row r="287" spans="5:9" ht="15" customHeight="1">
      <c r="E287" s="1291"/>
      <c r="F287" s="1291"/>
      <c r="G287" s="1291"/>
      <c r="H287" s="1291"/>
      <c r="I287" s="1291"/>
    </row>
    <row r="288" spans="5:9" ht="15" customHeight="1">
      <c r="E288" s="1291"/>
      <c r="F288" s="1291"/>
      <c r="G288" s="1291"/>
      <c r="H288" s="1291"/>
      <c r="I288" s="1291"/>
    </row>
    <row r="289" spans="5:9" ht="15" customHeight="1">
      <c r="E289" s="1291"/>
      <c r="F289" s="1291"/>
      <c r="G289" s="1291"/>
      <c r="H289" s="1291"/>
      <c r="I289" s="1291"/>
    </row>
    <row r="290" spans="5:9" ht="15" customHeight="1">
      <c r="E290" s="1291"/>
      <c r="F290" s="1291"/>
      <c r="G290" s="1291"/>
      <c r="H290" s="1291"/>
      <c r="I290" s="1291"/>
    </row>
    <row r="291" spans="5:9" ht="15" customHeight="1">
      <c r="E291" s="1291"/>
      <c r="F291" s="1291"/>
      <c r="G291" s="1291"/>
      <c r="H291" s="1291"/>
      <c r="I291" s="1291"/>
    </row>
    <row r="292" spans="5:9" ht="15" customHeight="1">
      <c r="E292" s="1291"/>
      <c r="F292" s="1291"/>
      <c r="G292" s="1291"/>
      <c r="H292" s="1291"/>
      <c r="I292" s="1291"/>
    </row>
    <row r="293" spans="5:9" ht="15" customHeight="1">
      <c r="E293" s="1291"/>
      <c r="F293" s="1291"/>
      <c r="G293" s="1291"/>
      <c r="H293" s="1291"/>
      <c r="I293" s="1291"/>
    </row>
    <row r="294" spans="5:9" ht="15" customHeight="1">
      <c r="E294" s="1291"/>
      <c r="F294" s="1291"/>
      <c r="G294" s="1291"/>
      <c r="H294" s="1291"/>
      <c r="I294" s="1291"/>
    </row>
    <row r="295" spans="5:9" ht="15" customHeight="1">
      <c r="E295" s="1291"/>
      <c r="F295" s="1291"/>
      <c r="G295" s="1291"/>
      <c r="H295" s="1291"/>
      <c r="I295" s="1291"/>
    </row>
    <row r="296" spans="5:9" ht="15" customHeight="1">
      <c r="E296" s="1291"/>
      <c r="F296" s="1291"/>
      <c r="G296" s="1291"/>
      <c r="H296" s="1291"/>
      <c r="I296" s="1291"/>
    </row>
    <row r="297" spans="5:9" ht="15" customHeight="1">
      <c r="E297" s="1291"/>
      <c r="F297" s="1291"/>
      <c r="G297" s="1291"/>
      <c r="H297" s="1291"/>
      <c r="I297" s="1291"/>
    </row>
    <row r="298" spans="5:9" ht="15" customHeight="1">
      <c r="E298" s="1291"/>
      <c r="F298" s="1291"/>
      <c r="G298" s="1291"/>
      <c r="H298" s="1291"/>
      <c r="I298" s="1291"/>
    </row>
    <row r="299" spans="5:9" ht="15" customHeight="1">
      <c r="E299" s="1291"/>
      <c r="F299" s="1291"/>
      <c r="G299" s="1291"/>
      <c r="H299" s="1291"/>
      <c r="I299" s="1291"/>
    </row>
    <row r="300" spans="5:9" ht="15" customHeight="1">
      <c r="E300" s="1291"/>
      <c r="F300" s="1291"/>
      <c r="G300" s="1291"/>
      <c r="H300" s="1291"/>
      <c r="I300" s="1291"/>
    </row>
    <row r="301" spans="5:9" ht="15" customHeight="1">
      <c r="E301" s="1291"/>
      <c r="F301" s="1291"/>
      <c r="G301" s="1291"/>
      <c r="H301" s="1291"/>
      <c r="I301" s="1291"/>
    </row>
    <row r="302" spans="5:9" ht="15" customHeight="1">
      <c r="E302" s="1291"/>
      <c r="F302" s="1291"/>
      <c r="G302" s="1291"/>
      <c r="H302" s="1291"/>
      <c r="I302" s="1291"/>
    </row>
    <row r="303" spans="5:9" ht="15" customHeight="1">
      <c r="E303" s="1291"/>
      <c r="F303" s="1291"/>
      <c r="G303" s="1291"/>
      <c r="H303" s="1291"/>
      <c r="I303" s="1291"/>
    </row>
    <row r="304" spans="5:9" ht="15" customHeight="1">
      <c r="E304" s="1291"/>
      <c r="F304" s="1291"/>
      <c r="G304" s="1291"/>
      <c r="H304" s="1291"/>
      <c r="I304" s="1291"/>
    </row>
    <row r="305" spans="5:9" ht="15" customHeight="1">
      <c r="E305" s="1291"/>
      <c r="F305" s="1291"/>
      <c r="G305" s="1291"/>
      <c r="H305" s="1291"/>
      <c r="I305" s="1291"/>
    </row>
    <row r="306" spans="5:9" ht="15" customHeight="1">
      <c r="E306" s="1291"/>
      <c r="F306" s="1291"/>
      <c r="G306" s="1291"/>
      <c r="H306" s="1291"/>
      <c r="I306" s="1291"/>
    </row>
    <row r="307" spans="5:9" ht="15" customHeight="1">
      <c r="E307" s="1291"/>
      <c r="F307" s="1291"/>
      <c r="G307" s="1291"/>
      <c r="H307" s="1291"/>
      <c r="I307" s="1291"/>
    </row>
    <row r="308" spans="5:9" ht="15" customHeight="1">
      <c r="E308" s="1291"/>
      <c r="F308" s="1291"/>
      <c r="G308" s="1291"/>
      <c r="H308" s="1291"/>
      <c r="I308" s="1291"/>
    </row>
    <row r="309" spans="5:9" ht="15" customHeight="1">
      <c r="E309" s="1291"/>
      <c r="F309" s="1291"/>
      <c r="G309" s="1291"/>
      <c r="H309" s="1291"/>
      <c r="I309" s="1291"/>
    </row>
    <row r="310" spans="5:9" ht="15" customHeight="1">
      <c r="E310" s="1291"/>
      <c r="F310" s="1291"/>
      <c r="G310" s="1291"/>
      <c r="H310" s="1291"/>
      <c r="I310" s="1291"/>
    </row>
    <row r="311" spans="5:9" ht="15" customHeight="1">
      <c r="E311" s="1291"/>
      <c r="F311" s="1291"/>
      <c r="G311" s="1291"/>
      <c r="H311" s="1291"/>
      <c r="I311" s="1291"/>
    </row>
    <row r="312" spans="5:9" ht="15" customHeight="1">
      <c r="E312" s="1291"/>
      <c r="F312" s="1291"/>
      <c r="G312" s="1291"/>
      <c r="H312" s="1291"/>
      <c r="I312" s="1291"/>
    </row>
    <row r="313" spans="5:9" ht="15" customHeight="1">
      <c r="E313" s="1291"/>
      <c r="F313" s="1291"/>
      <c r="G313" s="1291"/>
      <c r="H313" s="1291"/>
      <c r="I313" s="1291"/>
    </row>
    <row r="314" spans="5:9" ht="15" customHeight="1">
      <c r="E314" s="1291"/>
      <c r="F314" s="1291"/>
      <c r="G314" s="1291"/>
      <c r="H314" s="1291"/>
      <c r="I314" s="1291"/>
    </row>
    <row r="315" spans="5:9" ht="15" customHeight="1">
      <c r="E315" s="1291"/>
      <c r="F315" s="1291"/>
      <c r="G315" s="1291"/>
      <c r="H315" s="1291"/>
      <c r="I315" s="1291"/>
    </row>
    <row r="316" spans="5:9" ht="15" customHeight="1">
      <c r="E316" s="1291"/>
      <c r="F316" s="1291"/>
      <c r="G316" s="1291"/>
      <c r="H316" s="1291"/>
      <c r="I316" s="1291"/>
    </row>
    <row r="317" spans="5:9" ht="15" customHeight="1">
      <c r="E317" s="1291"/>
      <c r="F317" s="1291"/>
      <c r="G317" s="1291"/>
      <c r="H317" s="1291"/>
      <c r="I317" s="1291"/>
    </row>
    <row r="318" spans="5:9" ht="15" customHeight="1">
      <c r="E318" s="1291"/>
      <c r="F318" s="1291"/>
      <c r="G318" s="1291"/>
      <c r="H318" s="1291"/>
      <c r="I318" s="1291"/>
    </row>
    <row r="319" spans="5:9" ht="15" customHeight="1">
      <c r="E319" s="1291"/>
      <c r="F319" s="1291"/>
      <c r="G319" s="1291"/>
      <c r="H319" s="1291"/>
      <c r="I319" s="1291"/>
    </row>
    <row r="320" spans="5:9" ht="15" customHeight="1">
      <c r="E320" s="1291"/>
      <c r="F320" s="1291"/>
      <c r="G320" s="1291"/>
      <c r="H320" s="1291"/>
      <c r="I320" s="1291"/>
    </row>
    <row r="321" spans="5:9" ht="15" customHeight="1">
      <c r="E321" s="1291"/>
      <c r="F321" s="1291"/>
      <c r="G321" s="1291"/>
      <c r="H321" s="1291"/>
      <c r="I321" s="1291"/>
    </row>
    <row r="322" spans="5:9" ht="15" customHeight="1">
      <c r="E322" s="1291"/>
      <c r="F322" s="1291"/>
      <c r="G322" s="1291"/>
      <c r="H322" s="1291"/>
      <c r="I322" s="1291"/>
    </row>
    <row r="323" spans="5:9" ht="15" customHeight="1">
      <c r="E323" s="1291"/>
      <c r="F323" s="1291"/>
      <c r="G323" s="1291"/>
      <c r="H323" s="1291"/>
      <c r="I323" s="1291"/>
    </row>
    <row r="324" spans="5:9" ht="15" customHeight="1">
      <c r="E324" s="1291"/>
      <c r="F324" s="1291"/>
      <c r="G324" s="1291"/>
      <c r="H324" s="1291"/>
      <c r="I324" s="1291"/>
    </row>
    <row r="325" spans="5:9" ht="15" customHeight="1">
      <c r="E325" s="1291"/>
      <c r="F325" s="1291"/>
      <c r="G325" s="1291"/>
      <c r="H325" s="1291"/>
      <c r="I325" s="1291"/>
    </row>
    <row r="326" spans="5:9" ht="15" customHeight="1">
      <c r="E326" s="1291"/>
      <c r="F326" s="1291"/>
      <c r="G326" s="1291"/>
      <c r="H326" s="1291"/>
      <c r="I326" s="1291"/>
    </row>
    <row r="327" spans="5:9" ht="15" customHeight="1">
      <c r="E327" s="1291"/>
      <c r="F327" s="1291"/>
      <c r="G327" s="1291"/>
      <c r="H327" s="1291"/>
      <c r="I327" s="1291"/>
    </row>
    <row r="328" spans="5:9" ht="15" customHeight="1">
      <c r="E328" s="1291"/>
      <c r="F328" s="1291"/>
      <c r="G328" s="1291"/>
      <c r="H328" s="1291"/>
      <c r="I328" s="1291"/>
    </row>
    <row r="329" spans="5:9" ht="15" customHeight="1">
      <c r="E329" s="1291"/>
      <c r="F329" s="1291"/>
      <c r="G329" s="1291"/>
      <c r="H329" s="1291"/>
      <c r="I329" s="1291"/>
    </row>
    <row r="330" spans="5:9" ht="15" customHeight="1">
      <c r="E330" s="1291"/>
      <c r="F330" s="1291"/>
      <c r="G330" s="1291"/>
      <c r="H330" s="1291"/>
      <c r="I330" s="1291"/>
    </row>
    <row r="331" spans="5:9" ht="15" customHeight="1">
      <c r="E331" s="1291"/>
      <c r="F331" s="1291"/>
      <c r="G331" s="1291"/>
      <c r="H331" s="1291"/>
      <c r="I331" s="1291"/>
    </row>
    <row r="332" spans="5:9" ht="15" customHeight="1">
      <c r="E332" s="1291"/>
      <c r="F332" s="1291"/>
      <c r="G332" s="1291"/>
      <c r="H332" s="1291"/>
      <c r="I332" s="1291"/>
    </row>
    <row r="333" spans="5:9" ht="15" customHeight="1">
      <c r="E333" s="1291"/>
      <c r="F333" s="1291"/>
      <c r="G333" s="1291"/>
      <c r="H333" s="1291"/>
      <c r="I333" s="1291"/>
    </row>
    <row r="334" spans="5:9" ht="15" customHeight="1">
      <c r="E334" s="1291"/>
      <c r="F334" s="1291"/>
      <c r="G334" s="1291"/>
      <c r="H334" s="1291"/>
      <c r="I334" s="1291"/>
    </row>
    <row r="335" spans="5:9" ht="15" customHeight="1">
      <c r="E335" s="1291"/>
      <c r="F335" s="1291"/>
      <c r="G335" s="1291"/>
      <c r="H335" s="1291"/>
      <c r="I335" s="1291"/>
    </row>
    <row r="336" spans="5:9" ht="15" customHeight="1">
      <c r="E336" s="1291"/>
      <c r="F336" s="1291"/>
      <c r="G336" s="1291"/>
      <c r="H336" s="1291"/>
      <c r="I336" s="1291"/>
    </row>
    <row r="337" spans="5:9" ht="15" customHeight="1">
      <c r="E337" s="1291"/>
      <c r="F337" s="1291"/>
      <c r="G337" s="1291"/>
      <c r="H337" s="1291"/>
      <c r="I337" s="1291"/>
    </row>
    <row r="338" spans="5:9" ht="15" customHeight="1">
      <c r="E338" s="1291"/>
      <c r="F338" s="1291"/>
      <c r="G338" s="1291"/>
      <c r="H338" s="1291"/>
      <c r="I338" s="1291"/>
    </row>
    <row r="339" spans="5:9" ht="15" customHeight="1">
      <c r="E339" s="1291"/>
      <c r="F339" s="1291"/>
      <c r="G339" s="1291"/>
      <c r="H339" s="1291"/>
      <c r="I339" s="1291"/>
    </row>
    <row r="340" spans="5:9" ht="15" customHeight="1">
      <c r="E340" s="1291"/>
      <c r="F340" s="1291"/>
      <c r="G340" s="1291"/>
      <c r="H340" s="1291"/>
      <c r="I340" s="1291"/>
    </row>
    <row r="341" spans="5:9" ht="15" customHeight="1">
      <c r="E341" s="1291"/>
      <c r="F341" s="1291"/>
      <c r="G341" s="1291"/>
      <c r="H341" s="1291"/>
      <c r="I341" s="1291"/>
    </row>
    <row r="342" spans="5:9" ht="15" customHeight="1">
      <c r="E342" s="1291"/>
      <c r="F342" s="1291"/>
      <c r="G342" s="1291"/>
      <c r="H342" s="1291"/>
      <c r="I342" s="1291"/>
    </row>
    <row r="343" spans="5:9" ht="15" customHeight="1">
      <c r="E343" s="1291"/>
      <c r="F343" s="1291"/>
      <c r="G343" s="1291"/>
      <c r="H343" s="1291"/>
      <c r="I343" s="1291"/>
    </row>
    <row r="344" spans="5:9" ht="15" customHeight="1">
      <c r="E344" s="1291"/>
      <c r="F344" s="1291"/>
      <c r="G344" s="1291"/>
      <c r="H344" s="1291"/>
      <c r="I344" s="1291"/>
    </row>
    <row r="345" spans="5:9" ht="15" customHeight="1">
      <c r="E345" s="1291"/>
      <c r="F345" s="1291"/>
      <c r="G345" s="1291"/>
      <c r="H345" s="1291"/>
      <c r="I345" s="1291"/>
    </row>
    <row r="346" spans="5:9" ht="15" customHeight="1">
      <c r="E346" s="1291"/>
      <c r="F346" s="1291"/>
      <c r="G346" s="1291"/>
      <c r="H346" s="1291"/>
      <c r="I346" s="1291"/>
    </row>
    <row r="347" spans="5:9" ht="15" customHeight="1">
      <c r="E347" s="1291"/>
      <c r="F347" s="1291"/>
      <c r="G347" s="1291"/>
      <c r="H347" s="1291"/>
      <c r="I347" s="1291"/>
    </row>
    <row r="348" spans="5:9" ht="15" customHeight="1">
      <c r="E348" s="1291"/>
      <c r="F348" s="1291"/>
      <c r="G348" s="1291"/>
      <c r="H348" s="1291"/>
      <c r="I348" s="1291"/>
    </row>
    <row r="349" spans="5:9" ht="15" customHeight="1">
      <c r="E349" s="1291"/>
      <c r="F349" s="1291"/>
      <c r="G349" s="1291"/>
      <c r="H349" s="1291"/>
      <c r="I349" s="1291"/>
    </row>
    <row r="350" spans="5:9" ht="15" customHeight="1">
      <c r="E350" s="1291"/>
      <c r="F350" s="1291"/>
      <c r="G350" s="1291"/>
      <c r="H350" s="1291"/>
      <c r="I350" s="1291"/>
    </row>
    <row r="351" spans="5:9" ht="15" customHeight="1">
      <c r="E351" s="1291"/>
      <c r="F351" s="1291"/>
      <c r="G351" s="1291"/>
      <c r="H351" s="1291"/>
      <c r="I351" s="1291"/>
    </row>
    <row r="352" spans="5:9" ht="15" customHeight="1">
      <c r="E352" s="1291"/>
      <c r="F352" s="1291"/>
      <c r="G352" s="1291"/>
      <c r="H352" s="1291"/>
      <c r="I352" s="1291"/>
    </row>
    <row r="353" spans="5:9" ht="15" customHeight="1">
      <c r="E353" s="1291"/>
      <c r="F353" s="1291"/>
      <c r="G353" s="1291"/>
      <c r="H353" s="1291"/>
      <c r="I353" s="1291"/>
    </row>
    <row r="354" spans="5:9" ht="15" customHeight="1">
      <c r="E354" s="1291"/>
      <c r="F354" s="1291"/>
      <c r="G354" s="1291"/>
      <c r="H354" s="1291"/>
      <c r="I354" s="1291"/>
    </row>
    <row r="355" spans="5:9" ht="15" customHeight="1">
      <c r="E355" s="1291"/>
      <c r="F355" s="1291"/>
      <c r="G355" s="1291"/>
      <c r="H355" s="1291"/>
      <c r="I355" s="1291"/>
    </row>
    <row r="356" spans="5:9" ht="15" customHeight="1">
      <c r="E356" s="1291"/>
      <c r="F356" s="1291"/>
      <c r="G356" s="1291"/>
      <c r="H356" s="1291"/>
      <c r="I356" s="1291"/>
    </row>
    <row r="357" spans="5:9" ht="15" customHeight="1">
      <c r="E357" s="1291"/>
      <c r="F357" s="1291"/>
      <c r="G357" s="1291"/>
      <c r="H357" s="1291"/>
      <c r="I357" s="1291"/>
    </row>
    <row r="358" spans="5:9" ht="15" customHeight="1">
      <c r="E358" s="1291"/>
      <c r="F358" s="1291"/>
      <c r="G358" s="1291"/>
      <c r="H358" s="1291"/>
      <c r="I358" s="1291"/>
    </row>
    <row r="359" spans="5:9" ht="15" customHeight="1">
      <c r="E359" s="1291"/>
      <c r="F359" s="1291"/>
      <c r="G359" s="1291"/>
      <c r="H359" s="1291"/>
      <c r="I359" s="1291"/>
    </row>
    <row r="360" spans="5:9" ht="15" customHeight="1">
      <c r="E360" s="1291"/>
      <c r="F360" s="1291"/>
      <c r="G360" s="1291"/>
      <c r="H360" s="1291"/>
      <c r="I360" s="1291"/>
    </row>
    <row r="361" spans="5:9" ht="15" customHeight="1">
      <c r="E361" s="1291"/>
      <c r="F361" s="1291"/>
      <c r="G361" s="1291"/>
      <c r="H361" s="1291"/>
      <c r="I361" s="1291"/>
    </row>
    <row r="362" spans="5:9" ht="15" customHeight="1">
      <c r="E362" s="1291"/>
      <c r="F362" s="1291"/>
      <c r="G362" s="1291"/>
      <c r="H362" s="1291"/>
      <c r="I362" s="1291"/>
    </row>
    <row r="363" spans="5:9" ht="15" customHeight="1">
      <c r="E363" s="1291"/>
      <c r="F363" s="1291"/>
      <c r="G363" s="1291"/>
      <c r="H363" s="1291"/>
      <c r="I363" s="1291"/>
    </row>
    <row r="364" spans="5:9" ht="15" customHeight="1">
      <c r="E364" s="1291"/>
      <c r="F364" s="1291"/>
      <c r="G364" s="1291"/>
      <c r="H364" s="1291"/>
      <c r="I364" s="1291"/>
    </row>
    <row r="365" spans="5:9" ht="15" customHeight="1">
      <c r="E365" s="1291"/>
      <c r="F365" s="1291"/>
      <c r="G365" s="1291"/>
      <c r="H365" s="1291"/>
      <c r="I365" s="1291"/>
    </row>
    <row r="366" spans="5:9" ht="15" customHeight="1">
      <c r="E366" s="1291"/>
      <c r="F366" s="1291"/>
      <c r="G366" s="1291"/>
      <c r="H366" s="1291"/>
      <c r="I366" s="1291"/>
    </row>
    <row r="367" spans="5:9" ht="15" customHeight="1">
      <c r="E367" s="1291"/>
      <c r="F367" s="1291"/>
      <c r="G367" s="1291"/>
      <c r="H367" s="1291"/>
      <c r="I367" s="1291"/>
    </row>
    <row r="368" spans="5:9" ht="15" customHeight="1">
      <c r="E368" s="1291"/>
      <c r="F368" s="1291"/>
      <c r="G368" s="1291"/>
      <c r="H368" s="1291"/>
      <c r="I368" s="1291"/>
    </row>
    <row r="369" spans="5:9" ht="15" customHeight="1">
      <c r="E369" s="1291"/>
      <c r="F369" s="1291"/>
      <c r="G369" s="1291"/>
      <c r="H369" s="1291"/>
      <c r="I369" s="1291"/>
    </row>
    <row r="370" spans="5:9" ht="15" customHeight="1">
      <c r="E370" s="1291"/>
      <c r="F370" s="1291"/>
      <c r="G370" s="1291"/>
      <c r="H370" s="1291"/>
      <c r="I370" s="1291"/>
    </row>
    <row r="371" spans="5:9" ht="15" customHeight="1">
      <c r="E371" s="1291"/>
      <c r="F371" s="1291"/>
      <c r="G371" s="1291"/>
      <c r="H371" s="1291"/>
      <c r="I371" s="1291"/>
    </row>
    <row r="372" spans="5:9" ht="15" customHeight="1">
      <c r="E372" s="1291"/>
      <c r="F372" s="1291"/>
      <c r="G372" s="1291"/>
      <c r="H372" s="1291"/>
      <c r="I372" s="1291"/>
    </row>
    <row r="373" spans="5:9" ht="15" customHeight="1">
      <c r="E373" s="1291"/>
      <c r="F373" s="1291"/>
      <c r="G373" s="1291"/>
      <c r="H373" s="1291"/>
      <c r="I373" s="1291"/>
    </row>
    <row r="374" spans="5:9" ht="15" customHeight="1">
      <c r="E374" s="1291"/>
      <c r="F374" s="1291"/>
      <c r="G374" s="1291"/>
      <c r="H374" s="1291"/>
      <c r="I374" s="1291"/>
    </row>
    <row r="375" spans="5:9" ht="15" customHeight="1">
      <c r="E375" s="1291"/>
      <c r="F375" s="1291"/>
      <c r="G375" s="1291"/>
      <c r="H375" s="1291"/>
      <c r="I375" s="1291"/>
    </row>
    <row r="376" spans="5:9" ht="15" customHeight="1">
      <c r="E376" s="1291"/>
      <c r="F376" s="1291"/>
      <c r="G376" s="1291"/>
      <c r="H376" s="1291"/>
      <c r="I376" s="1291"/>
    </row>
    <row r="377" spans="5:9" ht="15" customHeight="1">
      <c r="E377" s="1291"/>
      <c r="F377" s="1291"/>
      <c r="G377" s="1291"/>
      <c r="H377" s="1291"/>
      <c r="I377" s="1291"/>
    </row>
    <row r="378" spans="5:9" ht="15" customHeight="1">
      <c r="E378" s="1291"/>
      <c r="F378" s="1291"/>
      <c r="G378" s="1291"/>
      <c r="H378" s="1291"/>
      <c r="I378" s="1291"/>
    </row>
    <row r="379" spans="5:9" ht="15" customHeight="1">
      <c r="E379" s="1291"/>
      <c r="F379" s="1291"/>
      <c r="G379" s="1291"/>
      <c r="H379" s="1291"/>
      <c r="I379" s="1291"/>
    </row>
    <row r="380" spans="5:9" ht="15" customHeight="1">
      <c r="E380" s="1291"/>
      <c r="F380" s="1291"/>
      <c r="G380" s="1291"/>
      <c r="H380" s="1291"/>
      <c r="I380" s="1291"/>
    </row>
    <row r="381" spans="5:9" ht="15" customHeight="1">
      <c r="E381" s="1291"/>
      <c r="F381" s="1291"/>
      <c r="G381" s="1291"/>
      <c r="H381" s="1291"/>
      <c r="I381" s="1291"/>
    </row>
    <row r="382" spans="5:9" ht="15" customHeight="1">
      <c r="E382" s="1291"/>
      <c r="F382" s="1291"/>
      <c r="G382" s="1291"/>
      <c r="H382" s="1291"/>
      <c r="I382" s="1291"/>
    </row>
    <row r="383" spans="5:9" ht="15" customHeight="1">
      <c r="E383" s="1291"/>
      <c r="F383" s="1291"/>
      <c r="G383" s="1291"/>
      <c r="H383" s="1291"/>
      <c r="I383" s="1291"/>
    </row>
    <row r="384" spans="5:9" ht="15" customHeight="1">
      <c r="E384" s="1291"/>
      <c r="F384" s="1291"/>
      <c r="G384" s="1291"/>
      <c r="H384" s="1291"/>
      <c r="I384" s="1291"/>
    </row>
    <row r="385" spans="5:9" ht="15" customHeight="1">
      <c r="E385" s="1291"/>
      <c r="F385" s="1291"/>
      <c r="G385" s="1291"/>
      <c r="H385" s="1291"/>
      <c r="I385" s="1291"/>
    </row>
    <row r="386" spans="5:9" ht="15" customHeight="1">
      <c r="E386" s="1291"/>
      <c r="F386" s="1291"/>
      <c r="G386" s="1291"/>
      <c r="H386" s="1291"/>
      <c r="I386" s="1291"/>
    </row>
    <row r="387" spans="5:9" ht="15" customHeight="1">
      <c r="E387" s="1291"/>
      <c r="F387" s="1291"/>
      <c r="G387" s="1291"/>
      <c r="H387" s="1291"/>
      <c r="I387" s="1291"/>
    </row>
    <row r="388" spans="5:9" ht="15" customHeight="1">
      <c r="E388" s="1291"/>
      <c r="F388" s="1291"/>
      <c r="G388" s="1291"/>
      <c r="H388" s="1291"/>
      <c r="I388" s="1291"/>
    </row>
    <row r="389" spans="5:9" ht="15" customHeight="1">
      <c r="E389" s="1291"/>
      <c r="F389" s="1291"/>
      <c r="G389" s="1291"/>
      <c r="H389" s="1291"/>
      <c r="I389" s="1291"/>
    </row>
    <row r="390" spans="5:9" ht="15" customHeight="1">
      <c r="E390" s="1291"/>
      <c r="F390" s="1291"/>
      <c r="G390" s="1291"/>
      <c r="H390" s="1291"/>
      <c r="I390" s="1291"/>
    </row>
    <row r="391" spans="5:9" ht="15" customHeight="1">
      <c r="E391" s="1291"/>
      <c r="F391" s="1291"/>
      <c r="G391" s="1291"/>
      <c r="H391" s="1291"/>
      <c r="I391" s="1291"/>
    </row>
    <row r="392" spans="5:9" ht="15" customHeight="1">
      <c r="E392" s="1291"/>
      <c r="F392" s="1291"/>
      <c r="G392" s="1291"/>
      <c r="H392" s="1291"/>
      <c r="I392" s="1291"/>
    </row>
    <row r="393" spans="5:9" ht="15" customHeight="1">
      <c r="E393" s="1291"/>
      <c r="F393" s="1291"/>
      <c r="G393" s="1291"/>
      <c r="H393" s="1291"/>
      <c r="I393" s="1291"/>
    </row>
    <row r="394" spans="5:9" ht="15" customHeight="1">
      <c r="E394" s="1291"/>
      <c r="F394" s="1291"/>
      <c r="G394" s="1291"/>
      <c r="H394" s="1291"/>
      <c r="I394" s="1291"/>
    </row>
    <row r="395" spans="5:9" ht="15" customHeight="1">
      <c r="E395" s="1291"/>
      <c r="F395" s="1291"/>
      <c r="G395" s="1291"/>
      <c r="H395" s="1291"/>
      <c r="I395" s="1291"/>
    </row>
    <row r="396" spans="5:9" ht="15" customHeight="1">
      <c r="E396" s="1291"/>
      <c r="F396" s="1291"/>
      <c r="G396" s="1291"/>
      <c r="H396" s="1291"/>
      <c r="I396" s="1291"/>
    </row>
    <row r="397" spans="5:9" ht="15" customHeight="1">
      <c r="E397" s="1291"/>
      <c r="F397" s="1291"/>
      <c r="G397" s="1291"/>
      <c r="H397" s="1291"/>
      <c r="I397" s="1291"/>
    </row>
    <row r="398" spans="5:9" ht="15" customHeight="1">
      <c r="E398" s="1291"/>
      <c r="F398" s="1291"/>
      <c r="G398" s="1291"/>
      <c r="H398" s="1291"/>
      <c r="I398" s="1291"/>
    </row>
    <row r="399" spans="5:9" ht="15" customHeight="1">
      <c r="E399" s="1291"/>
      <c r="F399" s="1291"/>
      <c r="G399" s="1291"/>
      <c r="H399" s="1291"/>
      <c r="I399" s="1291"/>
    </row>
    <row r="400" spans="5:9" ht="15" customHeight="1">
      <c r="E400" s="1291"/>
      <c r="F400" s="1291"/>
      <c r="G400" s="1291"/>
      <c r="H400" s="1291"/>
      <c r="I400" s="1291"/>
    </row>
    <row r="401" spans="5:9" ht="15" customHeight="1">
      <c r="E401" s="1291"/>
      <c r="F401" s="1291"/>
      <c r="G401" s="1291"/>
      <c r="H401" s="1291"/>
      <c r="I401" s="1291"/>
    </row>
    <row r="402" spans="5:9" ht="15" customHeight="1">
      <c r="E402" s="1291"/>
      <c r="F402" s="1291"/>
      <c r="G402" s="1291"/>
      <c r="H402" s="1291"/>
      <c r="I402" s="1291"/>
    </row>
    <row r="403" spans="5:9" ht="15" customHeight="1">
      <c r="E403" s="1291"/>
      <c r="F403" s="1291"/>
      <c r="G403" s="1291"/>
      <c r="H403" s="1291"/>
      <c r="I403" s="1291"/>
    </row>
    <row r="404" spans="5:9" ht="15" customHeight="1">
      <c r="E404" s="1291"/>
      <c r="F404" s="1291"/>
      <c r="G404" s="1291"/>
      <c r="H404" s="1291"/>
      <c r="I404" s="1291"/>
    </row>
    <row r="405" spans="5:9" ht="15" customHeight="1">
      <c r="E405" s="1291"/>
      <c r="F405" s="1291"/>
      <c r="G405" s="1291"/>
      <c r="H405" s="1291"/>
      <c r="I405" s="1291"/>
    </row>
    <row r="406" spans="5:9" ht="15" customHeight="1">
      <c r="E406" s="1291"/>
      <c r="F406" s="1291"/>
      <c r="G406" s="1291"/>
      <c r="H406" s="1291"/>
      <c r="I406" s="1291"/>
    </row>
    <row r="407" spans="5:9" ht="15" customHeight="1">
      <c r="E407" s="1291"/>
      <c r="F407" s="1291"/>
      <c r="G407" s="1291"/>
      <c r="H407" s="1291"/>
      <c r="I407" s="1291"/>
    </row>
    <row r="408" spans="5:9" ht="15" customHeight="1">
      <c r="E408" s="1291"/>
      <c r="F408" s="1291"/>
      <c r="G408" s="1291"/>
      <c r="H408" s="1291"/>
      <c r="I408" s="1291"/>
    </row>
    <row r="409" spans="5:9" ht="15" customHeight="1">
      <c r="E409" s="1291"/>
      <c r="F409" s="1291"/>
      <c r="G409" s="1291"/>
      <c r="H409" s="1291"/>
      <c r="I409" s="1291"/>
    </row>
    <row r="410" spans="5:9" ht="15" customHeight="1">
      <c r="E410" s="1291"/>
      <c r="F410" s="1291"/>
      <c r="G410" s="1291"/>
      <c r="H410" s="1291"/>
      <c r="I410" s="1291"/>
    </row>
    <row r="411" spans="5:9" ht="15" customHeight="1">
      <c r="E411" s="1291"/>
      <c r="F411" s="1291"/>
      <c r="G411" s="1291"/>
      <c r="H411" s="1291"/>
      <c r="I411" s="1291"/>
    </row>
    <row r="412" spans="5:9" ht="15" customHeight="1">
      <c r="E412" s="1291"/>
      <c r="F412" s="1291"/>
      <c r="G412" s="1291"/>
      <c r="H412" s="1291"/>
      <c r="I412" s="1291"/>
    </row>
    <row r="413" spans="5:9" ht="15" customHeight="1">
      <c r="E413" s="1291"/>
      <c r="F413" s="1291"/>
      <c r="G413" s="1291"/>
      <c r="H413" s="1291"/>
      <c r="I413" s="1291"/>
    </row>
    <row r="414" spans="5:9" ht="15" customHeight="1">
      <c r="E414" s="1291"/>
      <c r="F414" s="1291"/>
      <c r="G414" s="1291"/>
      <c r="H414" s="1291"/>
      <c r="I414" s="1291"/>
    </row>
    <row r="415" spans="5:9" ht="15" customHeight="1">
      <c r="E415" s="1291"/>
      <c r="F415" s="1291"/>
      <c r="G415" s="1291"/>
      <c r="H415" s="1291"/>
      <c r="I415" s="1291"/>
    </row>
    <row r="416" spans="5:9" ht="15" customHeight="1">
      <c r="E416" s="1291"/>
      <c r="F416" s="1291"/>
      <c r="G416" s="1291"/>
      <c r="H416" s="1291"/>
      <c r="I416" s="1291"/>
    </row>
    <row r="417" spans="5:9" ht="15" customHeight="1">
      <c r="E417" s="1291"/>
      <c r="F417" s="1291"/>
      <c r="G417" s="1291"/>
      <c r="H417" s="1291"/>
      <c r="I417" s="1291"/>
    </row>
    <row r="418" spans="5:9" ht="15" customHeight="1">
      <c r="E418" s="1291"/>
      <c r="F418" s="1291"/>
      <c r="G418" s="1291"/>
      <c r="H418" s="1291"/>
      <c r="I418" s="1291"/>
    </row>
    <row r="419" spans="5:9" ht="15" customHeight="1">
      <c r="E419" s="1291"/>
      <c r="F419" s="1291"/>
      <c r="G419" s="1291"/>
      <c r="H419" s="1291"/>
      <c r="I419" s="1291"/>
    </row>
    <row r="420" spans="5:9" ht="15" customHeight="1">
      <c r="E420" s="1291"/>
      <c r="F420" s="1291"/>
      <c r="G420" s="1291"/>
      <c r="H420" s="1291"/>
      <c r="I420" s="1291"/>
    </row>
    <row r="421" spans="5:9" ht="15" customHeight="1">
      <c r="E421" s="1291"/>
      <c r="F421" s="1291"/>
      <c r="G421" s="1291"/>
      <c r="H421" s="1291"/>
      <c r="I421" s="1291"/>
    </row>
    <row r="422" spans="5:9" ht="15" customHeight="1">
      <c r="E422" s="1291"/>
      <c r="F422" s="1291"/>
      <c r="G422" s="1291"/>
      <c r="H422" s="1291"/>
      <c r="I422" s="1291"/>
    </row>
    <row r="423" spans="5:9" ht="15" customHeight="1">
      <c r="E423" s="1291"/>
      <c r="F423" s="1291"/>
      <c r="G423" s="1291"/>
      <c r="H423" s="1291"/>
      <c r="I423" s="1291"/>
    </row>
    <row r="424" spans="5:9" ht="15" customHeight="1">
      <c r="E424" s="1291"/>
      <c r="F424" s="1291"/>
      <c r="G424" s="1291"/>
      <c r="H424" s="1291"/>
      <c r="I424" s="1291"/>
    </row>
    <row r="425" spans="5:9" ht="15" customHeight="1">
      <c r="E425" s="1291"/>
      <c r="F425" s="1291"/>
      <c r="G425" s="1291"/>
      <c r="H425" s="1291"/>
      <c r="I425" s="1291"/>
    </row>
    <row r="426" spans="5:9" ht="15" customHeight="1">
      <c r="E426" s="1291"/>
      <c r="F426" s="1291"/>
      <c r="G426" s="1291"/>
      <c r="H426" s="1291"/>
      <c r="I426" s="1291"/>
    </row>
    <row r="427" spans="5:9" ht="15" customHeight="1">
      <c r="E427" s="1291"/>
      <c r="F427" s="1291"/>
      <c r="G427" s="1291"/>
      <c r="H427" s="1291"/>
      <c r="I427" s="1291"/>
    </row>
    <row r="428" spans="5:9" ht="15" customHeight="1">
      <c r="E428" s="1291"/>
      <c r="F428" s="1291"/>
      <c r="G428" s="1291"/>
      <c r="H428" s="1291"/>
      <c r="I428" s="1291"/>
    </row>
    <row r="429" spans="5:9" ht="15" customHeight="1">
      <c r="E429" s="1291"/>
      <c r="F429" s="1291"/>
      <c r="G429" s="1291"/>
      <c r="H429" s="1291"/>
      <c r="I429" s="1291"/>
    </row>
    <row r="430" spans="5:9" ht="15" customHeight="1">
      <c r="E430" s="1291"/>
      <c r="F430" s="1291"/>
      <c r="G430" s="1291"/>
      <c r="H430" s="1291"/>
      <c r="I430" s="1291"/>
    </row>
    <row r="431" spans="5:9" ht="15" customHeight="1">
      <c r="E431" s="1291"/>
      <c r="F431" s="1291"/>
      <c r="G431" s="1291"/>
      <c r="H431" s="1291"/>
      <c r="I431" s="1291"/>
    </row>
    <row r="432" spans="5:9" ht="15" customHeight="1">
      <c r="E432" s="1291"/>
      <c r="F432" s="1291"/>
      <c r="G432" s="1291"/>
      <c r="H432" s="1291"/>
      <c r="I432" s="1291"/>
    </row>
    <row r="433" spans="5:9" ht="15" customHeight="1">
      <c r="E433" s="1291"/>
      <c r="F433" s="1291"/>
      <c r="G433" s="1291"/>
      <c r="H433" s="1291"/>
      <c r="I433" s="1291"/>
    </row>
    <row r="434" spans="5:9" ht="15" customHeight="1">
      <c r="E434" s="1291"/>
      <c r="F434" s="1291"/>
      <c r="G434" s="1291"/>
      <c r="H434" s="1291"/>
      <c r="I434" s="1291"/>
    </row>
    <row r="435" spans="5:9" ht="15" customHeight="1">
      <c r="E435" s="1291"/>
      <c r="F435" s="1291"/>
      <c r="G435" s="1291"/>
      <c r="H435" s="1291"/>
      <c r="I435" s="1291"/>
    </row>
    <row r="436" spans="5:9" ht="15" customHeight="1">
      <c r="E436" s="1291"/>
      <c r="F436" s="1291"/>
      <c r="G436" s="1291"/>
      <c r="H436" s="1291"/>
      <c r="I436" s="1291"/>
    </row>
    <row r="437" spans="5:9" ht="15" customHeight="1">
      <c r="E437" s="1291"/>
      <c r="F437" s="1291"/>
      <c r="G437" s="1291"/>
      <c r="H437" s="1291"/>
      <c r="I437" s="1291"/>
    </row>
    <row r="438" spans="5:9" ht="15" customHeight="1">
      <c r="E438" s="1291"/>
      <c r="F438" s="1291"/>
      <c r="G438" s="1291"/>
      <c r="H438" s="1291"/>
      <c r="I438" s="1291"/>
    </row>
    <row r="439" spans="5:9" ht="15" customHeight="1">
      <c r="E439" s="1291"/>
      <c r="F439" s="1291"/>
      <c r="G439" s="1291"/>
      <c r="H439" s="1291"/>
      <c r="I439" s="1291"/>
    </row>
    <row r="440" spans="5:9" ht="15" customHeight="1">
      <c r="E440" s="1291"/>
      <c r="F440" s="1291"/>
      <c r="G440" s="1291"/>
      <c r="H440" s="1291"/>
      <c r="I440" s="1291"/>
    </row>
    <row r="441" spans="5:9" ht="15" customHeight="1">
      <c r="E441" s="1291"/>
      <c r="F441" s="1291"/>
      <c r="G441" s="1291"/>
      <c r="H441" s="1291"/>
      <c r="I441" s="1291"/>
    </row>
    <row r="442" spans="5:9" ht="15" customHeight="1">
      <c r="E442" s="1291"/>
      <c r="F442" s="1291"/>
      <c r="G442" s="1291"/>
      <c r="H442" s="1291"/>
      <c r="I442" s="1291"/>
    </row>
    <row r="443" spans="5:9" ht="15" customHeight="1">
      <c r="E443" s="1291"/>
      <c r="F443" s="1291"/>
      <c r="G443" s="1291"/>
      <c r="H443" s="1291"/>
      <c r="I443" s="1291"/>
    </row>
    <row r="444" spans="5:9" ht="15" customHeight="1">
      <c r="E444" s="1291"/>
      <c r="F444" s="1291"/>
      <c r="G444" s="1291"/>
      <c r="H444" s="1291"/>
      <c r="I444" s="1291"/>
    </row>
    <row r="445" spans="5:9" ht="15" customHeight="1">
      <c r="E445" s="1291"/>
      <c r="F445" s="1291"/>
      <c r="G445" s="1291"/>
      <c r="H445" s="1291"/>
      <c r="I445" s="1291"/>
    </row>
    <row r="446" spans="5:9" ht="15" customHeight="1">
      <c r="E446" s="1291"/>
      <c r="F446" s="1291"/>
      <c r="G446" s="1291"/>
      <c r="H446" s="1291"/>
      <c r="I446" s="1291"/>
    </row>
    <row r="447" spans="5:9" ht="15" customHeight="1">
      <c r="E447" s="1291"/>
      <c r="F447" s="1291"/>
      <c r="G447" s="1291"/>
      <c r="H447" s="1291"/>
      <c r="I447" s="1291"/>
    </row>
    <row r="448" spans="5:9" ht="15" customHeight="1">
      <c r="E448" s="1291"/>
      <c r="F448" s="1291"/>
      <c r="G448" s="1291"/>
      <c r="H448" s="1291"/>
      <c r="I448" s="1291"/>
    </row>
    <row r="449" spans="5:9" ht="15" customHeight="1">
      <c r="E449" s="1291"/>
      <c r="F449" s="1291"/>
      <c r="G449" s="1291"/>
      <c r="H449" s="1291"/>
      <c r="I449" s="1291"/>
    </row>
    <row r="450" spans="5:9" ht="15" customHeight="1">
      <c r="E450" s="1291"/>
      <c r="F450" s="1291"/>
      <c r="G450" s="1291"/>
      <c r="H450" s="1291"/>
      <c r="I450" s="1291"/>
    </row>
    <row r="451" spans="5:9" ht="15" customHeight="1">
      <c r="E451" s="1291"/>
      <c r="F451" s="1291"/>
      <c r="G451" s="1291"/>
      <c r="H451" s="1291"/>
      <c r="I451" s="1291"/>
    </row>
    <row r="452" spans="5:9" ht="15" customHeight="1">
      <c r="E452" s="1291"/>
      <c r="F452" s="1291"/>
      <c r="G452" s="1291"/>
      <c r="H452" s="1291"/>
      <c r="I452" s="1291"/>
    </row>
    <row r="453" spans="5:9" ht="15" customHeight="1">
      <c r="E453" s="1291"/>
      <c r="F453" s="1291"/>
      <c r="G453" s="1291"/>
      <c r="H453" s="1291"/>
      <c r="I453" s="1291"/>
    </row>
    <row r="454" spans="5:9" ht="15" customHeight="1">
      <c r="E454" s="1291"/>
      <c r="F454" s="1291"/>
      <c r="G454" s="1291"/>
      <c r="H454" s="1291"/>
      <c r="I454" s="1291"/>
    </row>
    <row r="455" spans="5:9" ht="15" customHeight="1">
      <c r="E455" s="1291"/>
      <c r="F455" s="1291"/>
      <c r="G455" s="1291"/>
      <c r="H455" s="1291"/>
      <c r="I455" s="1291"/>
    </row>
    <row r="456" spans="5:9" ht="15" customHeight="1">
      <c r="E456" s="1291"/>
      <c r="F456" s="1291"/>
      <c r="G456" s="1291"/>
      <c r="H456" s="1291"/>
      <c r="I456" s="1291"/>
    </row>
    <row r="457" spans="5:9" ht="15" customHeight="1">
      <c r="E457" s="1291"/>
      <c r="F457" s="1291"/>
      <c r="G457" s="1291"/>
      <c r="H457" s="1291"/>
      <c r="I457" s="1291"/>
    </row>
    <row r="458" spans="5:9" ht="15" customHeight="1">
      <c r="E458" s="1291"/>
      <c r="F458" s="1291"/>
      <c r="G458" s="1291"/>
      <c r="H458" s="1291"/>
      <c r="I458" s="1291"/>
    </row>
    <row r="459" spans="5:9" ht="15" customHeight="1">
      <c r="E459" s="1291"/>
      <c r="F459" s="1291"/>
      <c r="G459" s="1291"/>
      <c r="H459" s="1291"/>
      <c r="I459" s="1291"/>
    </row>
    <row r="460" spans="5:9" ht="15" customHeight="1">
      <c r="E460" s="1291"/>
      <c r="F460" s="1291"/>
      <c r="G460" s="1291"/>
      <c r="H460" s="1291"/>
      <c r="I460" s="1291"/>
    </row>
    <row r="461" spans="5:9" ht="15" customHeight="1">
      <c r="E461" s="1291"/>
      <c r="F461" s="1291"/>
      <c r="G461" s="1291"/>
      <c r="H461" s="1291"/>
      <c r="I461" s="1291"/>
    </row>
    <row r="462" spans="5:9" ht="15" customHeight="1">
      <c r="E462" s="1291"/>
      <c r="F462" s="1291"/>
      <c r="G462" s="1291"/>
      <c r="H462" s="1291"/>
      <c r="I462" s="1291"/>
    </row>
    <row r="463" spans="5:9" ht="15" customHeight="1">
      <c r="E463" s="1291"/>
      <c r="F463" s="1291"/>
      <c r="G463" s="1291"/>
      <c r="H463" s="1291"/>
      <c r="I463" s="1291"/>
    </row>
    <row r="464" spans="5:9" ht="15" customHeight="1">
      <c r="E464" s="1291"/>
      <c r="F464" s="1291"/>
      <c r="G464" s="1291"/>
      <c r="H464" s="1291"/>
      <c r="I464" s="1291"/>
    </row>
    <row r="465" spans="5:9" ht="15" customHeight="1">
      <c r="E465" s="1291"/>
      <c r="F465" s="1291"/>
      <c r="G465" s="1291"/>
      <c r="H465" s="1291"/>
      <c r="I465" s="1291"/>
    </row>
    <row r="466" spans="5:9" ht="15" customHeight="1">
      <c r="E466" s="1291"/>
      <c r="F466" s="1291"/>
      <c r="G466" s="1291"/>
      <c r="H466" s="1291"/>
      <c r="I466" s="1291"/>
    </row>
    <row r="467" spans="5:9" ht="15" customHeight="1">
      <c r="E467" s="1291"/>
      <c r="F467" s="1291"/>
      <c r="G467" s="1291"/>
      <c r="H467" s="1291"/>
      <c r="I467" s="1291"/>
    </row>
    <row r="468" spans="5:9" ht="15" customHeight="1">
      <c r="E468" s="1291"/>
      <c r="F468" s="1291"/>
      <c r="G468" s="1291"/>
      <c r="H468" s="1291"/>
      <c r="I468" s="1291"/>
    </row>
    <row r="469" spans="5:9" ht="15" customHeight="1">
      <c r="E469" s="1291"/>
      <c r="F469" s="1291"/>
      <c r="G469" s="1291"/>
      <c r="H469" s="1291"/>
      <c r="I469" s="1291"/>
    </row>
    <row r="470" spans="5:9" ht="15" customHeight="1">
      <c r="E470" s="1291"/>
      <c r="F470" s="1291"/>
      <c r="G470" s="1291"/>
      <c r="H470" s="1291"/>
      <c r="I470" s="1291"/>
    </row>
    <row r="471" spans="5:9" ht="15" customHeight="1">
      <c r="E471" s="1291"/>
      <c r="F471" s="1291"/>
      <c r="G471" s="1291"/>
      <c r="H471" s="1291"/>
      <c r="I471" s="1291"/>
    </row>
    <row r="472" spans="5:9" ht="15" customHeight="1">
      <c r="E472" s="1291"/>
      <c r="F472" s="1291"/>
      <c r="G472" s="1291"/>
      <c r="H472" s="1291"/>
      <c r="I472" s="1291"/>
    </row>
    <row r="473" spans="5:9" ht="15" customHeight="1">
      <c r="E473" s="1291"/>
      <c r="F473" s="1291"/>
      <c r="G473" s="1291"/>
      <c r="H473" s="1291"/>
      <c r="I473" s="1291"/>
    </row>
    <row r="474" spans="5:9" ht="15" customHeight="1">
      <c r="E474" s="1291"/>
      <c r="F474" s="1291"/>
      <c r="G474" s="1291"/>
      <c r="H474" s="1291"/>
      <c r="I474" s="1291"/>
    </row>
    <row r="475" spans="5:9" ht="15" customHeight="1">
      <c r="E475" s="1291"/>
      <c r="F475" s="1291"/>
      <c r="G475" s="1291"/>
      <c r="H475" s="1291"/>
      <c r="I475" s="1291"/>
    </row>
    <row r="476" spans="5:9" ht="15" customHeight="1">
      <c r="E476" s="1291"/>
      <c r="F476" s="1291"/>
      <c r="G476" s="1291"/>
      <c r="H476" s="1291"/>
      <c r="I476" s="1291"/>
    </row>
    <row r="477" spans="5:9" ht="15" customHeight="1">
      <c r="E477" s="1291"/>
      <c r="F477" s="1291"/>
      <c r="G477" s="1291"/>
      <c r="H477" s="1291"/>
      <c r="I477" s="1291"/>
    </row>
    <row r="478" spans="5:9" ht="15" customHeight="1">
      <c r="E478" s="1291"/>
      <c r="F478" s="1291"/>
      <c r="G478" s="1291"/>
      <c r="H478" s="1291"/>
      <c r="I478" s="1291"/>
    </row>
    <row r="479" spans="5:9" ht="15" customHeight="1">
      <c r="E479" s="1291"/>
      <c r="F479" s="1291"/>
      <c r="G479" s="1291"/>
      <c r="H479" s="1291"/>
      <c r="I479" s="1291"/>
    </row>
    <row r="480" spans="5:9" ht="15" customHeight="1">
      <c r="E480" s="1291"/>
      <c r="F480" s="1291"/>
      <c r="G480" s="1291"/>
      <c r="H480" s="1291"/>
      <c r="I480" s="1291"/>
    </row>
    <row r="481" spans="5:9" ht="15" customHeight="1">
      <c r="E481" s="1291"/>
      <c r="F481" s="1291"/>
      <c r="G481" s="1291"/>
      <c r="H481" s="1291"/>
      <c r="I481" s="1291"/>
    </row>
    <row r="482" spans="5:9" ht="15" customHeight="1">
      <c r="E482" s="1291"/>
      <c r="F482" s="1291"/>
      <c r="G482" s="1291"/>
      <c r="H482" s="1291"/>
      <c r="I482" s="1291"/>
    </row>
    <row r="483" spans="5:9" ht="15" customHeight="1">
      <c r="E483" s="1291"/>
      <c r="F483" s="1291"/>
      <c r="G483" s="1291"/>
      <c r="H483" s="1291"/>
      <c r="I483" s="1291"/>
    </row>
    <row r="484" spans="5:9" ht="15" customHeight="1">
      <c r="E484" s="1291"/>
      <c r="F484" s="1291"/>
      <c r="G484" s="1291"/>
      <c r="H484" s="1291"/>
      <c r="I484" s="1291"/>
    </row>
    <row r="485" spans="5:9" ht="15" customHeight="1">
      <c r="E485" s="1291"/>
      <c r="F485" s="1291"/>
      <c r="G485" s="1291"/>
      <c r="H485" s="1291"/>
      <c r="I485" s="1291"/>
    </row>
    <row r="486" spans="5:9" ht="15" customHeight="1">
      <c r="E486" s="1291"/>
      <c r="F486" s="1291"/>
      <c r="G486" s="1291"/>
      <c r="H486" s="1291"/>
      <c r="I486" s="1291"/>
    </row>
    <row r="487" spans="5:9" ht="15" customHeight="1">
      <c r="E487" s="1291"/>
      <c r="F487" s="1291"/>
      <c r="G487" s="1291"/>
      <c r="H487" s="1291"/>
      <c r="I487" s="1291"/>
    </row>
    <row r="488" spans="5:9" ht="15" customHeight="1">
      <c r="E488" s="1291"/>
      <c r="F488" s="1291"/>
      <c r="G488" s="1291"/>
      <c r="H488" s="1291"/>
      <c r="I488" s="1291"/>
    </row>
    <row r="489" spans="5:9" ht="15" customHeight="1">
      <c r="E489" s="1291"/>
      <c r="F489" s="1291"/>
      <c r="G489" s="1291"/>
      <c r="H489" s="1291"/>
      <c r="I489" s="1291"/>
    </row>
    <row r="490" spans="5:9" ht="15" customHeight="1">
      <c r="E490" s="1291"/>
      <c r="F490" s="1291"/>
      <c r="G490" s="1291"/>
      <c r="H490" s="1291"/>
      <c r="I490" s="1291"/>
    </row>
    <row r="491" spans="5:9" ht="15" customHeight="1">
      <c r="E491" s="1291"/>
      <c r="F491" s="1291"/>
      <c r="G491" s="1291"/>
      <c r="H491" s="1291"/>
      <c r="I491" s="1291"/>
    </row>
    <row r="492" spans="5:9" ht="15" customHeight="1">
      <c r="E492" s="1291"/>
      <c r="F492" s="1291"/>
      <c r="G492" s="1291"/>
      <c r="H492" s="1291"/>
      <c r="I492" s="1291"/>
    </row>
    <row r="493" spans="5:9" ht="15" customHeight="1">
      <c r="E493" s="1291"/>
      <c r="F493" s="1291"/>
      <c r="G493" s="1291"/>
      <c r="H493" s="1291"/>
      <c r="I493" s="1291"/>
    </row>
    <row r="494" spans="5:9" ht="15" customHeight="1">
      <c r="E494" s="1291"/>
      <c r="F494" s="1291"/>
      <c r="G494" s="1291"/>
      <c r="H494" s="1291"/>
      <c r="I494" s="1291"/>
    </row>
    <row r="495" spans="5:9" ht="15" customHeight="1">
      <c r="E495" s="1291"/>
      <c r="F495" s="1291"/>
      <c r="G495" s="1291"/>
      <c r="H495" s="1291"/>
      <c r="I495" s="1291"/>
    </row>
    <row r="496" spans="5:9" ht="15" customHeight="1">
      <c r="E496" s="1291"/>
      <c r="F496" s="1291"/>
      <c r="G496" s="1291"/>
      <c r="H496" s="1291"/>
      <c r="I496" s="1291"/>
    </row>
    <row r="497" spans="5:9" ht="15" customHeight="1">
      <c r="E497" s="1291"/>
      <c r="F497" s="1291"/>
      <c r="G497" s="1291"/>
      <c r="H497" s="1291"/>
      <c r="I497" s="1291"/>
    </row>
    <row r="498" spans="5:9" ht="15" customHeight="1">
      <c r="E498" s="1291"/>
      <c r="F498" s="1291"/>
      <c r="G498" s="1291"/>
      <c r="H498" s="1291"/>
      <c r="I498" s="1291"/>
    </row>
    <row r="499" spans="5:9" ht="15" customHeight="1">
      <c r="E499" s="1291"/>
      <c r="F499" s="1291"/>
      <c r="G499" s="1291"/>
      <c r="H499" s="1291"/>
      <c r="I499" s="1291"/>
    </row>
    <row r="500" spans="5:9" ht="15" customHeight="1">
      <c r="E500" s="1291"/>
      <c r="F500" s="1291"/>
      <c r="G500" s="1291"/>
      <c r="H500" s="1291"/>
      <c r="I500" s="1291"/>
    </row>
    <row r="501" spans="5:9" ht="15" customHeight="1">
      <c r="E501" s="1291"/>
      <c r="F501" s="1291"/>
      <c r="G501" s="1291"/>
      <c r="H501" s="1291"/>
      <c r="I501" s="1291"/>
    </row>
    <row r="502" spans="5:9" ht="15" customHeight="1">
      <c r="E502" s="1291"/>
      <c r="F502" s="1291"/>
      <c r="G502" s="1291"/>
      <c r="H502" s="1291"/>
      <c r="I502" s="1291"/>
    </row>
    <row r="503" spans="5:9" ht="15" customHeight="1">
      <c r="E503" s="1291"/>
      <c r="F503" s="1291"/>
      <c r="G503" s="1291"/>
      <c r="H503" s="1291"/>
      <c r="I503" s="1291"/>
    </row>
    <row r="504" spans="5:9" ht="15" customHeight="1">
      <c r="E504" s="1291"/>
      <c r="F504" s="1291"/>
      <c r="G504" s="1291"/>
      <c r="H504" s="1291"/>
      <c r="I504" s="1291"/>
    </row>
    <row r="505" spans="5:9" ht="15" customHeight="1">
      <c r="E505" s="1291"/>
      <c r="F505" s="1291"/>
      <c r="G505" s="1291"/>
      <c r="H505" s="1291"/>
      <c r="I505" s="1291"/>
    </row>
    <row r="506" spans="5:9" ht="15" customHeight="1">
      <c r="E506" s="1291"/>
      <c r="F506" s="1291"/>
      <c r="G506" s="1291"/>
      <c r="H506" s="1291"/>
      <c r="I506" s="1291"/>
    </row>
    <row r="507" spans="5:9" ht="15" customHeight="1">
      <c r="E507" s="1291"/>
      <c r="F507" s="1291"/>
      <c r="G507" s="1291"/>
      <c r="H507" s="1291"/>
      <c r="I507" s="1291"/>
    </row>
    <row r="508" spans="5:9" ht="15" customHeight="1">
      <c r="E508" s="1291"/>
      <c r="F508" s="1291"/>
      <c r="G508" s="1291"/>
      <c r="H508" s="1291"/>
      <c r="I508" s="1291"/>
    </row>
    <row r="509" spans="5:9" ht="15" customHeight="1">
      <c r="E509" s="1291"/>
      <c r="F509" s="1291"/>
      <c r="G509" s="1291"/>
      <c r="H509" s="1291"/>
      <c r="I509" s="1291"/>
    </row>
    <row r="510" spans="5:9" ht="15" customHeight="1">
      <c r="E510" s="1291"/>
      <c r="F510" s="1291"/>
      <c r="G510" s="1291"/>
      <c r="H510" s="1291"/>
      <c r="I510" s="1291"/>
    </row>
    <row r="511" spans="5:9" ht="15" customHeight="1">
      <c r="E511" s="1291"/>
      <c r="F511" s="1291"/>
      <c r="G511" s="1291"/>
      <c r="H511" s="1291"/>
      <c r="I511" s="1291"/>
    </row>
    <row r="512" spans="5:9" ht="15" customHeight="1">
      <c r="E512" s="1291"/>
      <c r="F512" s="1291"/>
      <c r="G512" s="1291"/>
      <c r="H512" s="1291"/>
      <c r="I512" s="1291"/>
    </row>
    <row r="513" spans="5:9" ht="15" customHeight="1">
      <c r="E513" s="1291"/>
      <c r="F513" s="1291"/>
      <c r="G513" s="1291"/>
      <c r="H513" s="1291"/>
      <c r="I513" s="1291"/>
    </row>
    <row r="514" spans="5:9" ht="15" customHeight="1">
      <c r="E514" s="1291"/>
      <c r="F514" s="1291"/>
      <c r="G514" s="1291"/>
      <c r="H514" s="1291"/>
      <c r="I514" s="1291"/>
    </row>
    <row r="515" spans="5:9" ht="15" customHeight="1">
      <c r="E515" s="1291"/>
      <c r="F515" s="1291"/>
      <c r="G515" s="1291"/>
      <c r="H515" s="1291"/>
      <c r="I515" s="1291"/>
    </row>
    <row r="516" spans="5:9" ht="15" customHeight="1">
      <c r="E516" s="1291"/>
      <c r="F516" s="1291"/>
      <c r="G516" s="1291"/>
      <c r="H516" s="1291"/>
      <c r="I516" s="1291"/>
    </row>
    <row r="517" spans="5:9" ht="15" customHeight="1">
      <c r="E517" s="1291"/>
      <c r="F517" s="1291"/>
      <c r="G517" s="1291"/>
      <c r="H517" s="1291"/>
      <c r="I517" s="1291"/>
    </row>
    <row r="518" spans="5:9" ht="15" customHeight="1">
      <c r="E518" s="1291"/>
      <c r="F518" s="1291"/>
      <c r="G518" s="1291"/>
      <c r="H518" s="1291"/>
      <c r="I518" s="1291"/>
    </row>
    <row r="519" spans="5:9" ht="15" customHeight="1">
      <c r="E519" s="1291"/>
      <c r="F519" s="1291"/>
      <c r="G519" s="1291"/>
      <c r="H519" s="1291"/>
      <c r="I519" s="1291"/>
    </row>
    <row r="520" spans="5:9" ht="15" customHeight="1">
      <c r="E520" s="1291"/>
      <c r="F520" s="1291"/>
      <c r="G520" s="1291"/>
      <c r="H520" s="1291"/>
      <c r="I520" s="1291"/>
    </row>
    <row r="521" spans="5:9" ht="15" customHeight="1">
      <c r="E521" s="1291"/>
      <c r="F521" s="1291"/>
      <c r="G521" s="1291"/>
      <c r="H521" s="1291"/>
      <c r="I521" s="1291"/>
    </row>
    <row r="522" spans="5:9" ht="15" customHeight="1">
      <c r="E522" s="1291"/>
      <c r="F522" s="1291"/>
      <c r="G522" s="1291"/>
      <c r="H522" s="1291"/>
      <c r="I522" s="1291"/>
    </row>
    <row r="523" spans="5:9" ht="15" customHeight="1">
      <c r="E523" s="1291"/>
      <c r="F523" s="1291"/>
      <c r="G523" s="1291"/>
      <c r="H523" s="1291"/>
      <c r="I523" s="1291"/>
    </row>
    <row r="524" spans="5:9" ht="15" customHeight="1">
      <c r="E524" s="1291"/>
      <c r="F524" s="1291"/>
      <c r="G524" s="1291"/>
      <c r="H524" s="1291"/>
      <c r="I524" s="1291"/>
    </row>
    <row r="525" spans="5:9" ht="15" customHeight="1">
      <c r="E525" s="1291"/>
      <c r="F525" s="1291"/>
      <c r="G525" s="1291"/>
      <c r="H525" s="1291"/>
      <c r="I525" s="1291"/>
    </row>
    <row r="526" spans="5:9" ht="15" customHeight="1">
      <c r="E526" s="1291"/>
      <c r="F526" s="1291"/>
      <c r="G526" s="1291"/>
      <c r="H526" s="1291"/>
      <c r="I526" s="1291"/>
    </row>
    <row r="527" spans="5:9" ht="15" customHeight="1">
      <c r="E527" s="1291"/>
      <c r="F527" s="1291"/>
      <c r="G527" s="1291"/>
      <c r="H527" s="1291"/>
      <c r="I527" s="1291"/>
    </row>
    <row r="528" spans="5:9" ht="15" customHeight="1">
      <c r="E528" s="1291"/>
      <c r="F528" s="1291"/>
      <c r="G528" s="1291"/>
      <c r="H528" s="1291"/>
      <c r="I528" s="1291"/>
    </row>
    <row r="529" spans="5:9" ht="15" customHeight="1">
      <c r="E529" s="1291"/>
      <c r="F529" s="1291"/>
      <c r="G529" s="1291"/>
      <c r="H529" s="1291"/>
      <c r="I529" s="1291"/>
    </row>
    <row r="530" spans="5:9" ht="15" customHeight="1">
      <c r="E530" s="1291"/>
      <c r="F530" s="1291"/>
      <c r="G530" s="1291"/>
      <c r="H530" s="1291"/>
      <c r="I530" s="1291"/>
    </row>
    <row r="531" spans="5:9" ht="15" customHeight="1">
      <c r="E531" s="1291"/>
      <c r="F531" s="1291"/>
      <c r="G531" s="1291"/>
      <c r="H531" s="1291"/>
      <c r="I531" s="1291"/>
    </row>
    <row r="532" spans="5:9" ht="15" customHeight="1">
      <c r="E532" s="1291"/>
      <c r="F532" s="1291"/>
      <c r="G532" s="1291"/>
      <c r="H532" s="1291"/>
      <c r="I532" s="1291"/>
    </row>
    <row r="533" spans="5:9" ht="15" customHeight="1">
      <c r="E533" s="1291"/>
      <c r="F533" s="1291"/>
      <c r="G533" s="1291"/>
      <c r="H533" s="1291"/>
      <c r="I533" s="1291"/>
    </row>
    <row r="534" spans="5:9" ht="15" customHeight="1">
      <c r="E534" s="1291"/>
      <c r="F534" s="1291"/>
      <c r="G534" s="1291"/>
      <c r="H534" s="1291"/>
      <c r="I534" s="1291"/>
    </row>
    <row r="535" spans="5:9" ht="15" customHeight="1">
      <c r="E535" s="1291"/>
      <c r="F535" s="1291"/>
      <c r="G535" s="1291"/>
      <c r="H535" s="1291"/>
      <c r="I535" s="1291"/>
    </row>
    <row r="536" spans="5:9" ht="15" customHeight="1">
      <c r="E536" s="1291"/>
      <c r="F536" s="1291"/>
      <c r="G536" s="1291"/>
      <c r="H536" s="1291"/>
      <c r="I536" s="1291"/>
    </row>
    <row r="537" spans="5:9" ht="15" customHeight="1">
      <c r="E537" s="1291"/>
      <c r="F537" s="1291"/>
      <c r="G537" s="1291"/>
      <c r="H537" s="1291"/>
      <c r="I537" s="1291"/>
    </row>
    <row r="538" spans="5:9" ht="15" customHeight="1">
      <c r="E538" s="1291"/>
      <c r="F538" s="1291"/>
      <c r="G538" s="1291"/>
      <c r="H538" s="1291"/>
      <c r="I538" s="1291"/>
    </row>
    <row r="539" spans="5:9" ht="15" customHeight="1">
      <c r="E539" s="1291"/>
      <c r="F539" s="1291"/>
      <c r="G539" s="1291"/>
      <c r="H539" s="1291"/>
      <c r="I539" s="1291"/>
    </row>
    <row r="540" spans="5:9" ht="15" customHeight="1">
      <c r="E540" s="1291"/>
      <c r="F540" s="1291"/>
      <c r="G540" s="1291"/>
      <c r="H540" s="1291"/>
      <c r="I540" s="1291"/>
    </row>
    <row r="541" spans="5:9" ht="15" customHeight="1">
      <c r="E541" s="1291"/>
      <c r="F541" s="1291"/>
      <c r="G541" s="1291"/>
      <c r="H541" s="1291"/>
      <c r="I541" s="1291"/>
    </row>
    <row r="542" spans="5:9" ht="15" customHeight="1">
      <c r="E542" s="1291"/>
      <c r="F542" s="1291"/>
      <c r="G542" s="1291"/>
      <c r="H542" s="1291"/>
      <c r="I542" s="1291"/>
    </row>
    <row r="543" spans="5:9" ht="15" customHeight="1">
      <c r="E543" s="1291"/>
      <c r="F543" s="1291"/>
      <c r="G543" s="1291"/>
      <c r="H543" s="1291"/>
      <c r="I543" s="1291"/>
    </row>
    <row r="544" spans="5:9" ht="15" customHeight="1">
      <c r="E544" s="1291"/>
      <c r="F544" s="1291"/>
      <c r="G544" s="1291"/>
      <c r="H544" s="1291"/>
      <c r="I544" s="1291"/>
    </row>
    <row r="545" spans="5:9" ht="15" customHeight="1">
      <c r="E545" s="1291"/>
      <c r="F545" s="1291"/>
      <c r="G545" s="1291"/>
      <c r="H545" s="1291"/>
      <c r="I545" s="1291"/>
    </row>
    <row r="546" spans="5:9" ht="15" customHeight="1">
      <c r="E546" s="1291"/>
      <c r="F546" s="1291"/>
      <c r="G546" s="1291"/>
      <c r="H546" s="1291"/>
      <c r="I546" s="1291"/>
    </row>
    <row r="547" spans="5:9" ht="15" customHeight="1">
      <c r="E547" s="1291"/>
      <c r="F547" s="1291"/>
      <c r="G547" s="1291"/>
      <c r="H547" s="1291"/>
      <c r="I547" s="1291"/>
    </row>
    <row r="548" spans="5:9" ht="15" customHeight="1">
      <c r="E548" s="1291"/>
      <c r="F548" s="1291"/>
      <c r="G548" s="1291"/>
      <c r="H548" s="1291"/>
      <c r="I548" s="1291"/>
    </row>
    <row r="549" spans="5:9" ht="15" customHeight="1">
      <c r="E549" s="1291"/>
      <c r="F549" s="1291"/>
      <c r="G549" s="1291"/>
      <c r="H549" s="1291"/>
      <c r="I549" s="1291"/>
    </row>
    <row r="550" spans="5:9" ht="15" customHeight="1">
      <c r="E550" s="1291"/>
      <c r="F550" s="1291"/>
      <c r="G550" s="1291"/>
      <c r="H550" s="1291"/>
      <c r="I550" s="1291"/>
    </row>
    <row r="551" spans="5:9" ht="15" customHeight="1">
      <c r="E551" s="1291"/>
      <c r="F551" s="1291"/>
      <c r="G551" s="1291"/>
      <c r="H551" s="1291"/>
      <c r="I551" s="1291"/>
    </row>
    <row r="552" spans="5:9" ht="15" customHeight="1">
      <c r="E552" s="1291"/>
      <c r="F552" s="1291"/>
      <c r="G552" s="1291"/>
      <c r="H552" s="1291"/>
      <c r="I552" s="1291"/>
    </row>
    <row r="553" spans="5:9" ht="15" customHeight="1">
      <c r="E553" s="1291"/>
      <c r="F553" s="1291"/>
      <c r="G553" s="1291"/>
      <c r="H553" s="1291"/>
      <c r="I553" s="1291"/>
    </row>
    <row r="554" spans="5:9" ht="15" customHeight="1">
      <c r="E554" s="1291"/>
      <c r="F554" s="1291"/>
      <c r="G554" s="1291"/>
      <c r="H554" s="1291"/>
      <c r="I554" s="1291"/>
    </row>
    <row r="555" spans="5:9" ht="15" customHeight="1">
      <c r="E555" s="1291"/>
      <c r="F555" s="1291"/>
      <c r="G555" s="1291"/>
      <c r="H555" s="1291"/>
      <c r="I555" s="1291"/>
    </row>
    <row r="556" spans="5:9" ht="15" customHeight="1">
      <c r="E556" s="1291"/>
      <c r="F556" s="1291"/>
      <c r="G556" s="1291"/>
      <c r="H556" s="1291"/>
      <c r="I556" s="1291"/>
    </row>
    <row r="557" spans="5:9" ht="15" customHeight="1">
      <c r="E557" s="1291"/>
      <c r="F557" s="1291"/>
      <c r="G557" s="1291"/>
      <c r="H557" s="1291"/>
      <c r="I557" s="1291"/>
    </row>
    <row r="558" spans="5:9" ht="15" customHeight="1">
      <c r="E558" s="1291"/>
      <c r="F558" s="1291"/>
      <c r="G558" s="1291"/>
      <c r="H558" s="1291"/>
      <c r="I558" s="1291"/>
    </row>
    <row r="559" spans="5:9" ht="15" customHeight="1">
      <c r="E559" s="1291"/>
      <c r="F559" s="1291"/>
      <c r="G559" s="1291"/>
      <c r="H559" s="1291"/>
      <c r="I559" s="1291"/>
    </row>
    <row r="560" spans="5:9" ht="15" customHeight="1">
      <c r="E560" s="1291"/>
      <c r="F560" s="1291"/>
      <c r="G560" s="1291"/>
      <c r="H560" s="1291"/>
      <c r="I560" s="1291"/>
    </row>
    <row r="561" spans="5:9" ht="15" customHeight="1">
      <c r="E561" s="1291"/>
      <c r="F561" s="1291"/>
      <c r="G561" s="1291"/>
      <c r="H561" s="1291"/>
      <c r="I561" s="1291"/>
    </row>
    <row r="562" spans="5:9" ht="15" customHeight="1">
      <c r="E562" s="1291"/>
      <c r="F562" s="1291"/>
      <c r="G562" s="1291"/>
      <c r="H562" s="1291"/>
      <c r="I562" s="1291"/>
    </row>
    <row r="563" spans="5:9" ht="15" customHeight="1">
      <c r="E563" s="1291"/>
      <c r="F563" s="1291"/>
      <c r="G563" s="1291"/>
      <c r="H563" s="1291"/>
      <c r="I563" s="1291"/>
    </row>
    <row r="564" spans="5:9" ht="15" customHeight="1">
      <c r="E564" s="1291"/>
      <c r="F564" s="1291"/>
      <c r="G564" s="1291"/>
      <c r="H564" s="1291"/>
      <c r="I564" s="1291"/>
    </row>
    <row r="565" spans="5:9" ht="15" customHeight="1">
      <c r="E565" s="1291"/>
      <c r="F565" s="1291"/>
      <c r="G565" s="1291"/>
      <c r="H565" s="1291"/>
      <c r="I565" s="1291"/>
    </row>
    <row r="566" spans="5:9" ht="15" customHeight="1">
      <c r="E566" s="1291"/>
      <c r="F566" s="1291"/>
      <c r="G566" s="1291"/>
      <c r="H566" s="1291"/>
      <c r="I566" s="1291"/>
    </row>
    <row r="567" spans="5:9" ht="15" customHeight="1">
      <c r="E567" s="1291"/>
      <c r="F567" s="1291"/>
      <c r="G567" s="1291"/>
      <c r="H567" s="1291"/>
      <c r="I567" s="1291"/>
    </row>
    <row r="568" spans="5:9" ht="15" customHeight="1">
      <c r="E568" s="1291"/>
      <c r="F568" s="1291"/>
      <c r="G568" s="1291"/>
      <c r="H568" s="1291"/>
      <c r="I568" s="1291"/>
    </row>
    <row r="569" spans="5:9" ht="15" customHeight="1">
      <c r="E569" s="1291"/>
      <c r="F569" s="1291"/>
      <c r="G569" s="1291"/>
      <c r="H569" s="1291"/>
      <c r="I569" s="1291"/>
    </row>
    <row r="570" spans="5:9" ht="15" customHeight="1">
      <c r="E570" s="1291"/>
      <c r="F570" s="1291"/>
      <c r="G570" s="1291"/>
      <c r="H570" s="1291"/>
      <c r="I570" s="1291"/>
    </row>
    <row r="571" spans="5:9" ht="15" customHeight="1">
      <c r="E571" s="1291"/>
      <c r="F571" s="1291"/>
      <c r="G571" s="1291"/>
      <c r="H571" s="1291"/>
      <c r="I571" s="1291"/>
    </row>
    <row r="572" spans="5:9" ht="15" customHeight="1">
      <c r="E572" s="1291"/>
      <c r="F572" s="1291"/>
      <c r="G572" s="1291"/>
      <c r="H572" s="1291"/>
      <c r="I572" s="1291"/>
    </row>
    <row r="573" spans="5:9" ht="15" customHeight="1">
      <c r="E573" s="1291"/>
      <c r="F573" s="1291"/>
      <c r="G573" s="1291"/>
      <c r="H573" s="1291"/>
      <c r="I573" s="1291"/>
    </row>
    <row r="574" spans="5:9" ht="15" customHeight="1">
      <c r="E574" s="1291"/>
      <c r="F574" s="1291"/>
      <c r="G574" s="1291"/>
      <c r="H574" s="1291"/>
      <c r="I574" s="1291"/>
    </row>
    <row r="575" spans="5:9" ht="15" customHeight="1">
      <c r="E575" s="1291"/>
      <c r="F575" s="1291"/>
      <c r="G575" s="1291"/>
      <c r="H575" s="1291"/>
      <c r="I575" s="1291"/>
    </row>
    <row r="576" spans="5:9" ht="15" customHeight="1">
      <c r="E576" s="1291"/>
      <c r="F576" s="1291"/>
      <c r="G576" s="1291"/>
      <c r="H576" s="1291"/>
      <c r="I576" s="1291"/>
    </row>
    <row r="577" spans="5:9" ht="15" customHeight="1">
      <c r="E577" s="1291"/>
      <c r="F577" s="1291"/>
      <c r="G577" s="1291"/>
      <c r="H577" s="1291"/>
      <c r="I577" s="1291"/>
    </row>
    <row r="578" spans="5:9" ht="15" customHeight="1">
      <c r="E578" s="1291"/>
      <c r="F578" s="1291"/>
      <c r="G578" s="1291"/>
      <c r="H578" s="1291"/>
      <c r="I578" s="1291"/>
    </row>
    <row r="579" spans="5:9" ht="15" customHeight="1">
      <c r="E579" s="1291"/>
      <c r="F579" s="1291"/>
      <c r="G579" s="1291"/>
      <c r="H579" s="1291"/>
      <c r="I579" s="1291"/>
    </row>
    <row r="580" spans="5:9" ht="15" customHeight="1">
      <c r="E580" s="1291"/>
      <c r="F580" s="1291"/>
      <c r="G580" s="1291"/>
      <c r="H580" s="1291"/>
      <c r="I580" s="1291"/>
    </row>
    <row r="581" spans="5:9" ht="15" customHeight="1">
      <c r="E581" s="1291"/>
      <c r="F581" s="1291"/>
      <c r="G581" s="1291"/>
      <c r="H581" s="1291"/>
      <c r="I581" s="1291"/>
    </row>
    <row r="582" spans="5:9" ht="15" customHeight="1">
      <c r="E582" s="1291"/>
      <c r="F582" s="1291"/>
      <c r="G582" s="1291"/>
      <c r="H582" s="1291"/>
      <c r="I582" s="1291"/>
    </row>
    <row r="583" spans="5:9" ht="15" customHeight="1">
      <c r="E583" s="1291"/>
      <c r="F583" s="1291"/>
      <c r="G583" s="1291"/>
      <c r="H583" s="1291"/>
      <c r="I583" s="1291"/>
    </row>
    <row r="584" spans="5:9" ht="15" customHeight="1">
      <c r="E584" s="1291"/>
      <c r="F584" s="1291"/>
      <c r="G584" s="1291"/>
      <c r="H584" s="1291"/>
      <c r="I584" s="1291"/>
    </row>
    <row r="585" spans="5:9" ht="15" customHeight="1">
      <c r="E585" s="1291"/>
      <c r="F585" s="1291"/>
      <c r="G585" s="1291"/>
      <c r="H585" s="1291"/>
      <c r="I585" s="1291"/>
    </row>
    <row r="586" spans="5:9" ht="15" customHeight="1">
      <c r="E586" s="1291"/>
      <c r="F586" s="1291"/>
      <c r="G586" s="1291"/>
      <c r="H586" s="1291"/>
      <c r="I586" s="1291"/>
    </row>
    <row r="587" spans="5:9" ht="15" customHeight="1">
      <c r="E587" s="1291"/>
      <c r="F587" s="1291"/>
      <c r="G587" s="1291"/>
      <c r="H587" s="1291"/>
      <c r="I587" s="1291"/>
    </row>
    <row r="588" spans="5:9" ht="15" customHeight="1">
      <c r="E588" s="1291"/>
      <c r="F588" s="1291"/>
      <c r="G588" s="1291"/>
      <c r="H588" s="1291"/>
      <c r="I588" s="1291"/>
    </row>
  </sheetData>
  <mergeCells count="41">
    <mergeCell ref="A1:I1"/>
    <mergeCell ref="E4:E8"/>
    <mergeCell ref="E14:E17"/>
    <mergeCell ref="G14:G17"/>
    <mergeCell ref="G4:G8"/>
    <mergeCell ref="H4:H8"/>
    <mergeCell ref="I4:I8"/>
    <mergeCell ref="E9:E13"/>
    <mergeCell ref="G9:G13"/>
    <mergeCell ref="H9:H13"/>
    <mergeCell ref="I9:I13"/>
    <mergeCell ref="H14:H17"/>
    <mergeCell ref="I14:I17"/>
    <mergeCell ref="E18:E21"/>
    <mergeCell ref="G18:G21"/>
    <mergeCell ref="H18:H21"/>
    <mergeCell ref="I18:I21"/>
    <mergeCell ref="H22:H25"/>
    <mergeCell ref="I22:I27"/>
    <mergeCell ref="E28:E32"/>
    <mergeCell ref="G28:G32"/>
    <mergeCell ref="H28:H30"/>
    <mergeCell ref="I28:I32"/>
    <mergeCell ref="E22:E27"/>
    <mergeCell ref="G22:G27"/>
    <mergeCell ref="H33:H35"/>
    <mergeCell ref="I33:I35"/>
    <mergeCell ref="E36:E38"/>
    <mergeCell ref="G36:G38"/>
    <mergeCell ref="H36:H38"/>
    <mergeCell ref="I36:I38"/>
    <mergeCell ref="E33:E35"/>
    <mergeCell ref="G33:G35"/>
    <mergeCell ref="H39:H41"/>
    <mergeCell ref="I39:I41"/>
    <mergeCell ref="E42:E44"/>
    <mergeCell ref="G42:G44"/>
    <mergeCell ref="H42:H44"/>
    <mergeCell ref="I42:I44"/>
    <mergeCell ref="E39:E41"/>
    <mergeCell ref="G39:G41"/>
  </mergeCells>
  <phoneticPr fontId="75" type="noConversion"/>
  <pageMargins left="0.75" right="0.75" top="1" bottom="1" header="0.5" footer="0.5"/>
  <pageSetup paperSize="9" scale="77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4">
    <tabColor indexed="40"/>
  </sheetPr>
  <dimension ref="A1:I45"/>
  <sheetViews>
    <sheetView zoomScaleNormal="100" workbookViewId="0">
      <pane ySplit="2" topLeftCell="A3" activePane="bottomLeft" state="frozen"/>
      <selection pane="bottomLeft" activeCell="I23" sqref="I23:I26"/>
    </sheetView>
  </sheetViews>
  <sheetFormatPr defaultColWidth="9" defaultRowHeight="17.399999999999999"/>
  <cols>
    <col min="1" max="1" width="13" style="1" customWidth="1"/>
    <col min="2" max="2" width="13" style="916" customWidth="1"/>
    <col min="3" max="4" width="14.8984375" style="1" customWidth="1"/>
    <col min="5" max="8" width="8" style="3" customWidth="1"/>
    <col min="9" max="9" width="9.19921875" style="3" bestFit="1" customWidth="1"/>
    <col min="10" max="16384" width="9" style="1"/>
  </cols>
  <sheetData>
    <row r="1" spans="1:9" ht="31.5" customHeight="1">
      <c r="A1" s="1718" t="s">
        <v>4605</v>
      </c>
      <c r="B1" s="1718"/>
      <c r="C1" s="1718"/>
      <c r="D1" s="1718"/>
      <c r="E1" s="1718"/>
      <c r="F1" s="1718"/>
      <c r="G1" s="1718"/>
      <c r="H1" s="1718"/>
      <c r="I1" s="1718"/>
    </row>
    <row r="2" spans="1:9" ht="33" customHeight="1">
      <c r="A2" s="413" t="s">
        <v>4606</v>
      </c>
      <c r="B2" s="1024" t="s">
        <v>10347</v>
      </c>
      <c r="C2" s="413" t="s">
        <v>6556</v>
      </c>
      <c r="D2" s="413" t="s">
        <v>9827</v>
      </c>
      <c r="E2" s="560" t="s">
        <v>5408</v>
      </c>
      <c r="F2" s="560" t="s">
        <v>8578</v>
      </c>
      <c r="G2" s="560" t="s">
        <v>6301</v>
      </c>
      <c r="H2" s="560" t="s">
        <v>6522</v>
      </c>
      <c r="I2" s="560" t="s">
        <v>10361</v>
      </c>
    </row>
    <row r="3" spans="1:9" s="476" customFormat="1" ht="15" customHeight="1">
      <c r="A3" s="704" t="s">
        <v>4607</v>
      </c>
      <c r="B3" s="917">
        <v>19500</v>
      </c>
      <c r="C3" s="704" t="s">
        <v>4608</v>
      </c>
      <c r="D3" s="1031">
        <f>ROUND(B3*1.3,-2)</f>
        <v>25400</v>
      </c>
      <c r="E3" s="704">
        <v>1</v>
      </c>
      <c r="F3" s="704" t="s">
        <v>6524</v>
      </c>
      <c r="G3" s="704">
        <v>3</v>
      </c>
      <c r="H3" s="704">
        <v>50</v>
      </c>
      <c r="I3" s="704">
        <v>6</v>
      </c>
    </row>
    <row r="4" spans="1:9" s="476" customFormat="1" ht="15" customHeight="1">
      <c r="A4" s="704" t="s">
        <v>4609</v>
      </c>
      <c r="B4" s="917">
        <v>19500</v>
      </c>
      <c r="C4" s="704" t="s">
        <v>4610</v>
      </c>
      <c r="D4" s="1031">
        <f t="shared" ref="D4:D17" si="0">ROUND(B4*1.3,-2)</f>
        <v>25400</v>
      </c>
      <c r="E4" s="704">
        <v>1.5</v>
      </c>
      <c r="F4" s="704" t="s">
        <v>6524</v>
      </c>
      <c r="G4" s="704">
        <v>5</v>
      </c>
      <c r="H4" s="704">
        <v>50</v>
      </c>
      <c r="I4" s="704">
        <v>6</v>
      </c>
    </row>
    <row r="5" spans="1:9" s="476" customFormat="1" ht="15" customHeight="1">
      <c r="A5" s="704" t="s">
        <v>4611</v>
      </c>
      <c r="B5" s="917">
        <v>19500</v>
      </c>
      <c r="C5" s="704" t="s">
        <v>4612</v>
      </c>
      <c r="D5" s="1031">
        <f t="shared" si="0"/>
        <v>25400</v>
      </c>
      <c r="E5" s="704">
        <v>2</v>
      </c>
      <c r="F5" s="704" t="s">
        <v>6524</v>
      </c>
      <c r="G5" s="704">
        <v>6</v>
      </c>
      <c r="H5" s="704">
        <v>50</v>
      </c>
      <c r="I5" s="704">
        <v>6</v>
      </c>
    </row>
    <row r="6" spans="1:9" s="476" customFormat="1" ht="15" customHeight="1">
      <c r="A6" s="704" t="s">
        <v>4613</v>
      </c>
      <c r="B6" s="917">
        <v>21500</v>
      </c>
      <c r="C6" s="704" t="s">
        <v>4614</v>
      </c>
      <c r="D6" s="1031">
        <f t="shared" si="0"/>
        <v>28000</v>
      </c>
      <c r="E6" s="704">
        <v>2.5</v>
      </c>
      <c r="F6" s="704" t="s">
        <v>6525</v>
      </c>
      <c r="G6" s="704">
        <v>10</v>
      </c>
      <c r="H6" s="704">
        <v>50</v>
      </c>
      <c r="I6" s="704">
        <v>6</v>
      </c>
    </row>
    <row r="7" spans="1:9" s="476" customFormat="1" ht="15" customHeight="1">
      <c r="A7" s="704" t="s">
        <v>4615</v>
      </c>
      <c r="B7" s="917">
        <v>21500</v>
      </c>
      <c r="C7" s="704" t="s">
        <v>4616</v>
      </c>
      <c r="D7" s="1031">
        <f t="shared" si="0"/>
        <v>28000</v>
      </c>
      <c r="E7" s="704">
        <v>3</v>
      </c>
      <c r="F7" s="704" t="s">
        <v>6525</v>
      </c>
      <c r="G7" s="704">
        <v>11</v>
      </c>
      <c r="H7" s="704">
        <v>55</v>
      </c>
      <c r="I7" s="704">
        <v>6</v>
      </c>
    </row>
    <row r="8" spans="1:9" s="476" customFormat="1" ht="15" customHeight="1">
      <c r="A8" s="704" t="s">
        <v>4617</v>
      </c>
      <c r="B8" s="917">
        <v>21500</v>
      </c>
      <c r="C8" s="704" t="s">
        <v>4618</v>
      </c>
      <c r="D8" s="1031">
        <f t="shared" si="0"/>
        <v>28000</v>
      </c>
      <c r="E8" s="704">
        <v>4</v>
      </c>
      <c r="F8" s="704" t="s">
        <v>6525</v>
      </c>
      <c r="G8" s="704">
        <v>13</v>
      </c>
      <c r="H8" s="704">
        <v>55</v>
      </c>
      <c r="I8" s="704">
        <v>6</v>
      </c>
    </row>
    <row r="9" spans="1:9" s="561" customFormat="1" ht="15" customHeight="1">
      <c r="A9" s="704" t="s">
        <v>4619</v>
      </c>
      <c r="B9" s="917">
        <v>21500</v>
      </c>
      <c r="C9" s="704" t="s">
        <v>4620</v>
      </c>
      <c r="D9" s="1031">
        <f t="shared" si="0"/>
        <v>28000</v>
      </c>
      <c r="E9" s="704">
        <v>5</v>
      </c>
      <c r="F9" s="704" t="s">
        <v>6525</v>
      </c>
      <c r="G9" s="704">
        <v>17</v>
      </c>
      <c r="H9" s="704">
        <v>55</v>
      </c>
      <c r="I9" s="704">
        <v>6</v>
      </c>
    </row>
    <row r="10" spans="1:9" s="476" customFormat="1" ht="15" customHeight="1">
      <c r="A10" s="704" t="s">
        <v>4621</v>
      </c>
      <c r="B10" s="917">
        <v>21500</v>
      </c>
      <c r="C10" s="704" t="s">
        <v>4622</v>
      </c>
      <c r="D10" s="1031">
        <f t="shared" si="0"/>
        <v>28000</v>
      </c>
      <c r="E10" s="704">
        <v>6</v>
      </c>
      <c r="F10" s="704" t="s">
        <v>6527</v>
      </c>
      <c r="G10" s="704">
        <v>17</v>
      </c>
      <c r="H10" s="704">
        <v>60</v>
      </c>
      <c r="I10" s="704">
        <v>6</v>
      </c>
    </row>
    <row r="11" spans="1:9" s="476" customFormat="1" ht="15" customHeight="1">
      <c r="A11" s="704" t="s">
        <v>4623</v>
      </c>
      <c r="B11" s="917">
        <v>29300</v>
      </c>
      <c r="C11" s="704" t="s">
        <v>4624</v>
      </c>
      <c r="D11" s="1031">
        <f t="shared" si="0"/>
        <v>38100</v>
      </c>
      <c r="E11" s="704">
        <v>8</v>
      </c>
      <c r="F11" s="704" t="s">
        <v>6527</v>
      </c>
      <c r="G11" s="704">
        <v>22</v>
      </c>
      <c r="H11" s="704">
        <v>70</v>
      </c>
      <c r="I11" s="704">
        <v>8</v>
      </c>
    </row>
    <row r="12" spans="1:9" s="476" customFormat="1" ht="15" customHeight="1">
      <c r="A12" s="704" t="s">
        <v>4625</v>
      </c>
      <c r="B12" s="917">
        <v>40700</v>
      </c>
      <c r="C12" s="704" t="s">
        <v>4626</v>
      </c>
      <c r="D12" s="1031">
        <f t="shared" si="0"/>
        <v>52900</v>
      </c>
      <c r="E12" s="704">
        <v>10</v>
      </c>
      <c r="F12" s="704" t="s">
        <v>6527</v>
      </c>
      <c r="G12" s="704">
        <v>27</v>
      </c>
      <c r="H12" s="704">
        <v>75</v>
      </c>
      <c r="I12" s="704">
        <v>10</v>
      </c>
    </row>
    <row r="13" spans="1:9" s="476" customFormat="1" ht="15" customHeight="1">
      <c r="A13" s="704" t="s">
        <v>4627</v>
      </c>
      <c r="B13" s="917">
        <v>54400</v>
      </c>
      <c r="C13" s="704" t="s">
        <v>4628</v>
      </c>
      <c r="D13" s="1031">
        <f t="shared" si="0"/>
        <v>70700</v>
      </c>
      <c r="E13" s="704">
        <v>12</v>
      </c>
      <c r="F13" s="704" t="s">
        <v>6526</v>
      </c>
      <c r="G13" s="704">
        <v>32</v>
      </c>
      <c r="H13" s="704">
        <v>80</v>
      </c>
      <c r="I13" s="704">
        <v>12</v>
      </c>
    </row>
    <row r="14" spans="1:9" s="476" customFormat="1" ht="15" customHeight="1">
      <c r="A14" s="704" t="s">
        <v>4629</v>
      </c>
      <c r="B14" s="917">
        <v>115200</v>
      </c>
      <c r="C14" s="704" t="s">
        <v>4630</v>
      </c>
      <c r="D14" s="1031">
        <f t="shared" si="0"/>
        <v>149800</v>
      </c>
      <c r="E14" s="704">
        <v>14</v>
      </c>
      <c r="F14" s="704" t="s">
        <v>6526</v>
      </c>
      <c r="G14" s="704">
        <v>37</v>
      </c>
      <c r="H14" s="704">
        <v>90</v>
      </c>
      <c r="I14" s="704">
        <v>16</v>
      </c>
    </row>
    <row r="15" spans="1:9" s="476" customFormat="1" ht="15" customHeight="1">
      <c r="A15" s="704" t="s">
        <v>4631</v>
      </c>
      <c r="B15" s="917">
        <v>121300</v>
      </c>
      <c r="C15" s="704" t="s">
        <v>4632</v>
      </c>
      <c r="D15" s="1031">
        <f t="shared" si="0"/>
        <v>157700</v>
      </c>
      <c r="E15" s="704">
        <v>16</v>
      </c>
      <c r="F15" s="704" t="s">
        <v>6526</v>
      </c>
      <c r="G15" s="704">
        <v>42</v>
      </c>
      <c r="H15" s="704">
        <v>100</v>
      </c>
      <c r="I15" s="704">
        <v>16</v>
      </c>
    </row>
    <row r="16" spans="1:9" s="476" customFormat="1" ht="15" customHeight="1">
      <c r="A16" s="704" t="s">
        <v>4633</v>
      </c>
      <c r="B16" s="917">
        <v>177000</v>
      </c>
      <c r="C16" s="704" t="s">
        <v>4634</v>
      </c>
      <c r="D16" s="1031">
        <f t="shared" si="0"/>
        <v>230100</v>
      </c>
      <c r="E16" s="704">
        <v>18</v>
      </c>
      <c r="F16" s="704" t="s">
        <v>6526</v>
      </c>
      <c r="G16" s="704">
        <v>48</v>
      </c>
      <c r="H16" s="704">
        <v>100</v>
      </c>
      <c r="I16" s="704">
        <v>16</v>
      </c>
    </row>
    <row r="17" spans="1:9" s="476" customFormat="1" ht="15" customHeight="1">
      <c r="A17" s="704" t="s">
        <v>4635</v>
      </c>
      <c r="B17" s="917">
        <v>189000</v>
      </c>
      <c r="C17" s="704" t="s">
        <v>4636</v>
      </c>
      <c r="D17" s="1031">
        <f t="shared" si="0"/>
        <v>245700</v>
      </c>
      <c r="E17" s="704">
        <v>20</v>
      </c>
      <c r="F17" s="704" t="s">
        <v>6526</v>
      </c>
      <c r="G17" s="704">
        <v>48</v>
      </c>
      <c r="H17" s="704">
        <v>100</v>
      </c>
      <c r="I17" s="704">
        <v>20</v>
      </c>
    </row>
    <row r="18" spans="1:9" s="476" customFormat="1" ht="16.5" customHeight="1">
      <c r="B18" s="916"/>
    </row>
    <row r="19" spans="1:9" s="476" customFormat="1" ht="27" customHeight="1" thickBot="1">
      <c r="A19" s="1720" t="s">
        <v>9376</v>
      </c>
      <c r="B19" s="1720"/>
      <c r="C19" s="1720"/>
      <c r="D19" s="1720"/>
      <c r="E19" s="1720"/>
      <c r="F19" s="1720"/>
      <c r="G19" s="1720"/>
      <c r="H19" s="1720"/>
      <c r="I19" s="1720"/>
    </row>
    <row r="20" spans="1:9" s="476" customFormat="1" ht="42" customHeight="1" thickBot="1">
      <c r="A20" s="1364" t="s">
        <v>4606</v>
      </c>
      <c r="B20" s="1365" t="s">
        <v>10356</v>
      </c>
      <c r="C20" s="1366" t="s">
        <v>6556</v>
      </c>
      <c r="D20" s="1366" t="s">
        <v>12976</v>
      </c>
      <c r="E20" s="1459" t="s">
        <v>5408</v>
      </c>
      <c r="F20" s="1459" t="s">
        <v>8578</v>
      </c>
      <c r="G20" s="1459" t="s">
        <v>6557</v>
      </c>
      <c r="H20" s="1459" t="s">
        <v>6522</v>
      </c>
      <c r="I20" s="1136" t="s">
        <v>5410</v>
      </c>
    </row>
    <row r="21" spans="1:9" s="476" customFormat="1" ht="15" customHeight="1">
      <c r="A21" s="1361" t="s">
        <v>4637</v>
      </c>
      <c r="B21" s="1362">
        <v>24600</v>
      </c>
      <c r="C21" s="1361" t="s">
        <v>4638</v>
      </c>
      <c r="D21" s="1363">
        <f>ROUND(B21*1.3,-2)</f>
        <v>32000</v>
      </c>
      <c r="E21" s="1748">
        <v>6</v>
      </c>
      <c r="F21" s="441">
        <v>0.5</v>
      </c>
      <c r="G21" s="1748">
        <v>20</v>
      </c>
      <c r="H21" s="1748">
        <v>70</v>
      </c>
      <c r="I21" s="1523">
        <v>6</v>
      </c>
    </row>
    <row r="22" spans="1:9" ht="15" customHeight="1">
      <c r="A22" s="696" t="s">
        <v>4639</v>
      </c>
      <c r="B22" s="829">
        <v>24600</v>
      </c>
      <c r="C22" s="696" t="s">
        <v>4640</v>
      </c>
      <c r="D22" s="1032">
        <f t="shared" ref="D22:D45" si="1">ROUND(B22*1.3,-2)</f>
        <v>32000</v>
      </c>
      <c r="E22" s="1744"/>
      <c r="F22" s="441">
        <v>1</v>
      </c>
      <c r="G22" s="1744"/>
      <c r="H22" s="1748"/>
      <c r="I22" s="1524"/>
    </row>
    <row r="23" spans="1:9" ht="15" customHeight="1">
      <c r="A23" s="696" t="s">
        <v>4641</v>
      </c>
      <c r="B23" s="829">
        <v>33500</v>
      </c>
      <c r="C23" s="696" t="s">
        <v>4642</v>
      </c>
      <c r="D23" s="1032">
        <f t="shared" si="1"/>
        <v>43600</v>
      </c>
      <c r="E23" s="1744">
        <v>8</v>
      </c>
      <c r="F23" s="441">
        <v>0.5</v>
      </c>
      <c r="G23" s="1744">
        <v>25</v>
      </c>
      <c r="H23" s="1748">
        <v>80</v>
      </c>
      <c r="I23" s="1522">
        <v>8</v>
      </c>
    </row>
    <row r="24" spans="1:9" ht="15" customHeight="1">
      <c r="A24" s="696" t="s">
        <v>4643</v>
      </c>
      <c r="B24" s="829">
        <v>33500</v>
      </c>
      <c r="C24" s="696" t="s">
        <v>4644</v>
      </c>
      <c r="D24" s="1032">
        <f t="shared" si="1"/>
        <v>43600</v>
      </c>
      <c r="E24" s="1744"/>
      <c r="F24" s="441">
        <v>1</v>
      </c>
      <c r="G24" s="1744"/>
      <c r="H24" s="1748"/>
      <c r="I24" s="1523"/>
    </row>
    <row r="25" spans="1:9" ht="15" customHeight="1">
      <c r="A25" s="696" t="s">
        <v>4645</v>
      </c>
      <c r="B25" s="829">
        <v>33500</v>
      </c>
      <c r="C25" s="696" t="s">
        <v>4646</v>
      </c>
      <c r="D25" s="1032">
        <f t="shared" si="1"/>
        <v>43600</v>
      </c>
      <c r="E25" s="1744"/>
      <c r="F25" s="441">
        <v>2</v>
      </c>
      <c r="G25" s="1744"/>
      <c r="H25" s="1748"/>
      <c r="I25" s="1523"/>
    </row>
    <row r="26" spans="1:9" ht="15" customHeight="1">
      <c r="A26" s="696" t="s">
        <v>4647</v>
      </c>
      <c r="B26" s="829">
        <v>33500</v>
      </c>
      <c r="C26" s="696" t="s">
        <v>4648</v>
      </c>
      <c r="D26" s="1032">
        <f t="shared" si="1"/>
        <v>43600</v>
      </c>
      <c r="E26" s="1744"/>
      <c r="F26" s="441">
        <v>3</v>
      </c>
      <c r="G26" s="1744"/>
      <c r="H26" s="1748"/>
      <c r="I26" s="1524"/>
    </row>
    <row r="27" spans="1:9" ht="15" customHeight="1">
      <c r="A27" s="696" t="s">
        <v>4649</v>
      </c>
      <c r="B27" s="829">
        <v>49300</v>
      </c>
      <c r="C27" s="696" t="s">
        <v>4650</v>
      </c>
      <c r="D27" s="1032">
        <f t="shared" si="1"/>
        <v>64100</v>
      </c>
      <c r="E27" s="1744">
        <v>10</v>
      </c>
      <c r="F27" s="441">
        <v>0.5</v>
      </c>
      <c r="G27" s="1744">
        <v>30</v>
      </c>
      <c r="H27" s="1748">
        <v>100</v>
      </c>
      <c r="I27" s="1522">
        <v>10</v>
      </c>
    </row>
    <row r="28" spans="1:9" ht="15" customHeight="1">
      <c r="A28" s="696" t="s">
        <v>4651</v>
      </c>
      <c r="B28" s="829">
        <v>49300</v>
      </c>
      <c r="C28" s="696" t="s">
        <v>4652</v>
      </c>
      <c r="D28" s="1032">
        <f t="shared" si="1"/>
        <v>64100</v>
      </c>
      <c r="E28" s="1744"/>
      <c r="F28" s="441">
        <v>1</v>
      </c>
      <c r="G28" s="1744"/>
      <c r="H28" s="1748"/>
      <c r="I28" s="1523"/>
    </row>
    <row r="29" spans="1:9" ht="15" customHeight="1">
      <c r="A29" s="696" t="s">
        <v>4653</v>
      </c>
      <c r="B29" s="829">
        <v>49300</v>
      </c>
      <c r="C29" s="696" t="s">
        <v>4654</v>
      </c>
      <c r="D29" s="1032">
        <f t="shared" si="1"/>
        <v>64100</v>
      </c>
      <c r="E29" s="1744"/>
      <c r="F29" s="441">
        <v>2</v>
      </c>
      <c r="G29" s="1744"/>
      <c r="H29" s="1748"/>
      <c r="I29" s="1523"/>
    </row>
    <row r="30" spans="1:9" ht="15" customHeight="1">
      <c r="A30" s="696" t="s">
        <v>4655</v>
      </c>
      <c r="B30" s="829">
        <v>49300</v>
      </c>
      <c r="C30" s="696" t="s">
        <v>4656</v>
      </c>
      <c r="D30" s="1032">
        <f t="shared" si="1"/>
        <v>64100</v>
      </c>
      <c r="E30" s="1744"/>
      <c r="F30" s="441">
        <v>3</v>
      </c>
      <c r="G30" s="1744"/>
      <c r="H30" s="1748"/>
      <c r="I30" s="1524"/>
    </row>
    <row r="31" spans="1:9" ht="15" customHeight="1">
      <c r="A31" s="696" t="s">
        <v>4657</v>
      </c>
      <c r="B31" s="829">
        <v>67000</v>
      </c>
      <c r="C31" s="696" t="s">
        <v>4658</v>
      </c>
      <c r="D31" s="1032">
        <f t="shared" si="1"/>
        <v>87100</v>
      </c>
      <c r="E31" s="1744">
        <v>12</v>
      </c>
      <c r="F31" s="441">
        <v>0.5</v>
      </c>
      <c r="G31" s="1744">
        <v>35</v>
      </c>
      <c r="H31" s="1748">
        <v>110</v>
      </c>
      <c r="I31" s="1522">
        <v>12</v>
      </c>
    </row>
    <row r="32" spans="1:9" ht="15" customHeight="1">
      <c r="A32" s="696" t="s">
        <v>4659</v>
      </c>
      <c r="B32" s="829">
        <v>67000</v>
      </c>
      <c r="C32" s="696" t="s">
        <v>4660</v>
      </c>
      <c r="D32" s="1032">
        <f t="shared" si="1"/>
        <v>87100</v>
      </c>
      <c r="E32" s="1744"/>
      <c r="F32" s="441">
        <v>1</v>
      </c>
      <c r="G32" s="1744"/>
      <c r="H32" s="1748"/>
      <c r="I32" s="1523"/>
    </row>
    <row r="33" spans="1:9" ht="15" customHeight="1">
      <c r="A33" s="696" t="s">
        <v>4661</v>
      </c>
      <c r="B33" s="829">
        <v>67000</v>
      </c>
      <c r="C33" s="696" t="s">
        <v>4662</v>
      </c>
      <c r="D33" s="1032">
        <f t="shared" si="1"/>
        <v>87100</v>
      </c>
      <c r="E33" s="1744"/>
      <c r="F33" s="441">
        <v>2</v>
      </c>
      <c r="G33" s="1744"/>
      <c r="H33" s="1748"/>
      <c r="I33" s="1523"/>
    </row>
    <row r="34" spans="1:9" ht="15" customHeight="1">
      <c r="A34" s="696" t="s">
        <v>4663</v>
      </c>
      <c r="B34" s="829">
        <v>67000</v>
      </c>
      <c r="C34" s="696" t="s">
        <v>4664</v>
      </c>
      <c r="D34" s="1032">
        <f t="shared" si="1"/>
        <v>87100</v>
      </c>
      <c r="E34" s="1744"/>
      <c r="F34" s="441">
        <v>3</v>
      </c>
      <c r="G34" s="1744"/>
      <c r="H34" s="1748"/>
      <c r="I34" s="1523"/>
    </row>
    <row r="35" spans="1:9" ht="15" customHeight="1">
      <c r="A35" s="696" t="s">
        <v>4665</v>
      </c>
      <c r="B35" s="829">
        <v>67000</v>
      </c>
      <c r="C35" s="696" t="s">
        <v>4666</v>
      </c>
      <c r="D35" s="1032">
        <f t="shared" si="1"/>
        <v>87100</v>
      </c>
      <c r="E35" s="1744"/>
      <c r="F35" s="441">
        <v>4</v>
      </c>
      <c r="G35" s="1744"/>
      <c r="H35" s="1748"/>
      <c r="I35" s="1524"/>
    </row>
    <row r="36" spans="1:9" ht="15" customHeight="1">
      <c r="A36" s="452" t="s">
        <v>4667</v>
      </c>
      <c r="B36" s="829">
        <v>149400</v>
      </c>
      <c r="C36" s="452" t="s">
        <v>4668</v>
      </c>
      <c r="D36" s="1032">
        <f t="shared" si="1"/>
        <v>194200</v>
      </c>
      <c r="E36" s="1744">
        <v>16</v>
      </c>
      <c r="F36" s="441">
        <v>1</v>
      </c>
      <c r="G36" s="1744">
        <v>50</v>
      </c>
      <c r="H36" s="1748">
        <v>130</v>
      </c>
      <c r="I36" s="1522">
        <v>16</v>
      </c>
    </row>
    <row r="37" spans="1:9" ht="15" customHeight="1">
      <c r="A37" s="452" t="s">
        <v>4669</v>
      </c>
      <c r="B37" s="829">
        <v>149400</v>
      </c>
      <c r="C37" s="452" t="s">
        <v>4670</v>
      </c>
      <c r="D37" s="1032">
        <f t="shared" si="1"/>
        <v>194200</v>
      </c>
      <c r="E37" s="1744"/>
      <c r="F37" s="441">
        <v>2</v>
      </c>
      <c r="G37" s="1744"/>
      <c r="H37" s="1748"/>
      <c r="I37" s="1523"/>
    </row>
    <row r="38" spans="1:9" ht="15" customHeight="1">
      <c r="A38" s="452" t="s">
        <v>4671</v>
      </c>
      <c r="B38" s="829">
        <v>149400</v>
      </c>
      <c r="C38" s="452" t="s">
        <v>4672</v>
      </c>
      <c r="D38" s="1032">
        <f t="shared" si="1"/>
        <v>194200</v>
      </c>
      <c r="E38" s="1744"/>
      <c r="F38" s="441">
        <v>3</v>
      </c>
      <c r="G38" s="1744"/>
      <c r="H38" s="1748"/>
      <c r="I38" s="1523"/>
    </row>
    <row r="39" spans="1:9" ht="15" customHeight="1">
      <c r="A39" s="452" t="s">
        <v>4673</v>
      </c>
      <c r="B39" s="829">
        <v>149400</v>
      </c>
      <c r="C39" s="452" t="s">
        <v>4674</v>
      </c>
      <c r="D39" s="1032">
        <f t="shared" si="1"/>
        <v>194200</v>
      </c>
      <c r="E39" s="1744"/>
      <c r="F39" s="441">
        <v>4</v>
      </c>
      <c r="G39" s="1744"/>
      <c r="H39" s="1748"/>
      <c r="I39" s="1523"/>
    </row>
    <row r="40" spans="1:9" ht="15" customHeight="1">
      <c r="A40" s="452" t="s">
        <v>4675</v>
      </c>
      <c r="B40" s="829">
        <v>149400</v>
      </c>
      <c r="C40" s="452" t="s">
        <v>4676</v>
      </c>
      <c r="D40" s="1032">
        <f t="shared" si="1"/>
        <v>194200</v>
      </c>
      <c r="E40" s="1744"/>
      <c r="F40" s="441">
        <v>5</v>
      </c>
      <c r="G40" s="1744"/>
      <c r="H40" s="1748"/>
      <c r="I40" s="1524"/>
    </row>
    <row r="41" spans="1:9" ht="15" customHeight="1">
      <c r="A41" s="452" t="s">
        <v>4677</v>
      </c>
      <c r="B41" s="829">
        <v>249500</v>
      </c>
      <c r="C41" s="452" t="s">
        <v>4678</v>
      </c>
      <c r="D41" s="1032">
        <f t="shared" si="1"/>
        <v>324400</v>
      </c>
      <c r="E41" s="1744">
        <v>20</v>
      </c>
      <c r="F41" s="441">
        <v>1</v>
      </c>
      <c r="G41" s="1744">
        <v>60</v>
      </c>
      <c r="H41" s="1748">
        <v>150</v>
      </c>
      <c r="I41" s="1522">
        <v>20</v>
      </c>
    </row>
    <row r="42" spans="1:9" ht="15" customHeight="1">
      <c r="A42" s="452" t="s">
        <v>4679</v>
      </c>
      <c r="B42" s="829">
        <v>249500</v>
      </c>
      <c r="C42" s="452" t="s">
        <v>4680</v>
      </c>
      <c r="D42" s="1032">
        <f t="shared" si="1"/>
        <v>324400</v>
      </c>
      <c r="E42" s="1744"/>
      <c r="F42" s="441">
        <v>2</v>
      </c>
      <c r="G42" s="1744"/>
      <c r="H42" s="1748"/>
      <c r="I42" s="1523"/>
    </row>
    <row r="43" spans="1:9" ht="15" customHeight="1">
      <c r="A43" s="452" t="s">
        <v>4681</v>
      </c>
      <c r="B43" s="829">
        <v>249500</v>
      </c>
      <c r="C43" s="452" t="s">
        <v>4682</v>
      </c>
      <c r="D43" s="1032">
        <f t="shared" si="1"/>
        <v>324400</v>
      </c>
      <c r="E43" s="1744"/>
      <c r="F43" s="441">
        <v>3</v>
      </c>
      <c r="G43" s="1744"/>
      <c r="H43" s="1748"/>
      <c r="I43" s="1523"/>
    </row>
    <row r="44" spans="1:9" ht="15" customHeight="1">
      <c r="A44" s="452" t="s">
        <v>4683</v>
      </c>
      <c r="B44" s="829">
        <v>249500</v>
      </c>
      <c r="C44" s="452" t="s">
        <v>4684</v>
      </c>
      <c r="D44" s="1032">
        <f t="shared" si="1"/>
        <v>324400</v>
      </c>
      <c r="E44" s="1744"/>
      <c r="F44" s="441">
        <v>4</v>
      </c>
      <c r="G44" s="1744"/>
      <c r="H44" s="1748"/>
      <c r="I44" s="1523"/>
    </row>
    <row r="45" spans="1:9" ht="15" customHeight="1">
      <c r="A45" s="452" t="s">
        <v>4685</v>
      </c>
      <c r="B45" s="829">
        <v>249500</v>
      </c>
      <c r="C45" s="452" t="s">
        <v>4686</v>
      </c>
      <c r="D45" s="1032">
        <f t="shared" si="1"/>
        <v>324400</v>
      </c>
      <c r="E45" s="1744"/>
      <c r="F45" s="441">
        <v>5</v>
      </c>
      <c r="G45" s="1744"/>
      <c r="H45" s="1748"/>
      <c r="I45" s="1524"/>
    </row>
  </sheetData>
  <mergeCells count="26">
    <mergeCell ref="I41:I45"/>
    <mergeCell ref="E36:E40"/>
    <mergeCell ref="G36:G40"/>
    <mergeCell ref="E41:E45"/>
    <mergeCell ref="G41:G45"/>
    <mergeCell ref="H41:H45"/>
    <mergeCell ref="I27:I30"/>
    <mergeCell ref="I31:I35"/>
    <mergeCell ref="I36:I40"/>
    <mergeCell ref="E27:E30"/>
    <mergeCell ref="G27:G30"/>
    <mergeCell ref="H36:H40"/>
    <mergeCell ref="H27:H30"/>
    <mergeCell ref="E31:E35"/>
    <mergeCell ref="G31:G35"/>
    <mergeCell ref="H31:H35"/>
    <mergeCell ref="A1:I1"/>
    <mergeCell ref="I21:I22"/>
    <mergeCell ref="E23:E26"/>
    <mergeCell ref="G23:G26"/>
    <mergeCell ref="H23:H26"/>
    <mergeCell ref="I23:I26"/>
    <mergeCell ref="E21:E22"/>
    <mergeCell ref="G21:G22"/>
    <mergeCell ref="H21:H22"/>
    <mergeCell ref="A19:I19"/>
  </mergeCells>
  <phoneticPr fontId="75" type="noConversion"/>
  <pageMargins left="0.59055118110236227" right="0.15748031496062992" top="0.47244094488188981" bottom="0.27559055118110237" header="0.51181102362204722" footer="0.51181102362204722"/>
  <pageSetup paperSize="9" scale="90" orientation="portrait" r:id="rId1"/>
  <headerFooter alignWithMargins="0"/>
  <legacy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6">
    <tabColor indexed="40"/>
  </sheetPr>
  <dimension ref="A1:I812"/>
  <sheetViews>
    <sheetView zoomScaleNormal="100" workbookViewId="0">
      <selection activeCell="E8" sqref="E8:E9"/>
    </sheetView>
  </sheetViews>
  <sheetFormatPr defaultColWidth="9" defaultRowHeight="17.399999999999999"/>
  <cols>
    <col min="1" max="1" width="13.59765625" style="559" customWidth="1"/>
    <col min="2" max="2" width="12.59765625" style="559" customWidth="1"/>
    <col min="3" max="3" width="19.09765625" style="559" customWidth="1"/>
    <col min="4" max="4" width="16.19921875" style="559" customWidth="1"/>
    <col min="5" max="9" width="8.3984375" style="909" customWidth="1"/>
    <col min="10" max="16384" width="9" style="559"/>
  </cols>
  <sheetData>
    <row r="1" spans="1:9" ht="30" customHeight="1" thickBot="1">
      <c r="A1" s="1746" t="s">
        <v>13442</v>
      </c>
      <c r="B1" s="1746"/>
      <c r="C1" s="1746"/>
      <c r="D1" s="1746"/>
      <c r="E1" s="1746"/>
      <c r="F1" s="1746"/>
      <c r="G1" s="1746"/>
      <c r="H1" s="1746"/>
      <c r="I1" s="1746"/>
    </row>
    <row r="2" spans="1:9" s="900" customFormat="1">
      <c r="A2" s="451"/>
      <c r="B2" s="451"/>
      <c r="C2" s="451"/>
      <c r="D2" s="451"/>
      <c r="E2" s="451"/>
    </row>
    <row r="3" spans="1:9" ht="44.25" customHeight="1">
      <c r="A3" s="413" t="s">
        <v>4606</v>
      </c>
      <c r="B3" s="413" t="s">
        <v>9827</v>
      </c>
      <c r="C3" s="413" t="s">
        <v>6556</v>
      </c>
      <c r="D3" s="413" t="s">
        <v>9827</v>
      </c>
      <c r="E3" s="440" t="s">
        <v>5408</v>
      </c>
      <c r="F3" s="440" t="s">
        <v>6532</v>
      </c>
      <c r="G3" s="440" t="s">
        <v>6301</v>
      </c>
      <c r="H3" s="440" t="s">
        <v>6522</v>
      </c>
      <c r="I3" s="440" t="s">
        <v>6523</v>
      </c>
    </row>
    <row r="4" spans="1:9" s="902" customFormat="1" ht="21" customHeight="1">
      <c r="A4" s="446" t="s">
        <v>9374</v>
      </c>
      <c r="B4" s="901">
        <v>23400</v>
      </c>
      <c r="C4" s="446" t="s">
        <v>4687</v>
      </c>
      <c r="D4" s="1033">
        <f>ROUND(B4*1.3,-2)</f>
        <v>30400</v>
      </c>
      <c r="E4" s="441">
        <v>4</v>
      </c>
      <c r="F4" s="441" t="s">
        <v>6533</v>
      </c>
      <c r="G4" s="441">
        <v>10</v>
      </c>
      <c r="H4" s="441">
        <v>55</v>
      </c>
      <c r="I4" s="441">
        <v>6</v>
      </c>
    </row>
    <row r="5" spans="1:9" s="902" customFormat="1" ht="21" customHeight="1">
      <c r="A5" s="446" t="s">
        <v>9375</v>
      </c>
      <c r="B5" s="901">
        <v>23400</v>
      </c>
      <c r="C5" s="446" t="s">
        <v>4688</v>
      </c>
      <c r="D5" s="1033">
        <f t="shared" ref="D5:D19" si="0">ROUND(B5*1.3,-2)</f>
        <v>30400</v>
      </c>
      <c r="E5" s="441">
        <v>5</v>
      </c>
      <c r="F5" s="441" t="s">
        <v>6533</v>
      </c>
      <c r="G5" s="441">
        <v>15</v>
      </c>
      <c r="H5" s="441">
        <v>55</v>
      </c>
      <c r="I5" s="441">
        <v>6</v>
      </c>
    </row>
    <row r="6" spans="1:9" s="902" customFormat="1" ht="21" customHeight="1">
      <c r="A6" s="446" t="s">
        <v>4689</v>
      </c>
      <c r="B6" s="901">
        <v>23400</v>
      </c>
      <c r="C6" s="446" t="s">
        <v>4690</v>
      </c>
      <c r="D6" s="1033">
        <f t="shared" si="0"/>
        <v>30400</v>
      </c>
      <c r="E6" s="1744">
        <v>6</v>
      </c>
      <c r="F6" s="441" t="s">
        <v>6533</v>
      </c>
      <c r="G6" s="441">
        <v>15</v>
      </c>
      <c r="H6" s="441">
        <v>60</v>
      </c>
      <c r="I6" s="1744">
        <v>6</v>
      </c>
    </row>
    <row r="7" spans="1:9" s="687" customFormat="1" ht="21" customHeight="1">
      <c r="A7" s="696" t="s">
        <v>4691</v>
      </c>
      <c r="B7" s="901">
        <v>27200</v>
      </c>
      <c r="C7" s="696" t="s">
        <v>4692</v>
      </c>
      <c r="D7" s="1033">
        <f t="shared" si="0"/>
        <v>35400</v>
      </c>
      <c r="E7" s="1744"/>
      <c r="F7" s="441" t="s">
        <v>6533</v>
      </c>
      <c r="G7" s="441">
        <v>25</v>
      </c>
      <c r="H7" s="441">
        <v>80</v>
      </c>
      <c r="I7" s="1744"/>
    </row>
    <row r="8" spans="1:9" s="902" customFormat="1" ht="21" customHeight="1">
      <c r="A8" s="446" t="s">
        <v>4693</v>
      </c>
      <c r="B8" s="901">
        <v>28900</v>
      </c>
      <c r="C8" s="446" t="s">
        <v>4694</v>
      </c>
      <c r="D8" s="1033">
        <f t="shared" si="0"/>
        <v>37600</v>
      </c>
      <c r="E8" s="1744">
        <v>8</v>
      </c>
      <c r="F8" s="441" t="s">
        <v>6533</v>
      </c>
      <c r="G8" s="441">
        <v>20</v>
      </c>
      <c r="H8" s="441">
        <v>65</v>
      </c>
      <c r="I8" s="1744">
        <v>8</v>
      </c>
    </row>
    <row r="9" spans="1:9" ht="21" customHeight="1">
      <c r="A9" s="696" t="s">
        <v>4695</v>
      </c>
      <c r="B9" s="901">
        <v>34800</v>
      </c>
      <c r="C9" s="696" t="s">
        <v>4696</v>
      </c>
      <c r="D9" s="1033">
        <f t="shared" si="0"/>
        <v>45200</v>
      </c>
      <c r="E9" s="1744"/>
      <c r="F9" s="441" t="s">
        <v>6533</v>
      </c>
      <c r="G9" s="441">
        <v>30</v>
      </c>
      <c r="H9" s="441">
        <v>90</v>
      </c>
      <c r="I9" s="1744"/>
    </row>
    <row r="10" spans="1:9" s="902" customFormat="1" ht="21" customHeight="1">
      <c r="A10" s="446" t="s">
        <v>4697</v>
      </c>
      <c r="B10" s="901">
        <v>40000</v>
      </c>
      <c r="C10" s="446" t="s">
        <v>4698</v>
      </c>
      <c r="D10" s="1033">
        <f t="shared" si="0"/>
        <v>52000</v>
      </c>
      <c r="E10" s="1748">
        <v>10</v>
      </c>
      <c r="F10" s="441" t="s">
        <v>6533</v>
      </c>
      <c r="G10" s="441">
        <v>25</v>
      </c>
      <c r="H10" s="441">
        <v>70</v>
      </c>
      <c r="I10" s="1748">
        <v>10</v>
      </c>
    </row>
    <row r="11" spans="1:9" ht="21" customHeight="1">
      <c r="A11" s="696" t="s">
        <v>4699</v>
      </c>
      <c r="B11" s="901">
        <v>50600</v>
      </c>
      <c r="C11" s="696" t="s">
        <v>4700</v>
      </c>
      <c r="D11" s="1033">
        <f t="shared" si="0"/>
        <v>65800</v>
      </c>
      <c r="E11" s="1748"/>
      <c r="F11" s="441" t="s">
        <v>6533</v>
      </c>
      <c r="G11" s="441">
        <v>40</v>
      </c>
      <c r="H11" s="441">
        <v>100</v>
      </c>
      <c r="I11" s="1748"/>
    </row>
    <row r="12" spans="1:9" s="902" customFormat="1" ht="21" customHeight="1">
      <c r="A12" s="446" t="s">
        <v>4701</v>
      </c>
      <c r="B12" s="901">
        <v>53600</v>
      </c>
      <c r="C12" s="446" t="s">
        <v>4702</v>
      </c>
      <c r="D12" s="1033">
        <f t="shared" si="0"/>
        <v>69700</v>
      </c>
      <c r="E12" s="1523">
        <v>12</v>
      </c>
      <c r="F12" s="441" t="s">
        <v>6533</v>
      </c>
      <c r="G12" s="441">
        <v>30</v>
      </c>
      <c r="H12" s="441">
        <v>80</v>
      </c>
      <c r="I12" s="1523">
        <v>12</v>
      </c>
    </row>
    <row r="13" spans="1:9" ht="21" customHeight="1">
      <c r="A13" s="696" t="s">
        <v>4703</v>
      </c>
      <c r="B13" s="901">
        <v>71000</v>
      </c>
      <c r="C13" s="696" t="s">
        <v>4704</v>
      </c>
      <c r="D13" s="1033">
        <f t="shared" si="0"/>
        <v>92300</v>
      </c>
      <c r="E13" s="1524"/>
      <c r="F13" s="441" t="s">
        <v>6533</v>
      </c>
      <c r="G13" s="441">
        <v>50</v>
      </c>
      <c r="H13" s="441">
        <v>110</v>
      </c>
      <c r="I13" s="1524"/>
    </row>
    <row r="14" spans="1:9" ht="21" customHeight="1">
      <c r="A14" s="446" t="s">
        <v>4705</v>
      </c>
      <c r="B14" s="901">
        <v>123800</v>
      </c>
      <c r="C14" s="446" t="s">
        <v>4706</v>
      </c>
      <c r="D14" s="1033">
        <f t="shared" si="0"/>
        <v>160900</v>
      </c>
      <c r="E14" s="695">
        <v>14</v>
      </c>
      <c r="F14" s="441" t="s">
        <v>6533</v>
      </c>
      <c r="G14" s="441">
        <v>35</v>
      </c>
      <c r="H14" s="441">
        <v>90</v>
      </c>
      <c r="I14" s="695">
        <v>16</v>
      </c>
    </row>
    <row r="15" spans="1:9" s="902" customFormat="1" ht="21" customHeight="1">
      <c r="A15" s="446" t="s">
        <v>4707</v>
      </c>
      <c r="B15" s="901">
        <v>130400</v>
      </c>
      <c r="C15" s="446" t="s">
        <v>4708</v>
      </c>
      <c r="D15" s="1033">
        <f t="shared" si="0"/>
        <v>169500</v>
      </c>
      <c r="E15" s="694">
        <v>16</v>
      </c>
      <c r="F15" s="441" t="s">
        <v>6533</v>
      </c>
      <c r="G15" s="441">
        <v>42</v>
      </c>
      <c r="H15" s="441">
        <v>100</v>
      </c>
      <c r="I15" s="694">
        <v>16</v>
      </c>
    </row>
    <row r="16" spans="1:9" s="902" customFormat="1" ht="21" customHeight="1">
      <c r="A16" s="903" t="s">
        <v>4709</v>
      </c>
      <c r="B16" s="901">
        <v>165600</v>
      </c>
      <c r="C16" s="903" t="s">
        <v>4710</v>
      </c>
      <c r="D16" s="1033">
        <f t="shared" si="0"/>
        <v>215300</v>
      </c>
      <c r="E16" s="904">
        <v>16</v>
      </c>
      <c r="F16" s="905" t="s">
        <v>4787</v>
      </c>
      <c r="G16" s="905">
        <v>52</v>
      </c>
      <c r="H16" s="905">
        <v>150</v>
      </c>
      <c r="I16" s="906">
        <v>16</v>
      </c>
    </row>
    <row r="17" spans="1:9" s="902" customFormat="1" ht="21" customHeight="1">
      <c r="A17" s="446" t="s">
        <v>4711</v>
      </c>
      <c r="B17" s="901">
        <v>190200</v>
      </c>
      <c r="C17" s="446" t="s">
        <v>4712</v>
      </c>
      <c r="D17" s="1033">
        <f t="shared" si="0"/>
        <v>247300</v>
      </c>
      <c r="E17" s="694">
        <v>18</v>
      </c>
      <c r="F17" s="441" t="s">
        <v>6533</v>
      </c>
      <c r="G17" s="441">
        <v>45</v>
      </c>
      <c r="H17" s="441">
        <v>100</v>
      </c>
      <c r="I17" s="694">
        <v>20</v>
      </c>
    </row>
    <row r="18" spans="1:9" s="902" customFormat="1" ht="21" customHeight="1">
      <c r="A18" s="446" t="s">
        <v>4713</v>
      </c>
      <c r="B18" s="901">
        <v>203100</v>
      </c>
      <c r="C18" s="446" t="s">
        <v>4714</v>
      </c>
      <c r="D18" s="1033">
        <f t="shared" si="0"/>
        <v>264000</v>
      </c>
      <c r="E18" s="441">
        <v>20</v>
      </c>
      <c r="F18" s="441" t="s">
        <v>6533</v>
      </c>
      <c r="G18" s="441">
        <v>48</v>
      </c>
      <c r="H18" s="441">
        <v>100</v>
      </c>
      <c r="I18" s="441">
        <v>20</v>
      </c>
    </row>
    <row r="19" spans="1:9" s="902" customFormat="1" ht="21" customHeight="1">
      <c r="A19" s="907" t="s">
        <v>3582</v>
      </c>
      <c r="B19" s="901">
        <v>270800</v>
      </c>
      <c r="C19" s="907" t="s">
        <v>4715</v>
      </c>
      <c r="D19" s="1033">
        <f t="shared" si="0"/>
        <v>352000</v>
      </c>
      <c r="E19" s="905">
        <v>20</v>
      </c>
      <c r="F19" s="905" t="s">
        <v>4787</v>
      </c>
      <c r="G19" s="905">
        <v>55</v>
      </c>
      <c r="H19" s="905">
        <v>160</v>
      </c>
      <c r="I19" s="905">
        <v>20</v>
      </c>
    </row>
    <row r="20" spans="1:9" ht="21" customHeight="1">
      <c r="E20" s="559"/>
      <c r="F20" s="559"/>
      <c r="G20" s="559"/>
      <c r="H20" s="559"/>
      <c r="I20" s="559"/>
    </row>
    <row r="21" spans="1:9" ht="38.25" customHeight="1">
      <c r="A21" s="1746" t="s">
        <v>4716</v>
      </c>
      <c r="B21" s="1746"/>
      <c r="C21" s="1746"/>
      <c r="D21" s="1746"/>
      <c r="E21" s="1746"/>
      <c r="F21" s="1746"/>
      <c r="G21" s="1746"/>
      <c r="H21" s="1746"/>
      <c r="I21" s="1746"/>
    </row>
    <row r="22" spans="1:9" ht="21" customHeight="1">
      <c r="E22" s="559"/>
      <c r="F22" s="559"/>
      <c r="G22" s="559"/>
      <c r="H22" s="559"/>
      <c r="I22" s="559"/>
    </row>
    <row r="23" spans="1:9" ht="39" customHeight="1">
      <c r="A23" s="413" t="s">
        <v>4606</v>
      </c>
      <c r="B23" s="413" t="s">
        <v>10075</v>
      </c>
      <c r="C23" s="413" t="s">
        <v>6556</v>
      </c>
      <c r="D23" s="413" t="s">
        <v>12976</v>
      </c>
      <c r="E23" s="440" t="s">
        <v>5408</v>
      </c>
      <c r="F23" s="440" t="s">
        <v>6532</v>
      </c>
      <c r="G23" s="440" t="s">
        <v>6301</v>
      </c>
      <c r="H23" s="440" t="s">
        <v>6522</v>
      </c>
      <c r="I23" s="440" t="s">
        <v>6523</v>
      </c>
    </row>
    <row r="24" spans="1:9" ht="21" customHeight="1">
      <c r="A24" s="450" t="s">
        <v>4717</v>
      </c>
      <c r="B24" s="908">
        <v>23400</v>
      </c>
      <c r="C24" s="450" t="s">
        <v>4718</v>
      </c>
      <c r="D24" s="1034">
        <f>ROUND(B24*1.3,-2)</f>
        <v>30400</v>
      </c>
      <c r="E24" s="111">
        <v>4</v>
      </c>
      <c r="F24" s="111">
        <v>12</v>
      </c>
      <c r="G24" s="111">
        <v>6</v>
      </c>
      <c r="H24" s="111">
        <v>60</v>
      </c>
      <c r="I24" s="111">
        <v>6</v>
      </c>
    </row>
    <row r="25" spans="1:9" ht="21" customHeight="1">
      <c r="A25" s="450" t="s">
        <v>4719</v>
      </c>
      <c r="B25" s="908">
        <v>23400</v>
      </c>
      <c r="C25" s="450" t="s">
        <v>4720</v>
      </c>
      <c r="D25" s="1034">
        <f t="shared" ref="D25:D31" si="1">ROUND(B25*1.3,-2)</f>
        <v>30400</v>
      </c>
      <c r="E25" s="111">
        <v>5</v>
      </c>
      <c r="F25" s="111">
        <v>20</v>
      </c>
      <c r="G25" s="111">
        <v>7</v>
      </c>
      <c r="H25" s="111">
        <v>60</v>
      </c>
      <c r="I25" s="111">
        <v>6</v>
      </c>
    </row>
    <row r="26" spans="1:9" ht="21" customHeight="1">
      <c r="A26" s="450" t="s">
        <v>4721</v>
      </c>
      <c r="B26" s="908">
        <v>24800</v>
      </c>
      <c r="C26" s="450" t="s">
        <v>4722</v>
      </c>
      <c r="D26" s="1034">
        <f t="shared" si="1"/>
        <v>32200</v>
      </c>
      <c r="E26" s="111">
        <v>6</v>
      </c>
      <c r="F26" s="111">
        <v>20</v>
      </c>
      <c r="G26" s="111">
        <v>8</v>
      </c>
      <c r="H26" s="111">
        <v>70</v>
      </c>
      <c r="I26" s="111">
        <v>6</v>
      </c>
    </row>
    <row r="27" spans="1:9" ht="21" customHeight="1">
      <c r="A27" s="450" t="s">
        <v>4723</v>
      </c>
      <c r="B27" s="908">
        <v>31700</v>
      </c>
      <c r="C27" s="450" t="s">
        <v>4724</v>
      </c>
      <c r="D27" s="1034">
        <f t="shared" si="1"/>
        <v>41200</v>
      </c>
      <c r="E27" s="111">
        <v>8</v>
      </c>
      <c r="F27" s="111">
        <v>26</v>
      </c>
      <c r="G27" s="111">
        <v>10</v>
      </c>
      <c r="H27" s="111">
        <v>80</v>
      </c>
      <c r="I27" s="111">
        <v>8</v>
      </c>
    </row>
    <row r="28" spans="1:9" ht="21" customHeight="1">
      <c r="A28" s="450" t="s">
        <v>4725</v>
      </c>
      <c r="B28" s="908">
        <v>46000</v>
      </c>
      <c r="C28" s="450" t="s">
        <v>4726</v>
      </c>
      <c r="D28" s="1034">
        <f t="shared" si="1"/>
        <v>59800</v>
      </c>
      <c r="E28" s="111">
        <v>10</v>
      </c>
      <c r="F28" s="111">
        <v>32</v>
      </c>
      <c r="G28" s="111">
        <v>12</v>
      </c>
      <c r="H28" s="111">
        <v>90</v>
      </c>
      <c r="I28" s="111">
        <v>10</v>
      </c>
    </row>
    <row r="29" spans="1:9" ht="21" customHeight="1">
      <c r="A29" s="450" t="s">
        <v>4727</v>
      </c>
      <c r="B29" s="908">
        <v>64500</v>
      </c>
      <c r="C29" s="450" t="s">
        <v>4728</v>
      </c>
      <c r="D29" s="1034">
        <f t="shared" si="1"/>
        <v>83900</v>
      </c>
      <c r="E29" s="111">
        <v>12</v>
      </c>
      <c r="F29" s="111">
        <v>36</v>
      </c>
      <c r="G29" s="111">
        <v>14</v>
      </c>
      <c r="H29" s="111">
        <v>100</v>
      </c>
      <c r="I29" s="111">
        <v>12</v>
      </c>
    </row>
    <row r="30" spans="1:9" ht="21" customHeight="1">
      <c r="A30" s="450" t="s">
        <v>4729</v>
      </c>
      <c r="B30" s="908">
        <v>143700</v>
      </c>
      <c r="C30" s="450" t="s">
        <v>4730</v>
      </c>
      <c r="D30" s="1034">
        <f t="shared" si="1"/>
        <v>186800</v>
      </c>
      <c r="E30" s="111">
        <v>16</v>
      </c>
      <c r="F30" s="111">
        <v>46</v>
      </c>
      <c r="G30" s="111">
        <v>18</v>
      </c>
      <c r="H30" s="111">
        <v>120</v>
      </c>
      <c r="I30" s="111">
        <v>16</v>
      </c>
    </row>
    <row r="31" spans="1:9" ht="21" customHeight="1">
      <c r="A31" s="450" t="s">
        <v>4731</v>
      </c>
      <c r="B31" s="908">
        <v>223800</v>
      </c>
      <c r="C31" s="450" t="s">
        <v>4732</v>
      </c>
      <c r="D31" s="1034">
        <f t="shared" si="1"/>
        <v>290900</v>
      </c>
      <c r="E31" s="111">
        <v>20</v>
      </c>
      <c r="F31" s="111">
        <v>52</v>
      </c>
      <c r="G31" s="111">
        <v>22</v>
      </c>
      <c r="H31" s="111">
        <v>120</v>
      </c>
      <c r="I31" s="111">
        <v>20</v>
      </c>
    </row>
    <row r="32" spans="1:9">
      <c r="E32" s="559"/>
      <c r="F32" s="559"/>
      <c r="G32" s="559"/>
      <c r="H32" s="559"/>
      <c r="I32" s="559"/>
    </row>
    <row r="33" spans="1:9">
      <c r="E33" s="559"/>
      <c r="F33" s="559"/>
      <c r="G33" s="559"/>
      <c r="H33" s="559"/>
      <c r="I33" s="559"/>
    </row>
    <row r="34" spans="1:9">
      <c r="E34" s="559"/>
      <c r="F34" s="559"/>
      <c r="G34" s="559"/>
      <c r="H34" s="559"/>
      <c r="I34" s="559"/>
    </row>
    <row r="35" spans="1:9">
      <c r="E35" s="559"/>
      <c r="F35" s="559"/>
      <c r="G35" s="559"/>
      <c r="H35" s="559"/>
      <c r="I35" s="559"/>
    </row>
    <row r="36" spans="1:9">
      <c r="E36" s="559"/>
      <c r="F36" s="559"/>
      <c r="G36" s="559"/>
      <c r="H36" s="559"/>
      <c r="I36" s="559"/>
    </row>
    <row r="37" spans="1:9">
      <c r="E37" s="559"/>
      <c r="F37" s="559"/>
      <c r="G37" s="559"/>
      <c r="H37" s="559"/>
      <c r="I37" s="559"/>
    </row>
    <row r="38" spans="1:9">
      <c r="E38" s="559"/>
      <c r="F38" s="559"/>
      <c r="G38" s="559"/>
      <c r="H38" s="559"/>
      <c r="I38" s="559"/>
    </row>
    <row r="39" spans="1:9">
      <c r="E39" s="559"/>
      <c r="F39" s="559"/>
      <c r="G39" s="559"/>
      <c r="H39" s="559"/>
      <c r="I39" s="559"/>
    </row>
    <row r="40" spans="1:9">
      <c r="E40" s="559"/>
      <c r="F40" s="559"/>
      <c r="G40" s="559"/>
      <c r="H40" s="559"/>
      <c r="I40" s="559"/>
    </row>
    <row r="41" spans="1:9">
      <c r="E41" s="559"/>
      <c r="F41" s="559"/>
      <c r="G41" s="559"/>
      <c r="H41" s="559"/>
      <c r="I41" s="559"/>
    </row>
    <row r="42" spans="1:9">
      <c r="E42" s="559"/>
      <c r="F42" s="559"/>
      <c r="G42" s="559"/>
      <c r="H42" s="559"/>
      <c r="I42" s="559"/>
    </row>
    <row r="43" spans="1:9">
      <c r="E43" s="559"/>
      <c r="F43" s="559"/>
      <c r="G43" s="559"/>
      <c r="H43" s="559"/>
      <c r="I43" s="559"/>
    </row>
    <row r="44" spans="1:9">
      <c r="E44" s="559"/>
      <c r="F44" s="559"/>
      <c r="G44" s="559"/>
      <c r="H44" s="559"/>
      <c r="I44" s="559"/>
    </row>
    <row r="45" spans="1:9">
      <c r="A45" s="909"/>
      <c r="B45" s="909"/>
      <c r="C45" s="909"/>
      <c r="D45" s="909"/>
      <c r="I45" s="559"/>
    </row>
    <row r="46" spans="1:9">
      <c r="A46" s="909"/>
      <c r="B46" s="909"/>
      <c r="C46" s="909"/>
      <c r="D46" s="909"/>
      <c r="I46" s="559"/>
    </row>
    <row r="47" spans="1:9">
      <c r="A47" s="909"/>
      <c r="B47" s="909"/>
      <c r="C47" s="909"/>
      <c r="D47" s="909"/>
      <c r="I47" s="559"/>
    </row>
    <row r="48" spans="1:9">
      <c r="A48" s="909"/>
      <c r="B48" s="909"/>
      <c r="C48" s="909"/>
      <c r="D48" s="909"/>
      <c r="I48" s="559"/>
    </row>
    <row r="49" spans="1:9">
      <c r="A49" s="909"/>
      <c r="B49" s="909"/>
      <c r="C49" s="909"/>
      <c r="D49" s="909"/>
      <c r="I49" s="559"/>
    </row>
    <row r="50" spans="1:9">
      <c r="A50" s="909"/>
      <c r="B50" s="909"/>
      <c r="C50" s="909"/>
      <c r="D50" s="909"/>
      <c r="I50" s="559"/>
    </row>
    <row r="51" spans="1:9">
      <c r="A51" s="909"/>
      <c r="B51" s="909"/>
      <c r="C51" s="909"/>
      <c r="D51" s="909"/>
      <c r="I51" s="559"/>
    </row>
    <row r="52" spans="1:9">
      <c r="A52" s="909"/>
      <c r="B52" s="909"/>
      <c r="C52" s="909"/>
      <c r="D52" s="909"/>
      <c r="I52" s="559"/>
    </row>
    <row r="53" spans="1:9">
      <c r="A53" s="909"/>
      <c r="B53" s="909"/>
      <c r="C53" s="909"/>
      <c r="D53" s="909"/>
      <c r="I53" s="559"/>
    </row>
    <row r="54" spans="1:9">
      <c r="A54" s="909"/>
      <c r="B54" s="909"/>
      <c r="C54" s="909"/>
      <c r="D54" s="909"/>
      <c r="I54" s="559"/>
    </row>
    <row r="55" spans="1:9">
      <c r="A55" s="909"/>
      <c r="B55" s="909"/>
      <c r="C55" s="909"/>
      <c r="D55" s="909"/>
      <c r="I55" s="559"/>
    </row>
    <row r="56" spans="1:9">
      <c r="A56" s="909"/>
      <c r="B56" s="909"/>
      <c r="C56" s="909"/>
      <c r="D56" s="909"/>
      <c r="I56" s="559"/>
    </row>
    <row r="57" spans="1:9">
      <c r="A57" s="909"/>
      <c r="B57" s="909"/>
      <c r="C57" s="909"/>
      <c r="D57" s="909"/>
      <c r="I57" s="559"/>
    </row>
    <row r="58" spans="1:9">
      <c r="A58" s="909"/>
      <c r="B58" s="909"/>
      <c r="C58" s="909"/>
      <c r="D58" s="909"/>
      <c r="I58" s="559"/>
    </row>
    <row r="59" spans="1:9">
      <c r="A59" s="909"/>
      <c r="B59" s="909"/>
      <c r="C59" s="909"/>
      <c r="D59" s="909"/>
      <c r="I59" s="559"/>
    </row>
    <row r="60" spans="1:9">
      <c r="A60" s="909"/>
      <c r="B60" s="909"/>
      <c r="C60" s="909"/>
      <c r="D60" s="909"/>
      <c r="I60" s="559"/>
    </row>
    <row r="61" spans="1:9">
      <c r="A61" s="909"/>
      <c r="B61" s="909"/>
      <c r="C61" s="909"/>
      <c r="D61" s="909"/>
      <c r="I61" s="559"/>
    </row>
    <row r="62" spans="1:9">
      <c r="A62" s="909"/>
      <c r="B62" s="909"/>
      <c r="C62" s="909"/>
      <c r="D62" s="909"/>
      <c r="I62" s="559"/>
    </row>
    <row r="63" spans="1:9">
      <c r="A63" s="909"/>
      <c r="B63" s="909"/>
      <c r="C63" s="909"/>
      <c r="D63" s="909"/>
      <c r="I63" s="559"/>
    </row>
    <row r="64" spans="1:9">
      <c r="A64" s="909"/>
      <c r="B64" s="909"/>
      <c r="C64" s="909"/>
      <c r="D64" s="909"/>
      <c r="I64" s="559"/>
    </row>
    <row r="65" spans="1:9">
      <c r="A65" s="909"/>
      <c r="B65" s="909"/>
      <c r="C65" s="909"/>
      <c r="D65" s="909"/>
      <c r="I65" s="559"/>
    </row>
    <row r="66" spans="1:9">
      <c r="A66" s="909"/>
      <c r="B66" s="909"/>
      <c r="C66" s="909"/>
      <c r="D66" s="909"/>
      <c r="I66" s="559"/>
    </row>
    <row r="67" spans="1:9">
      <c r="A67" s="909"/>
      <c r="B67" s="909"/>
      <c r="C67" s="909"/>
      <c r="D67" s="909"/>
      <c r="I67" s="559"/>
    </row>
    <row r="68" spans="1:9">
      <c r="A68" s="909"/>
      <c r="B68" s="909"/>
      <c r="C68" s="909"/>
      <c r="D68" s="909"/>
      <c r="I68" s="559"/>
    </row>
    <row r="69" spans="1:9">
      <c r="A69" s="909"/>
      <c r="B69" s="909"/>
      <c r="C69" s="909"/>
      <c r="D69" s="909"/>
      <c r="I69" s="559"/>
    </row>
    <row r="70" spans="1:9">
      <c r="A70" s="909"/>
      <c r="B70" s="909"/>
      <c r="C70" s="909"/>
      <c r="D70" s="909"/>
      <c r="I70" s="559"/>
    </row>
    <row r="71" spans="1:9">
      <c r="A71" s="909"/>
      <c r="B71" s="909"/>
      <c r="C71" s="909"/>
      <c r="D71" s="909"/>
      <c r="I71" s="559"/>
    </row>
    <row r="72" spans="1:9">
      <c r="A72" s="909"/>
      <c r="B72" s="909"/>
      <c r="C72" s="909"/>
      <c r="D72" s="909"/>
      <c r="I72" s="559"/>
    </row>
    <row r="73" spans="1:9">
      <c r="A73" s="909"/>
      <c r="B73" s="909"/>
      <c r="C73" s="909"/>
      <c r="D73" s="909"/>
      <c r="I73" s="559"/>
    </row>
    <row r="74" spans="1:9">
      <c r="A74" s="909"/>
      <c r="B74" s="909"/>
      <c r="C74" s="909"/>
      <c r="D74" s="909"/>
      <c r="I74" s="559"/>
    </row>
    <row r="75" spans="1:9">
      <c r="A75" s="909"/>
      <c r="B75" s="909"/>
      <c r="C75" s="909"/>
      <c r="D75" s="909"/>
      <c r="I75" s="559"/>
    </row>
    <row r="76" spans="1:9">
      <c r="A76" s="909"/>
      <c r="B76" s="909"/>
      <c r="C76" s="909"/>
      <c r="D76" s="909"/>
      <c r="I76" s="559"/>
    </row>
    <row r="77" spans="1:9">
      <c r="A77" s="909"/>
      <c r="B77" s="909"/>
      <c r="C77" s="909"/>
      <c r="D77" s="909"/>
      <c r="I77" s="559"/>
    </row>
    <row r="78" spans="1:9">
      <c r="A78" s="909"/>
      <c r="B78" s="909"/>
      <c r="C78" s="909"/>
      <c r="D78" s="909"/>
      <c r="I78" s="559"/>
    </row>
    <row r="79" spans="1:9">
      <c r="A79" s="909"/>
      <c r="B79" s="909"/>
      <c r="C79" s="909"/>
      <c r="D79" s="909"/>
      <c r="I79" s="559"/>
    </row>
    <row r="80" spans="1:9">
      <c r="A80" s="909"/>
      <c r="B80" s="909"/>
      <c r="C80" s="909"/>
      <c r="D80" s="909"/>
      <c r="I80" s="559"/>
    </row>
    <row r="81" spans="1:9">
      <c r="A81" s="909"/>
      <c r="B81" s="909"/>
      <c r="C81" s="909"/>
      <c r="D81" s="909"/>
      <c r="I81" s="559"/>
    </row>
    <row r="82" spans="1:9">
      <c r="A82" s="909"/>
      <c r="B82" s="909"/>
      <c r="C82" s="909"/>
      <c r="D82" s="909"/>
      <c r="I82" s="559"/>
    </row>
    <row r="83" spans="1:9">
      <c r="A83" s="909"/>
      <c r="B83" s="909"/>
      <c r="C83" s="909"/>
      <c r="D83" s="909"/>
      <c r="I83" s="559"/>
    </row>
    <row r="84" spans="1:9">
      <c r="A84" s="909"/>
      <c r="B84" s="909"/>
      <c r="C84" s="909"/>
      <c r="D84" s="909"/>
      <c r="I84" s="559"/>
    </row>
    <row r="85" spans="1:9">
      <c r="A85" s="909"/>
      <c r="B85" s="909"/>
      <c r="C85" s="909"/>
      <c r="D85" s="909"/>
      <c r="I85" s="559"/>
    </row>
    <row r="86" spans="1:9">
      <c r="A86" s="909"/>
      <c r="B86" s="909"/>
      <c r="C86" s="909"/>
      <c r="D86" s="909"/>
      <c r="I86" s="559"/>
    </row>
    <row r="87" spans="1:9">
      <c r="A87" s="909"/>
      <c r="B87" s="909"/>
      <c r="C87" s="909"/>
      <c r="D87" s="909"/>
      <c r="I87" s="559"/>
    </row>
    <row r="88" spans="1:9">
      <c r="A88" s="909"/>
      <c r="B88" s="909"/>
      <c r="C88" s="909"/>
      <c r="D88" s="909"/>
      <c r="I88" s="559"/>
    </row>
    <row r="89" spans="1:9">
      <c r="A89" s="909"/>
      <c r="B89" s="909"/>
      <c r="C89" s="909"/>
      <c r="D89" s="909"/>
      <c r="I89" s="559"/>
    </row>
    <row r="90" spans="1:9">
      <c r="A90" s="909"/>
      <c r="B90" s="909"/>
      <c r="C90" s="909"/>
      <c r="D90" s="909"/>
      <c r="I90" s="559"/>
    </row>
    <row r="91" spans="1:9">
      <c r="A91" s="909"/>
      <c r="B91" s="909"/>
      <c r="C91" s="909"/>
      <c r="D91" s="909"/>
      <c r="I91" s="559"/>
    </row>
    <row r="92" spans="1:9">
      <c r="A92" s="909"/>
      <c r="B92" s="909"/>
      <c r="C92" s="909"/>
      <c r="D92" s="909"/>
      <c r="I92" s="559"/>
    </row>
    <row r="93" spans="1:9">
      <c r="A93" s="909"/>
      <c r="B93" s="909"/>
      <c r="C93" s="909"/>
      <c r="D93" s="909"/>
      <c r="I93" s="559"/>
    </row>
    <row r="94" spans="1:9">
      <c r="A94" s="909"/>
      <c r="B94" s="909"/>
      <c r="C94" s="909"/>
      <c r="D94" s="909"/>
      <c r="I94" s="559"/>
    </row>
    <row r="95" spans="1:9">
      <c r="A95" s="909"/>
      <c r="B95" s="909"/>
      <c r="C95" s="909"/>
      <c r="D95" s="909"/>
      <c r="I95" s="559"/>
    </row>
    <row r="96" spans="1:9">
      <c r="A96" s="909"/>
      <c r="B96" s="909"/>
      <c r="C96" s="909"/>
      <c r="D96" s="909"/>
      <c r="I96" s="559"/>
    </row>
    <row r="97" spans="1:9">
      <c r="A97" s="909"/>
      <c r="B97" s="909"/>
      <c r="C97" s="909"/>
      <c r="D97" s="909"/>
      <c r="I97" s="559"/>
    </row>
    <row r="98" spans="1:9">
      <c r="A98" s="909"/>
      <c r="B98" s="909"/>
      <c r="C98" s="909"/>
      <c r="D98" s="909"/>
      <c r="I98" s="559"/>
    </row>
    <row r="99" spans="1:9">
      <c r="A99" s="909"/>
      <c r="B99" s="909"/>
      <c r="C99" s="909"/>
      <c r="D99" s="909"/>
      <c r="I99" s="559"/>
    </row>
    <row r="100" spans="1:9">
      <c r="A100" s="909"/>
      <c r="B100" s="909"/>
      <c r="C100" s="909"/>
      <c r="D100" s="909"/>
      <c r="I100" s="559"/>
    </row>
    <row r="101" spans="1:9">
      <c r="A101" s="909"/>
      <c r="B101" s="909"/>
      <c r="C101" s="909"/>
      <c r="D101" s="909"/>
      <c r="I101" s="559"/>
    </row>
    <row r="102" spans="1:9">
      <c r="A102" s="909"/>
      <c r="B102" s="909"/>
      <c r="C102" s="909"/>
      <c r="D102" s="909"/>
      <c r="I102" s="559"/>
    </row>
    <row r="103" spans="1:9">
      <c r="A103" s="909"/>
      <c r="B103" s="909"/>
      <c r="C103" s="909"/>
      <c r="D103" s="909"/>
      <c r="I103" s="559"/>
    </row>
    <row r="104" spans="1:9">
      <c r="A104" s="909"/>
      <c r="B104" s="909"/>
      <c r="C104" s="909"/>
      <c r="D104" s="909"/>
      <c r="I104" s="559"/>
    </row>
    <row r="105" spans="1:9">
      <c r="A105" s="909"/>
      <c r="B105" s="909"/>
      <c r="C105" s="909"/>
      <c r="D105" s="909"/>
      <c r="I105" s="559"/>
    </row>
    <row r="106" spans="1:9">
      <c r="A106" s="909"/>
      <c r="B106" s="909"/>
      <c r="C106" s="909"/>
      <c r="D106" s="909"/>
      <c r="I106" s="559"/>
    </row>
    <row r="107" spans="1:9">
      <c r="A107" s="909"/>
      <c r="B107" s="909"/>
      <c r="C107" s="909"/>
      <c r="D107" s="909"/>
      <c r="I107" s="559"/>
    </row>
    <row r="108" spans="1:9">
      <c r="A108" s="909"/>
      <c r="B108" s="909"/>
      <c r="C108" s="909"/>
      <c r="D108" s="909"/>
      <c r="I108" s="559"/>
    </row>
    <row r="109" spans="1:9">
      <c r="A109" s="909"/>
      <c r="B109" s="909"/>
      <c r="C109" s="909"/>
      <c r="D109" s="909"/>
      <c r="I109" s="559"/>
    </row>
    <row r="110" spans="1:9">
      <c r="A110" s="909"/>
      <c r="B110" s="909"/>
      <c r="C110" s="909"/>
      <c r="D110" s="909"/>
      <c r="I110" s="559"/>
    </row>
    <row r="111" spans="1:9">
      <c r="A111" s="909"/>
      <c r="B111" s="909"/>
      <c r="C111" s="909"/>
      <c r="D111" s="909"/>
      <c r="I111" s="559"/>
    </row>
    <row r="112" spans="1:9">
      <c r="A112" s="909"/>
      <c r="B112" s="909"/>
      <c r="C112" s="909"/>
      <c r="D112" s="909"/>
      <c r="I112" s="559"/>
    </row>
    <row r="113" spans="1:9">
      <c r="A113" s="909"/>
      <c r="B113" s="909"/>
      <c r="C113" s="909"/>
      <c r="D113" s="909"/>
      <c r="I113" s="559"/>
    </row>
    <row r="114" spans="1:9">
      <c r="A114" s="909"/>
      <c r="B114" s="909"/>
      <c r="C114" s="909"/>
      <c r="D114" s="909"/>
      <c r="I114" s="559"/>
    </row>
    <row r="115" spans="1:9">
      <c r="A115" s="909"/>
      <c r="B115" s="909"/>
      <c r="C115" s="909"/>
      <c r="D115" s="909"/>
      <c r="I115" s="559"/>
    </row>
    <row r="116" spans="1:9">
      <c r="A116" s="909"/>
      <c r="B116" s="909"/>
      <c r="C116" s="909"/>
      <c r="D116" s="909"/>
      <c r="I116" s="559"/>
    </row>
    <row r="117" spans="1:9">
      <c r="A117" s="909"/>
      <c r="B117" s="909"/>
      <c r="C117" s="909"/>
      <c r="D117" s="909"/>
      <c r="I117" s="559"/>
    </row>
    <row r="118" spans="1:9">
      <c r="A118" s="909"/>
      <c r="B118" s="909"/>
      <c r="C118" s="909"/>
      <c r="D118" s="909"/>
      <c r="I118" s="559"/>
    </row>
    <row r="119" spans="1:9">
      <c r="A119" s="909"/>
      <c r="B119" s="909"/>
      <c r="C119" s="909"/>
      <c r="D119" s="909"/>
      <c r="I119" s="559"/>
    </row>
    <row r="120" spans="1:9">
      <c r="A120" s="909"/>
      <c r="B120" s="909"/>
      <c r="C120" s="909"/>
      <c r="D120" s="909"/>
      <c r="I120" s="559"/>
    </row>
    <row r="121" spans="1:9">
      <c r="A121" s="909"/>
      <c r="B121" s="909"/>
      <c r="C121" s="909"/>
      <c r="D121" s="909"/>
      <c r="I121" s="559"/>
    </row>
    <row r="122" spans="1:9">
      <c r="A122" s="909"/>
      <c r="B122" s="909"/>
      <c r="C122" s="909"/>
      <c r="D122" s="909"/>
      <c r="I122" s="559"/>
    </row>
    <row r="123" spans="1:9">
      <c r="A123" s="909"/>
      <c r="B123" s="909"/>
      <c r="C123" s="909"/>
      <c r="D123" s="909"/>
      <c r="I123" s="559"/>
    </row>
    <row r="124" spans="1:9">
      <c r="A124" s="909"/>
      <c r="B124" s="909"/>
      <c r="C124" s="909"/>
      <c r="D124" s="909"/>
      <c r="I124" s="559"/>
    </row>
    <row r="125" spans="1:9">
      <c r="A125" s="909"/>
      <c r="B125" s="909"/>
      <c r="C125" s="909"/>
      <c r="D125" s="909"/>
      <c r="I125" s="559"/>
    </row>
    <row r="126" spans="1:9">
      <c r="A126" s="909"/>
      <c r="B126" s="909"/>
      <c r="C126" s="909"/>
      <c r="D126" s="909"/>
      <c r="I126" s="559"/>
    </row>
    <row r="127" spans="1:9">
      <c r="A127" s="909"/>
      <c r="B127" s="909"/>
      <c r="C127" s="909"/>
      <c r="D127" s="909"/>
      <c r="I127" s="559"/>
    </row>
    <row r="128" spans="1:9">
      <c r="A128" s="909"/>
      <c r="B128" s="909"/>
      <c r="C128" s="909"/>
      <c r="D128" s="909"/>
      <c r="I128" s="559"/>
    </row>
    <row r="129" spans="1:9">
      <c r="A129" s="909"/>
      <c r="B129" s="909"/>
      <c r="C129" s="909"/>
      <c r="D129" s="909"/>
      <c r="I129" s="559"/>
    </row>
    <row r="130" spans="1:9">
      <c r="A130" s="909"/>
      <c r="B130" s="909"/>
      <c r="C130" s="909"/>
      <c r="D130" s="909"/>
      <c r="I130" s="559"/>
    </row>
    <row r="131" spans="1:9">
      <c r="A131" s="909"/>
      <c r="B131" s="909"/>
      <c r="C131" s="909"/>
      <c r="D131" s="909"/>
      <c r="I131" s="559"/>
    </row>
    <row r="132" spans="1:9">
      <c r="A132" s="909"/>
      <c r="B132" s="909"/>
      <c r="C132" s="909"/>
      <c r="D132" s="909"/>
      <c r="I132" s="559"/>
    </row>
    <row r="133" spans="1:9">
      <c r="A133" s="909"/>
      <c r="B133" s="909"/>
      <c r="C133" s="909"/>
      <c r="D133" s="909"/>
      <c r="I133" s="559"/>
    </row>
    <row r="134" spans="1:9">
      <c r="A134" s="909"/>
      <c r="B134" s="909"/>
      <c r="C134" s="909"/>
      <c r="D134" s="909"/>
      <c r="I134" s="559"/>
    </row>
    <row r="135" spans="1:9">
      <c r="A135" s="909"/>
      <c r="B135" s="909"/>
      <c r="C135" s="909"/>
      <c r="D135" s="909"/>
      <c r="I135" s="559"/>
    </row>
    <row r="136" spans="1:9">
      <c r="A136" s="909"/>
      <c r="B136" s="909"/>
      <c r="C136" s="909"/>
      <c r="D136" s="909"/>
      <c r="I136" s="559"/>
    </row>
    <row r="137" spans="1:9">
      <c r="A137" s="909"/>
      <c r="B137" s="909"/>
      <c r="C137" s="909"/>
      <c r="D137" s="909"/>
      <c r="I137" s="559"/>
    </row>
    <row r="138" spans="1:9">
      <c r="A138" s="909"/>
      <c r="B138" s="909"/>
      <c r="C138" s="909"/>
      <c r="D138" s="909"/>
      <c r="I138" s="559"/>
    </row>
    <row r="139" spans="1:9">
      <c r="A139" s="909"/>
      <c r="B139" s="909"/>
      <c r="C139" s="909"/>
      <c r="D139" s="909"/>
      <c r="I139" s="559"/>
    </row>
    <row r="140" spans="1:9">
      <c r="A140" s="909"/>
      <c r="B140" s="909"/>
      <c r="C140" s="909"/>
      <c r="D140" s="909"/>
      <c r="I140" s="559"/>
    </row>
    <row r="141" spans="1:9">
      <c r="A141" s="909"/>
      <c r="B141" s="909"/>
      <c r="C141" s="909"/>
      <c r="D141" s="909"/>
      <c r="I141" s="559"/>
    </row>
    <row r="142" spans="1:9">
      <c r="A142" s="909"/>
      <c r="B142" s="909"/>
      <c r="C142" s="909"/>
      <c r="D142" s="909"/>
      <c r="I142" s="559"/>
    </row>
    <row r="143" spans="1:9">
      <c r="A143" s="909"/>
      <c r="B143" s="909"/>
      <c r="C143" s="909"/>
      <c r="D143" s="909"/>
      <c r="I143" s="559"/>
    </row>
    <row r="144" spans="1:9">
      <c r="A144" s="909"/>
      <c r="B144" s="909"/>
      <c r="C144" s="909"/>
      <c r="D144" s="909"/>
      <c r="I144" s="559"/>
    </row>
    <row r="145" spans="1:9">
      <c r="A145" s="909"/>
      <c r="B145" s="909"/>
      <c r="C145" s="909"/>
      <c r="D145" s="909"/>
      <c r="I145" s="559"/>
    </row>
    <row r="146" spans="1:9">
      <c r="A146" s="909"/>
      <c r="B146" s="909"/>
      <c r="C146" s="909"/>
      <c r="D146" s="909"/>
      <c r="I146" s="559"/>
    </row>
    <row r="147" spans="1:9">
      <c r="A147" s="909"/>
      <c r="B147" s="909"/>
      <c r="C147" s="909"/>
      <c r="D147" s="909"/>
      <c r="I147" s="559"/>
    </row>
    <row r="148" spans="1:9">
      <c r="A148" s="909"/>
      <c r="B148" s="909"/>
      <c r="C148" s="909"/>
      <c r="D148" s="909"/>
      <c r="I148" s="559"/>
    </row>
    <row r="149" spans="1:9">
      <c r="A149" s="909"/>
      <c r="B149" s="909"/>
      <c r="C149" s="909"/>
      <c r="D149" s="909"/>
      <c r="I149" s="559"/>
    </row>
    <row r="150" spans="1:9">
      <c r="A150" s="909"/>
      <c r="B150" s="909"/>
      <c r="C150" s="909"/>
      <c r="D150" s="909"/>
      <c r="I150" s="559"/>
    </row>
    <row r="151" spans="1:9">
      <c r="A151" s="909"/>
      <c r="B151" s="909"/>
      <c r="C151" s="909"/>
      <c r="D151" s="909"/>
      <c r="I151" s="559"/>
    </row>
    <row r="152" spans="1:9">
      <c r="A152" s="909"/>
      <c r="B152" s="909"/>
      <c r="C152" s="909"/>
      <c r="D152" s="909"/>
      <c r="I152" s="559"/>
    </row>
    <row r="153" spans="1:9">
      <c r="A153" s="909"/>
      <c r="B153" s="909"/>
      <c r="C153" s="909"/>
      <c r="D153" s="909"/>
      <c r="I153" s="559"/>
    </row>
    <row r="154" spans="1:9">
      <c r="A154" s="909"/>
      <c r="B154" s="909"/>
      <c r="C154" s="909"/>
      <c r="D154" s="909"/>
      <c r="I154" s="559"/>
    </row>
    <row r="155" spans="1:9">
      <c r="A155" s="909"/>
      <c r="B155" s="909"/>
      <c r="C155" s="909"/>
      <c r="D155" s="909"/>
      <c r="I155" s="559"/>
    </row>
    <row r="156" spans="1:9">
      <c r="A156" s="909"/>
      <c r="B156" s="909"/>
      <c r="C156" s="909"/>
      <c r="D156" s="909"/>
      <c r="I156" s="559"/>
    </row>
    <row r="157" spans="1:9">
      <c r="A157" s="909"/>
      <c r="B157" s="909"/>
      <c r="C157" s="909"/>
      <c r="D157" s="909"/>
      <c r="I157" s="559"/>
    </row>
    <row r="158" spans="1:9">
      <c r="A158" s="909"/>
      <c r="B158" s="909"/>
      <c r="C158" s="909"/>
      <c r="D158" s="909"/>
      <c r="I158" s="559"/>
    </row>
    <row r="159" spans="1:9">
      <c r="A159" s="909"/>
      <c r="B159" s="909"/>
      <c r="C159" s="909"/>
      <c r="D159" s="909"/>
      <c r="I159" s="559"/>
    </row>
    <row r="160" spans="1:9">
      <c r="A160" s="909"/>
      <c r="B160" s="909"/>
      <c r="C160" s="909"/>
      <c r="D160" s="909"/>
      <c r="I160" s="559"/>
    </row>
    <row r="161" spans="1:9">
      <c r="A161" s="909"/>
      <c r="B161" s="909"/>
      <c r="C161" s="909"/>
      <c r="D161" s="909"/>
      <c r="I161" s="559"/>
    </row>
    <row r="162" spans="1:9">
      <c r="A162" s="909"/>
      <c r="B162" s="909"/>
      <c r="C162" s="909"/>
      <c r="D162" s="909"/>
      <c r="I162" s="559"/>
    </row>
    <row r="163" spans="1:9">
      <c r="A163" s="909"/>
      <c r="B163" s="909"/>
      <c r="C163" s="909"/>
      <c r="D163" s="909"/>
      <c r="I163" s="559"/>
    </row>
    <row r="164" spans="1:9">
      <c r="A164" s="909"/>
      <c r="B164" s="909"/>
      <c r="C164" s="909"/>
      <c r="D164" s="909"/>
      <c r="I164" s="559"/>
    </row>
    <row r="165" spans="1:9">
      <c r="A165" s="909"/>
      <c r="B165" s="909"/>
      <c r="C165" s="909"/>
      <c r="D165" s="909"/>
      <c r="I165" s="559"/>
    </row>
    <row r="166" spans="1:9">
      <c r="A166" s="909"/>
      <c r="B166" s="909"/>
      <c r="C166" s="909"/>
      <c r="D166" s="909"/>
      <c r="I166" s="559"/>
    </row>
    <row r="167" spans="1:9">
      <c r="A167" s="909"/>
      <c r="B167" s="909"/>
      <c r="C167" s="909"/>
      <c r="D167" s="909"/>
      <c r="I167" s="559"/>
    </row>
    <row r="168" spans="1:9">
      <c r="A168" s="909"/>
      <c r="B168" s="909"/>
      <c r="C168" s="909"/>
      <c r="D168" s="909"/>
      <c r="I168" s="559"/>
    </row>
    <row r="169" spans="1:9">
      <c r="A169" s="909"/>
      <c r="B169" s="909"/>
      <c r="C169" s="909"/>
      <c r="D169" s="909"/>
      <c r="I169" s="559"/>
    </row>
    <row r="170" spans="1:9">
      <c r="A170" s="909"/>
      <c r="B170" s="909"/>
      <c r="C170" s="909"/>
      <c r="D170" s="909"/>
      <c r="I170" s="559"/>
    </row>
    <row r="171" spans="1:9">
      <c r="A171" s="909"/>
      <c r="B171" s="909"/>
      <c r="C171" s="909"/>
      <c r="D171" s="909"/>
      <c r="I171" s="559"/>
    </row>
    <row r="172" spans="1:9">
      <c r="A172" s="909"/>
      <c r="B172" s="909"/>
      <c r="C172" s="909"/>
      <c r="D172" s="909"/>
      <c r="I172" s="559"/>
    </row>
    <row r="173" spans="1:9">
      <c r="A173" s="909"/>
      <c r="B173" s="909"/>
      <c r="C173" s="909"/>
      <c r="D173" s="909"/>
      <c r="I173" s="559"/>
    </row>
    <row r="174" spans="1:9">
      <c r="A174" s="909"/>
      <c r="B174" s="909"/>
      <c r="C174" s="909"/>
      <c r="D174" s="909"/>
      <c r="I174" s="559"/>
    </row>
    <row r="175" spans="1:9">
      <c r="A175" s="909"/>
      <c r="B175" s="909"/>
      <c r="C175" s="909"/>
      <c r="D175" s="909"/>
      <c r="I175" s="559"/>
    </row>
    <row r="176" spans="1:9">
      <c r="A176" s="909"/>
      <c r="B176" s="909"/>
      <c r="C176" s="909"/>
      <c r="D176" s="909"/>
      <c r="I176" s="559"/>
    </row>
    <row r="177" spans="1:9">
      <c r="A177" s="909"/>
      <c r="B177" s="909"/>
      <c r="C177" s="909"/>
      <c r="D177" s="909"/>
      <c r="I177" s="559"/>
    </row>
    <row r="178" spans="1:9">
      <c r="A178" s="909"/>
      <c r="B178" s="909"/>
      <c r="C178" s="909"/>
      <c r="D178" s="909"/>
      <c r="I178" s="559"/>
    </row>
    <row r="179" spans="1:9">
      <c r="A179" s="909"/>
      <c r="B179" s="909"/>
      <c r="C179" s="909"/>
      <c r="D179" s="909"/>
      <c r="I179" s="559"/>
    </row>
    <row r="180" spans="1:9">
      <c r="A180" s="909"/>
      <c r="B180" s="909"/>
      <c r="C180" s="909"/>
      <c r="D180" s="909"/>
      <c r="I180" s="559"/>
    </row>
    <row r="181" spans="1:9">
      <c r="A181" s="909"/>
      <c r="B181" s="909"/>
      <c r="C181" s="909"/>
      <c r="D181" s="909"/>
      <c r="I181" s="559"/>
    </row>
    <row r="182" spans="1:9">
      <c r="A182" s="909"/>
      <c r="B182" s="909"/>
      <c r="C182" s="909"/>
      <c r="D182" s="909"/>
      <c r="I182" s="559"/>
    </row>
    <row r="183" spans="1:9">
      <c r="A183" s="909"/>
      <c r="B183" s="909"/>
      <c r="C183" s="909"/>
      <c r="D183" s="909"/>
      <c r="I183" s="559"/>
    </row>
    <row r="184" spans="1:9">
      <c r="A184" s="909"/>
      <c r="B184" s="909"/>
      <c r="C184" s="909"/>
      <c r="D184" s="909"/>
      <c r="I184" s="559"/>
    </row>
    <row r="185" spans="1:9">
      <c r="A185" s="909"/>
      <c r="B185" s="909"/>
      <c r="C185" s="909"/>
      <c r="D185" s="909"/>
      <c r="I185" s="559"/>
    </row>
    <row r="186" spans="1:9">
      <c r="A186" s="909"/>
      <c r="B186" s="909"/>
      <c r="C186" s="909"/>
      <c r="D186" s="909"/>
      <c r="I186" s="559"/>
    </row>
    <row r="187" spans="1:9">
      <c r="A187" s="909"/>
      <c r="B187" s="909"/>
      <c r="C187" s="909"/>
      <c r="D187" s="909"/>
      <c r="I187" s="559"/>
    </row>
    <row r="188" spans="1:9">
      <c r="A188" s="909"/>
      <c r="B188" s="909"/>
      <c r="C188" s="909"/>
      <c r="D188" s="909"/>
      <c r="I188" s="559"/>
    </row>
    <row r="189" spans="1:9">
      <c r="A189" s="909"/>
      <c r="B189" s="909"/>
      <c r="C189" s="909"/>
      <c r="D189" s="909"/>
      <c r="I189" s="559"/>
    </row>
    <row r="190" spans="1:9">
      <c r="A190" s="909"/>
      <c r="B190" s="909"/>
      <c r="C190" s="909"/>
      <c r="D190" s="909"/>
      <c r="I190" s="559"/>
    </row>
    <row r="191" spans="1:9">
      <c r="A191" s="909"/>
      <c r="B191" s="909"/>
      <c r="C191" s="909"/>
      <c r="D191" s="909"/>
      <c r="I191" s="559"/>
    </row>
    <row r="192" spans="1:9">
      <c r="A192" s="909"/>
      <c r="B192" s="909"/>
      <c r="C192" s="909"/>
      <c r="D192" s="909"/>
      <c r="I192" s="559"/>
    </row>
    <row r="193" spans="1:9">
      <c r="A193" s="909"/>
      <c r="B193" s="909"/>
      <c r="C193" s="909"/>
      <c r="D193" s="909"/>
      <c r="I193" s="559"/>
    </row>
    <row r="194" spans="1:9">
      <c r="A194" s="909"/>
      <c r="B194" s="909"/>
      <c r="C194" s="909"/>
      <c r="D194" s="909"/>
      <c r="I194" s="559"/>
    </row>
    <row r="195" spans="1:9">
      <c r="A195" s="909"/>
      <c r="B195" s="909"/>
      <c r="C195" s="909"/>
      <c r="D195" s="909"/>
      <c r="I195" s="559"/>
    </row>
    <row r="196" spans="1:9">
      <c r="A196" s="909"/>
      <c r="B196" s="909"/>
      <c r="C196" s="909"/>
      <c r="D196" s="909"/>
      <c r="I196" s="559"/>
    </row>
    <row r="197" spans="1:9">
      <c r="A197" s="909"/>
      <c r="B197" s="909"/>
      <c r="C197" s="909"/>
      <c r="D197" s="909"/>
      <c r="I197" s="559"/>
    </row>
    <row r="198" spans="1:9">
      <c r="A198" s="909"/>
      <c r="B198" s="909"/>
      <c r="C198" s="909"/>
      <c r="D198" s="909"/>
      <c r="I198" s="559"/>
    </row>
    <row r="199" spans="1:9">
      <c r="A199" s="909"/>
      <c r="B199" s="909"/>
      <c r="C199" s="909"/>
      <c r="D199" s="909"/>
      <c r="I199" s="559"/>
    </row>
    <row r="200" spans="1:9">
      <c r="A200" s="909"/>
      <c r="B200" s="909"/>
      <c r="C200" s="909"/>
      <c r="D200" s="909"/>
      <c r="I200" s="559"/>
    </row>
    <row r="201" spans="1:9">
      <c r="A201" s="909"/>
      <c r="B201" s="909"/>
      <c r="C201" s="909"/>
      <c r="D201" s="909"/>
      <c r="I201" s="559"/>
    </row>
    <row r="202" spans="1:9">
      <c r="A202" s="909"/>
      <c r="B202" s="909"/>
      <c r="C202" s="909"/>
      <c r="D202" s="909"/>
      <c r="I202" s="559"/>
    </row>
    <row r="203" spans="1:9">
      <c r="A203" s="909"/>
      <c r="B203" s="909"/>
      <c r="C203" s="909"/>
      <c r="D203" s="909"/>
      <c r="I203" s="559"/>
    </row>
    <row r="204" spans="1:9">
      <c r="A204" s="909"/>
      <c r="B204" s="909"/>
      <c r="C204" s="909"/>
      <c r="D204" s="909"/>
      <c r="I204" s="559"/>
    </row>
    <row r="205" spans="1:9">
      <c r="A205" s="909"/>
      <c r="B205" s="909"/>
      <c r="C205" s="909"/>
      <c r="D205" s="909"/>
      <c r="I205" s="559"/>
    </row>
    <row r="206" spans="1:9">
      <c r="A206" s="909"/>
      <c r="B206" s="909"/>
      <c r="C206" s="909"/>
      <c r="D206" s="909"/>
      <c r="I206" s="559"/>
    </row>
    <row r="207" spans="1:9">
      <c r="A207" s="909"/>
      <c r="B207" s="909"/>
      <c r="C207" s="909"/>
      <c r="D207" s="909"/>
      <c r="I207" s="559"/>
    </row>
    <row r="208" spans="1:9">
      <c r="A208" s="909"/>
      <c r="B208" s="909"/>
      <c r="C208" s="909"/>
      <c r="D208" s="909"/>
      <c r="I208" s="559"/>
    </row>
    <row r="209" spans="1:9">
      <c r="A209" s="909"/>
      <c r="B209" s="909"/>
      <c r="C209" s="909"/>
      <c r="D209" s="909"/>
      <c r="I209" s="559"/>
    </row>
    <row r="210" spans="1:9">
      <c r="A210" s="909"/>
      <c r="B210" s="909"/>
      <c r="C210" s="909"/>
      <c r="D210" s="909"/>
      <c r="I210" s="559"/>
    </row>
    <row r="211" spans="1:9">
      <c r="A211" s="909"/>
      <c r="B211" s="909"/>
      <c r="C211" s="909"/>
      <c r="D211" s="909"/>
      <c r="I211" s="559"/>
    </row>
    <row r="212" spans="1:9">
      <c r="A212" s="909"/>
      <c r="B212" s="909"/>
      <c r="C212" s="909"/>
      <c r="D212" s="909"/>
      <c r="I212" s="559"/>
    </row>
    <row r="213" spans="1:9">
      <c r="A213" s="909"/>
      <c r="B213" s="909"/>
      <c r="C213" s="909"/>
      <c r="D213" s="909"/>
      <c r="I213" s="559"/>
    </row>
    <row r="214" spans="1:9">
      <c r="A214" s="909"/>
      <c r="B214" s="909"/>
      <c r="C214" s="909"/>
      <c r="D214" s="909"/>
      <c r="I214" s="559"/>
    </row>
    <row r="215" spans="1:9">
      <c r="A215" s="909"/>
      <c r="B215" s="909"/>
      <c r="C215" s="909"/>
      <c r="D215" s="909"/>
      <c r="I215" s="559"/>
    </row>
    <row r="216" spans="1:9">
      <c r="A216" s="909"/>
      <c r="B216" s="909"/>
      <c r="C216" s="909"/>
      <c r="D216" s="909"/>
      <c r="I216" s="559"/>
    </row>
    <row r="217" spans="1:9">
      <c r="A217" s="909"/>
      <c r="B217" s="909"/>
      <c r="C217" s="909"/>
      <c r="D217" s="909"/>
      <c r="I217" s="559"/>
    </row>
    <row r="218" spans="1:9">
      <c r="A218" s="909"/>
      <c r="B218" s="909"/>
      <c r="C218" s="909"/>
      <c r="D218" s="909"/>
      <c r="I218" s="559"/>
    </row>
    <row r="219" spans="1:9">
      <c r="A219" s="909"/>
      <c r="B219" s="909"/>
      <c r="C219" s="909"/>
      <c r="D219" s="909"/>
      <c r="I219" s="559"/>
    </row>
    <row r="220" spans="1:9">
      <c r="A220" s="909"/>
      <c r="B220" s="909"/>
      <c r="C220" s="909"/>
      <c r="D220" s="909"/>
      <c r="I220" s="559"/>
    </row>
    <row r="221" spans="1:9">
      <c r="A221" s="909"/>
      <c r="B221" s="909"/>
      <c r="C221" s="909"/>
      <c r="D221" s="909"/>
      <c r="I221" s="559"/>
    </row>
    <row r="222" spans="1:9">
      <c r="A222" s="909"/>
      <c r="B222" s="909"/>
      <c r="C222" s="909"/>
      <c r="D222" s="909"/>
      <c r="I222" s="559"/>
    </row>
    <row r="223" spans="1:9">
      <c r="A223" s="909"/>
      <c r="B223" s="909"/>
      <c r="C223" s="909"/>
      <c r="D223" s="909"/>
      <c r="I223" s="559"/>
    </row>
    <row r="224" spans="1:9">
      <c r="A224" s="909"/>
      <c r="B224" s="909"/>
      <c r="C224" s="909"/>
      <c r="D224" s="909"/>
      <c r="I224" s="559"/>
    </row>
    <row r="225" spans="1:9">
      <c r="A225" s="909"/>
      <c r="B225" s="909"/>
      <c r="C225" s="909"/>
      <c r="D225" s="909"/>
      <c r="I225" s="559"/>
    </row>
    <row r="226" spans="1:9">
      <c r="A226" s="909"/>
      <c r="B226" s="909"/>
      <c r="C226" s="909"/>
      <c r="D226" s="909"/>
      <c r="I226" s="559"/>
    </row>
    <row r="227" spans="1:9">
      <c r="A227" s="909"/>
      <c r="B227" s="909"/>
      <c r="C227" s="909"/>
      <c r="D227" s="909"/>
      <c r="I227" s="559"/>
    </row>
    <row r="228" spans="1:9">
      <c r="A228" s="909"/>
      <c r="B228" s="909"/>
      <c r="C228" s="909"/>
      <c r="D228" s="909"/>
      <c r="I228" s="559"/>
    </row>
    <row r="229" spans="1:9">
      <c r="A229" s="909"/>
      <c r="B229" s="909"/>
      <c r="C229" s="909"/>
      <c r="D229" s="909"/>
      <c r="I229" s="559"/>
    </row>
    <row r="230" spans="1:9">
      <c r="A230" s="909"/>
      <c r="B230" s="909"/>
      <c r="C230" s="909"/>
      <c r="D230" s="909"/>
      <c r="I230" s="559"/>
    </row>
    <row r="231" spans="1:9">
      <c r="A231" s="909"/>
      <c r="B231" s="909"/>
      <c r="C231" s="909"/>
      <c r="D231" s="909"/>
      <c r="I231" s="559"/>
    </row>
    <row r="232" spans="1:9">
      <c r="A232" s="909"/>
      <c r="B232" s="909"/>
      <c r="C232" s="909"/>
      <c r="D232" s="909"/>
      <c r="I232" s="559"/>
    </row>
    <row r="233" spans="1:9">
      <c r="A233" s="909"/>
      <c r="B233" s="909"/>
      <c r="C233" s="909"/>
      <c r="D233" s="909"/>
      <c r="I233" s="559"/>
    </row>
    <row r="234" spans="1:9">
      <c r="A234" s="909"/>
      <c r="B234" s="909"/>
      <c r="C234" s="909"/>
      <c r="D234" s="909"/>
      <c r="I234" s="559"/>
    </row>
    <row r="235" spans="1:9">
      <c r="A235" s="909"/>
      <c r="B235" s="909"/>
      <c r="C235" s="909"/>
      <c r="D235" s="909"/>
      <c r="I235" s="559"/>
    </row>
    <row r="236" spans="1:9">
      <c r="A236" s="909"/>
      <c r="B236" s="909"/>
      <c r="C236" s="909"/>
      <c r="D236" s="909"/>
      <c r="I236" s="559"/>
    </row>
    <row r="237" spans="1:9">
      <c r="A237" s="909"/>
      <c r="B237" s="909"/>
      <c r="C237" s="909"/>
      <c r="D237" s="909"/>
      <c r="I237" s="559"/>
    </row>
    <row r="238" spans="1:9">
      <c r="A238" s="909"/>
      <c r="B238" s="909"/>
      <c r="C238" s="909"/>
      <c r="D238" s="909"/>
      <c r="I238" s="559"/>
    </row>
    <row r="239" spans="1:9">
      <c r="A239" s="909"/>
      <c r="B239" s="909"/>
      <c r="C239" s="909"/>
      <c r="D239" s="909"/>
      <c r="I239" s="559"/>
    </row>
    <row r="240" spans="1:9">
      <c r="A240" s="909"/>
      <c r="B240" s="909"/>
      <c r="C240" s="909"/>
      <c r="D240" s="909"/>
      <c r="I240" s="559"/>
    </row>
    <row r="241" spans="1:9">
      <c r="A241" s="909"/>
      <c r="B241" s="909"/>
      <c r="C241" s="909"/>
      <c r="D241" s="909"/>
      <c r="I241" s="559"/>
    </row>
    <row r="242" spans="1:9">
      <c r="A242" s="909"/>
      <c r="B242" s="909"/>
      <c r="C242" s="909"/>
      <c r="D242" s="909"/>
      <c r="I242" s="559"/>
    </row>
    <row r="243" spans="1:9">
      <c r="A243" s="909"/>
      <c r="B243" s="909"/>
      <c r="C243" s="909"/>
      <c r="D243" s="909"/>
      <c r="I243" s="559"/>
    </row>
    <row r="244" spans="1:9">
      <c r="A244" s="909"/>
      <c r="B244" s="909"/>
      <c r="C244" s="909"/>
      <c r="D244" s="909"/>
      <c r="I244" s="559"/>
    </row>
    <row r="245" spans="1:9">
      <c r="A245" s="909"/>
      <c r="B245" s="909"/>
      <c r="C245" s="909"/>
      <c r="D245" s="909"/>
      <c r="I245" s="559"/>
    </row>
    <row r="246" spans="1:9">
      <c r="A246" s="909"/>
      <c r="B246" s="909"/>
      <c r="C246" s="909"/>
      <c r="D246" s="909"/>
      <c r="I246" s="559"/>
    </row>
    <row r="247" spans="1:9">
      <c r="A247" s="909"/>
      <c r="B247" s="909"/>
      <c r="C247" s="909"/>
      <c r="D247" s="909"/>
      <c r="I247" s="559"/>
    </row>
    <row r="248" spans="1:9">
      <c r="A248" s="909"/>
      <c r="B248" s="909"/>
      <c r="C248" s="909"/>
      <c r="D248" s="909"/>
      <c r="I248" s="559"/>
    </row>
    <row r="249" spans="1:9">
      <c r="A249" s="909"/>
      <c r="B249" s="909"/>
      <c r="C249" s="909"/>
      <c r="D249" s="909"/>
      <c r="I249" s="559"/>
    </row>
    <row r="250" spans="1:9">
      <c r="A250" s="909"/>
      <c r="B250" s="909"/>
      <c r="C250" s="909"/>
      <c r="D250" s="909"/>
      <c r="I250" s="559"/>
    </row>
    <row r="251" spans="1:9">
      <c r="A251" s="909"/>
      <c r="B251" s="909"/>
      <c r="C251" s="909"/>
      <c r="D251" s="909"/>
      <c r="I251" s="559"/>
    </row>
    <row r="252" spans="1:9">
      <c r="A252" s="909"/>
      <c r="B252" s="909"/>
      <c r="C252" s="909"/>
      <c r="D252" s="909"/>
      <c r="I252" s="559"/>
    </row>
    <row r="253" spans="1:9">
      <c r="A253" s="909"/>
      <c r="B253" s="909"/>
      <c r="C253" s="909"/>
      <c r="D253" s="909"/>
      <c r="I253" s="559"/>
    </row>
    <row r="254" spans="1:9">
      <c r="A254" s="909"/>
      <c r="B254" s="909"/>
      <c r="C254" s="909"/>
      <c r="D254" s="909"/>
      <c r="I254" s="559"/>
    </row>
    <row r="255" spans="1:9">
      <c r="A255" s="909"/>
      <c r="B255" s="909"/>
      <c r="C255" s="909"/>
      <c r="D255" s="909"/>
      <c r="I255" s="559"/>
    </row>
    <row r="256" spans="1:9">
      <c r="A256" s="909"/>
      <c r="B256" s="909"/>
      <c r="C256" s="909"/>
      <c r="D256" s="909"/>
      <c r="I256" s="559"/>
    </row>
    <row r="257" spans="1:9">
      <c r="A257" s="909"/>
      <c r="B257" s="909"/>
      <c r="C257" s="909"/>
      <c r="D257" s="909"/>
      <c r="I257" s="559"/>
    </row>
    <row r="258" spans="1:9">
      <c r="A258" s="909"/>
      <c r="B258" s="909"/>
      <c r="C258" s="909"/>
      <c r="D258" s="909"/>
      <c r="I258" s="559"/>
    </row>
    <row r="259" spans="1:9">
      <c r="A259" s="909"/>
      <c r="B259" s="909"/>
      <c r="C259" s="909"/>
      <c r="D259" s="909"/>
      <c r="I259" s="559"/>
    </row>
    <row r="260" spans="1:9">
      <c r="A260" s="909"/>
      <c r="B260" s="909"/>
      <c r="C260" s="909"/>
      <c r="D260" s="909"/>
      <c r="I260" s="559"/>
    </row>
    <row r="261" spans="1:9">
      <c r="A261" s="909"/>
      <c r="B261" s="909"/>
      <c r="C261" s="909"/>
      <c r="D261" s="909"/>
      <c r="I261" s="559"/>
    </row>
    <row r="262" spans="1:9">
      <c r="A262" s="909"/>
      <c r="B262" s="909"/>
      <c r="C262" s="909"/>
      <c r="D262" s="909"/>
      <c r="I262" s="559"/>
    </row>
    <row r="263" spans="1:9">
      <c r="A263" s="909"/>
      <c r="B263" s="909"/>
      <c r="C263" s="909"/>
      <c r="D263" s="909"/>
      <c r="I263" s="559"/>
    </row>
    <row r="264" spans="1:9">
      <c r="A264" s="909"/>
      <c r="B264" s="909"/>
      <c r="C264" s="909"/>
      <c r="D264" s="909"/>
      <c r="I264" s="559"/>
    </row>
    <row r="265" spans="1:9">
      <c r="A265" s="909"/>
      <c r="B265" s="909"/>
      <c r="C265" s="909"/>
      <c r="D265" s="909"/>
      <c r="I265" s="559"/>
    </row>
    <row r="266" spans="1:9">
      <c r="A266" s="909"/>
      <c r="B266" s="909"/>
      <c r="C266" s="909"/>
      <c r="D266" s="909"/>
      <c r="I266" s="559"/>
    </row>
    <row r="267" spans="1:9">
      <c r="A267" s="909"/>
      <c r="B267" s="909"/>
      <c r="C267" s="909"/>
      <c r="D267" s="909"/>
      <c r="I267" s="559"/>
    </row>
    <row r="268" spans="1:9">
      <c r="A268" s="909"/>
      <c r="B268" s="909"/>
      <c r="C268" s="909"/>
      <c r="D268" s="909"/>
      <c r="I268" s="559"/>
    </row>
    <row r="269" spans="1:9">
      <c r="A269" s="909"/>
      <c r="B269" s="909"/>
      <c r="C269" s="909"/>
      <c r="D269" s="909"/>
      <c r="I269" s="559"/>
    </row>
    <row r="270" spans="1:9">
      <c r="A270" s="909"/>
      <c r="B270" s="909"/>
      <c r="C270" s="909"/>
      <c r="D270" s="909"/>
      <c r="I270" s="559"/>
    </row>
    <row r="271" spans="1:9">
      <c r="A271" s="909"/>
      <c r="B271" s="909"/>
      <c r="C271" s="909"/>
      <c r="D271" s="909"/>
      <c r="I271" s="559"/>
    </row>
    <row r="272" spans="1:9">
      <c r="A272" s="909"/>
      <c r="B272" s="909"/>
      <c r="C272" s="909"/>
      <c r="D272" s="909"/>
      <c r="I272" s="559"/>
    </row>
    <row r="273" spans="1:9">
      <c r="A273" s="909"/>
      <c r="B273" s="909"/>
      <c r="C273" s="909"/>
      <c r="D273" s="909"/>
      <c r="I273" s="559"/>
    </row>
    <row r="274" spans="1:9">
      <c r="A274" s="909"/>
      <c r="B274" s="909"/>
      <c r="C274" s="909"/>
      <c r="D274" s="909"/>
      <c r="I274" s="559"/>
    </row>
    <row r="275" spans="1:9">
      <c r="A275" s="909"/>
      <c r="B275" s="909"/>
      <c r="C275" s="909"/>
      <c r="D275" s="909"/>
      <c r="I275" s="559"/>
    </row>
    <row r="276" spans="1:9">
      <c r="A276" s="909"/>
      <c r="B276" s="909"/>
      <c r="C276" s="909"/>
      <c r="D276" s="909"/>
      <c r="I276" s="559"/>
    </row>
    <row r="277" spans="1:9">
      <c r="A277" s="909"/>
      <c r="B277" s="909"/>
      <c r="C277" s="909"/>
      <c r="D277" s="909"/>
      <c r="I277" s="559"/>
    </row>
    <row r="278" spans="1:9">
      <c r="A278" s="909"/>
      <c r="B278" s="909"/>
      <c r="C278" s="909"/>
      <c r="D278" s="909"/>
      <c r="I278" s="559"/>
    </row>
    <row r="279" spans="1:9">
      <c r="A279" s="909"/>
      <c r="B279" s="909"/>
      <c r="C279" s="909"/>
      <c r="D279" s="909"/>
      <c r="I279" s="559"/>
    </row>
    <row r="280" spans="1:9">
      <c r="A280" s="909"/>
      <c r="B280" s="909"/>
      <c r="C280" s="909"/>
      <c r="D280" s="909"/>
      <c r="I280" s="559"/>
    </row>
    <row r="281" spans="1:9">
      <c r="A281" s="909"/>
      <c r="B281" s="909"/>
      <c r="C281" s="909"/>
      <c r="D281" s="909"/>
      <c r="I281" s="559"/>
    </row>
    <row r="282" spans="1:9">
      <c r="A282" s="909"/>
      <c r="B282" s="909"/>
      <c r="C282" s="909"/>
      <c r="D282" s="909"/>
      <c r="I282" s="559"/>
    </row>
    <row r="283" spans="1:9">
      <c r="A283" s="909"/>
      <c r="B283" s="909"/>
      <c r="C283" s="909"/>
      <c r="D283" s="909"/>
      <c r="I283" s="559"/>
    </row>
    <row r="284" spans="1:9">
      <c r="A284" s="909"/>
      <c r="B284" s="909"/>
      <c r="C284" s="909"/>
      <c r="D284" s="909"/>
      <c r="I284" s="559"/>
    </row>
    <row r="285" spans="1:9">
      <c r="A285" s="909"/>
      <c r="B285" s="909"/>
      <c r="C285" s="909"/>
      <c r="D285" s="909"/>
      <c r="I285" s="559"/>
    </row>
    <row r="286" spans="1:9">
      <c r="A286" s="909"/>
      <c r="B286" s="909"/>
      <c r="C286" s="909"/>
      <c r="D286" s="909"/>
      <c r="I286" s="559"/>
    </row>
    <row r="287" spans="1:9">
      <c r="A287" s="909"/>
      <c r="B287" s="909"/>
      <c r="C287" s="909"/>
      <c r="D287" s="909"/>
      <c r="I287" s="559"/>
    </row>
    <row r="288" spans="1:9">
      <c r="A288" s="909"/>
      <c r="B288" s="909"/>
      <c r="C288" s="909"/>
      <c r="D288" s="909"/>
      <c r="I288" s="559"/>
    </row>
    <row r="289" spans="1:9">
      <c r="A289" s="909"/>
      <c r="B289" s="909"/>
      <c r="C289" s="909"/>
      <c r="D289" s="909"/>
      <c r="I289" s="559"/>
    </row>
    <row r="290" spans="1:9">
      <c r="A290" s="909"/>
      <c r="B290" s="909"/>
      <c r="C290" s="909"/>
      <c r="D290" s="909"/>
      <c r="I290" s="559"/>
    </row>
    <row r="291" spans="1:9">
      <c r="A291" s="909"/>
      <c r="B291" s="909"/>
      <c r="C291" s="909"/>
      <c r="D291" s="909"/>
      <c r="I291" s="559"/>
    </row>
    <row r="292" spans="1:9">
      <c r="A292" s="909"/>
      <c r="B292" s="909"/>
      <c r="C292" s="909"/>
      <c r="D292" s="909"/>
      <c r="I292" s="559"/>
    </row>
    <row r="293" spans="1:9">
      <c r="A293" s="909"/>
      <c r="B293" s="909"/>
      <c r="C293" s="909"/>
      <c r="D293" s="909"/>
      <c r="I293" s="559"/>
    </row>
    <row r="294" spans="1:9">
      <c r="A294" s="909"/>
      <c r="B294" s="909"/>
      <c r="C294" s="909"/>
      <c r="D294" s="909"/>
      <c r="I294" s="559"/>
    </row>
    <row r="295" spans="1:9">
      <c r="A295" s="909"/>
      <c r="B295" s="909"/>
      <c r="C295" s="909"/>
      <c r="D295" s="909"/>
      <c r="I295" s="559"/>
    </row>
    <row r="296" spans="1:9">
      <c r="A296" s="909"/>
      <c r="B296" s="909"/>
      <c r="C296" s="909"/>
      <c r="D296" s="909"/>
      <c r="I296" s="559"/>
    </row>
    <row r="297" spans="1:9">
      <c r="A297" s="909"/>
      <c r="B297" s="909"/>
      <c r="C297" s="909"/>
      <c r="D297" s="909"/>
      <c r="I297" s="559"/>
    </row>
    <row r="298" spans="1:9">
      <c r="A298" s="909"/>
      <c r="B298" s="909"/>
      <c r="C298" s="909"/>
      <c r="D298" s="909"/>
      <c r="I298" s="559"/>
    </row>
    <row r="299" spans="1:9">
      <c r="A299" s="909"/>
      <c r="B299" s="909"/>
      <c r="C299" s="909"/>
      <c r="D299" s="909"/>
      <c r="I299" s="559"/>
    </row>
    <row r="300" spans="1:9">
      <c r="A300" s="909"/>
      <c r="B300" s="909"/>
      <c r="C300" s="909"/>
      <c r="D300" s="909"/>
      <c r="I300" s="559"/>
    </row>
    <row r="301" spans="1:9">
      <c r="A301" s="909"/>
      <c r="B301" s="909"/>
      <c r="C301" s="909"/>
      <c r="D301" s="909"/>
      <c r="I301" s="559"/>
    </row>
    <row r="302" spans="1:9">
      <c r="A302" s="909"/>
      <c r="B302" s="909"/>
      <c r="C302" s="909"/>
      <c r="D302" s="909"/>
      <c r="I302" s="559"/>
    </row>
    <row r="303" spans="1:9">
      <c r="A303" s="909"/>
      <c r="B303" s="909"/>
      <c r="C303" s="909"/>
      <c r="D303" s="909"/>
      <c r="I303" s="559"/>
    </row>
    <row r="304" spans="1:9">
      <c r="A304" s="909"/>
      <c r="B304" s="909"/>
      <c r="C304" s="909"/>
      <c r="D304" s="909"/>
      <c r="I304" s="559"/>
    </row>
    <row r="305" spans="1:9">
      <c r="A305" s="909"/>
      <c r="B305" s="909"/>
      <c r="C305" s="909"/>
      <c r="D305" s="909"/>
      <c r="I305" s="559"/>
    </row>
    <row r="306" spans="1:9">
      <c r="A306" s="909"/>
      <c r="B306" s="909"/>
      <c r="C306" s="909"/>
      <c r="D306" s="909"/>
      <c r="I306" s="559"/>
    </row>
    <row r="307" spans="1:9">
      <c r="A307" s="909"/>
      <c r="B307" s="909"/>
      <c r="C307" s="909"/>
      <c r="D307" s="909"/>
      <c r="I307" s="559"/>
    </row>
    <row r="308" spans="1:9">
      <c r="A308" s="909"/>
      <c r="B308" s="909"/>
      <c r="C308" s="909"/>
      <c r="D308" s="909"/>
      <c r="I308" s="559"/>
    </row>
    <row r="309" spans="1:9">
      <c r="A309" s="909"/>
      <c r="B309" s="909"/>
      <c r="C309" s="909"/>
      <c r="D309" s="909"/>
      <c r="I309" s="559"/>
    </row>
    <row r="310" spans="1:9">
      <c r="A310" s="909"/>
      <c r="B310" s="909"/>
      <c r="C310" s="909"/>
      <c r="D310" s="909"/>
      <c r="I310" s="559"/>
    </row>
    <row r="311" spans="1:9">
      <c r="A311" s="909"/>
      <c r="B311" s="909"/>
      <c r="C311" s="909"/>
      <c r="D311" s="909"/>
      <c r="I311" s="559"/>
    </row>
    <row r="312" spans="1:9">
      <c r="A312" s="909"/>
      <c r="B312" s="909"/>
      <c r="C312" s="909"/>
      <c r="D312" s="909"/>
      <c r="I312" s="559"/>
    </row>
    <row r="313" spans="1:9">
      <c r="A313" s="909"/>
      <c r="B313" s="909"/>
      <c r="C313" s="909"/>
      <c r="D313" s="909"/>
      <c r="I313" s="559"/>
    </row>
    <row r="314" spans="1:9">
      <c r="A314" s="909"/>
      <c r="B314" s="909"/>
      <c r="C314" s="909"/>
      <c r="D314" s="909"/>
      <c r="I314" s="559"/>
    </row>
    <row r="315" spans="1:9">
      <c r="A315" s="909"/>
      <c r="B315" s="909"/>
      <c r="C315" s="909"/>
      <c r="D315" s="909"/>
      <c r="I315" s="559"/>
    </row>
    <row r="316" spans="1:9">
      <c r="A316" s="909"/>
      <c r="B316" s="909"/>
      <c r="C316" s="909"/>
      <c r="D316" s="909"/>
      <c r="I316" s="559"/>
    </row>
    <row r="317" spans="1:9">
      <c r="A317" s="909"/>
      <c r="B317" s="909"/>
      <c r="C317" s="909"/>
      <c r="D317" s="909"/>
      <c r="I317" s="559"/>
    </row>
    <row r="318" spans="1:9">
      <c r="A318" s="909"/>
      <c r="B318" s="909"/>
      <c r="C318" s="909"/>
      <c r="D318" s="909"/>
      <c r="I318" s="559"/>
    </row>
    <row r="319" spans="1:9">
      <c r="A319" s="909"/>
      <c r="B319" s="909"/>
      <c r="C319" s="909"/>
      <c r="D319" s="909"/>
      <c r="I319" s="559"/>
    </row>
    <row r="320" spans="1:9">
      <c r="A320" s="909"/>
      <c r="B320" s="909"/>
      <c r="C320" s="909"/>
      <c r="D320" s="909"/>
      <c r="I320" s="559"/>
    </row>
    <row r="321" spans="1:9">
      <c r="A321" s="909"/>
      <c r="B321" s="909"/>
      <c r="C321" s="909"/>
      <c r="D321" s="909"/>
      <c r="I321" s="559"/>
    </row>
    <row r="322" spans="1:9">
      <c r="A322" s="909"/>
      <c r="B322" s="909"/>
      <c r="C322" s="909"/>
      <c r="D322" s="909"/>
      <c r="I322" s="559"/>
    </row>
    <row r="323" spans="1:9">
      <c r="A323" s="909"/>
      <c r="B323" s="909"/>
      <c r="C323" s="909"/>
      <c r="D323" s="909"/>
      <c r="I323" s="559"/>
    </row>
    <row r="324" spans="1:9">
      <c r="A324" s="909"/>
      <c r="B324" s="909"/>
      <c r="C324" s="909"/>
      <c r="D324" s="909"/>
      <c r="I324" s="559"/>
    </row>
    <row r="325" spans="1:9">
      <c r="A325" s="909"/>
      <c r="B325" s="909"/>
      <c r="C325" s="909"/>
      <c r="D325" s="909"/>
      <c r="I325" s="559"/>
    </row>
    <row r="326" spans="1:9">
      <c r="A326" s="909"/>
      <c r="B326" s="909"/>
      <c r="C326" s="909"/>
      <c r="D326" s="909"/>
      <c r="I326" s="559"/>
    </row>
    <row r="327" spans="1:9">
      <c r="A327" s="909"/>
      <c r="B327" s="909"/>
      <c r="C327" s="909"/>
      <c r="D327" s="909"/>
      <c r="I327" s="559"/>
    </row>
    <row r="328" spans="1:9">
      <c r="A328" s="909"/>
      <c r="B328" s="909"/>
      <c r="C328" s="909"/>
      <c r="D328" s="909"/>
      <c r="I328" s="559"/>
    </row>
    <row r="329" spans="1:9">
      <c r="A329" s="909"/>
      <c r="B329" s="909"/>
      <c r="C329" s="909"/>
      <c r="D329" s="909"/>
      <c r="I329" s="559"/>
    </row>
    <row r="330" spans="1:9">
      <c r="A330" s="909"/>
      <c r="B330" s="909"/>
      <c r="C330" s="909"/>
      <c r="D330" s="909"/>
      <c r="I330" s="559"/>
    </row>
    <row r="331" spans="1:9">
      <c r="A331" s="909"/>
      <c r="B331" s="909"/>
      <c r="C331" s="909"/>
      <c r="D331" s="909"/>
      <c r="I331" s="559"/>
    </row>
    <row r="332" spans="1:9">
      <c r="A332" s="909"/>
      <c r="B332" s="909"/>
      <c r="C332" s="909"/>
      <c r="D332" s="909"/>
      <c r="I332" s="559"/>
    </row>
    <row r="333" spans="1:9">
      <c r="A333" s="909"/>
      <c r="B333" s="909"/>
      <c r="C333" s="909"/>
      <c r="D333" s="909"/>
      <c r="I333" s="559"/>
    </row>
    <row r="334" spans="1:9">
      <c r="A334" s="909"/>
      <c r="B334" s="909"/>
      <c r="C334" s="909"/>
      <c r="D334" s="909"/>
      <c r="I334" s="559"/>
    </row>
    <row r="335" spans="1:9">
      <c r="A335" s="909"/>
      <c r="B335" s="909"/>
      <c r="C335" s="909"/>
      <c r="D335" s="909"/>
      <c r="I335" s="559"/>
    </row>
    <row r="336" spans="1:9">
      <c r="A336" s="909"/>
      <c r="B336" s="909"/>
      <c r="C336" s="909"/>
      <c r="D336" s="909"/>
      <c r="I336" s="559"/>
    </row>
    <row r="337" spans="1:9">
      <c r="A337" s="909"/>
      <c r="B337" s="909"/>
      <c r="C337" s="909"/>
      <c r="D337" s="909"/>
      <c r="I337" s="559"/>
    </row>
    <row r="338" spans="1:9">
      <c r="A338" s="909"/>
      <c r="B338" s="909"/>
      <c r="C338" s="909"/>
      <c r="D338" s="909"/>
      <c r="I338" s="559"/>
    </row>
    <row r="339" spans="1:9">
      <c r="A339" s="909"/>
      <c r="B339" s="909"/>
      <c r="C339" s="909"/>
      <c r="D339" s="909"/>
      <c r="I339" s="559"/>
    </row>
    <row r="340" spans="1:9">
      <c r="A340" s="909"/>
      <c r="B340" s="909"/>
      <c r="C340" s="909"/>
      <c r="D340" s="909"/>
      <c r="I340" s="559"/>
    </row>
    <row r="341" spans="1:9">
      <c r="A341" s="909"/>
      <c r="B341" s="909"/>
      <c r="C341" s="909"/>
      <c r="D341" s="909"/>
      <c r="I341" s="559"/>
    </row>
    <row r="342" spans="1:9">
      <c r="A342" s="909"/>
      <c r="B342" s="909"/>
      <c r="C342" s="909"/>
      <c r="D342" s="909"/>
      <c r="I342" s="559"/>
    </row>
    <row r="343" spans="1:9">
      <c r="A343" s="909"/>
      <c r="B343" s="909"/>
      <c r="C343" s="909"/>
      <c r="D343" s="909"/>
      <c r="I343" s="559"/>
    </row>
    <row r="344" spans="1:9">
      <c r="A344" s="909"/>
      <c r="B344" s="909"/>
      <c r="C344" s="909"/>
      <c r="D344" s="909"/>
      <c r="I344" s="559"/>
    </row>
    <row r="345" spans="1:9">
      <c r="A345" s="909"/>
      <c r="B345" s="909"/>
      <c r="C345" s="909"/>
      <c r="D345" s="909"/>
      <c r="I345" s="559"/>
    </row>
    <row r="346" spans="1:9">
      <c r="A346" s="909"/>
      <c r="B346" s="909"/>
      <c r="C346" s="909"/>
      <c r="D346" s="909"/>
      <c r="I346" s="559"/>
    </row>
    <row r="347" spans="1:9">
      <c r="A347" s="909"/>
      <c r="B347" s="909"/>
      <c r="C347" s="909"/>
      <c r="D347" s="909"/>
      <c r="I347" s="559"/>
    </row>
    <row r="348" spans="1:9">
      <c r="A348" s="909"/>
      <c r="B348" s="909"/>
      <c r="C348" s="909"/>
      <c r="D348" s="909"/>
      <c r="I348" s="559"/>
    </row>
    <row r="349" spans="1:9">
      <c r="A349" s="909"/>
      <c r="B349" s="909"/>
      <c r="C349" s="909"/>
      <c r="D349" s="909"/>
      <c r="I349" s="559"/>
    </row>
    <row r="350" spans="1:9">
      <c r="A350" s="909"/>
      <c r="B350" s="909"/>
      <c r="C350" s="909"/>
      <c r="D350" s="909"/>
      <c r="I350" s="559"/>
    </row>
    <row r="351" spans="1:9">
      <c r="A351" s="909"/>
      <c r="B351" s="909"/>
      <c r="C351" s="909"/>
      <c r="D351" s="909"/>
      <c r="I351" s="559"/>
    </row>
    <row r="352" spans="1:9">
      <c r="A352" s="909"/>
      <c r="B352" s="909"/>
      <c r="C352" s="909"/>
      <c r="D352" s="909"/>
      <c r="I352" s="559"/>
    </row>
    <row r="353" spans="1:9">
      <c r="A353" s="909"/>
      <c r="B353" s="909"/>
      <c r="C353" s="909"/>
      <c r="D353" s="909"/>
      <c r="I353" s="559"/>
    </row>
    <row r="354" spans="1:9">
      <c r="A354" s="909"/>
      <c r="B354" s="909"/>
      <c r="C354" s="909"/>
      <c r="D354" s="909"/>
      <c r="I354" s="559"/>
    </row>
    <row r="355" spans="1:9">
      <c r="A355" s="909"/>
      <c r="B355" s="909"/>
      <c r="C355" s="909"/>
      <c r="D355" s="909"/>
      <c r="I355" s="559"/>
    </row>
    <row r="356" spans="1:9">
      <c r="A356" s="909"/>
      <c r="B356" s="909"/>
      <c r="C356" s="909"/>
      <c r="D356" s="909"/>
      <c r="I356" s="559"/>
    </row>
    <row r="357" spans="1:9">
      <c r="A357" s="909"/>
      <c r="B357" s="909"/>
      <c r="C357" s="909"/>
      <c r="D357" s="909"/>
      <c r="I357" s="559"/>
    </row>
    <row r="358" spans="1:9">
      <c r="A358" s="909"/>
      <c r="B358" s="909"/>
      <c r="C358" s="909"/>
      <c r="D358" s="909"/>
      <c r="I358" s="559"/>
    </row>
    <row r="359" spans="1:9">
      <c r="A359" s="909"/>
      <c r="B359" s="909"/>
      <c r="C359" s="909"/>
      <c r="D359" s="909"/>
      <c r="I359" s="559"/>
    </row>
    <row r="360" spans="1:9">
      <c r="A360" s="909"/>
      <c r="B360" s="909"/>
      <c r="C360" s="909"/>
      <c r="D360" s="909"/>
      <c r="I360" s="559"/>
    </row>
    <row r="361" spans="1:9">
      <c r="A361" s="909"/>
      <c r="B361" s="909"/>
      <c r="C361" s="909"/>
      <c r="D361" s="909"/>
      <c r="I361" s="559"/>
    </row>
    <row r="362" spans="1:9">
      <c r="A362" s="909"/>
      <c r="B362" s="909"/>
      <c r="C362" s="909"/>
      <c r="D362" s="909"/>
      <c r="I362" s="559"/>
    </row>
    <row r="363" spans="1:9">
      <c r="A363" s="909"/>
      <c r="B363" s="909"/>
      <c r="C363" s="909"/>
      <c r="D363" s="909"/>
      <c r="I363" s="559"/>
    </row>
    <row r="364" spans="1:9">
      <c r="A364" s="909"/>
      <c r="B364" s="909"/>
      <c r="C364" s="909"/>
      <c r="D364" s="909"/>
      <c r="I364" s="559"/>
    </row>
    <row r="365" spans="1:9">
      <c r="A365" s="909"/>
      <c r="B365" s="909"/>
      <c r="C365" s="909"/>
      <c r="D365" s="909"/>
      <c r="I365" s="559"/>
    </row>
    <row r="366" spans="1:9">
      <c r="A366" s="909"/>
      <c r="B366" s="909"/>
      <c r="C366" s="909"/>
      <c r="D366" s="909"/>
      <c r="I366" s="559"/>
    </row>
    <row r="367" spans="1:9">
      <c r="A367" s="909"/>
      <c r="B367" s="909"/>
      <c r="C367" s="909"/>
      <c r="D367" s="909"/>
      <c r="I367" s="559"/>
    </row>
    <row r="368" spans="1:9">
      <c r="A368" s="909"/>
      <c r="B368" s="909"/>
      <c r="C368" s="909"/>
      <c r="D368" s="909"/>
      <c r="I368" s="559"/>
    </row>
    <row r="369" spans="1:9">
      <c r="A369" s="909"/>
      <c r="B369" s="909"/>
      <c r="C369" s="909"/>
      <c r="D369" s="909"/>
      <c r="I369" s="559"/>
    </row>
    <row r="370" spans="1:9">
      <c r="A370" s="909"/>
      <c r="B370" s="909"/>
      <c r="C370" s="909"/>
      <c r="D370" s="909"/>
      <c r="I370" s="559"/>
    </row>
    <row r="371" spans="1:9">
      <c r="A371" s="909"/>
      <c r="B371" s="909"/>
      <c r="C371" s="909"/>
      <c r="D371" s="909"/>
      <c r="I371" s="559"/>
    </row>
    <row r="372" spans="1:9">
      <c r="A372" s="909"/>
      <c r="B372" s="909"/>
      <c r="C372" s="909"/>
      <c r="D372" s="909"/>
      <c r="I372" s="559"/>
    </row>
    <row r="373" spans="1:9">
      <c r="A373" s="909"/>
      <c r="B373" s="909"/>
      <c r="C373" s="909"/>
      <c r="D373" s="909"/>
      <c r="I373" s="559"/>
    </row>
    <row r="374" spans="1:9">
      <c r="A374" s="909"/>
      <c r="B374" s="909"/>
      <c r="C374" s="909"/>
      <c r="D374" s="909"/>
      <c r="I374" s="559"/>
    </row>
    <row r="375" spans="1:9">
      <c r="A375" s="909"/>
      <c r="B375" s="909"/>
      <c r="C375" s="909"/>
      <c r="D375" s="909"/>
      <c r="I375" s="559"/>
    </row>
    <row r="376" spans="1:9">
      <c r="A376" s="909"/>
      <c r="B376" s="909"/>
      <c r="C376" s="909"/>
      <c r="D376" s="909"/>
      <c r="I376" s="559"/>
    </row>
    <row r="377" spans="1:9">
      <c r="A377" s="909"/>
      <c r="B377" s="909"/>
      <c r="C377" s="909"/>
      <c r="D377" s="909"/>
      <c r="I377" s="559"/>
    </row>
    <row r="378" spans="1:9">
      <c r="A378" s="909"/>
      <c r="B378" s="909"/>
      <c r="C378" s="909"/>
      <c r="D378" s="909"/>
      <c r="I378" s="559"/>
    </row>
    <row r="379" spans="1:9">
      <c r="A379" s="909"/>
      <c r="B379" s="909"/>
      <c r="C379" s="909"/>
      <c r="D379" s="909"/>
      <c r="I379" s="559"/>
    </row>
    <row r="380" spans="1:9">
      <c r="A380" s="909"/>
      <c r="B380" s="909"/>
      <c r="C380" s="909"/>
      <c r="D380" s="909"/>
      <c r="I380" s="559"/>
    </row>
    <row r="381" spans="1:9">
      <c r="A381" s="909"/>
      <c r="B381" s="909"/>
      <c r="C381" s="909"/>
      <c r="D381" s="909"/>
      <c r="I381" s="559"/>
    </row>
    <row r="382" spans="1:9">
      <c r="A382" s="909"/>
      <c r="B382" s="909"/>
      <c r="C382" s="909"/>
      <c r="D382" s="909"/>
      <c r="I382" s="559"/>
    </row>
    <row r="383" spans="1:9">
      <c r="A383" s="909"/>
      <c r="B383" s="909"/>
      <c r="C383" s="909"/>
      <c r="D383" s="909"/>
      <c r="I383" s="559"/>
    </row>
    <row r="384" spans="1:9">
      <c r="A384" s="909"/>
      <c r="B384" s="909"/>
      <c r="C384" s="909"/>
      <c r="D384" s="909"/>
      <c r="I384" s="559"/>
    </row>
    <row r="385" spans="1:9">
      <c r="A385" s="909"/>
      <c r="B385" s="909"/>
      <c r="C385" s="909"/>
      <c r="D385" s="909"/>
      <c r="I385" s="559"/>
    </row>
    <row r="386" spans="1:9">
      <c r="A386" s="909"/>
      <c r="B386" s="909"/>
      <c r="C386" s="909"/>
      <c r="D386" s="909"/>
      <c r="I386" s="559"/>
    </row>
    <row r="387" spans="1:9">
      <c r="A387" s="909"/>
      <c r="B387" s="909"/>
      <c r="C387" s="909"/>
      <c r="D387" s="909"/>
      <c r="I387" s="559"/>
    </row>
    <row r="388" spans="1:9">
      <c r="A388" s="909"/>
      <c r="B388" s="909"/>
      <c r="C388" s="909"/>
      <c r="D388" s="909"/>
      <c r="I388" s="559"/>
    </row>
    <row r="389" spans="1:9">
      <c r="A389" s="909"/>
      <c r="B389" s="909"/>
      <c r="C389" s="909"/>
      <c r="D389" s="909"/>
      <c r="I389" s="559"/>
    </row>
    <row r="390" spans="1:9">
      <c r="A390" s="909"/>
      <c r="B390" s="909"/>
      <c r="C390" s="909"/>
      <c r="D390" s="909"/>
      <c r="I390" s="559"/>
    </row>
    <row r="391" spans="1:9">
      <c r="A391" s="909"/>
      <c r="B391" s="909"/>
      <c r="C391" s="909"/>
      <c r="D391" s="909"/>
      <c r="I391" s="559"/>
    </row>
    <row r="392" spans="1:9">
      <c r="A392" s="909"/>
      <c r="B392" s="909"/>
      <c r="C392" s="909"/>
      <c r="D392" s="909"/>
      <c r="I392" s="559"/>
    </row>
    <row r="393" spans="1:9">
      <c r="A393" s="909"/>
      <c r="B393" s="909"/>
      <c r="C393" s="909"/>
      <c r="D393" s="909"/>
      <c r="I393" s="559"/>
    </row>
    <row r="394" spans="1:9">
      <c r="A394" s="909"/>
      <c r="B394" s="909"/>
      <c r="C394" s="909"/>
      <c r="D394" s="909"/>
      <c r="I394" s="559"/>
    </row>
    <row r="395" spans="1:9">
      <c r="A395" s="909"/>
      <c r="B395" s="909"/>
      <c r="C395" s="909"/>
      <c r="D395" s="909"/>
      <c r="I395" s="559"/>
    </row>
    <row r="396" spans="1:9">
      <c r="A396" s="909"/>
      <c r="B396" s="909"/>
      <c r="C396" s="909"/>
      <c r="D396" s="909"/>
      <c r="I396" s="559"/>
    </row>
    <row r="397" spans="1:9">
      <c r="A397" s="909"/>
      <c r="B397" s="909"/>
      <c r="C397" s="909"/>
      <c r="D397" s="909"/>
      <c r="I397" s="559"/>
    </row>
    <row r="398" spans="1:9">
      <c r="A398" s="909"/>
      <c r="B398" s="909"/>
      <c r="C398" s="909"/>
      <c r="D398" s="909"/>
      <c r="I398" s="559"/>
    </row>
    <row r="399" spans="1:9">
      <c r="A399" s="909"/>
      <c r="B399" s="909"/>
      <c r="C399" s="909"/>
      <c r="D399" s="909"/>
      <c r="I399" s="559"/>
    </row>
    <row r="400" spans="1:9">
      <c r="A400" s="909"/>
      <c r="B400" s="909"/>
      <c r="C400" s="909"/>
      <c r="D400" s="909"/>
      <c r="I400" s="559"/>
    </row>
    <row r="401" spans="1:9">
      <c r="A401" s="909"/>
      <c r="B401" s="909"/>
      <c r="C401" s="909"/>
      <c r="D401" s="909"/>
      <c r="I401" s="559"/>
    </row>
    <row r="402" spans="1:9">
      <c r="A402" s="909"/>
      <c r="B402" s="909"/>
      <c r="C402" s="909"/>
      <c r="D402" s="909"/>
      <c r="I402" s="559"/>
    </row>
    <row r="403" spans="1:9">
      <c r="A403" s="909"/>
      <c r="B403" s="909"/>
      <c r="C403" s="909"/>
      <c r="D403" s="909"/>
      <c r="I403" s="559"/>
    </row>
    <row r="404" spans="1:9">
      <c r="A404" s="909"/>
      <c r="B404" s="909"/>
      <c r="C404" s="909"/>
      <c r="D404" s="909"/>
      <c r="I404" s="559"/>
    </row>
    <row r="405" spans="1:9">
      <c r="A405" s="909"/>
      <c r="B405" s="909"/>
      <c r="C405" s="909"/>
      <c r="D405" s="909"/>
      <c r="I405" s="559"/>
    </row>
    <row r="406" spans="1:9">
      <c r="A406" s="909"/>
      <c r="B406" s="909"/>
      <c r="C406" s="909"/>
      <c r="D406" s="909"/>
      <c r="I406" s="559"/>
    </row>
    <row r="407" spans="1:9">
      <c r="A407" s="909"/>
      <c r="B407" s="909"/>
      <c r="C407" s="909"/>
      <c r="D407" s="909"/>
      <c r="I407" s="559"/>
    </row>
    <row r="408" spans="1:9">
      <c r="A408" s="909"/>
      <c r="B408" s="909"/>
      <c r="C408" s="909"/>
      <c r="D408" s="909"/>
      <c r="I408" s="559"/>
    </row>
    <row r="409" spans="1:9">
      <c r="A409" s="909"/>
      <c r="B409" s="909"/>
      <c r="C409" s="909"/>
      <c r="D409" s="909"/>
      <c r="I409" s="559"/>
    </row>
    <row r="410" spans="1:9">
      <c r="A410" s="909"/>
      <c r="B410" s="909"/>
      <c r="C410" s="909"/>
      <c r="D410" s="909"/>
      <c r="I410" s="559"/>
    </row>
    <row r="411" spans="1:9">
      <c r="A411" s="909"/>
      <c r="B411" s="909"/>
      <c r="C411" s="909"/>
      <c r="D411" s="909"/>
      <c r="I411" s="559"/>
    </row>
    <row r="412" spans="1:9">
      <c r="A412" s="909"/>
      <c r="B412" s="909"/>
      <c r="C412" s="909"/>
      <c r="D412" s="909"/>
      <c r="I412" s="559"/>
    </row>
    <row r="413" spans="1:9">
      <c r="A413" s="909"/>
      <c r="B413" s="909"/>
      <c r="C413" s="909"/>
      <c r="D413" s="909"/>
      <c r="I413" s="559"/>
    </row>
    <row r="414" spans="1:9">
      <c r="A414" s="909"/>
      <c r="B414" s="909"/>
      <c r="C414" s="909"/>
      <c r="D414" s="909"/>
      <c r="I414" s="559"/>
    </row>
    <row r="415" spans="1:9">
      <c r="A415" s="909"/>
      <c r="B415" s="909"/>
      <c r="C415" s="909"/>
      <c r="D415" s="909"/>
      <c r="I415" s="559"/>
    </row>
    <row r="416" spans="1:9">
      <c r="A416" s="909"/>
      <c r="B416" s="909"/>
      <c r="C416" s="909"/>
      <c r="D416" s="909"/>
      <c r="I416" s="559"/>
    </row>
    <row r="417" spans="1:9">
      <c r="A417" s="909"/>
      <c r="B417" s="909"/>
      <c r="C417" s="909"/>
      <c r="D417" s="909"/>
      <c r="I417" s="559"/>
    </row>
    <row r="418" spans="1:9">
      <c r="A418" s="909"/>
      <c r="B418" s="909"/>
      <c r="C418" s="909"/>
      <c r="D418" s="909"/>
      <c r="I418" s="559"/>
    </row>
    <row r="419" spans="1:9">
      <c r="A419" s="909"/>
      <c r="B419" s="909"/>
      <c r="C419" s="909"/>
      <c r="D419" s="909"/>
      <c r="I419" s="559"/>
    </row>
    <row r="420" spans="1:9">
      <c r="A420" s="909"/>
      <c r="B420" s="909"/>
      <c r="C420" s="909"/>
      <c r="D420" s="909"/>
      <c r="I420" s="559"/>
    </row>
    <row r="421" spans="1:9">
      <c r="A421" s="909"/>
      <c r="B421" s="909"/>
      <c r="C421" s="909"/>
      <c r="D421" s="909"/>
      <c r="I421" s="559"/>
    </row>
    <row r="422" spans="1:9">
      <c r="A422" s="909"/>
      <c r="B422" s="909"/>
      <c r="C422" s="909"/>
      <c r="D422" s="909"/>
      <c r="I422" s="559"/>
    </row>
    <row r="423" spans="1:9">
      <c r="A423" s="909"/>
      <c r="B423" s="909"/>
      <c r="C423" s="909"/>
      <c r="D423" s="909"/>
      <c r="I423" s="559"/>
    </row>
    <row r="424" spans="1:9">
      <c r="A424" s="909"/>
      <c r="B424" s="909"/>
      <c r="C424" s="909"/>
      <c r="D424" s="909"/>
      <c r="I424" s="559"/>
    </row>
    <row r="425" spans="1:9">
      <c r="A425" s="909"/>
      <c r="B425" s="909"/>
      <c r="C425" s="909"/>
      <c r="D425" s="909"/>
      <c r="I425" s="559"/>
    </row>
    <row r="426" spans="1:9">
      <c r="A426" s="909"/>
      <c r="B426" s="909"/>
      <c r="C426" s="909"/>
      <c r="D426" s="909"/>
      <c r="I426" s="559"/>
    </row>
    <row r="427" spans="1:9">
      <c r="A427" s="909"/>
      <c r="B427" s="909"/>
      <c r="C427" s="909"/>
      <c r="D427" s="909"/>
      <c r="I427" s="559"/>
    </row>
    <row r="428" spans="1:9">
      <c r="A428" s="909"/>
      <c r="B428" s="909"/>
      <c r="C428" s="909"/>
      <c r="D428" s="909"/>
      <c r="I428" s="559"/>
    </row>
    <row r="429" spans="1:9">
      <c r="A429" s="909"/>
      <c r="B429" s="909"/>
      <c r="C429" s="909"/>
      <c r="D429" s="909"/>
      <c r="I429" s="559"/>
    </row>
    <row r="430" spans="1:9">
      <c r="A430" s="909"/>
      <c r="B430" s="909"/>
      <c r="C430" s="909"/>
      <c r="D430" s="909"/>
      <c r="I430" s="559"/>
    </row>
    <row r="431" spans="1:9">
      <c r="A431" s="909"/>
      <c r="B431" s="909"/>
      <c r="C431" s="909"/>
      <c r="D431" s="909"/>
      <c r="I431" s="559"/>
    </row>
    <row r="432" spans="1:9">
      <c r="A432" s="909"/>
      <c r="B432" s="909"/>
      <c r="C432" s="909"/>
      <c r="D432" s="909"/>
      <c r="I432" s="559"/>
    </row>
    <row r="433" spans="1:9">
      <c r="A433" s="909"/>
      <c r="B433" s="909"/>
      <c r="C433" s="909"/>
      <c r="D433" s="909"/>
      <c r="I433" s="559"/>
    </row>
    <row r="434" spans="1:9">
      <c r="A434" s="909"/>
      <c r="B434" s="909"/>
      <c r="C434" s="909"/>
      <c r="D434" s="909"/>
      <c r="I434" s="559"/>
    </row>
    <row r="435" spans="1:9">
      <c r="A435" s="909"/>
      <c r="B435" s="909"/>
      <c r="C435" s="909"/>
      <c r="D435" s="909"/>
      <c r="I435" s="559"/>
    </row>
    <row r="436" spans="1:9">
      <c r="A436" s="909"/>
      <c r="B436" s="909"/>
      <c r="C436" s="909"/>
      <c r="D436" s="909"/>
      <c r="I436" s="559"/>
    </row>
    <row r="437" spans="1:9">
      <c r="A437" s="909"/>
      <c r="B437" s="909"/>
      <c r="C437" s="909"/>
      <c r="D437" s="909"/>
      <c r="I437" s="559"/>
    </row>
    <row r="438" spans="1:9">
      <c r="A438" s="909"/>
      <c r="B438" s="909"/>
      <c r="C438" s="909"/>
      <c r="D438" s="909"/>
      <c r="I438" s="559"/>
    </row>
    <row r="439" spans="1:9">
      <c r="A439" s="909"/>
      <c r="B439" s="909"/>
      <c r="C439" s="909"/>
      <c r="D439" s="909"/>
      <c r="I439" s="559"/>
    </row>
    <row r="440" spans="1:9">
      <c r="A440" s="909"/>
      <c r="B440" s="909"/>
      <c r="C440" s="909"/>
      <c r="D440" s="909"/>
      <c r="I440" s="559"/>
    </row>
    <row r="441" spans="1:9">
      <c r="A441" s="909"/>
      <c r="B441" s="909"/>
      <c r="C441" s="909"/>
      <c r="D441" s="909"/>
      <c r="I441" s="559"/>
    </row>
    <row r="442" spans="1:9">
      <c r="A442" s="909"/>
      <c r="B442" s="909"/>
      <c r="C442" s="909"/>
      <c r="D442" s="909"/>
      <c r="I442" s="559"/>
    </row>
    <row r="443" spans="1:9">
      <c r="A443" s="909"/>
      <c r="B443" s="909"/>
      <c r="C443" s="909"/>
      <c r="D443" s="909"/>
      <c r="I443" s="559"/>
    </row>
    <row r="444" spans="1:9">
      <c r="A444" s="909"/>
      <c r="B444" s="909"/>
      <c r="C444" s="909"/>
      <c r="D444" s="909"/>
      <c r="I444" s="559"/>
    </row>
    <row r="445" spans="1:9">
      <c r="A445" s="909"/>
      <c r="B445" s="909"/>
      <c r="C445" s="909"/>
      <c r="D445" s="909"/>
      <c r="I445" s="559"/>
    </row>
    <row r="446" spans="1:9">
      <c r="A446" s="909"/>
      <c r="B446" s="909"/>
      <c r="C446" s="909"/>
      <c r="D446" s="909"/>
      <c r="I446" s="559"/>
    </row>
    <row r="447" spans="1:9">
      <c r="A447" s="909"/>
      <c r="B447" s="909"/>
      <c r="C447" s="909"/>
      <c r="D447" s="909"/>
      <c r="I447" s="559"/>
    </row>
    <row r="448" spans="1:9">
      <c r="A448" s="909"/>
      <c r="B448" s="909"/>
      <c r="C448" s="909"/>
      <c r="D448" s="909"/>
      <c r="I448" s="559"/>
    </row>
    <row r="449" spans="1:9">
      <c r="A449" s="909"/>
      <c r="B449" s="909"/>
      <c r="C449" s="909"/>
      <c r="D449" s="909"/>
      <c r="I449" s="559"/>
    </row>
    <row r="450" spans="1:9">
      <c r="A450" s="909"/>
      <c r="B450" s="909"/>
      <c r="C450" s="909"/>
      <c r="D450" s="909"/>
      <c r="I450" s="559"/>
    </row>
    <row r="451" spans="1:9">
      <c r="A451" s="909"/>
      <c r="B451" s="909"/>
      <c r="C451" s="909"/>
      <c r="D451" s="909"/>
      <c r="I451" s="559"/>
    </row>
    <row r="452" spans="1:9">
      <c r="A452" s="909"/>
      <c r="B452" s="909"/>
      <c r="C452" s="909"/>
      <c r="D452" s="909"/>
      <c r="I452" s="559"/>
    </row>
    <row r="453" spans="1:9">
      <c r="A453" s="909"/>
      <c r="B453" s="909"/>
      <c r="C453" s="909"/>
      <c r="D453" s="909"/>
      <c r="I453" s="559"/>
    </row>
    <row r="454" spans="1:9">
      <c r="A454" s="909"/>
      <c r="B454" s="909"/>
      <c r="C454" s="909"/>
      <c r="D454" s="909"/>
      <c r="I454" s="559"/>
    </row>
    <row r="455" spans="1:9">
      <c r="A455" s="909"/>
      <c r="B455" s="909"/>
      <c r="C455" s="909"/>
      <c r="D455" s="909"/>
      <c r="I455" s="559"/>
    </row>
    <row r="456" spans="1:9">
      <c r="A456" s="909"/>
      <c r="B456" s="909"/>
      <c r="C456" s="909"/>
      <c r="D456" s="909"/>
      <c r="I456" s="559"/>
    </row>
    <row r="457" spans="1:9">
      <c r="A457" s="909"/>
      <c r="B457" s="909"/>
      <c r="C457" s="909"/>
      <c r="D457" s="909"/>
      <c r="I457" s="559"/>
    </row>
    <row r="458" spans="1:9">
      <c r="A458" s="909"/>
      <c r="B458" s="909"/>
      <c r="C458" s="909"/>
      <c r="D458" s="909"/>
      <c r="I458" s="559"/>
    </row>
    <row r="459" spans="1:9">
      <c r="A459" s="909"/>
      <c r="B459" s="909"/>
      <c r="C459" s="909"/>
      <c r="D459" s="909"/>
      <c r="I459" s="559"/>
    </row>
    <row r="460" spans="1:9">
      <c r="A460" s="909"/>
      <c r="B460" s="909"/>
      <c r="C460" s="909"/>
      <c r="D460" s="909"/>
      <c r="I460" s="559"/>
    </row>
    <row r="461" spans="1:9">
      <c r="A461" s="909"/>
      <c r="B461" s="909"/>
      <c r="C461" s="909"/>
      <c r="D461" s="909"/>
      <c r="I461" s="559"/>
    </row>
    <row r="462" spans="1:9">
      <c r="A462" s="909"/>
      <c r="B462" s="909"/>
      <c r="C462" s="909"/>
      <c r="D462" s="909"/>
      <c r="I462" s="559"/>
    </row>
    <row r="463" spans="1:9">
      <c r="A463" s="909"/>
      <c r="B463" s="909"/>
      <c r="C463" s="909"/>
      <c r="D463" s="909"/>
      <c r="I463" s="559"/>
    </row>
    <row r="464" spans="1:9">
      <c r="A464" s="909"/>
      <c r="B464" s="909"/>
      <c r="C464" s="909"/>
      <c r="D464" s="909"/>
      <c r="I464" s="559"/>
    </row>
    <row r="465" spans="1:9">
      <c r="A465" s="909"/>
      <c r="B465" s="909"/>
      <c r="C465" s="909"/>
      <c r="D465" s="909"/>
      <c r="I465" s="559"/>
    </row>
    <row r="466" spans="1:9">
      <c r="A466" s="909"/>
      <c r="B466" s="909"/>
      <c r="C466" s="909"/>
      <c r="D466" s="909"/>
      <c r="I466" s="559"/>
    </row>
    <row r="467" spans="1:9">
      <c r="A467" s="909"/>
      <c r="B467" s="909"/>
      <c r="C467" s="909"/>
      <c r="D467" s="909"/>
      <c r="I467" s="559"/>
    </row>
    <row r="468" spans="1:9">
      <c r="A468" s="909"/>
      <c r="B468" s="909"/>
      <c r="C468" s="909"/>
      <c r="D468" s="909"/>
      <c r="I468" s="559"/>
    </row>
    <row r="469" spans="1:9">
      <c r="A469" s="909"/>
      <c r="B469" s="909"/>
      <c r="C469" s="909"/>
      <c r="D469" s="909"/>
      <c r="I469" s="559"/>
    </row>
    <row r="470" spans="1:9">
      <c r="A470" s="909"/>
      <c r="B470" s="909"/>
      <c r="C470" s="909"/>
      <c r="D470" s="909"/>
      <c r="I470" s="559"/>
    </row>
    <row r="471" spans="1:9">
      <c r="A471" s="909"/>
      <c r="B471" s="909"/>
      <c r="C471" s="909"/>
      <c r="D471" s="909"/>
      <c r="I471" s="559"/>
    </row>
    <row r="472" spans="1:9">
      <c r="A472" s="909"/>
      <c r="B472" s="909"/>
      <c r="C472" s="909"/>
      <c r="D472" s="909"/>
      <c r="I472" s="559"/>
    </row>
    <row r="473" spans="1:9">
      <c r="A473" s="909"/>
      <c r="B473" s="909"/>
      <c r="C473" s="909"/>
      <c r="D473" s="909"/>
      <c r="I473" s="559"/>
    </row>
    <row r="474" spans="1:9">
      <c r="A474" s="909"/>
      <c r="B474" s="909"/>
      <c r="C474" s="909"/>
      <c r="D474" s="909"/>
      <c r="I474" s="559"/>
    </row>
    <row r="475" spans="1:9">
      <c r="A475" s="909"/>
      <c r="B475" s="909"/>
      <c r="C475" s="909"/>
      <c r="D475" s="909"/>
      <c r="I475" s="559"/>
    </row>
    <row r="476" spans="1:9">
      <c r="A476" s="909"/>
      <c r="B476" s="909"/>
      <c r="C476" s="909"/>
      <c r="D476" s="909"/>
      <c r="I476" s="559"/>
    </row>
    <row r="477" spans="1:9">
      <c r="A477" s="909"/>
      <c r="B477" s="909"/>
      <c r="C477" s="909"/>
      <c r="D477" s="909"/>
      <c r="I477" s="559"/>
    </row>
    <row r="478" spans="1:9">
      <c r="A478" s="909"/>
      <c r="B478" s="909"/>
      <c r="C478" s="909"/>
      <c r="D478" s="909"/>
      <c r="I478" s="559"/>
    </row>
    <row r="479" spans="1:9">
      <c r="A479" s="909"/>
      <c r="B479" s="909"/>
      <c r="C479" s="909"/>
      <c r="D479" s="909"/>
      <c r="I479" s="559"/>
    </row>
    <row r="480" spans="1:9">
      <c r="A480" s="909"/>
      <c r="B480" s="909"/>
      <c r="C480" s="909"/>
      <c r="D480" s="909"/>
      <c r="I480" s="559"/>
    </row>
    <row r="481" spans="1:9">
      <c r="A481" s="909"/>
      <c r="B481" s="909"/>
      <c r="C481" s="909"/>
      <c r="D481" s="909"/>
      <c r="I481" s="559"/>
    </row>
    <row r="482" spans="1:9">
      <c r="A482" s="909"/>
      <c r="B482" s="909"/>
      <c r="C482" s="909"/>
      <c r="D482" s="909"/>
      <c r="I482" s="559"/>
    </row>
    <row r="483" spans="1:9">
      <c r="A483" s="909"/>
      <c r="B483" s="909"/>
      <c r="C483" s="909"/>
      <c r="D483" s="909"/>
      <c r="I483" s="559"/>
    </row>
    <row r="484" spans="1:9">
      <c r="A484" s="909"/>
      <c r="B484" s="909"/>
      <c r="C484" s="909"/>
      <c r="D484" s="909"/>
      <c r="I484" s="559"/>
    </row>
    <row r="485" spans="1:9">
      <c r="A485" s="909"/>
      <c r="B485" s="909"/>
      <c r="C485" s="909"/>
      <c r="D485" s="909"/>
      <c r="I485" s="559"/>
    </row>
    <row r="486" spans="1:9">
      <c r="A486" s="909"/>
      <c r="B486" s="909"/>
      <c r="C486" s="909"/>
      <c r="D486" s="909"/>
      <c r="I486" s="559"/>
    </row>
    <row r="487" spans="1:9">
      <c r="A487" s="909"/>
      <c r="B487" s="909"/>
      <c r="C487" s="909"/>
      <c r="D487" s="909"/>
      <c r="I487" s="559"/>
    </row>
    <row r="488" spans="1:9">
      <c r="A488" s="909"/>
      <c r="B488" s="909"/>
      <c r="C488" s="909"/>
      <c r="D488" s="909"/>
      <c r="I488" s="559"/>
    </row>
    <row r="489" spans="1:9">
      <c r="A489" s="909"/>
      <c r="B489" s="909"/>
      <c r="C489" s="909"/>
      <c r="D489" s="909"/>
      <c r="I489" s="559"/>
    </row>
    <row r="490" spans="1:9">
      <c r="A490" s="909"/>
      <c r="B490" s="909"/>
      <c r="C490" s="909"/>
      <c r="D490" s="909"/>
      <c r="I490" s="559"/>
    </row>
    <row r="491" spans="1:9">
      <c r="A491" s="909"/>
      <c r="B491" s="909"/>
      <c r="C491" s="909"/>
      <c r="D491" s="909"/>
      <c r="I491" s="559"/>
    </row>
    <row r="492" spans="1:9">
      <c r="A492" s="909"/>
      <c r="B492" s="909"/>
      <c r="C492" s="909"/>
      <c r="D492" s="909"/>
      <c r="I492" s="559"/>
    </row>
    <row r="493" spans="1:9">
      <c r="A493" s="909"/>
      <c r="B493" s="909"/>
      <c r="C493" s="909"/>
      <c r="D493" s="909"/>
      <c r="I493" s="559"/>
    </row>
    <row r="494" spans="1:9">
      <c r="A494" s="909"/>
      <c r="B494" s="909"/>
      <c r="C494" s="909"/>
      <c r="D494" s="909"/>
      <c r="I494" s="559"/>
    </row>
    <row r="495" spans="1:9">
      <c r="A495" s="909"/>
      <c r="B495" s="909"/>
      <c r="C495" s="909"/>
      <c r="D495" s="909"/>
      <c r="I495" s="559"/>
    </row>
    <row r="496" spans="1:9">
      <c r="A496" s="909"/>
      <c r="B496" s="909"/>
      <c r="C496" s="909"/>
      <c r="D496" s="909"/>
      <c r="I496" s="559"/>
    </row>
    <row r="497" spans="1:9">
      <c r="A497" s="909"/>
      <c r="B497" s="909"/>
      <c r="C497" s="909"/>
      <c r="D497" s="909"/>
      <c r="I497" s="559"/>
    </row>
    <row r="498" spans="1:9">
      <c r="A498" s="909"/>
      <c r="B498" s="909"/>
      <c r="C498" s="909"/>
      <c r="D498" s="909"/>
      <c r="I498" s="559"/>
    </row>
    <row r="499" spans="1:9">
      <c r="A499" s="909"/>
      <c r="B499" s="909"/>
      <c r="C499" s="909"/>
      <c r="D499" s="909"/>
      <c r="I499" s="559"/>
    </row>
    <row r="500" spans="1:9">
      <c r="A500" s="909"/>
      <c r="B500" s="909"/>
      <c r="C500" s="909"/>
      <c r="D500" s="909"/>
      <c r="I500" s="559"/>
    </row>
    <row r="501" spans="1:9">
      <c r="A501" s="909"/>
      <c r="B501" s="909"/>
      <c r="C501" s="909"/>
      <c r="D501" s="909"/>
      <c r="I501" s="559"/>
    </row>
    <row r="502" spans="1:9">
      <c r="A502" s="909"/>
      <c r="B502" s="909"/>
      <c r="C502" s="909"/>
      <c r="D502" s="909"/>
      <c r="I502" s="559"/>
    </row>
    <row r="503" spans="1:9">
      <c r="A503" s="909"/>
      <c r="B503" s="909"/>
      <c r="C503" s="909"/>
      <c r="D503" s="909"/>
      <c r="I503" s="559"/>
    </row>
    <row r="504" spans="1:9">
      <c r="A504" s="909"/>
      <c r="B504" s="909"/>
      <c r="C504" s="909"/>
      <c r="D504" s="909"/>
      <c r="I504" s="559"/>
    </row>
    <row r="505" spans="1:9">
      <c r="A505" s="909"/>
      <c r="B505" s="909"/>
      <c r="C505" s="909"/>
      <c r="D505" s="909"/>
      <c r="I505" s="559"/>
    </row>
    <row r="506" spans="1:9">
      <c r="A506" s="909"/>
      <c r="B506" s="909"/>
      <c r="C506" s="909"/>
      <c r="D506" s="909"/>
      <c r="I506" s="559"/>
    </row>
    <row r="507" spans="1:9">
      <c r="A507" s="909"/>
      <c r="B507" s="909"/>
      <c r="C507" s="909"/>
      <c r="D507" s="909"/>
      <c r="I507" s="559"/>
    </row>
    <row r="508" spans="1:9">
      <c r="A508" s="909"/>
      <c r="B508" s="909"/>
      <c r="C508" s="909"/>
      <c r="D508" s="909"/>
      <c r="I508" s="559"/>
    </row>
    <row r="509" spans="1:9">
      <c r="A509" s="909"/>
      <c r="B509" s="909"/>
      <c r="C509" s="909"/>
      <c r="D509" s="909"/>
      <c r="I509" s="559"/>
    </row>
    <row r="510" spans="1:9">
      <c r="A510" s="909"/>
      <c r="B510" s="909"/>
      <c r="C510" s="909"/>
      <c r="D510" s="909"/>
      <c r="I510" s="559"/>
    </row>
    <row r="511" spans="1:9">
      <c r="A511" s="909"/>
      <c r="B511" s="909"/>
      <c r="C511" s="909"/>
      <c r="D511" s="909"/>
      <c r="I511" s="559"/>
    </row>
    <row r="512" spans="1:9">
      <c r="A512" s="909"/>
      <c r="B512" s="909"/>
      <c r="C512" s="909"/>
      <c r="D512" s="909"/>
      <c r="I512" s="559"/>
    </row>
    <row r="513" spans="1:9">
      <c r="A513" s="909"/>
      <c r="B513" s="909"/>
      <c r="C513" s="909"/>
      <c r="D513" s="909"/>
      <c r="I513" s="559"/>
    </row>
    <row r="514" spans="1:9">
      <c r="A514" s="909"/>
      <c r="B514" s="909"/>
      <c r="C514" s="909"/>
      <c r="D514" s="909"/>
      <c r="I514" s="559"/>
    </row>
    <row r="515" spans="1:9">
      <c r="A515" s="909"/>
      <c r="B515" s="909"/>
      <c r="C515" s="909"/>
      <c r="D515" s="909"/>
      <c r="I515" s="559"/>
    </row>
    <row r="516" spans="1:9">
      <c r="A516" s="909"/>
      <c r="B516" s="909"/>
      <c r="C516" s="909"/>
      <c r="D516" s="909"/>
      <c r="I516" s="559"/>
    </row>
    <row r="517" spans="1:9">
      <c r="A517" s="909"/>
      <c r="B517" s="909"/>
      <c r="C517" s="909"/>
      <c r="D517" s="909"/>
      <c r="I517" s="559"/>
    </row>
    <row r="518" spans="1:9">
      <c r="A518" s="909"/>
      <c r="B518" s="909"/>
      <c r="C518" s="909"/>
      <c r="D518" s="909"/>
      <c r="I518" s="559"/>
    </row>
    <row r="519" spans="1:9">
      <c r="A519" s="909"/>
      <c r="B519" s="909"/>
      <c r="C519" s="909"/>
      <c r="D519" s="909"/>
      <c r="I519" s="559"/>
    </row>
    <row r="520" spans="1:9">
      <c r="A520" s="909"/>
      <c r="B520" s="909"/>
      <c r="C520" s="909"/>
      <c r="D520" s="909"/>
      <c r="I520" s="559"/>
    </row>
    <row r="521" spans="1:9">
      <c r="A521" s="909"/>
      <c r="B521" s="909"/>
      <c r="C521" s="909"/>
      <c r="D521" s="909"/>
      <c r="I521" s="559"/>
    </row>
    <row r="522" spans="1:9">
      <c r="A522" s="909"/>
      <c r="B522" s="909"/>
      <c r="C522" s="909"/>
      <c r="D522" s="909"/>
      <c r="I522" s="559"/>
    </row>
    <row r="523" spans="1:9">
      <c r="A523" s="909"/>
      <c r="B523" s="909"/>
      <c r="C523" s="909"/>
      <c r="D523" s="909"/>
      <c r="I523" s="559"/>
    </row>
    <row r="524" spans="1:9">
      <c r="A524" s="909"/>
      <c r="B524" s="909"/>
      <c r="C524" s="909"/>
      <c r="D524" s="909"/>
      <c r="I524" s="559"/>
    </row>
    <row r="525" spans="1:9">
      <c r="A525" s="909"/>
      <c r="B525" s="909"/>
      <c r="C525" s="909"/>
      <c r="D525" s="909"/>
      <c r="I525" s="559"/>
    </row>
    <row r="526" spans="1:9">
      <c r="A526" s="909"/>
      <c r="B526" s="909"/>
      <c r="C526" s="909"/>
      <c r="D526" s="909"/>
      <c r="I526" s="559"/>
    </row>
    <row r="527" spans="1:9">
      <c r="A527" s="909"/>
      <c r="B527" s="909"/>
      <c r="C527" s="909"/>
      <c r="D527" s="909"/>
      <c r="I527" s="559"/>
    </row>
    <row r="528" spans="1:9">
      <c r="A528" s="909"/>
      <c r="B528" s="909"/>
      <c r="C528" s="909"/>
      <c r="D528" s="909"/>
      <c r="I528" s="559"/>
    </row>
    <row r="529" spans="1:9">
      <c r="A529" s="909"/>
      <c r="B529" s="909"/>
      <c r="C529" s="909"/>
      <c r="D529" s="909"/>
      <c r="I529" s="559"/>
    </row>
    <row r="530" spans="1:9">
      <c r="A530" s="909"/>
      <c r="B530" s="909"/>
      <c r="C530" s="909"/>
      <c r="D530" s="909"/>
      <c r="I530" s="559"/>
    </row>
    <row r="531" spans="1:9">
      <c r="A531" s="909"/>
      <c r="B531" s="909"/>
      <c r="C531" s="909"/>
      <c r="D531" s="909"/>
      <c r="I531" s="559"/>
    </row>
    <row r="532" spans="1:9">
      <c r="A532" s="909"/>
      <c r="B532" s="909"/>
      <c r="C532" s="909"/>
      <c r="D532" s="909"/>
      <c r="I532" s="559"/>
    </row>
    <row r="533" spans="1:9">
      <c r="A533" s="909"/>
      <c r="B533" s="909"/>
      <c r="C533" s="909"/>
      <c r="D533" s="909"/>
      <c r="I533" s="559"/>
    </row>
    <row r="534" spans="1:9">
      <c r="A534" s="909"/>
      <c r="B534" s="909"/>
      <c r="C534" s="909"/>
      <c r="D534" s="909"/>
      <c r="I534" s="559"/>
    </row>
    <row r="535" spans="1:9">
      <c r="A535" s="909"/>
      <c r="B535" s="909"/>
      <c r="C535" s="909"/>
      <c r="D535" s="909"/>
      <c r="I535" s="559"/>
    </row>
    <row r="536" spans="1:9">
      <c r="A536" s="909"/>
      <c r="B536" s="909"/>
      <c r="C536" s="909"/>
      <c r="D536" s="909"/>
      <c r="I536" s="559"/>
    </row>
    <row r="537" spans="1:9">
      <c r="A537" s="909"/>
      <c r="B537" s="909"/>
      <c r="C537" s="909"/>
      <c r="D537" s="909"/>
      <c r="I537" s="559"/>
    </row>
    <row r="538" spans="1:9">
      <c r="A538" s="909"/>
      <c r="B538" s="909"/>
      <c r="C538" s="909"/>
      <c r="D538" s="909"/>
      <c r="I538" s="559"/>
    </row>
    <row r="539" spans="1:9">
      <c r="A539" s="909"/>
      <c r="B539" s="909"/>
      <c r="C539" s="909"/>
      <c r="D539" s="909"/>
      <c r="I539" s="559"/>
    </row>
    <row r="540" spans="1:9">
      <c r="A540" s="909"/>
      <c r="B540" s="909"/>
      <c r="C540" s="909"/>
      <c r="D540" s="909"/>
      <c r="I540" s="559"/>
    </row>
    <row r="541" spans="1:9">
      <c r="A541" s="909"/>
      <c r="B541" s="909"/>
      <c r="C541" s="909"/>
      <c r="D541" s="909"/>
      <c r="I541" s="559"/>
    </row>
    <row r="542" spans="1:9">
      <c r="A542" s="909"/>
      <c r="B542" s="909"/>
      <c r="C542" s="909"/>
      <c r="D542" s="909"/>
      <c r="I542" s="559"/>
    </row>
    <row r="543" spans="1:9">
      <c r="A543" s="909"/>
      <c r="B543" s="909"/>
      <c r="C543" s="909"/>
      <c r="D543" s="909"/>
      <c r="I543" s="559"/>
    </row>
    <row r="544" spans="1:9">
      <c r="A544" s="909"/>
      <c r="B544" s="909"/>
      <c r="C544" s="909"/>
      <c r="D544" s="909"/>
      <c r="I544" s="559"/>
    </row>
    <row r="545" spans="1:9">
      <c r="A545" s="909"/>
      <c r="B545" s="909"/>
      <c r="C545" s="909"/>
      <c r="D545" s="909"/>
      <c r="I545" s="559"/>
    </row>
    <row r="546" spans="1:9">
      <c r="A546" s="909"/>
      <c r="B546" s="909"/>
      <c r="C546" s="909"/>
      <c r="D546" s="909"/>
      <c r="I546" s="559"/>
    </row>
    <row r="547" spans="1:9">
      <c r="A547" s="909"/>
      <c r="B547" s="909"/>
      <c r="C547" s="909"/>
      <c r="D547" s="909"/>
      <c r="I547" s="559"/>
    </row>
    <row r="548" spans="1:9">
      <c r="A548" s="909"/>
      <c r="B548" s="909"/>
      <c r="C548" s="909"/>
      <c r="D548" s="909"/>
      <c r="I548" s="559"/>
    </row>
    <row r="549" spans="1:9">
      <c r="A549" s="909"/>
      <c r="B549" s="909"/>
      <c r="C549" s="909"/>
      <c r="D549" s="909"/>
      <c r="I549" s="559"/>
    </row>
    <row r="550" spans="1:9">
      <c r="A550" s="909"/>
      <c r="B550" s="909"/>
      <c r="C550" s="909"/>
      <c r="D550" s="909"/>
      <c r="I550" s="559"/>
    </row>
    <row r="551" spans="1:9">
      <c r="A551" s="909"/>
      <c r="B551" s="909"/>
      <c r="C551" s="909"/>
      <c r="D551" s="909"/>
      <c r="I551" s="559"/>
    </row>
    <row r="552" spans="1:9">
      <c r="A552" s="909"/>
      <c r="B552" s="909"/>
      <c r="C552" s="909"/>
      <c r="D552" s="909"/>
      <c r="I552" s="559"/>
    </row>
    <row r="553" spans="1:9">
      <c r="A553" s="909"/>
      <c r="B553" s="909"/>
      <c r="C553" s="909"/>
      <c r="D553" s="909"/>
      <c r="I553" s="559"/>
    </row>
    <row r="554" spans="1:9">
      <c r="A554" s="909"/>
      <c r="B554" s="909"/>
      <c r="C554" s="909"/>
      <c r="D554" s="909"/>
      <c r="I554" s="559"/>
    </row>
    <row r="555" spans="1:9">
      <c r="A555" s="909"/>
      <c r="B555" s="909"/>
      <c r="C555" s="909"/>
      <c r="D555" s="909"/>
      <c r="I555" s="559"/>
    </row>
    <row r="556" spans="1:9">
      <c r="A556" s="909"/>
      <c r="B556" s="909"/>
      <c r="C556" s="909"/>
      <c r="D556" s="909"/>
      <c r="I556" s="559"/>
    </row>
    <row r="557" spans="1:9">
      <c r="A557" s="909"/>
      <c r="B557" s="909"/>
      <c r="C557" s="909"/>
      <c r="D557" s="909"/>
      <c r="I557" s="559"/>
    </row>
    <row r="558" spans="1:9">
      <c r="A558" s="909"/>
      <c r="B558" s="909"/>
      <c r="C558" s="909"/>
      <c r="D558" s="909"/>
      <c r="I558" s="559"/>
    </row>
    <row r="559" spans="1:9">
      <c r="A559" s="909"/>
      <c r="B559" s="909"/>
      <c r="C559" s="909"/>
      <c r="D559" s="909"/>
      <c r="I559" s="559"/>
    </row>
    <row r="560" spans="1:9">
      <c r="A560" s="909"/>
      <c r="B560" s="909"/>
      <c r="C560" s="909"/>
      <c r="D560" s="909"/>
      <c r="I560" s="559"/>
    </row>
    <row r="561" spans="1:9">
      <c r="A561" s="909"/>
      <c r="B561" s="909"/>
      <c r="C561" s="909"/>
      <c r="D561" s="909"/>
      <c r="I561" s="559"/>
    </row>
    <row r="562" spans="1:9">
      <c r="A562" s="909"/>
      <c r="B562" s="909"/>
      <c r="C562" s="909"/>
      <c r="D562" s="909"/>
      <c r="I562" s="559"/>
    </row>
    <row r="563" spans="1:9">
      <c r="A563" s="909"/>
      <c r="B563" s="909"/>
      <c r="C563" s="909"/>
      <c r="D563" s="909"/>
      <c r="I563" s="559"/>
    </row>
    <row r="564" spans="1:9">
      <c r="A564" s="909"/>
      <c r="B564" s="909"/>
      <c r="C564" s="909"/>
      <c r="D564" s="909"/>
      <c r="I564" s="559"/>
    </row>
    <row r="565" spans="1:9">
      <c r="A565" s="909"/>
      <c r="B565" s="909"/>
      <c r="C565" s="909"/>
      <c r="D565" s="909"/>
      <c r="I565" s="559"/>
    </row>
    <row r="566" spans="1:9">
      <c r="A566" s="909"/>
      <c r="B566" s="909"/>
      <c r="C566" s="909"/>
      <c r="D566" s="909"/>
      <c r="I566" s="559"/>
    </row>
    <row r="567" spans="1:9">
      <c r="A567" s="909"/>
      <c r="B567" s="909"/>
      <c r="C567" s="909"/>
      <c r="D567" s="909"/>
      <c r="I567" s="559"/>
    </row>
    <row r="568" spans="1:9">
      <c r="A568" s="909"/>
      <c r="B568" s="909"/>
      <c r="C568" s="909"/>
      <c r="D568" s="909"/>
      <c r="I568" s="559"/>
    </row>
    <row r="569" spans="1:9">
      <c r="A569" s="909"/>
      <c r="B569" s="909"/>
      <c r="C569" s="909"/>
      <c r="D569" s="909"/>
      <c r="I569" s="559"/>
    </row>
    <row r="570" spans="1:9">
      <c r="A570" s="909"/>
      <c r="B570" s="909"/>
      <c r="C570" s="909"/>
      <c r="D570" s="909"/>
      <c r="I570" s="559"/>
    </row>
    <row r="571" spans="1:9">
      <c r="A571" s="909"/>
      <c r="B571" s="909"/>
      <c r="C571" s="909"/>
      <c r="D571" s="909"/>
      <c r="I571" s="559"/>
    </row>
    <row r="572" spans="1:9">
      <c r="A572" s="909"/>
      <c r="B572" s="909"/>
      <c r="C572" s="909"/>
      <c r="D572" s="909"/>
      <c r="I572" s="559"/>
    </row>
    <row r="573" spans="1:9">
      <c r="A573" s="909"/>
      <c r="B573" s="909"/>
      <c r="C573" s="909"/>
      <c r="D573" s="909"/>
      <c r="I573" s="559"/>
    </row>
    <row r="574" spans="1:9">
      <c r="A574" s="909"/>
      <c r="B574" s="909"/>
      <c r="C574" s="909"/>
      <c r="D574" s="909"/>
      <c r="I574" s="559"/>
    </row>
    <row r="575" spans="1:9">
      <c r="A575" s="909"/>
      <c r="B575" s="909"/>
      <c r="C575" s="909"/>
      <c r="D575" s="909"/>
      <c r="I575" s="559"/>
    </row>
    <row r="576" spans="1:9">
      <c r="A576" s="909"/>
      <c r="B576" s="909"/>
      <c r="C576" s="909"/>
      <c r="D576" s="909"/>
      <c r="I576" s="559"/>
    </row>
    <row r="577" spans="1:9">
      <c r="A577" s="909"/>
      <c r="B577" s="909"/>
      <c r="C577" s="909"/>
      <c r="D577" s="909"/>
      <c r="I577" s="559"/>
    </row>
    <row r="578" spans="1:9">
      <c r="A578" s="909"/>
      <c r="B578" s="909"/>
      <c r="C578" s="909"/>
      <c r="D578" s="909"/>
      <c r="I578" s="559"/>
    </row>
    <row r="579" spans="1:9">
      <c r="A579" s="909"/>
      <c r="B579" s="909"/>
      <c r="C579" s="909"/>
      <c r="D579" s="909"/>
      <c r="I579" s="559"/>
    </row>
    <row r="580" spans="1:9">
      <c r="A580" s="909"/>
      <c r="B580" s="909"/>
      <c r="C580" s="909"/>
      <c r="D580" s="909"/>
      <c r="I580" s="559"/>
    </row>
    <row r="581" spans="1:9">
      <c r="A581" s="909"/>
      <c r="B581" s="909"/>
      <c r="C581" s="909"/>
      <c r="D581" s="909"/>
      <c r="I581" s="559"/>
    </row>
    <row r="582" spans="1:9">
      <c r="A582" s="909"/>
      <c r="B582" s="909"/>
      <c r="C582" s="909"/>
      <c r="D582" s="909"/>
      <c r="I582" s="559"/>
    </row>
    <row r="583" spans="1:9">
      <c r="A583" s="909"/>
      <c r="B583" s="909"/>
      <c r="C583" s="909"/>
      <c r="D583" s="909"/>
      <c r="I583" s="559"/>
    </row>
    <row r="584" spans="1:9">
      <c r="A584" s="909"/>
      <c r="B584" s="909"/>
      <c r="C584" s="909"/>
      <c r="D584" s="909"/>
      <c r="I584" s="559"/>
    </row>
    <row r="585" spans="1:9">
      <c r="A585" s="909"/>
      <c r="B585" s="909"/>
      <c r="C585" s="909"/>
      <c r="D585" s="909"/>
      <c r="I585" s="559"/>
    </row>
    <row r="586" spans="1:9">
      <c r="A586" s="909"/>
      <c r="B586" s="909"/>
      <c r="C586" s="909"/>
      <c r="D586" s="909"/>
      <c r="I586" s="559"/>
    </row>
    <row r="587" spans="1:9">
      <c r="A587" s="909"/>
      <c r="B587" s="909"/>
      <c r="C587" s="909"/>
      <c r="D587" s="909"/>
      <c r="I587" s="559"/>
    </row>
    <row r="588" spans="1:9">
      <c r="A588" s="909"/>
      <c r="B588" s="909"/>
      <c r="C588" s="909"/>
      <c r="D588" s="909"/>
      <c r="I588" s="559"/>
    </row>
    <row r="589" spans="1:9">
      <c r="A589" s="909"/>
      <c r="B589" s="909"/>
      <c r="C589" s="909"/>
      <c r="D589" s="909"/>
      <c r="I589" s="559"/>
    </row>
    <row r="590" spans="1:9">
      <c r="A590" s="909"/>
      <c r="B590" s="909"/>
      <c r="C590" s="909"/>
      <c r="D590" s="909"/>
      <c r="I590" s="559"/>
    </row>
    <row r="591" spans="1:9">
      <c r="A591" s="909"/>
      <c r="B591" s="909"/>
      <c r="C591" s="909"/>
      <c r="D591" s="909"/>
      <c r="I591" s="559"/>
    </row>
    <row r="592" spans="1:9">
      <c r="A592" s="909"/>
      <c r="B592" s="909"/>
      <c r="C592" s="909"/>
      <c r="D592" s="909"/>
      <c r="I592" s="559"/>
    </row>
    <row r="593" spans="1:9">
      <c r="A593" s="909"/>
      <c r="B593" s="909"/>
      <c r="C593" s="909"/>
      <c r="D593" s="909"/>
      <c r="I593" s="559"/>
    </row>
    <row r="594" spans="1:9">
      <c r="A594" s="909"/>
      <c r="B594" s="909"/>
      <c r="C594" s="909"/>
      <c r="D594" s="909"/>
      <c r="I594" s="559"/>
    </row>
    <row r="595" spans="1:9">
      <c r="A595" s="909"/>
      <c r="B595" s="909"/>
      <c r="C595" s="909"/>
      <c r="D595" s="909"/>
      <c r="I595" s="559"/>
    </row>
    <row r="596" spans="1:9">
      <c r="A596" s="909"/>
      <c r="B596" s="909"/>
      <c r="C596" s="909"/>
      <c r="D596" s="909"/>
      <c r="I596" s="559"/>
    </row>
    <row r="597" spans="1:9">
      <c r="A597" s="909"/>
      <c r="B597" s="909"/>
      <c r="C597" s="909"/>
      <c r="D597" s="909"/>
      <c r="I597" s="559"/>
    </row>
    <row r="598" spans="1:9">
      <c r="A598" s="909"/>
      <c r="B598" s="909"/>
      <c r="C598" s="909"/>
      <c r="D598" s="909"/>
      <c r="I598" s="559"/>
    </row>
    <row r="599" spans="1:9">
      <c r="A599" s="909"/>
      <c r="B599" s="909"/>
      <c r="C599" s="909"/>
      <c r="D599" s="909"/>
      <c r="I599" s="559"/>
    </row>
    <row r="600" spans="1:9">
      <c r="A600" s="909"/>
      <c r="B600" s="909"/>
      <c r="C600" s="909"/>
      <c r="D600" s="909"/>
      <c r="I600" s="559"/>
    </row>
    <row r="601" spans="1:9">
      <c r="A601" s="909"/>
      <c r="B601" s="909"/>
      <c r="C601" s="909"/>
      <c r="D601" s="909"/>
      <c r="I601" s="559"/>
    </row>
    <row r="602" spans="1:9">
      <c r="A602" s="909"/>
      <c r="B602" s="909"/>
      <c r="C602" s="909"/>
      <c r="D602" s="909"/>
      <c r="I602" s="559"/>
    </row>
    <row r="603" spans="1:9">
      <c r="A603" s="909"/>
      <c r="B603" s="909"/>
      <c r="C603" s="909"/>
      <c r="D603" s="909"/>
      <c r="I603" s="559"/>
    </row>
    <row r="604" spans="1:9">
      <c r="A604" s="909"/>
      <c r="B604" s="909"/>
      <c r="C604" s="909"/>
      <c r="D604" s="909"/>
      <c r="I604" s="559"/>
    </row>
    <row r="605" spans="1:9">
      <c r="A605" s="909"/>
      <c r="B605" s="909"/>
      <c r="C605" s="909"/>
      <c r="D605" s="909"/>
      <c r="I605" s="559"/>
    </row>
    <row r="606" spans="1:9">
      <c r="A606" s="909"/>
      <c r="B606" s="909"/>
      <c r="C606" s="909"/>
      <c r="D606" s="909"/>
      <c r="I606" s="559"/>
    </row>
    <row r="607" spans="1:9">
      <c r="A607" s="909"/>
      <c r="B607" s="909"/>
      <c r="C607" s="909"/>
      <c r="D607" s="909"/>
      <c r="I607" s="559"/>
    </row>
    <row r="608" spans="1:9">
      <c r="A608" s="909"/>
      <c r="B608" s="909"/>
      <c r="C608" s="909"/>
      <c r="D608" s="909"/>
      <c r="I608" s="559"/>
    </row>
    <row r="609" spans="1:9">
      <c r="A609" s="909"/>
      <c r="B609" s="909"/>
      <c r="C609" s="909"/>
      <c r="D609" s="909"/>
      <c r="I609" s="559"/>
    </row>
    <row r="610" spans="1:9">
      <c r="A610" s="909"/>
      <c r="B610" s="909"/>
      <c r="C610" s="909"/>
      <c r="D610" s="909"/>
      <c r="I610" s="559"/>
    </row>
    <row r="611" spans="1:9">
      <c r="A611" s="909"/>
      <c r="B611" s="909"/>
      <c r="C611" s="909"/>
      <c r="D611" s="909"/>
      <c r="I611" s="559"/>
    </row>
    <row r="612" spans="1:9">
      <c r="A612" s="909"/>
      <c r="B612" s="909"/>
      <c r="C612" s="909"/>
      <c r="D612" s="909"/>
      <c r="I612" s="559"/>
    </row>
    <row r="613" spans="1:9">
      <c r="A613" s="909"/>
      <c r="B613" s="909"/>
      <c r="C613" s="909"/>
      <c r="D613" s="909"/>
      <c r="I613" s="559"/>
    </row>
    <row r="614" spans="1:9">
      <c r="A614" s="909"/>
      <c r="B614" s="909"/>
      <c r="C614" s="909"/>
      <c r="D614" s="909"/>
      <c r="I614" s="559"/>
    </row>
    <row r="615" spans="1:9">
      <c r="A615" s="909"/>
      <c r="B615" s="909"/>
      <c r="C615" s="909"/>
      <c r="D615" s="909"/>
      <c r="I615" s="559"/>
    </row>
    <row r="616" spans="1:9">
      <c r="A616" s="909"/>
      <c r="B616" s="909"/>
      <c r="C616" s="909"/>
      <c r="D616" s="909"/>
      <c r="I616" s="559"/>
    </row>
    <row r="617" spans="1:9">
      <c r="A617" s="909"/>
      <c r="B617" s="909"/>
      <c r="C617" s="909"/>
      <c r="D617" s="909"/>
      <c r="I617" s="559"/>
    </row>
    <row r="618" spans="1:9">
      <c r="A618" s="909"/>
      <c r="B618" s="909"/>
      <c r="C618" s="909"/>
      <c r="D618" s="909"/>
      <c r="I618" s="559"/>
    </row>
    <row r="619" spans="1:9">
      <c r="A619" s="909"/>
      <c r="B619" s="909"/>
      <c r="C619" s="909"/>
      <c r="D619" s="909"/>
      <c r="I619" s="559"/>
    </row>
    <row r="620" spans="1:9">
      <c r="A620" s="909"/>
      <c r="B620" s="909"/>
      <c r="C620" s="909"/>
      <c r="D620" s="909"/>
      <c r="I620" s="559"/>
    </row>
    <row r="621" spans="1:9">
      <c r="A621" s="909"/>
      <c r="B621" s="909"/>
      <c r="C621" s="909"/>
      <c r="D621" s="909"/>
      <c r="I621" s="559"/>
    </row>
    <row r="622" spans="1:9">
      <c r="A622" s="909"/>
      <c r="B622" s="909"/>
      <c r="C622" s="909"/>
      <c r="D622" s="909"/>
      <c r="I622" s="559"/>
    </row>
    <row r="623" spans="1:9">
      <c r="A623" s="909"/>
      <c r="B623" s="909"/>
      <c r="C623" s="909"/>
      <c r="D623" s="909"/>
      <c r="I623" s="559"/>
    </row>
    <row r="624" spans="1:9">
      <c r="A624" s="909"/>
      <c r="B624" s="909"/>
      <c r="C624" s="909"/>
      <c r="D624" s="909"/>
      <c r="I624" s="559"/>
    </row>
    <row r="625" spans="1:9">
      <c r="A625" s="909"/>
      <c r="B625" s="909"/>
      <c r="C625" s="909"/>
      <c r="D625" s="909"/>
      <c r="I625" s="559"/>
    </row>
    <row r="626" spans="1:9">
      <c r="A626" s="909"/>
      <c r="B626" s="909"/>
      <c r="C626" s="909"/>
      <c r="D626" s="909"/>
      <c r="I626" s="559"/>
    </row>
    <row r="627" spans="1:9">
      <c r="A627" s="909"/>
      <c r="B627" s="909"/>
      <c r="C627" s="909"/>
      <c r="D627" s="909"/>
      <c r="I627" s="559"/>
    </row>
    <row r="628" spans="1:9">
      <c r="A628" s="909"/>
      <c r="B628" s="909"/>
      <c r="C628" s="909"/>
      <c r="D628" s="909"/>
      <c r="I628" s="559"/>
    </row>
    <row r="629" spans="1:9">
      <c r="A629" s="909"/>
      <c r="B629" s="909"/>
      <c r="C629" s="909"/>
      <c r="D629" s="909"/>
      <c r="I629" s="559"/>
    </row>
    <row r="630" spans="1:9">
      <c r="A630" s="909"/>
      <c r="B630" s="909"/>
      <c r="C630" s="909"/>
      <c r="D630" s="909"/>
      <c r="I630" s="559"/>
    </row>
    <row r="631" spans="1:9">
      <c r="A631" s="909"/>
      <c r="B631" s="909"/>
      <c r="C631" s="909"/>
      <c r="D631" s="909"/>
      <c r="I631" s="559"/>
    </row>
    <row r="632" spans="1:9">
      <c r="A632" s="909"/>
      <c r="B632" s="909"/>
      <c r="C632" s="909"/>
      <c r="D632" s="909"/>
      <c r="I632" s="559"/>
    </row>
    <row r="633" spans="1:9">
      <c r="A633" s="909"/>
      <c r="B633" s="909"/>
      <c r="C633" s="909"/>
      <c r="D633" s="909"/>
      <c r="I633" s="559"/>
    </row>
    <row r="634" spans="1:9">
      <c r="A634" s="909"/>
      <c r="B634" s="909"/>
      <c r="C634" s="909"/>
      <c r="D634" s="909"/>
      <c r="I634" s="559"/>
    </row>
    <row r="635" spans="1:9">
      <c r="A635" s="909"/>
      <c r="B635" s="909"/>
      <c r="C635" s="909"/>
      <c r="D635" s="909"/>
      <c r="I635" s="559"/>
    </row>
    <row r="636" spans="1:9">
      <c r="A636" s="909"/>
      <c r="B636" s="909"/>
      <c r="C636" s="909"/>
      <c r="D636" s="909"/>
      <c r="I636" s="559"/>
    </row>
    <row r="637" spans="1:9">
      <c r="A637" s="909"/>
      <c r="B637" s="909"/>
      <c r="C637" s="909"/>
      <c r="D637" s="909"/>
      <c r="I637" s="559"/>
    </row>
    <row r="638" spans="1:9">
      <c r="A638" s="909"/>
      <c r="B638" s="909"/>
      <c r="C638" s="909"/>
      <c r="D638" s="909"/>
      <c r="I638" s="559"/>
    </row>
    <row r="639" spans="1:9">
      <c r="A639" s="909"/>
      <c r="B639" s="909"/>
      <c r="C639" s="909"/>
      <c r="D639" s="909"/>
      <c r="I639" s="559"/>
    </row>
    <row r="640" spans="1:9">
      <c r="A640" s="909"/>
      <c r="B640" s="909"/>
      <c r="C640" s="909"/>
      <c r="D640" s="909"/>
      <c r="I640" s="559"/>
    </row>
    <row r="641" spans="1:9">
      <c r="A641" s="909"/>
      <c r="B641" s="909"/>
      <c r="C641" s="909"/>
      <c r="D641" s="909"/>
      <c r="I641" s="559"/>
    </row>
    <row r="642" spans="1:9">
      <c r="A642" s="909"/>
      <c r="B642" s="909"/>
      <c r="C642" s="909"/>
      <c r="D642" s="909"/>
      <c r="I642" s="559"/>
    </row>
    <row r="643" spans="1:9">
      <c r="A643" s="909"/>
      <c r="B643" s="909"/>
      <c r="C643" s="909"/>
      <c r="D643" s="909"/>
      <c r="I643" s="559"/>
    </row>
    <row r="644" spans="1:9">
      <c r="A644" s="909"/>
      <c r="B644" s="909"/>
      <c r="C644" s="909"/>
      <c r="D644" s="909"/>
      <c r="I644" s="559"/>
    </row>
    <row r="645" spans="1:9">
      <c r="A645" s="909"/>
      <c r="B645" s="909"/>
      <c r="C645" s="909"/>
      <c r="D645" s="909"/>
      <c r="I645" s="559"/>
    </row>
    <row r="646" spans="1:9">
      <c r="A646" s="909"/>
      <c r="B646" s="909"/>
      <c r="C646" s="909"/>
      <c r="D646" s="909"/>
      <c r="I646" s="559"/>
    </row>
    <row r="647" spans="1:9">
      <c r="A647" s="909"/>
      <c r="B647" s="909"/>
      <c r="C647" s="909"/>
      <c r="D647" s="909"/>
      <c r="I647" s="559"/>
    </row>
    <row r="648" spans="1:9">
      <c r="A648" s="909"/>
      <c r="B648" s="909"/>
      <c r="C648" s="909"/>
      <c r="D648" s="909"/>
      <c r="I648" s="559"/>
    </row>
    <row r="649" spans="1:9">
      <c r="A649" s="909"/>
      <c r="B649" s="909"/>
      <c r="C649" s="909"/>
      <c r="D649" s="909"/>
      <c r="I649" s="559"/>
    </row>
    <row r="650" spans="1:9">
      <c r="A650" s="909"/>
      <c r="B650" s="909"/>
      <c r="C650" s="909"/>
      <c r="D650" s="909"/>
      <c r="I650" s="559"/>
    </row>
    <row r="651" spans="1:9">
      <c r="A651" s="909"/>
      <c r="B651" s="909"/>
      <c r="C651" s="909"/>
      <c r="D651" s="909"/>
      <c r="I651" s="559"/>
    </row>
    <row r="652" spans="1:9">
      <c r="A652" s="909"/>
      <c r="B652" s="909"/>
      <c r="C652" s="909"/>
      <c r="D652" s="909"/>
      <c r="I652" s="559"/>
    </row>
    <row r="653" spans="1:9">
      <c r="A653" s="909"/>
      <c r="B653" s="909"/>
      <c r="C653" s="909"/>
      <c r="D653" s="909"/>
      <c r="I653" s="559"/>
    </row>
    <row r="654" spans="1:9">
      <c r="A654" s="909"/>
      <c r="B654" s="909"/>
      <c r="C654" s="909"/>
      <c r="D654" s="909"/>
      <c r="I654" s="559"/>
    </row>
    <row r="655" spans="1:9">
      <c r="A655" s="909"/>
      <c r="B655" s="909"/>
      <c r="C655" s="909"/>
      <c r="D655" s="909"/>
      <c r="I655" s="559"/>
    </row>
    <row r="656" spans="1:9">
      <c r="A656" s="909"/>
      <c r="B656" s="909"/>
      <c r="C656" s="909"/>
      <c r="D656" s="909"/>
      <c r="I656" s="559"/>
    </row>
    <row r="657" spans="1:9">
      <c r="A657" s="909"/>
      <c r="B657" s="909"/>
      <c r="C657" s="909"/>
      <c r="D657" s="909"/>
      <c r="I657" s="559"/>
    </row>
    <row r="658" spans="1:9">
      <c r="A658" s="909"/>
      <c r="B658" s="909"/>
      <c r="C658" s="909"/>
      <c r="D658" s="909"/>
      <c r="I658" s="559"/>
    </row>
    <row r="659" spans="1:9">
      <c r="A659" s="909"/>
      <c r="B659" s="909"/>
      <c r="C659" s="909"/>
      <c r="D659" s="909"/>
      <c r="I659" s="559"/>
    </row>
    <row r="660" spans="1:9">
      <c r="A660" s="909"/>
      <c r="B660" s="909"/>
      <c r="C660" s="909"/>
      <c r="D660" s="909"/>
      <c r="I660" s="559"/>
    </row>
    <row r="661" spans="1:9">
      <c r="A661" s="909"/>
      <c r="B661" s="909"/>
      <c r="C661" s="909"/>
      <c r="D661" s="909"/>
      <c r="I661" s="559"/>
    </row>
    <row r="662" spans="1:9">
      <c r="A662" s="909"/>
      <c r="B662" s="909"/>
      <c r="C662" s="909"/>
      <c r="D662" s="909"/>
      <c r="I662" s="559"/>
    </row>
    <row r="663" spans="1:9">
      <c r="A663" s="909"/>
      <c r="B663" s="909"/>
      <c r="C663" s="909"/>
      <c r="D663" s="909"/>
      <c r="I663" s="559"/>
    </row>
    <row r="664" spans="1:9">
      <c r="A664" s="909"/>
      <c r="B664" s="909"/>
      <c r="C664" s="909"/>
      <c r="D664" s="909"/>
      <c r="I664" s="559"/>
    </row>
    <row r="665" spans="1:9">
      <c r="A665" s="909"/>
      <c r="B665" s="909"/>
      <c r="C665" s="909"/>
      <c r="D665" s="909"/>
      <c r="I665" s="559"/>
    </row>
    <row r="666" spans="1:9">
      <c r="A666" s="909"/>
      <c r="B666" s="909"/>
      <c r="C666" s="909"/>
      <c r="D666" s="909"/>
      <c r="I666" s="559"/>
    </row>
    <row r="667" spans="1:9">
      <c r="A667" s="909"/>
      <c r="B667" s="909"/>
      <c r="C667" s="909"/>
      <c r="D667" s="909"/>
      <c r="I667" s="559"/>
    </row>
    <row r="668" spans="1:9">
      <c r="A668" s="909"/>
      <c r="B668" s="909"/>
      <c r="C668" s="909"/>
      <c r="D668" s="909"/>
      <c r="I668" s="559"/>
    </row>
    <row r="669" spans="1:9">
      <c r="A669" s="909"/>
      <c r="B669" s="909"/>
      <c r="C669" s="909"/>
      <c r="D669" s="909"/>
      <c r="I669" s="559"/>
    </row>
    <row r="670" spans="1:9">
      <c r="A670" s="909"/>
      <c r="B670" s="909"/>
      <c r="C670" s="909"/>
      <c r="D670" s="909"/>
      <c r="I670" s="559"/>
    </row>
    <row r="671" spans="1:9">
      <c r="A671" s="909"/>
      <c r="B671" s="909"/>
      <c r="C671" s="909"/>
      <c r="D671" s="909"/>
      <c r="I671" s="559"/>
    </row>
    <row r="672" spans="1:9">
      <c r="A672" s="909"/>
      <c r="B672" s="909"/>
      <c r="C672" s="909"/>
      <c r="D672" s="909"/>
      <c r="I672" s="559"/>
    </row>
    <row r="673" spans="1:9">
      <c r="A673" s="909"/>
      <c r="B673" s="909"/>
      <c r="C673" s="909"/>
      <c r="D673" s="909"/>
      <c r="I673" s="559"/>
    </row>
    <row r="674" spans="1:9">
      <c r="A674" s="909"/>
      <c r="B674" s="909"/>
      <c r="C674" s="909"/>
      <c r="D674" s="909"/>
      <c r="I674" s="559"/>
    </row>
    <row r="675" spans="1:9">
      <c r="A675" s="909"/>
      <c r="B675" s="909"/>
      <c r="C675" s="909"/>
      <c r="D675" s="909"/>
      <c r="I675" s="559"/>
    </row>
    <row r="676" spans="1:9">
      <c r="A676" s="909"/>
      <c r="B676" s="909"/>
      <c r="C676" s="909"/>
      <c r="D676" s="909"/>
      <c r="I676" s="559"/>
    </row>
    <row r="677" spans="1:9">
      <c r="A677" s="909"/>
      <c r="B677" s="909"/>
      <c r="C677" s="909"/>
      <c r="D677" s="909"/>
      <c r="I677" s="559"/>
    </row>
    <row r="678" spans="1:9">
      <c r="A678" s="909"/>
      <c r="B678" s="909"/>
      <c r="C678" s="909"/>
      <c r="D678" s="909"/>
      <c r="I678" s="559"/>
    </row>
    <row r="679" spans="1:9">
      <c r="A679" s="909"/>
      <c r="B679" s="909"/>
      <c r="C679" s="909"/>
      <c r="D679" s="909"/>
      <c r="I679" s="559"/>
    </row>
    <row r="680" spans="1:9">
      <c r="A680" s="909"/>
      <c r="B680" s="909"/>
      <c r="C680" s="909"/>
      <c r="D680" s="909"/>
      <c r="I680" s="559"/>
    </row>
    <row r="681" spans="1:9">
      <c r="A681" s="909"/>
      <c r="B681" s="909"/>
      <c r="C681" s="909"/>
      <c r="D681" s="909"/>
      <c r="I681" s="559"/>
    </row>
    <row r="682" spans="1:9">
      <c r="A682" s="909"/>
      <c r="B682" s="909"/>
      <c r="C682" s="909"/>
      <c r="D682" s="909"/>
      <c r="I682" s="559"/>
    </row>
    <row r="683" spans="1:9">
      <c r="A683" s="909"/>
      <c r="B683" s="909"/>
      <c r="C683" s="909"/>
      <c r="D683" s="909"/>
      <c r="I683" s="559"/>
    </row>
    <row r="684" spans="1:9">
      <c r="A684" s="909"/>
      <c r="B684" s="909"/>
      <c r="C684" s="909"/>
      <c r="D684" s="909"/>
      <c r="I684" s="559"/>
    </row>
    <row r="685" spans="1:9">
      <c r="A685" s="909"/>
      <c r="B685" s="909"/>
      <c r="C685" s="909"/>
      <c r="D685" s="909"/>
      <c r="I685" s="559"/>
    </row>
    <row r="686" spans="1:9">
      <c r="A686" s="909"/>
      <c r="B686" s="909"/>
      <c r="C686" s="909"/>
      <c r="D686" s="909"/>
      <c r="I686" s="559"/>
    </row>
    <row r="687" spans="1:9">
      <c r="A687" s="909"/>
      <c r="B687" s="909"/>
      <c r="C687" s="909"/>
      <c r="D687" s="909"/>
      <c r="I687" s="559"/>
    </row>
    <row r="688" spans="1:9">
      <c r="A688" s="909"/>
      <c r="B688" s="909"/>
      <c r="C688" s="909"/>
      <c r="D688" s="909"/>
      <c r="I688" s="559"/>
    </row>
    <row r="689" spans="1:9">
      <c r="A689" s="909"/>
      <c r="B689" s="909"/>
      <c r="C689" s="909"/>
      <c r="D689" s="909"/>
      <c r="I689" s="559"/>
    </row>
    <row r="690" spans="1:9">
      <c r="A690" s="909"/>
      <c r="B690" s="909"/>
      <c r="C690" s="909"/>
      <c r="D690" s="909"/>
      <c r="I690" s="559"/>
    </row>
    <row r="691" spans="1:9">
      <c r="A691" s="909"/>
      <c r="B691" s="909"/>
      <c r="C691" s="909"/>
      <c r="D691" s="909"/>
      <c r="I691" s="559"/>
    </row>
    <row r="692" spans="1:9">
      <c r="A692" s="909"/>
      <c r="B692" s="909"/>
      <c r="C692" s="909"/>
      <c r="D692" s="909"/>
      <c r="I692" s="559"/>
    </row>
    <row r="693" spans="1:9">
      <c r="A693" s="909"/>
      <c r="B693" s="909"/>
      <c r="C693" s="909"/>
      <c r="D693" s="909"/>
      <c r="I693" s="559"/>
    </row>
    <row r="694" spans="1:9">
      <c r="A694" s="909"/>
      <c r="B694" s="909"/>
      <c r="C694" s="909"/>
      <c r="D694" s="909"/>
      <c r="I694" s="559"/>
    </row>
    <row r="695" spans="1:9">
      <c r="A695" s="909"/>
      <c r="B695" s="909"/>
      <c r="C695" s="909"/>
      <c r="D695" s="909"/>
      <c r="I695" s="559"/>
    </row>
    <row r="696" spans="1:9">
      <c r="A696" s="909"/>
      <c r="B696" s="909"/>
      <c r="C696" s="909"/>
      <c r="D696" s="909"/>
      <c r="I696" s="559"/>
    </row>
    <row r="697" spans="1:9">
      <c r="A697" s="909"/>
      <c r="B697" s="909"/>
      <c r="C697" s="909"/>
      <c r="D697" s="909"/>
      <c r="I697" s="559"/>
    </row>
    <row r="698" spans="1:9">
      <c r="A698" s="909"/>
      <c r="B698" s="909"/>
      <c r="C698" s="909"/>
      <c r="D698" s="909"/>
      <c r="I698" s="559"/>
    </row>
    <row r="699" spans="1:9">
      <c r="A699" s="909"/>
      <c r="B699" s="909"/>
      <c r="C699" s="909"/>
      <c r="D699" s="909"/>
      <c r="I699" s="559"/>
    </row>
    <row r="700" spans="1:9">
      <c r="A700" s="909"/>
      <c r="B700" s="909"/>
      <c r="C700" s="909"/>
      <c r="D700" s="909"/>
      <c r="I700" s="559"/>
    </row>
    <row r="701" spans="1:9">
      <c r="A701" s="909"/>
      <c r="B701" s="909"/>
      <c r="C701" s="909"/>
      <c r="D701" s="909"/>
      <c r="I701" s="559"/>
    </row>
    <row r="702" spans="1:9">
      <c r="A702" s="909"/>
      <c r="B702" s="909"/>
      <c r="C702" s="909"/>
      <c r="D702" s="909"/>
      <c r="I702" s="559"/>
    </row>
    <row r="703" spans="1:9">
      <c r="A703" s="909"/>
      <c r="B703" s="909"/>
      <c r="C703" s="909"/>
      <c r="D703" s="909"/>
      <c r="I703" s="559"/>
    </row>
    <row r="704" spans="1:9">
      <c r="A704" s="909"/>
      <c r="B704" s="909"/>
      <c r="C704" s="909"/>
      <c r="D704" s="909"/>
      <c r="I704" s="559"/>
    </row>
    <row r="705" spans="1:9">
      <c r="A705" s="909"/>
      <c r="B705" s="909"/>
      <c r="C705" s="909"/>
      <c r="D705" s="909"/>
      <c r="I705" s="559"/>
    </row>
    <row r="706" spans="1:9">
      <c r="A706" s="909"/>
      <c r="B706" s="909"/>
      <c r="C706" s="909"/>
      <c r="D706" s="909"/>
      <c r="I706" s="559"/>
    </row>
    <row r="707" spans="1:9">
      <c r="A707" s="909"/>
      <c r="B707" s="909"/>
      <c r="C707" s="909"/>
      <c r="D707" s="909"/>
      <c r="I707" s="559"/>
    </row>
    <row r="708" spans="1:9">
      <c r="A708" s="909"/>
      <c r="B708" s="909"/>
      <c r="C708" s="909"/>
      <c r="D708" s="909"/>
      <c r="I708" s="559"/>
    </row>
    <row r="709" spans="1:9">
      <c r="A709" s="909"/>
      <c r="B709" s="909"/>
      <c r="C709" s="909"/>
      <c r="D709" s="909"/>
      <c r="I709" s="559"/>
    </row>
    <row r="710" spans="1:9">
      <c r="A710" s="909"/>
      <c r="B710" s="909"/>
      <c r="C710" s="909"/>
      <c r="D710" s="909"/>
      <c r="I710" s="559"/>
    </row>
    <row r="711" spans="1:9">
      <c r="A711" s="909"/>
      <c r="B711" s="909"/>
      <c r="C711" s="909"/>
      <c r="D711" s="909"/>
      <c r="I711" s="559"/>
    </row>
    <row r="712" spans="1:9">
      <c r="A712" s="909"/>
      <c r="B712" s="909"/>
      <c r="C712" s="909"/>
      <c r="D712" s="909"/>
      <c r="I712" s="559"/>
    </row>
    <row r="713" spans="1:9">
      <c r="A713" s="909"/>
      <c r="B713" s="909"/>
      <c r="C713" s="909"/>
      <c r="D713" s="909"/>
      <c r="I713" s="559"/>
    </row>
    <row r="714" spans="1:9">
      <c r="A714" s="909"/>
      <c r="B714" s="909"/>
      <c r="C714" s="909"/>
      <c r="D714" s="909"/>
      <c r="I714" s="559"/>
    </row>
    <row r="715" spans="1:9">
      <c r="A715" s="909"/>
      <c r="B715" s="909"/>
      <c r="C715" s="909"/>
      <c r="D715" s="909"/>
      <c r="I715" s="559"/>
    </row>
    <row r="716" spans="1:9">
      <c r="A716" s="909"/>
      <c r="B716" s="909"/>
      <c r="C716" s="909"/>
      <c r="D716" s="909"/>
      <c r="I716" s="559"/>
    </row>
    <row r="717" spans="1:9">
      <c r="A717" s="909"/>
      <c r="B717" s="909"/>
      <c r="C717" s="909"/>
      <c r="D717" s="909"/>
      <c r="I717" s="559"/>
    </row>
    <row r="718" spans="1:9">
      <c r="A718" s="909"/>
      <c r="B718" s="909"/>
      <c r="C718" s="909"/>
      <c r="D718" s="909"/>
      <c r="I718" s="559"/>
    </row>
    <row r="719" spans="1:9">
      <c r="A719" s="909"/>
      <c r="B719" s="909"/>
      <c r="C719" s="909"/>
      <c r="D719" s="909"/>
      <c r="I719" s="559"/>
    </row>
    <row r="720" spans="1:9">
      <c r="A720" s="909"/>
      <c r="B720" s="909"/>
      <c r="C720" s="909"/>
      <c r="D720" s="909"/>
      <c r="I720" s="559"/>
    </row>
    <row r="721" spans="1:9">
      <c r="A721" s="909"/>
      <c r="B721" s="909"/>
      <c r="C721" s="909"/>
      <c r="D721" s="909"/>
      <c r="I721" s="559"/>
    </row>
    <row r="722" spans="1:9">
      <c r="A722" s="909"/>
      <c r="B722" s="909"/>
      <c r="C722" s="909"/>
      <c r="D722" s="909"/>
      <c r="I722" s="559"/>
    </row>
    <row r="723" spans="1:9">
      <c r="A723" s="909"/>
      <c r="B723" s="909"/>
      <c r="C723" s="909"/>
      <c r="D723" s="909"/>
      <c r="I723" s="559"/>
    </row>
    <row r="724" spans="1:9">
      <c r="A724" s="909"/>
      <c r="B724" s="909"/>
      <c r="C724" s="909"/>
      <c r="D724" s="909"/>
      <c r="I724" s="559"/>
    </row>
    <row r="725" spans="1:9">
      <c r="A725" s="909"/>
      <c r="B725" s="909"/>
      <c r="C725" s="909"/>
      <c r="D725" s="909"/>
      <c r="I725" s="559"/>
    </row>
    <row r="726" spans="1:9">
      <c r="A726" s="909"/>
      <c r="B726" s="909"/>
      <c r="C726" s="909"/>
      <c r="D726" s="909"/>
      <c r="I726" s="559"/>
    </row>
    <row r="727" spans="1:9">
      <c r="A727" s="909"/>
      <c r="B727" s="909"/>
      <c r="C727" s="909"/>
      <c r="D727" s="909"/>
      <c r="I727" s="559"/>
    </row>
    <row r="728" spans="1:9">
      <c r="A728" s="909"/>
      <c r="B728" s="909"/>
      <c r="C728" s="909"/>
      <c r="D728" s="909"/>
      <c r="I728" s="559"/>
    </row>
    <row r="729" spans="1:9">
      <c r="A729" s="909"/>
      <c r="B729" s="909"/>
      <c r="C729" s="909"/>
      <c r="D729" s="909"/>
      <c r="I729" s="559"/>
    </row>
    <row r="730" spans="1:9">
      <c r="A730" s="909"/>
      <c r="B730" s="909"/>
      <c r="C730" s="909"/>
      <c r="D730" s="909"/>
      <c r="I730" s="559"/>
    </row>
    <row r="731" spans="1:9">
      <c r="A731" s="909"/>
      <c r="B731" s="909"/>
      <c r="C731" s="909"/>
      <c r="D731" s="909"/>
      <c r="I731" s="559"/>
    </row>
    <row r="732" spans="1:9">
      <c r="A732" s="909"/>
      <c r="B732" s="909"/>
      <c r="C732" s="909"/>
      <c r="D732" s="909"/>
      <c r="I732" s="559"/>
    </row>
    <row r="733" spans="1:9">
      <c r="A733" s="909"/>
      <c r="B733" s="909"/>
      <c r="C733" s="909"/>
      <c r="D733" s="909"/>
      <c r="I733" s="559"/>
    </row>
    <row r="734" spans="1:9">
      <c r="A734" s="909"/>
      <c r="B734" s="909"/>
      <c r="C734" s="909"/>
      <c r="D734" s="909"/>
      <c r="I734" s="559"/>
    </row>
    <row r="735" spans="1:9">
      <c r="A735" s="909"/>
      <c r="B735" s="909"/>
      <c r="C735" s="909"/>
      <c r="D735" s="909"/>
      <c r="I735" s="559"/>
    </row>
    <row r="736" spans="1:9">
      <c r="A736" s="909"/>
      <c r="B736" s="909"/>
      <c r="C736" s="909"/>
      <c r="D736" s="909"/>
      <c r="I736" s="559"/>
    </row>
    <row r="737" spans="1:9">
      <c r="A737" s="909"/>
      <c r="B737" s="909"/>
      <c r="C737" s="909"/>
      <c r="D737" s="909"/>
      <c r="I737" s="559"/>
    </row>
    <row r="738" spans="1:9">
      <c r="A738" s="909"/>
      <c r="B738" s="909"/>
      <c r="C738" s="909"/>
      <c r="D738" s="909"/>
      <c r="I738" s="559"/>
    </row>
    <row r="739" spans="1:9">
      <c r="A739" s="909"/>
      <c r="B739" s="909"/>
      <c r="C739" s="909"/>
      <c r="D739" s="909"/>
      <c r="I739" s="559"/>
    </row>
    <row r="740" spans="1:9">
      <c r="A740" s="909"/>
      <c r="B740" s="909"/>
      <c r="C740" s="909"/>
      <c r="D740" s="909"/>
      <c r="I740" s="559"/>
    </row>
    <row r="741" spans="1:9">
      <c r="A741" s="909"/>
      <c r="B741" s="909"/>
      <c r="C741" s="909"/>
      <c r="D741" s="909"/>
      <c r="I741" s="559"/>
    </row>
    <row r="742" spans="1:9">
      <c r="A742" s="909"/>
      <c r="B742" s="909"/>
      <c r="C742" s="909"/>
      <c r="D742" s="909"/>
      <c r="I742" s="559"/>
    </row>
    <row r="743" spans="1:9">
      <c r="A743" s="909"/>
      <c r="B743" s="909"/>
      <c r="C743" s="909"/>
      <c r="D743" s="909"/>
      <c r="I743" s="559"/>
    </row>
    <row r="744" spans="1:9">
      <c r="A744" s="909"/>
      <c r="B744" s="909"/>
      <c r="C744" s="909"/>
      <c r="D744" s="909"/>
      <c r="I744" s="559"/>
    </row>
    <row r="745" spans="1:9">
      <c r="A745" s="909"/>
      <c r="B745" s="909"/>
      <c r="C745" s="909"/>
      <c r="D745" s="909"/>
      <c r="I745" s="559"/>
    </row>
    <row r="746" spans="1:9">
      <c r="A746" s="909"/>
      <c r="B746" s="909"/>
      <c r="C746" s="909"/>
      <c r="D746" s="909"/>
      <c r="I746" s="559"/>
    </row>
    <row r="747" spans="1:9">
      <c r="A747" s="909"/>
      <c r="B747" s="909"/>
      <c r="C747" s="909"/>
      <c r="D747" s="909"/>
      <c r="I747" s="559"/>
    </row>
    <row r="748" spans="1:9">
      <c r="A748" s="909"/>
      <c r="B748" s="909"/>
      <c r="C748" s="909"/>
      <c r="D748" s="909"/>
      <c r="I748" s="559"/>
    </row>
    <row r="749" spans="1:9">
      <c r="A749" s="909"/>
      <c r="B749" s="909"/>
      <c r="C749" s="909"/>
      <c r="D749" s="909"/>
      <c r="I749" s="559"/>
    </row>
    <row r="750" spans="1:9">
      <c r="A750" s="909"/>
      <c r="B750" s="909"/>
      <c r="C750" s="909"/>
      <c r="D750" s="909"/>
      <c r="I750" s="559"/>
    </row>
    <row r="751" spans="1:9">
      <c r="A751" s="909"/>
      <c r="B751" s="909"/>
      <c r="C751" s="909"/>
      <c r="D751" s="909"/>
      <c r="I751" s="559"/>
    </row>
    <row r="752" spans="1:9">
      <c r="A752" s="909"/>
      <c r="B752" s="909"/>
      <c r="C752" s="909"/>
      <c r="D752" s="909"/>
      <c r="I752" s="559"/>
    </row>
    <row r="753" spans="1:9">
      <c r="A753" s="909"/>
      <c r="B753" s="909"/>
      <c r="C753" s="909"/>
      <c r="D753" s="909"/>
      <c r="I753" s="559"/>
    </row>
    <row r="754" spans="1:9">
      <c r="A754" s="909"/>
      <c r="B754" s="909"/>
      <c r="C754" s="909"/>
      <c r="D754" s="909"/>
      <c r="I754" s="559"/>
    </row>
    <row r="755" spans="1:9">
      <c r="A755" s="909"/>
      <c r="B755" s="909"/>
      <c r="C755" s="909"/>
      <c r="D755" s="909"/>
      <c r="I755" s="559"/>
    </row>
    <row r="756" spans="1:9">
      <c r="A756" s="909"/>
      <c r="B756" s="909"/>
      <c r="C756" s="909"/>
      <c r="D756" s="909"/>
      <c r="I756" s="559"/>
    </row>
    <row r="757" spans="1:9">
      <c r="A757" s="909"/>
      <c r="B757" s="909"/>
      <c r="C757" s="909"/>
      <c r="D757" s="909"/>
      <c r="I757" s="559"/>
    </row>
    <row r="758" spans="1:9">
      <c r="A758" s="909"/>
      <c r="B758" s="909"/>
      <c r="C758" s="909"/>
      <c r="D758" s="909"/>
      <c r="I758" s="559"/>
    </row>
    <row r="759" spans="1:9">
      <c r="A759" s="909"/>
      <c r="B759" s="909"/>
      <c r="C759" s="909"/>
      <c r="D759" s="909"/>
      <c r="I759" s="559"/>
    </row>
    <row r="760" spans="1:9">
      <c r="A760" s="909"/>
      <c r="B760" s="909"/>
      <c r="C760" s="909"/>
      <c r="D760" s="909"/>
      <c r="I760" s="559"/>
    </row>
    <row r="761" spans="1:9">
      <c r="A761" s="909"/>
      <c r="B761" s="909"/>
      <c r="C761" s="909"/>
      <c r="D761" s="909"/>
      <c r="I761" s="559"/>
    </row>
    <row r="762" spans="1:9">
      <c r="A762" s="909"/>
      <c r="B762" s="909"/>
      <c r="C762" s="909"/>
      <c r="D762" s="909"/>
      <c r="I762" s="559"/>
    </row>
    <row r="763" spans="1:9">
      <c r="A763" s="909"/>
      <c r="B763" s="909"/>
      <c r="C763" s="909"/>
      <c r="D763" s="909"/>
      <c r="I763" s="559"/>
    </row>
    <row r="764" spans="1:9">
      <c r="A764" s="909"/>
      <c r="B764" s="909"/>
      <c r="C764" s="909"/>
      <c r="D764" s="909"/>
      <c r="I764" s="559"/>
    </row>
    <row r="765" spans="1:9">
      <c r="A765" s="909"/>
      <c r="B765" s="909"/>
      <c r="C765" s="909"/>
      <c r="D765" s="909"/>
      <c r="I765" s="559"/>
    </row>
    <row r="766" spans="1:9">
      <c r="A766" s="909"/>
      <c r="B766" s="909"/>
      <c r="C766" s="909"/>
      <c r="D766" s="909"/>
      <c r="I766" s="559"/>
    </row>
    <row r="767" spans="1:9">
      <c r="A767" s="909"/>
      <c r="B767" s="909"/>
      <c r="C767" s="909"/>
      <c r="D767" s="909"/>
      <c r="I767" s="559"/>
    </row>
    <row r="768" spans="1:9">
      <c r="A768" s="909"/>
      <c r="B768" s="909"/>
      <c r="C768" s="909"/>
      <c r="D768" s="909"/>
      <c r="I768" s="559"/>
    </row>
    <row r="769" spans="1:9">
      <c r="A769" s="909"/>
      <c r="B769" s="909"/>
      <c r="C769" s="909"/>
      <c r="D769" s="909"/>
      <c r="I769" s="559"/>
    </row>
    <row r="770" spans="1:9">
      <c r="A770" s="909"/>
      <c r="B770" s="909"/>
      <c r="C770" s="909"/>
      <c r="D770" s="909"/>
      <c r="I770" s="559"/>
    </row>
    <row r="771" spans="1:9">
      <c r="A771" s="909"/>
      <c r="B771" s="909"/>
      <c r="C771" s="909"/>
      <c r="D771" s="909"/>
      <c r="I771" s="559"/>
    </row>
    <row r="772" spans="1:9">
      <c r="A772" s="909"/>
      <c r="B772" s="909"/>
      <c r="C772" s="909"/>
      <c r="D772" s="909"/>
      <c r="I772" s="559"/>
    </row>
    <row r="773" spans="1:9">
      <c r="A773" s="909"/>
      <c r="B773" s="909"/>
      <c r="C773" s="909"/>
      <c r="D773" s="909"/>
      <c r="I773" s="559"/>
    </row>
    <row r="774" spans="1:9">
      <c r="A774" s="909"/>
      <c r="B774" s="909"/>
      <c r="C774" s="909"/>
      <c r="D774" s="909"/>
      <c r="I774" s="559"/>
    </row>
    <row r="775" spans="1:9">
      <c r="A775" s="909"/>
      <c r="B775" s="909"/>
      <c r="C775" s="909"/>
      <c r="D775" s="909"/>
      <c r="I775" s="559"/>
    </row>
    <row r="776" spans="1:9">
      <c r="A776" s="909"/>
      <c r="B776" s="909"/>
      <c r="C776" s="909"/>
      <c r="D776" s="909"/>
      <c r="I776" s="559"/>
    </row>
    <row r="777" spans="1:9">
      <c r="A777" s="909"/>
      <c r="B777" s="909"/>
      <c r="C777" s="909"/>
      <c r="D777" s="909"/>
      <c r="I777" s="559"/>
    </row>
    <row r="778" spans="1:9">
      <c r="A778" s="909"/>
      <c r="B778" s="909"/>
      <c r="C778" s="909"/>
      <c r="D778" s="909"/>
      <c r="I778" s="559"/>
    </row>
    <row r="779" spans="1:9">
      <c r="A779" s="909"/>
      <c r="B779" s="909"/>
      <c r="C779" s="909"/>
      <c r="D779" s="909"/>
      <c r="I779" s="559"/>
    </row>
    <row r="780" spans="1:9">
      <c r="A780" s="909"/>
      <c r="B780" s="909"/>
      <c r="C780" s="909"/>
      <c r="D780" s="909"/>
      <c r="I780" s="559"/>
    </row>
    <row r="781" spans="1:9">
      <c r="A781" s="909"/>
      <c r="B781" s="909"/>
      <c r="C781" s="909"/>
      <c r="D781" s="909"/>
      <c r="I781" s="559"/>
    </row>
    <row r="782" spans="1:9">
      <c r="A782" s="909"/>
      <c r="B782" s="909"/>
      <c r="C782" s="909"/>
      <c r="D782" s="909"/>
      <c r="I782" s="559"/>
    </row>
    <row r="783" spans="1:9">
      <c r="A783" s="909"/>
      <c r="B783" s="909"/>
      <c r="C783" s="909"/>
      <c r="D783" s="909"/>
      <c r="I783" s="559"/>
    </row>
    <row r="784" spans="1:9">
      <c r="A784" s="909"/>
      <c r="B784" s="909"/>
      <c r="C784" s="909"/>
      <c r="D784" s="909"/>
      <c r="I784" s="559"/>
    </row>
    <row r="785" spans="1:9">
      <c r="A785" s="909"/>
      <c r="B785" s="909"/>
      <c r="C785" s="909"/>
      <c r="D785" s="909"/>
      <c r="I785" s="559"/>
    </row>
    <row r="786" spans="1:9">
      <c r="A786" s="909"/>
      <c r="B786" s="909"/>
      <c r="C786" s="909"/>
      <c r="D786" s="909"/>
      <c r="I786" s="559"/>
    </row>
    <row r="787" spans="1:9">
      <c r="A787" s="909"/>
      <c r="B787" s="909"/>
      <c r="C787" s="909"/>
      <c r="D787" s="909"/>
      <c r="I787" s="559"/>
    </row>
    <row r="788" spans="1:9">
      <c r="A788" s="909"/>
      <c r="B788" s="909"/>
      <c r="C788" s="909"/>
      <c r="D788" s="909"/>
      <c r="I788" s="559"/>
    </row>
    <row r="789" spans="1:9">
      <c r="A789" s="909"/>
      <c r="B789" s="909"/>
      <c r="C789" s="909"/>
      <c r="D789" s="909"/>
      <c r="I789" s="559"/>
    </row>
    <row r="790" spans="1:9">
      <c r="A790" s="909"/>
      <c r="B790" s="909"/>
      <c r="C790" s="909"/>
      <c r="D790" s="909"/>
      <c r="I790" s="559"/>
    </row>
    <row r="791" spans="1:9">
      <c r="A791" s="909"/>
      <c r="B791" s="909"/>
      <c r="C791" s="909"/>
      <c r="D791" s="909"/>
      <c r="I791" s="559"/>
    </row>
    <row r="792" spans="1:9">
      <c r="A792" s="909"/>
      <c r="B792" s="909"/>
      <c r="C792" s="909"/>
      <c r="D792" s="909"/>
      <c r="I792" s="559"/>
    </row>
    <row r="793" spans="1:9">
      <c r="A793" s="909"/>
      <c r="B793" s="909"/>
      <c r="C793" s="909"/>
      <c r="D793" s="909"/>
      <c r="I793" s="559"/>
    </row>
    <row r="794" spans="1:9">
      <c r="A794" s="909"/>
      <c r="B794" s="909"/>
      <c r="C794" s="909"/>
      <c r="D794" s="909"/>
      <c r="I794" s="559"/>
    </row>
    <row r="795" spans="1:9">
      <c r="A795" s="909"/>
      <c r="B795" s="909"/>
      <c r="C795" s="909"/>
      <c r="D795" s="909"/>
      <c r="I795" s="559"/>
    </row>
    <row r="796" spans="1:9">
      <c r="A796" s="909"/>
      <c r="B796" s="909"/>
      <c r="C796" s="909"/>
      <c r="D796" s="909"/>
      <c r="I796" s="559"/>
    </row>
    <row r="797" spans="1:9">
      <c r="A797" s="909"/>
      <c r="B797" s="909"/>
      <c r="C797" s="909"/>
      <c r="D797" s="909"/>
      <c r="I797" s="559"/>
    </row>
    <row r="798" spans="1:9">
      <c r="A798" s="909"/>
      <c r="B798" s="909"/>
      <c r="C798" s="909"/>
      <c r="D798" s="909"/>
      <c r="I798" s="559"/>
    </row>
    <row r="799" spans="1:9">
      <c r="A799" s="909"/>
      <c r="B799" s="909"/>
      <c r="C799" s="909"/>
      <c r="D799" s="909"/>
      <c r="I799" s="559"/>
    </row>
    <row r="800" spans="1:9">
      <c r="A800" s="909"/>
      <c r="B800" s="909"/>
      <c r="C800" s="909"/>
      <c r="D800" s="909"/>
      <c r="I800" s="559"/>
    </row>
    <row r="801" spans="1:9">
      <c r="A801" s="909"/>
      <c r="B801" s="909"/>
      <c r="C801" s="909"/>
      <c r="D801" s="909"/>
      <c r="I801" s="559"/>
    </row>
    <row r="802" spans="1:9">
      <c r="A802" s="909"/>
      <c r="B802" s="909"/>
      <c r="C802" s="909"/>
      <c r="D802" s="909"/>
      <c r="I802" s="559"/>
    </row>
    <row r="803" spans="1:9">
      <c r="A803" s="909"/>
      <c r="B803" s="909"/>
      <c r="C803" s="909"/>
      <c r="D803" s="909"/>
      <c r="I803" s="559"/>
    </row>
    <row r="804" spans="1:9">
      <c r="A804" s="909"/>
      <c r="B804" s="909"/>
      <c r="C804" s="909"/>
      <c r="D804" s="909"/>
      <c r="I804" s="559"/>
    </row>
    <row r="805" spans="1:9">
      <c r="A805" s="909"/>
      <c r="B805" s="909"/>
      <c r="C805" s="909"/>
      <c r="D805" s="909"/>
      <c r="I805" s="559"/>
    </row>
    <row r="806" spans="1:9">
      <c r="A806" s="909"/>
      <c r="B806" s="909"/>
      <c r="C806" s="909"/>
      <c r="D806" s="909"/>
      <c r="I806" s="559"/>
    </row>
    <row r="807" spans="1:9">
      <c r="A807" s="909"/>
      <c r="B807" s="909"/>
      <c r="C807" s="909"/>
      <c r="D807" s="909"/>
      <c r="I807" s="559"/>
    </row>
    <row r="808" spans="1:9">
      <c r="A808" s="909"/>
      <c r="B808" s="909"/>
      <c r="C808" s="909"/>
      <c r="D808" s="909"/>
      <c r="I808" s="559"/>
    </row>
    <row r="809" spans="1:9">
      <c r="A809" s="909"/>
      <c r="B809" s="909"/>
      <c r="C809" s="909"/>
      <c r="D809" s="909"/>
      <c r="I809" s="559"/>
    </row>
    <row r="810" spans="1:9">
      <c r="A810" s="909"/>
      <c r="B810" s="909"/>
      <c r="C810" s="909"/>
      <c r="D810" s="909"/>
      <c r="I810" s="559"/>
    </row>
    <row r="811" spans="1:9">
      <c r="A811" s="909"/>
      <c r="B811" s="909"/>
      <c r="C811" s="909"/>
      <c r="D811" s="909"/>
      <c r="I811" s="559"/>
    </row>
    <row r="812" spans="1:9">
      <c r="A812" s="909"/>
      <c r="B812" s="909"/>
      <c r="C812" s="909"/>
      <c r="D812" s="909"/>
      <c r="I812" s="559"/>
    </row>
  </sheetData>
  <mergeCells count="10">
    <mergeCell ref="A1:I1"/>
    <mergeCell ref="A21:I21"/>
    <mergeCell ref="E12:E13"/>
    <mergeCell ref="I12:I13"/>
    <mergeCell ref="E6:E7"/>
    <mergeCell ref="I6:I7"/>
    <mergeCell ref="E8:E9"/>
    <mergeCell ref="I8:I9"/>
    <mergeCell ref="E10:E11"/>
    <mergeCell ref="I10:I11"/>
  </mergeCells>
  <phoneticPr fontId="75" type="noConversion"/>
  <pageMargins left="0.74803149606299213" right="0.74803149606299213" top="0.59055118110236227" bottom="0.78740157480314965" header="0.51181102362204722" footer="0.51181102362204722"/>
  <pageSetup paperSize="9" scale="76" orientation="portrait" r:id="rId1"/>
  <headerFooter alignWithMargins="0"/>
  <legacy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tabColor indexed="40"/>
  </sheetPr>
  <dimension ref="A1:J21"/>
  <sheetViews>
    <sheetView zoomScaleNormal="100" workbookViewId="0">
      <pane ySplit="4" topLeftCell="A5" activePane="bottomLeft" state="frozen"/>
      <selection pane="bottomLeft" activeCell="M13" sqref="M13"/>
    </sheetView>
  </sheetViews>
  <sheetFormatPr defaultColWidth="9" defaultRowHeight="17.399999999999999"/>
  <cols>
    <col min="1" max="1" width="13.69921875" style="473" customWidth="1"/>
    <col min="2" max="2" width="13.69921875" style="915" customWidth="1"/>
    <col min="3" max="4" width="13.69921875" style="473" customWidth="1"/>
    <col min="5" max="10" width="9.5" style="473" customWidth="1"/>
    <col min="11" max="16384" width="9" style="473"/>
  </cols>
  <sheetData>
    <row r="1" spans="1:10" ht="33" customHeight="1" thickBot="1">
      <c r="A1" s="1746" t="s">
        <v>13443</v>
      </c>
      <c r="B1" s="1746"/>
      <c r="C1" s="1746"/>
      <c r="D1" s="1746"/>
      <c r="E1" s="1746"/>
      <c r="F1" s="1746"/>
      <c r="G1" s="1746"/>
      <c r="H1" s="1746"/>
      <c r="I1" s="1746"/>
      <c r="J1" s="1746"/>
    </row>
    <row r="2" spans="1:10" ht="33" customHeight="1">
      <c r="A2" s="1367"/>
      <c r="B2" s="1367"/>
      <c r="C2" s="1367"/>
      <c r="D2" s="1367"/>
      <c r="E2" s="1367"/>
      <c r="F2" s="1367"/>
      <c r="G2" s="1367"/>
      <c r="H2" s="1367"/>
      <c r="I2" s="1367"/>
      <c r="J2" s="1367"/>
    </row>
    <row r="3" spans="1:10" ht="24.9" customHeight="1">
      <c r="A3" s="1369" t="s">
        <v>13444</v>
      </c>
    </row>
    <row r="4" spans="1:10" ht="42.75" customHeight="1">
      <c r="A4" s="413" t="s">
        <v>4606</v>
      </c>
      <c r="B4" s="911" t="s">
        <v>9827</v>
      </c>
      <c r="C4" s="413" t="s">
        <v>6556</v>
      </c>
      <c r="D4" s="413" t="s">
        <v>9827</v>
      </c>
      <c r="E4" s="440" t="s">
        <v>5408</v>
      </c>
      <c r="F4" s="440" t="s">
        <v>8578</v>
      </c>
      <c r="G4" s="440" t="s">
        <v>6532</v>
      </c>
      <c r="H4" s="440" t="s">
        <v>6301</v>
      </c>
      <c r="I4" s="440" t="s">
        <v>6522</v>
      </c>
      <c r="J4" s="440" t="s">
        <v>6523</v>
      </c>
    </row>
    <row r="5" spans="1:10" ht="25.5" customHeight="1">
      <c r="A5" s="441" t="s">
        <v>9360</v>
      </c>
      <c r="B5" s="912">
        <v>24600</v>
      </c>
      <c r="C5" s="441" t="s">
        <v>4733</v>
      </c>
      <c r="D5" s="1031">
        <f>ROUND(B5*1.3,-2)</f>
        <v>32000</v>
      </c>
      <c r="E5" s="441">
        <v>6</v>
      </c>
      <c r="F5" s="441">
        <v>0.5</v>
      </c>
      <c r="G5" s="441" t="s">
        <v>6533</v>
      </c>
      <c r="H5" s="698">
        <v>17</v>
      </c>
      <c r="I5" s="441">
        <v>60</v>
      </c>
      <c r="J5" s="441">
        <v>6</v>
      </c>
    </row>
    <row r="6" spans="1:10" ht="25.5" customHeight="1">
      <c r="A6" s="441" t="s">
        <v>9361</v>
      </c>
      <c r="B6" s="912">
        <v>30300</v>
      </c>
      <c r="C6" s="441" t="s">
        <v>4734</v>
      </c>
      <c r="D6" s="1031">
        <f t="shared" ref="D6:D12" si="0">ROUND(B6*1.3,-2)</f>
        <v>39400</v>
      </c>
      <c r="E6" s="441">
        <v>8</v>
      </c>
      <c r="F6" s="441">
        <v>0.5</v>
      </c>
      <c r="G6" s="441" t="s">
        <v>6533</v>
      </c>
      <c r="H6" s="698">
        <v>22</v>
      </c>
      <c r="I6" s="441">
        <v>65</v>
      </c>
      <c r="J6" s="441">
        <v>8</v>
      </c>
    </row>
    <row r="7" spans="1:10" ht="25.5" customHeight="1">
      <c r="A7" s="441" t="s">
        <v>9362</v>
      </c>
      <c r="B7" s="912">
        <v>42000</v>
      </c>
      <c r="C7" s="441" t="s">
        <v>4735</v>
      </c>
      <c r="D7" s="1031">
        <f t="shared" si="0"/>
        <v>54600</v>
      </c>
      <c r="E7" s="441">
        <v>10</v>
      </c>
      <c r="F7" s="441">
        <v>1</v>
      </c>
      <c r="G7" s="441" t="s">
        <v>6533</v>
      </c>
      <c r="H7" s="698">
        <v>27</v>
      </c>
      <c r="I7" s="441">
        <v>70</v>
      </c>
      <c r="J7" s="441">
        <v>10</v>
      </c>
    </row>
    <row r="8" spans="1:10" ht="25.5" customHeight="1">
      <c r="A8" s="441" t="s">
        <v>9363</v>
      </c>
      <c r="B8" s="912">
        <v>56300</v>
      </c>
      <c r="C8" s="441" t="s">
        <v>4736</v>
      </c>
      <c r="D8" s="1031">
        <f t="shared" si="0"/>
        <v>73200</v>
      </c>
      <c r="E8" s="441">
        <v>12</v>
      </c>
      <c r="F8" s="441">
        <v>1</v>
      </c>
      <c r="G8" s="441" t="s">
        <v>6533</v>
      </c>
      <c r="H8" s="698">
        <v>32</v>
      </c>
      <c r="I8" s="441">
        <v>80</v>
      </c>
      <c r="J8" s="441">
        <v>12</v>
      </c>
    </row>
    <row r="9" spans="1:10" ht="25.5" customHeight="1">
      <c r="A9" s="441" t="s">
        <v>9364</v>
      </c>
      <c r="B9" s="912">
        <v>130000</v>
      </c>
      <c r="C9" s="441" t="s">
        <v>4737</v>
      </c>
      <c r="D9" s="1031">
        <f t="shared" si="0"/>
        <v>169000</v>
      </c>
      <c r="E9" s="441">
        <v>14</v>
      </c>
      <c r="F9" s="441">
        <v>1.5</v>
      </c>
      <c r="G9" s="441" t="s">
        <v>6533</v>
      </c>
      <c r="H9" s="441">
        <v>35</v>
      </c>
      <c r="I9" s="441">
        <v>90</v>
      </c>
      <c r="J9" s="441">
        <v>16</v>
      </c>
    </row>
    <row r="10" spans="1:10" ht="25.5" customHeight="1">
      <c r="A10" s="441" t="s">
        <v>9365</v>
      </c>
      <c r="B10" s="912">
        <v>136900</v>
      </c>
      <c r="C10" s="441" t="s">
        <v>4738</v>
      </c>
      <c r="D10" s="1031">
        <f t="shared" si="0"/>
        <v>178000</v>
      </c>
      <c r="E10" s="441">
        <v>16</v>
      </c>
      <c r="F10" s="441">
        <v>1.5</v>
      </c>
      <c r="G10" s="441" t="s">
        <v>6533</v>
      </c>
      <c r="H10" s="441">
        <v>42</v>
      </c>
      <c r="I10" s="441">
        <v>100</v>
      </c>
      <c r="J10" s="441">
        <v>16</v>
      </c>
    </row>
    <row r="11" spans="1:10" ht="25.5" customHeight="1">
      <c r="A11" s="441" t="s">
        <v>9366</v>
      </c>
      <c r="B11" s="912">
        <v>199700</v>
      </c>
      <c r="C11" s="441" t="s">
        <v>4739</v>
      </c>
      <c r="D11" s="1031">
        <f t="shared" si="0"/>
        <v>259600</v>
      </c>
      <c r="E11" s="441">
        <v>18</v>
      </c>
      <c r="F11" s="441">
        <v>1.5</v>
      </c>
      <c r="G11" s="441" t="s">
        <v>6533</v>
      </c>
      <c r="H11" s="441">
        <v>45</v>
      </c>
      <c r="I11" s="441">
        <v>100</v>
      </c>
      <c r="J11" s="441">
        <v>20</v>
      </c>
    </row>
    <row r="12" spans="1:10" ht="25.5" customHeight="1">
      <c r="A12" s="441" t="s">
        <v>9367</v>
      </c>
      <c r="B12" s="912">
        <v>213300</v>
      </c>
      <c r="C12" s="441" t="s">
        <v>4740</v>
      </c>
      <c r="D12" s="1031">
        <f t="shared" si="0"/>
        <v>277300</v>
      </c>
      <c r="E12" s="441">
        <v>20</v>
      </c>
      <c r="F12" s="441">
        <v>2</v>
      </c>
      <c r="G12" s="441" t="s">
        <v>6533</v>
      </c>
      <c r="H12" s="441">
        <v>48</v>
      </c>
      <c r="I12" s="441">
        <v>100</v>
      </c>
      <c r="J12" s="441">
        <v>20</v>
      </c>
    </row>
    <row r="13" spans="1:10" ht="28.5" customHeight="1">
      <c r="A13" s="559"/>
      <c r="B13" s="913"/>
      <c r="C13" s="559"/>
      <c r="D13" s="559"/>
      <c r="E13" s="559"/>
      <c r="F13" s="559"/>
      <c r="G13" s="559"/>
      <c r="H13" s="559"/>
      <c r="I13" s="559"/>
      <c r="J13" s="559"/>
    </row>
    <row r="14" spans="1:10" ht="24.9" customHeight="1">
      <c r="A14" s="1368" t="s">
        <v>13445</v>
      </c>
      <c r="B14" s="913"/>
      <c r="C14" s="559"/>
      <c r="D14" s="559"/>
      <c r="E14" s="559"/>
      <c r="F14" s="1458"/>
      <c r="G14" s="1027"/>
      <c r="H14" s="617"/>
      <c r="I14" s="618"/>
      <c r="J14" s="559"/>
    </row>
    <row r="15" spans="1:10" ht="42.75" customHeight="1">
      <c r="A15" s="413" t="s">
        <v>4606</v>
      </c>
      <c r="B15" s="911" t="s">
        <v>9827</v>
      </c>
      <c r="C15" s="413" t="s">
        <v>6556</v>
      </c>
      <c r="D15" s="413" t="s">
        <v>9827</v>
      </c>
      <c r="E15" s="440" t="s">
        <v>5408</v>
      </c>
      <c r="F15" s="440" t="s">
        <v>8578</v>
      </c>
      <c r="G15" s="440" t="s">
        <v>6532</v>
      </c>
      <c r="H15" s="440" t="s">
        <v>6301</v>
      </c>
      <c r="I15" s="440" t="s">
        <v>6522</v>
      </c>
      <c r="J15" s="440" t="s">
        <v>6523</v>
      </c>
    </row>
    <row r="16" spans="1:10" ht="25.5" customHeight="1">
      <c r="A16" s="703" t="s">
        <v>9368</v>
      </c>
      <c r="B16" s="914">
        <v>26600</v>
      </c>
      <c r="C16" s="703" t="s">
        <v>4741</v>
      </c>
      <c r="D16" s="1035">
        <f t="shared" ref="D16:D21" si="1">ROUND(B16*1.3,-2)</f>
        <v>34600</v>
      </c>
      <c r="E16" s="699">
        <v>6</v>
      </c>
      <c r="F16" s="699">
        <v>0.5</v>
      </c>
      <c r="G16" s="699">
        <v>20</v>
      </c>
      <c r="H16" s="699">
        <v>8</v>
      </c>
      <c r="I16" s="699">
        <v>70</v>
      </c>
      <c r="J16" s="699">
        <v>6</v>
      </c>
    </row>
    <row r="17" spans="1:10" ht="25.5" customHeight="1">
      <c r="A17" s="703" t="s">
        <v>9369</v>
      </c>
      <c r="B17" s="914">
        <v>34700</v>
      </c>
      <c r="C17" s="703" t="s">
        <v>4742</v>
      </c>
      <c r="D17" s="1035">
        <f t="shared" si="1"/>
        <v>45100</v>
      </c>
      <c r="E17" s="699">
        <v>8</v>
      </c>
      <c r="F17" s="699">
        <v>0.5</v>
      </c>
      <c r="G17" s="699">
        <v>26</v>
      </c>
      <c r="H17" s="699">
        <v>10</v>
      </c>
      <c r="I17" s="699">
        <v>80</v>
      </c>
      <c r="J17" s="699">
        <v>8</v>
      </c>
    </row>
    <row r="18" spans="1:10" ht="25.5" customHeight="1">
      <c r="A18" s="703" t="s">
        <v>9370</v>
      </c>
      <c r="B18" s="914">
        <v>49100</v>
      </c>
      <c r="C18" s="703" t="s">
        <v>4743</v>
      </c>
      <c r="D18" s="1035">
        <f t="shared" si="1"/>
        <v>63800</v>
      </c>
      <c r="E18" s="699">
        <v>10</v>
      </c>
      <c r="F18" s="699">
        <v>1</v>
      </c>
      <c r="G18" s="699">
        <v>32</v>
      </c>
      <c r="H18" s="699">
        <v>12</v>
      </c>
      <c r="I18" s="699">
        <v>90</v>
      </c>
      <c r="J18" s="699">
        <v>10</v>
      </c>
    </row>
    <row r="19" spans="1:10" ht="25.5" customHeight="1">
      <c r="A19" s="703" t="s">
        <v>9371</v>
      </c>
      <c r="B19" s="914">
        <v>67800</v>
      </c>
      <c r="C19" s="703" t="s">
        <v>4744</v>
      </c>
      <c r="D19" s="1035">
        <f t="shared" si="1"/>
        <v>88100</v>
      </c>
      <c r="E19" s="699">
        <v>12</v>
      </c>
      <c r="F19" s="699">
        <v>1</v>
      </c>
      <c r="G19" s="699">
        <v>36</v>
      </c>
      <c r="H19" s="699">
        <v>14</v>
      </c>
      <c r="I19" s="699">
        <v>100</v>
      </c>
      <c r="J19" s="699">
        <v>12</v>
      </c>
    </row>
    <row r="20" spans="1:10" ht="25.5" customHeight="1">
      <c r="A20" s="703" t="s">
        <v>9372</v>
      </c>
      <c r="B20" s="914">
        <v>151000</v>
      </c>
      <c r="C20" s="703" t="s">
        <v>4745</v>
      </c>
      <c r="D20" s="1035">
        <f t="shared" si="1"/>
        <v>196300</v>
      </c>
      <c r="E20" s="699">
        <v>16</v>
      </c>
      <c r="F20" s="699">
        <v>1.5</v>
      </c>
      <c r="G20" s="699">
        <v>46</v>
      </c>
      <c r="H20" s="699">
        <v>18</v>
      </c>
      <c r="I20" s="699">
        <v>120</v>
      </c>
      <c r="J20" s="699">
        <v>16</v>
      </c>
    </row>
    <row r="21" spans="1:10" ht="25.5" customHeight="1">
      <c r="A21" s="703" t="s">
        <v>9373</v>
      </c>
      <c r="B21" s="914">
        <v>235000</v>
      </c>
      <c r="C21" s="703" t="s">
        <v>4746</v>
      </c>
      <c r="D21" s="1035">
        <f t="shared" si="1"/>
        <v>305500</v>
      </c>
      <c r="E21" s="699">
        <v>20</v>
      </c>
      <c r="F21" s="699">
        <v>2</v>
      </c>
      <c r="G21" s="699">
        <v>52</v>
      </c>
      <c r="H21" s="699">
        <v>22</v>
      </c>
      <c r="I21" s="699">
        <v>120</v>
      </c>
      <c r="J21" s="699">
        <v>20</v>
      </c>
    </row>
  </sheetData>
  <mergeCells count="1">
    <mergeCell ref="A1:J1"/>
  </mergeCells>
  <phoneticPr fontId="75" type="noConversion"/>
  <pageMargins left="0.75" right="0.75" top="1" bottom="1" header="0.5" footer="0.5"/>
  <pageSetup paperSize="9" scale="70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7">
    <tabColor indexed="40"/>
  </sheetPr>
  <dimension ref="A1:I12"/>
  <sheetViews>
    <sheetView zoomScaleNormal="100" workbookViewId="0">
      <pane ySplit="3" topLeftCell="A4" activePane="bottomLeft" state="frozen"/>
      <selection pane="bottomLeft" activeCell="G9" sqref="G9"/>
    </sheetView>
  </sheetViews>
  <sheetFormatPr defaultColWidth="9" defaultRowHeight="17.399999999999999"/>
  <cols>
    <col min="1" max="4" width="14.19921875" style="495" customWidth="1"/>
    <col min="5" max="6" width="13" style="495" customWidth="1"/>
    <col min="7" max="7" width="13" style="505" customWidth="1"/>
    <col min="8" max="9" width="13" style="495" customWidth="1"/>
    <col min="10" max="10" width="9" style="495"/>
    <col min="11" max="11" width="37.8984375" style="495" bestFit="1" customWidth="1"/>
    <col min="12" max="16384" width="9" style="495"/>
  </cols>
  <sheetData>
    <row r="1" spans="1:9" ht="42" customHeight="1">
      <c r="A1" s="1746" t="s">
        <v>13446</v>
      </c>
      <c r="B1" s="1746"/>
      <c r="C1" s="1746"/>
      <c r="D1" s="1746"/>
      <c r="E1" s="1746"/>
      <c r="F1" s="1746"/>
      <c r="G1" s="1746"/>
      <c r="H1" s="1746"/>
      <c r="I1" s="1746"/>
    </row>
    <row r="2" spans="1:9" s="492" customFormat="1" ht="24.75" customHeight="1">
      <c r="A2" s="493"/>
      <c r="B2" s="493"/>
      <c r="C2" s="493"/>
      <c r="D2" s="493"/>
    </row>
    <row r="3" spans="1:9" ht="42" customHeight="1">
      <c r="A3" s="508" t="s">
        <v>4768</v>
      </c>
      <c r="B3" s="413" t="s">
        <v>10075</v>
      </c>
      <c r="C3" s="508" t="s">
        <v>2443</v>
      </c>
      <c r="D3" s="413" t="s">
        <v>10075</v>
      </c>
      <c r="E3" s="509" t="s">
        <v>2478</v>
      </c>
      <c r="F3" s="509" t="s">
        <v>1004</v>
      </c>
      <c r="G3" s="509" t="s">
        <v>2384</v>
      </c>
      <c r="H3" s="509" t="s">
        <v>2455</v>
      </c>
      <c r="I3" s="509" t="s">
        <v>1005</v>
      </c>
    </row>
    <row r="4" spans="1:9" ht="24.75" customHeight="1">
      <c r="A4" s="700" t="s">
        <v>8787</v>
      </c>
      <c r="B4" s="825">
        <v>20800</v>
      </c>
      <c r="C4" s="700" t="s">
        <v>8795</v>
      </c>
      <c r="D4" s="1036">
        <f>ROUND(B4*1.3,-2)</f>
        <v>27000</v>
      </c>
      <c r="E4" s="502">
        <v>6</v>
      </c>
      <c r="F4" s="502">
        <v>13</v>
      </c>
      <c r="G4" s="700">
        <v>20</v>
      </c>
      <c r="H4" s="502">
        <v>6</v>
      </c>
      <c r="I4" s="701">
        <v>70</v>
      </c>
    </row>
    <row r="5" spans="1:9" ht="24.75" customHeight="1">
      <c r="A5" s="700" t="s">
        <v>8788</v>
      </c>
      <c r="B5" s="825">
        <v>30800</v>
      </c>
      <c r="C5" s="700" t="s">
        <v>8796</v>
      </c>
      <c r="D5" s="1036">
        <f t="shared" ref="D5:D11" si="0">ROUND(B5*1.3,-2)</f>
        <v>40000</v>
      </c>
      <c r="E5" s="502">
        <v>8</v>
      </c>
      <c r="F5" s="502">
        <v>19</v>
      </c>
      <c r="G5" s="700">
        <v>26</v>
      </c>
      <c r="H5" s="502">
        <v>8</v>
      </c>
      <c r="I5" s="701">
        <v>80</v>
      </c>
    </row>
    <row r="6" spans="1:9" ht="24.75" customHeight="1">
      <c r="A6" s="700" t="s">
        <v>8789</v>
      </c>
      <c r="B6" s="825">
        <v>39800</v>
      </c>
      <c r="C6" s="700" t="s">
        <v>8797</v>
      </c>
      <c r="D6" s="1036">
        <f t="shared" si="0"/>
        <v>51700</v>
      </c>
      <c r="E6" s="502">
        <v>10</v>
      </c>
      <c r="F6" s="502">
        <v>22</v>
      </c>
      <c r="G6" s="700">
        <v>32</v>
      </c>
      <c r="H6" s="502">
        <v>10</v>
      </c>
      <c r="I6" s="701">
        <v>80</v>
      </c>
    </row>
    <row r="7" spans="1:9" ht="24.75" customHeight="1">
      <c r="A7" s="700" t="s">
        <v>8790</v>
      </c>
      <c r="B7" s="825">
        <v>58700</v>
      </c>
      <c r="C7" s="700" t="s">
        <v>8798</v>
      </c>
      <c r="D7" s="1036">
        <f t="shared" si="0"/>
        <v>76300</v>
      </c>
      <c r="E7" s="502">
        <v>12</v>
      </c>
      <c r="F7" s="502">
        <v>26</v>
      </c>
      <c r="G7" s="700">
        <v>36</v>
      </c>
      <c r="H7" s="502">
        <v>12</v>
      </c>
      <c r="I7" s="701">
        <v>90</v>
      </c>
    </row>
    <row r="8" spans="1:9" ht="24.75" customHeight="1">
      <c r="A8" s="700" t="s">
        <v>8791</v>
      </c>
      <c r="B8" s="825">
        <v>133200</v>
      </c>
      <c r="C8" s="700" t="s">
        <v>8799</v>
      </c>
      <c r="D8" s="1036">
        <f t="shared" si="0"/>
        <v>173200</v>
      </c>
      <c r="E8" s="502">
        <v>14</v>
      </c>
      <c r="F8" s="502">
        <v>28</v>
      </c>
      <c r="G8" s="700">
        <v>40</v>
      </c>
      <c r="H8" s="502">
        <v>16</v>
      </c>
      <c r="I8" s="702" t="s">
        <v>3583</v>
      </c>
    </row>
    <row r="9" spans="1:9" ht="24.75" customHeight="1">
      <c r="A9" s="700" t="s">
        <v>8792</v>
      </c>
      <c r="B9" s="825">
        <v>138500</v>
      </c>
      <c r="C9" s="700" t="s">
        <v>8800</v>
      </c>
      <c r="D9" s="1036">
        <f t="shared" si="0"/>
        <v>180100</v>
      </c>
      <c r="E9" s="502">
        <v>16</v>
      </c>
      <c r="F9" s="502">
        <v>32</v>
      </c>
      <c r="G9" s="700">
        <v>46</v>
      </c>
      <c r="H9" s="502">
        <v>16</v>
      </c>
      <c r="I9" s="701">
        <v>120</v>
      </c>
    </row>
    <row r="10" spans="1:9" ht="24.75" customHeight="1">
      <c r="A10" s="700" t="s">
        <v>8793</v>
      </c>
      <c r="B10" s="825">
        <v>207200</v>
      </c>
      <c r="C10" s="700" t="s">
        <v>8801</v>
      </c>
      <c r="D10" s="1036">
        <f t="shared" si="0"/>
        <v>269400</v>
      </c>
      <c r="E10" s="502">
        <v>18</v>
      </c>
      <c r="F10" s="502">
        <v>35</v>
      </c>
      <c r="G10" s="700">
        <v>50</v>
      </c>
      <c r="H10" s="502">
        <v>20</v>
      </c>
      <c r="I10" s="702" t="s">
        <v>3584</v>
      </c>
    </row>
    <row r="11" spans="1:9" ht="24.75" customHeight="1">
      <c r="A11" s="700" t="s">
        <v>8794</v>
      </c>
      <c r="B11" s="825">
        <v>228200</v>
      </c>
      <c r="C11" s="700" t="s">
        <v>8802</v>
      </c>
      <c r="D11" s="1036">
        <f t="shared" si="0"/>
        <v>296700</v>
      </c>
      <c r="E11" s="502">
        <v>20</v>
      </c>
      <c r="F11" s="502">
        <v>38</v>
      </c>
      <c r="G11" s="700">
        <v>52</v>
      </c>
      <c r="H11" s="502">
        <v>20</v>
      </c>
      <c r="I11" s="701">
        <v>120</v>
      </c>
    </row>
    <row r="12" spans="1:9">
      <c r="G12" s="495"/>
    </row>
  </sheetData>
  <mergeCells count="1">
    <mergeCell ref="A1:I1"/>
  </mergeCells>
  <phoneticPr fontId="75" type="noConversion"/>
  <pageMargins left="0.7" right="0.7" top="0.75" bottom="0.75" header="0.3" footer="0.3"/>
  <pageSetup paperSize="9" scale="66" orientation="portrait" r:id="rId1"/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K107"/>
  <sheetViews>
    <sheetView topLeftCell="A25" zoomScaleNormal="100" workbookViewId="0">
      <selection activeCell="F84" sqref="F84"/>
    </sheetView>
  </sheetViews>
  <sheetFormatPr defaultColWidth="9" defaultRowHeight="17.399999999999999"/>
  <cols>
    <col min="1" max="1" width="17.09765625" style="674" customWidth="1"/>
    <col min="2" max="2" width="13.8984375" style="674" customWidth="1"/>
    <col min="3" max="3" width="10.69921875" style="674" customWidth="1"/>
    <col min="4" max="7" width="12.3984375" style="674" customWidth="1"/>
    <col min="8" max="16384" width="9" style="674"/>
  </cols>
  <sheetData>
    <row r="1" spans="1:11" ht="30" customHeight="1">
      <c r="A1" s="1749" t="s">
        <v>13447</v>
      </c>
      <c r="B1" s="1749"/>
      <c r="C1" s="1749"/>
      <c r="D1" s="1749"/>
      <c r="E1" s="1749"/>
      <c r="F1" s="1749"/>
      <c r="G1" s="1749"/>
    </row>
    <row r="2" spans="1:11" ht="30" customHeight="1">
      <c r="A2" s="1455"/>
      <c r="B2" s="1455"/>
      <c r="C2" s="1455"/>
      <c r="D2" s="1455"/>
      <c r="E2" s="1455"/>
      <c r="F2" s="1455"/>
      <c r="G2" s="1455"/>
    </row>
    <row r="3" spans="1:11" ht="24.9" customHeight="1">
      <c r="A3" s="812" t="s">
        <v>10354</v>
      </c>
      <c r="B3" s="812" t="s">
        <v>10075</v>
      </c>
      <c r="C3" s="812" t="s">
        <v>4790</v>
      </c>
      <c r="D3" s="811" t="s">
        <v>1193</v>
      </c>
      <c r="E3" s="811" t="s">
        <v>4789</v>
      </c>
      <c r="F3" s="812" t="s">
        <v>4788</v>
      </c>
      <c r="G3" s="812" t="s">
        <v>1828</v>
      </c>
      <c r="H3" s="677"/>
      <c r="I3" s="677"/>
      <c r="J3" s="677"/>
      <c r="K3" s="677"/>
    </row>
    <row r="4" spans="1:11" s="677" customFormat="1" ht="15.6" customHeight="1">
      <c r="A4" s="678" t="s">
        <v>1194</v>
      </c>
      <c r="B4" s="826">
        <v>65100</v>
      </c>
      <c r="C4" s="1744">
        <v>0.1</v>
      </c>
      <c r="D4" s="676" t="s">
        <v>4787</v>
      </c>
      <c r="E4" s="1744">
        <v>0.2</v>
      </c>
      <c r="F4" s="1744">
        <v>45</v>
      </c>
      <c r="G4" s="1744">
        <v>4</v>
      </c>
      <c r="H4" s="674"/>
      <c r="I4" s="674"/>
      <c r="J4" s="674"/>
      <c r="K4" s="674"/>
    </row>
    <row r="5" spans="1:11" ht="15.6" customHeight="1">
      <c r="A5" s="678" t="s">
        <v>3709</v>
      </c>
      <c r="B5" s="826">
        <v>68400</v>
      </c>
      <c r="C5" s="1744"/>
      <c r="D5" s="675">
        <v>0.3</v>
      </c>
      <c r="E5" s="1744"/>
      <c r="F5" s="1744"/>
      <c r="G5" s="1744"/>
    </row>
    <row r="6" spans="1:11" ht="15.6" customHeight="1">
      <c r="A6" s="678" t="s">
        <v>3710</v>
      </c>
      <c r="B6" s="826">
        <v>68400</v>
      </c>
      <c r="C6" s="1744"/>
      <c r="D6" s="675">
        <v>0.5</v>
      </c>
      <c r="E6" s="1744"/>
      <c r="F6" s="1744"/>
      <c r="G6" s="1744"/>
    </row>
    <row r="7" spans="1:11" ht="15.6" customHeight="1">
      <c r="A7" s="678" t="s">
        <v>3711</v>
      </c>
      <c r="B7" s="826">
        <v>55400</v>
      </c>
      <c r="C7" s="1744">
        <v>0.2</v>
      </c>
      <c r="D7" s="675" t="s">
        <v>4787</v>
      </c>
      <c r="E7" s="1744">
        <v>0.6</v>
      </c>
      <c r="F7" s="1744">
        <v>45</v>
      </c>
      <c r="G7" s="1744">
        <v>4</v>
      </c>
    </row>
    <row r="8" spans="1:11" ht="15.6" customHeight="1">
      <c r="A8" s="678" t="s">
        <v>3712</v>
      </c>
      <c r="B8" s="826">
        <v>64700</v>
      </c>
      <c r="C8" s="1744"/>
      <c r="D8" s="675">
        <v>1</v>
      </c>
      <c r="E8" s="1744"/>
      <c r="F8" s="1744"/>
      <c r="G8" s="1744"/>
    </row>
    <row r="9" spans="1:11" ht="15.6" customHeight="1">
      <c r="A9" s="678" t="s">
        <v>3713</v>
      </c>
      <c r="B9" s="826">
        <v>64700</v>
      </c>
      <c r="C9" s="1744"/>
      <c r="D9" s="675">
        <v>1.5</v>
      </c>
      <c r="E9" s="1744"/>
      <c r="F9" s="1744"/>
      <c r="G9" s="1744"/>
    </row>
    <row r="10" spans="1:11" ht="15.6" customHeight="1">
      <c r="A10" s="678" t="s">
        <v>3714</v>
      </c>
      <c r="B10" s="826">
        <v>51900</v>
      </c>
      <c r="C10" s="1744">
        <v>0.3</v>
      </c>
      <c r="D10" s="675" t="s">
        <v>4787</v>
      </c>
      <c r="E10" s="1744">
        <v>1</v>
      </c>
      <c r="F10" s="1744">
        <v>45</v>
      </c>
      <c r="G10" s="1744">
        <v>4</v>
      </c>
    </row>
    <row r="11" spans="1:11" ht="15.6" customHeight="1">
      <c r="A11" s="678" t="s">
        <v>3715</v>
      </c>
      <c r="B11" s="826">
        <v>54500</v>
      </c>
      <c r="C11" s="1744"/>
      <c r="D11" s="675">
        <v>1.5</v>
      </c>
      <c r="E11" s="1744"/>
      <c r="F11" s="1744"/>
      <c r="G11" s="1744"/>
    </row>
    <row r="12" spans="1:11" ht="15.6" customHeight="1">
      <c r="A12" s="678" t="s">
        <v>3716</v>
      </c>
      <c r="B12" s="826">
        <v>54500</v>
      </c>
      <c r="C12" s="1744"/>
      <c r="D12" s="675">
        <v>2</v>
      </c>
      <c r="E12" s="1744"/>
      <c r="F12" s="1744"/>
      <c r="G12" s="1744"/>
    </row>
    <row r="13" spans="1:11" ht="15.6" customHeight="1">
      <c r="A13" s="678" t="s">
        <v>3717</v>
      </c>
      <c r="B13" s="826">
        <v>45800</v>
      </c>
      <c r="C13" s="1744">
        <v>0.4</v>
      </c>
      <c r="D13" s="675" t="s">
        <v>4787</v>
      </c>
      <c r="E13" s="1744">
        <v>1.2</v>
      </c>
      <c r="F13" s="1744">
        <v>45</v>
      </c>
      <c r="G13" s="1744">
        <v>4</v>
      </c>
    </row>
    <row r="14" spans="1:11" ht="15.6" customHeight="1">
      <c r="A14" s="678" t="s">
        <v>3718</v>
      </c>
      <c r="B14" s="826">
        <v>48100</v>
      </c>
      <c r="C14" s="1744"/>
      <c r="D14" s="675">
        <v>2</v>
      </c>
      <c r="E14" s="1744"/>
      <c r="F14" s="1744"/>
      <c r="G14" s="1744"/>
    </row>
    <row r="15" spans="1:11" ht="15.6" customHeight="1">
      <c r="A15" s="678" t="s">
        <v>3719</v>
      </c>
      <c r="B15" s="826">
        <v>48100</v>
      </c>
      <c r="C15" s="1744"/>
      <c r="D15" s="675">
        <v>3</v>
      </c>
      <c r="E15" s="1744"/>
      <c r="F15" s="1744"/>
      <c r="G15" s="1744"/>
    </row>
    <row r="16" spans="1:11" ht="15.6" customHeight="1">
      <c r="A16" s="678" t="s">
        <v>3720</v>
      </c>
      <c r="B16" s="826">
        <v>48100</v>
      </c>
      <c r="C16" s="1744"/>
      <c r="D16" s="675">
        <v>4</v>
      </c>
      <c r="E16" s="1744"/>
      <c r="F16" s="1744"/>
      <c r="G16" s="1744"/>
    </row>
    <row r="17" spans="1:7" ht="15.6" customHeight="1">
      <c r="A17" s="678" t="s">
        <v>3721</v>
      </c>
      <c r="B17" s="826">
        <v>45800</v>
      </c>
      <c r="C17" s="1744">
        <v>0.5</v>
      </c>
      <c r="D17" s="675" t="s">
        <v>4787</v>
      </c>
      <c r="E17" s="1744">
        <v>1.5</v>
      </c>
      <c r="F17" s="1744">
        <v>45</v>
      </c>
      <c r="G17" s="1744">
        <v>4</v>
      </c>
    </row>
    <row r="18" spans="1:7" ht="15.6" customHeight="1">
      <c r="A18" s="678" t="s">
        <v>3722</v>
      </c>
      <c r="B18" s="826">
        <v>48100</v>
      </c>
      <c r="C18" s="1744"/>
      <c r="D18" s="675">
        <v>3</v>
      </c>
      <c r="E18" s="1744"/>
      <c r="F18" s="1744"/>
      <c r="G18" s="1744"/>
    </row>
    <row r="19" spans="1:7" ht="15.6" customHeight="1">
      <c r="A19" s="678" t="s">
        <v>3723</v>
      </c>
      <c r="B19" s="826">
        <v>48100</v>
      </c>
      <c r="C19" s="1744"/>
      <c r="D19" s="676">
        <v>4</v>
      </c>
      <c r="E19" s="1744"/>
      <c r="F19" s="1744"/>
      <c r="G19" s="1744"/>
    </row>
    <row r="20" spans="1:7" ht="15.6" customHeight="1">
      <c r="A20" s="678" t="s">
        <v>3724</v>
      </c>
      <c r="B20" s="826">
        <v>48100</v>
      </c>
      <c r="C20" s="1744"/>
      <c r="D20" s="676">
        <v>5</v>
      </c>
      <c r="E20" s="1744"/>
      <c r="F20" s="1744"/>
      <c r="G20" s="1744"/>
    </row>
    <row r="21" spans="1:7" ht="15.6" customHeight="1">
      <c r="A21" s="678" t="s">
        <v>3725</v>
      </c>
      <c r="B21" s="826">
        <v>48100</v>
      </c>
      <c r="C21" s="1744"/>
      <c r="D21" s="675">
        <v>6</v>
      </c>
      <c r="E21" s="1744"/>
      <c r="F21" s="1744"/>
      <c r="G21" s="1744"/>
    </row>
    <row r="22" spans="1:7" ht="15.6" customHeight="1">
      <c r="A22" s="678" t="s">
        <v>3726</v>
      </c>
      <c r="B22" s="826">
        <v>48100</v>
      </c>
      <c r="C22" s="1744"/>
      <c r="D22" s="675">
        <v>8</v>
      </c>
      <c r="E22" s="1744"/>
      <c r="F22" s="1744"/>
      <c r="G22" s="1744"/>
    </row>
    <row r="23" spans="1:7" ht="15.6" customHeight="1">
      <c r="A23" s="678" t="s">
        <v>3727</v>
      </c>
      <c r="B23" s="826">
        <v>45800</v>
      </c>
      <c r="C23" s="1744">
        <v>0.6</v>
      </c>
      <c r="D23" s="675" t="s">
        <v>4787</v>
      </c>
      <c r="E23" s="1744">
        <v>2</v>
      </c>
      <c r="F23" s="1744">
        <v>45</v>
      </c>
      <c r="G23" s="1744">
        <v>4</v>
      </c>
    </row>
    <row r="24" spans="1:7" ht="15.6" customHeight="1">
      <c r="A24" s="678" t="s">
        <v>3728</v>
      </c>
      <c r="B24" s="826">
        <v>48100</v>
      </c>
      <c r="C24" s="1744"/>
      <c r="D24" s="675">
        <v>4</v>
      </c>
      <c r="E24" s="1744"/>
      <c r="F24" s="1744"/>
      <c r="G24" s="1744"/>
    </row>
    <row r="25" spans="1:7" ht="15.6" customHeight="1">
      <c r="A25" s="678" t="s">
        <v>3729</v>
      </c>
      <c r="B25" s="826">
        <v>48100</v>
      </c>
      <c r="C25" s="1744"/>
      <c r="D25" s="675">
        <v>5</v>
      </c>
      <c r="E25" s="1744"/>
      <c r="F25" s="1744"/>
      <c r="G25" s="1744"/>
    </row>
    <row r="26" spans="1:7" ht="15.6" customHeight="1">
      <c r="A26" s="678" t="s">
        <v>3730</v>
      </c>
      <c r="B26" s="826">
        <v>48100</v>
      </c>
      <c r="C26" s="1744"/>
      <c r="D26" s="675">
        <v>6</v>
      </c>
      <c r="E26" s="1744"/>
      <c r="F26" s="1744"/>
      <c r="G26" s="1744"/>
    </row>
    <row r="27" spans="1:7" ht="15.6" customHeight="1">
      <c r="A27" s="678" t="s">
        <v>2819</v>
      </c>
      <c r="B27" s="826">
        <v>48100</v>
      </c>
      <c r="C27" s="1744"/>
      <c r="D27" s="675">
        <v>8</v>
      </c>
      <c r="E27" s="1744"/>
      <c r="F27" s="1744"/>
      <c r="G27" s="1744"/>
    </row>
    <row r="28" spans="1:7" ht="15.6" customHeight="1">
      <c r="A28" s="678" t="s">
        <v>2820</v>
      </c>
      <c r="B28" s="826">
        <v>48100</v>
      </c>
      <c r="C28" s="1744"/>
      <c r="D28" s="675">
        <v>10</v>
      </c>
      <c r="E28" s="1744"/>
      <c r="F28" s="1744"/>
      <c r="G28" s="1744"/>
    </row>
    <row r="29" spans="1:7" ht="15.6" customHeight="1">
      <c r="A29" s="678" t="s">
        <v>2821</v>
      </c>
      <c r="B29" s="826">
        <v>45800</v>
      </c>
      <c r="C29" s="1744">
        <v>0.8</v>
      </c>
      <c r="D29" s="675" t="s">
        <v>4787</v>
      </c>
      <c r="E29" s="1744">
        <v>2.5</v>
      </c>
      <c r="F29" s="1744">
        <v>45</v>
      </c>
      <c r="G29" s="1744">
        <v>4</v>
      </c>
    </row>
    <row r="30" spans="1:7" ht="15.6" customHeight="1">
      <c r="A30" s="678" t="s">
        <v>2822</v>
      </c>
      <c r="B30" s="826">
        <v>48100</v>
      </c>
      <c r="C30" s="1744"/>
      <c r="D30" s="675">
        <v>4</v>
      </c>
      <c r="E30" s="1744"/>
      <c r="F30" s="1744"/>
      <c r="G30" s="1744"/>
    </row>
    <row r="31" spans="1:7" ht="15.6" customHeight="1">
      <c r="A31" s="678" t="s">
        <v>2823</v>
      </c>
      <c r="B31" s="826">
        <v>48100</v>
      </c>
      <c r="C31" s="1744"/>
      <c r="D31" s="675">
        <v>5</v>
      </c>
      <c r="E31" s="1744"/>
      <c r="F31" s="1744"/>
      <c r="G31" s="1744"/>
    </row>
    <row r="32" spans="1:7" ht="15.6" customHeight="1">
      <c r="A32" s="678" t="s">
        <v>2824</v>
      </c>
      <c r="B32" s="826">
        <v>48100</v>
      </c>
      <c r="C32" s="1744"/>
      <c r="D32" s="675">
        <v>6</v>
      </c>
      <c r="E32" s="1744"/>
      <c r="F32" s="1744"/>
      <c r="G32" s="1744"/>
    </row>
    <row r="33" spans="1:7" ht="15.6" customHeight="1">
      <c r="A33" s="678" t="s">
        <v>2825</v>
      </c>
      <c r="B33" s="826">
        <v>48100</v>
      </c>
      <c r="C33" s="1744"/>
      <c r="D33" s="675">
        <v>8</v>
      </c>
      <c r="E33" s="1744"/>
      <c r="F33" s="1744"/>
      <c r="G33" s="1744"/>
    </row>
    <row r="34" spans="1:7" ht="15.6" customHeight="1">
      <c r="A34" s="678" t="s">
        <v>2826</v>
      </c>
      <c r="B34" s="826">
        <v>48100</v>
      </c>
      <c r="C34" s="1744"/>
      <c r="D34" s="675">
        <v>10</v>
      </c>
      <c r="E34" s="1744"/>
      <c r="F34" s="1744"/>
      <c r="G34" s="1744"/>
    </row>
    <row r="35" spans="1:7" ht="15.6" customHeight="1">
      <c r="A35" s="678" t="s">
        <v>2827</v>
      </c>
      <c r="B35" s="826">
        <v>33600</v>
      </c>
      <c r="C35" s="1744">
        <v>1</v>
      </c>
      <c r="D35" s="676" t="s">
        <v>4787</v>
      </c>
      <c r="E35" s="1744">
        <v>3</v>
      </c>
      <c r="F35" s="1744">
        <v>60</v>
      </c>
      <c r="G35" s="1744">
        <v>4</v>
      </c>
    </row>
    <row r="36" spans="1:7" ht="15.6" customHeight="1">
      <c r="A36" s="678" t="s">
        <v>1026</v>
      </c>
      <c r="B36" s="826">
        <v>35300</v>
      </c>
      <c r="C36" s="1744"/>
      <c r="D36" s="675">
        <v>10</v>
      </c>
      <c r="E36" s="1744"/>
      <c r="F36" s="1744"/>
      <c r="G36" s="1744"/>
    </row>
    <row r="37" spans="1:7" ht="15.6" customHeight="1">
      <c r="A37" s="678" t="s">
        <v>1027</v>
      </c>
      <c r="B37" s="826">
        <v>35300</v>
      </c>
      <c r="C37" s="1744"/>
      <c r="D37" s="675">
        <v>12</v>
      </c>
      <c r="E37" s="1744"/>
      <c r="F37" s="1744"/>
      <c r="G37" s="1744"/>
    </row>
    <row r="38" spans="1:7" ht="15.6" customHeight="1">
      <c r="A38" s="678" t="s">
        <v>1028</v>
      </c>
      <c r="B38" s="826">
        <v>35300</v>
      </c>
      <c r="C38" s="1744"/>
      <c r="D38" s="675">
        <v>15</v>
      </c>
      <c r="E38" s="1744"/>
      <c r="F38" s="1744"/>
      <c r="G38" s="1744"/>
    </row>
    <row r="39" spans="1:7" ht="15.6" customHeight="1">
      <c r="A39" s="678" t="s">
        <v>1029</v>
      </c>
      <c r="B39" s="826">
        <v>35300</v>
      </c>
      <c r="C39" s="1744"/>
      <c r="D39" s="675">
        <v>20</v>
      </c>
      <c r="E39" s="1744"/>
      <c r="F39" s="1744"/>
      <c r="G39" s="1744"/>
    </row>
    <row r="40" spans="1:7" ht="15.6" customHeight="1">
      <c r="A40" s="678" t="s">
        <v>1030</v>
      </c>
      <c r="B40" s="826">
        <v>38100</v>
      </c>
      <c r="C40" s="1744"/>
      <c r="D40" s="675">
        <v>25</v>
      </c>
      <c r="E40" s="1744"/>
      <c r="F40" s="1744">
        <v>80</v>
      </c>
      <c r="G40" s="1744"/>
    </row>
    <row r="41" spans="1:7" ht="15.6" customHeight="1">
      <c r="A41" s="678" t="s">
        <v>1031</v>
      </c>
      <c r="B41" s="826">
        <v>38100</v>
      </c>
      <c r="C41" s="1744"/>
      <c r="D41" s="675">
        <v>30</v>
      </c>
      <c r="E41" s="1744"/>
      <c r="F41" s="1744"/>
      <c r="G41" s="1744"/>
    </row>
    <row r="42" spans="1:7" ht="15.6" customHeight="1">
      <c r="A42" s="678" t="s">
        <v>1032</v>
      </c>
      <c r="B42" s="826">
        <v>38100</v>
      </c>
      <c r="C42" s="1744"/>
      <c r="D42" s="675">
        <v>35</v>
      </c>
      <c r="E42" s="1744"/>
      <c r="F42" s="1744"/>
      <c r="G42" s="1744"/>
    </row>
    <row r="43" spans="1:7" ht="15.6" customHeight="1">
      <c r="A43" s="678" t="s">
        <v>1033</v>
      </c>
      <c r="B43" s="826">
        <v>41200</v>
      </c>
      <c r="C43" s="1744"/>
      <c r="D43" s="675">
        <v>40</v>
      </c>
      <c r="E43" s="1744"/>
      <c r="F43" s="1744">
        <v>100</v>
      </c>
      <c r="G43" s="1744"/>
    </row>
    <row r="44" spans="1:7" ht="15.6" customHeight="1">
      <c r="A44" s="678" t="s">
        <v>1034</v>
      </c>
      <c r="B44" s="826">
        <v>41200</v>
      </c>
      <c r="C44" s="1744"/>
      <c r="D44" s="675">
        <v>50</v>
      </c>
      <c r="E44" s="1744"/>
      <c r="F44" s="1744"/>
      <c r="G44" s="1744"/>
    </row>
    <row r="45" spans="1:7" ht="15.6" customHeight="1">
      <c r="A45" s="678" t="s">
        <v>1035</v>
      </c>
      <c r="B45" s="826">
        <v>33600</v>
      </c>
      <c r="C45" s="1744">
        <v>1.5</v>
      </c>
      <c r="D45" s="675" t="s">
        <v>4787</v>
      </c>
      <c r="E45" s="1744">
        <v>4</v>
      </c>
      <c r="F45" s="675">
        <v>60</v>
      </c>
      <c r="G45" s="1744">
        <v>4</v>
      </c>
    </row>
    <row r="46" spans="1:7" ht="15.6" customHeight="1">
      <c r="A46" s="678" t="s">
        <v>1036</v>
      </c>
      <c r="B46" s="826">
        <v>38100</v>
      </c>
      <c r="C46" s="1744"/>
      <c r="D46" s="675">
        <v>10</v>
      </c>
      <c r="E46" s="1744"/>
      <c r="F46" s="1744">
        <v>80</v>
      </c>
      <c r="G46" s="1744"/>
    </row>
    <row r="47" spans="1:7" ht="15.6" customHeight="1">
      <c r="A47" s="678" t="s">
        <v>1037</v>
      </c>
      <c r="B47" s="826">
        <v>38100</v>
      </c>
      <c r="C47" s="1744"/>
      <c r="D47" s="675">
        <v>15</v>
      </c>
      <c r="E47" s="1744"/>
      <c r="F47" s="1744"/>
      <c r="G47" s="1744"/>
    </row>
    <row r="48" spans="1:7" ht="15.6" customHeight="1">
      <c r="A48" s="678" t="s">
        <v>1038</v>
      </c>
      <c r="B48" s="826">
        <v>38100</v>
      </c>
      <c r="C48" s="1744"/>
      <c r="D48" s="675">
        <v>20</v>
      </c>
      <c r="E48" s="1744"/>
      <c r="F48" s="1744"/>
      <c r="G48" s="1744"/>
    </row>
    <row r="49" spans="1:7" ht="15.6" customHeight="1">
      <c r="A49" s="678" t="s">
        <v>1039</v>
      </c>
      <c r="B49" s="826">
        <v>38100</v>
      </c>
      <c r="C49" s="1744"/>
      <c r="D49" s="675">
        <v>25</v>
      </c>
      <c r="E49" s="1744"/>
      <c r="F49" s="1744"/>
      <c r="G49" s="1744"/>
    </row>
    <row r="50" spans="1:7" ht="15.6" customHeight="1">
      <c r="A50" s="678" t="s">
        <v>1040</v>
      </c>
      <c r="B50" s="826">
        <v>38100</v>
      </c>
      <c r="C50" s="1744"/>
      <c r="D50" s="675">
        <v>30</v>
      </c>
      <c r="E50" s="1744"/>
      <c r="F50" s="1744"/>
      <c r="G50" s="1744"/>
    </row>
    <row r="51" spans="1:7" ht="15.6" customHeight="1">
      <c r="A51" s="678" t="s">
        <v>1041</v>
      </c>
      <c r="B51" s="826">
        <v>38100</v>
      </c>
      <c r="C51" s="1744"/>
      <c r="D51" s="675">
        <v>35</v>
      </c>
      <c r="E51" s="1744"/>
      <c r="F51" s="1744"/>
      <c r="G51" s="1744"/>
    </row>
    <row r="52" spans="1:7" ht="15.6" customHeight="1">
      <c r="A52" s="678" t="s">
        <v>1042</v>
      </c>
      <c r="B52" s="826">
        <v>41200</v>
      </c>
      <c r="C52" s="1744"/>
      <c r="D52" s="675">
        <v>40</v>
      </c>
      <c r="E52" s="1744"/>
      <c r="F52" s="1744">
        <v>100</v>
      </c>
      <c r="G52" s="1744"/>
    </row>
    <row r="53" spans="1:7" ht="15.6" customHeight="1">
      <c r="A53" s="678" t="s">
        <v>1043</v>
      </c>
      <c r="B53" s="826">
        <v>41200</v>
      </c>
      <c r="C53" s="1744"/>
      <c r="D53" s="675">
        <v>50</v>
      </c>
      <c r="E53" s="1744"/>
      <c r="F53" s="1744"/>
      <c r="G53" s="1744"/>
    </row>
    <row r="54" spans="1:7" ht="15.6" customHeight="1">
      <c r="A54" s="678" t="s">
        <v>1044</v>
      </c>
      <c r="B54" s="826">
        <v>42800</v>
      </c>
      <c r="C54" s="1744"/>
      <c r="D54" s="675">
        <v>60</v>
      </c>
      <c r="E54" s="1744"/>
      <c r="F54" s="675">
        <v>110</v>
      </c>
      <c r="G54" s="1744"/>
    </row>
    <row r="55" spans="1:7" ht="15.6" customHeight="1">
      <c r="A55" s="678" t="s">
        <v>1045</v>
      </c>
      <c r="B55" s="826">
        <v>33600</v>
      </c>
      <c r="C55" s="1744">
        <v>2</v>
      </c>
      <c r="D55" s="675" t="s">
        <v>4787</v>
      </c>
      <c r="E55" s="1744">
        <v>6</v>
      </c>
      <c r="F55" s="675">
        <v>60</v>
      </c>
      <c r="G55" s="1744">
        <v>4</v>
      </c>
    </row>
    <row r="56" spans="1:7" ht="15.6" customHeight="1">
      <c r="A56" s="678" t="s">
        <v>1046</v>
      </c>
      <c r="B56" s="826">
        <v>38100</v>
      </c>
      <c r="C56" s="1744"/>
      <c r="D56" s="675">
        <v>10</v>
      </c>
      <c r="E56" s="1744"/>
      <c r="F56" s="1744">
        <v>80</v>
      </c>
      <c r="G56" s="1744"/>
    </row>
    <row r="57" spans="1:7" ht="15.6" customHeight="1">
      <c r="A57" s="678" t="s">
        <v>1047</v>
      </c>
      <c r="B57" s="826">
        <v>38100</v>
      </c>
      <c r="C57" s="1744"/>
      <c r="D57" s="675">
        <v>15</v>
      </c>
      <c r="E57" s="1744"/>
      <c r="F57" s="1744"/>
      <c r="G57" s="1744"/>
    </row>
    <row r="58" spans="1:7" ht="15.6" customHeight="1">
      <c r="A58" s="678" t="s">
        <v>1048</v>
      </c>
      <c r="B58" s="826">
        <v>38100</v>
      </c>
      <c r="C58" s="1744"/>
      <c r="D58" s="675">
        <v>20</v>
      </c>
      <c r="E58" s="1744"/>
      <c r="F58" s="1744"/>
      <c r="G58" s="1744"/>
    </row>
    <row r="59" spans="1:7" ht="15.6" customHeight="1">
      <c r="A59" s="678" t="s">
        <v>1049</v>
      </c>
      <c r="B59" s="826">
        <v>38100</v>
      </c>
      <c r="C59" s="1744"/>
      <c r="D59" s="675">
        <v>25</v>
      </c>
      <c r="E59" s="1744"/>
      <c r="F59" s="1744"/>
      <c r="G59" s="1744"/>
    </row>
    <row r="60" spans="1:7" ht="15.6" customHeight="1">
      <c r="A60" s="678" t="s">
        <v>1050</v>
      </c>
      <c r="B60" s="826">
        <v>38100</v>
      </c>
      <c r="C60" s="1744"/>
      <c r="D60" s="675">
        <v>30</v>
      </c>
      <c r="E60" s="1744"/>
      <c r="F60" s="1744"/>
      <c r="G60" s="1744"/>
    </row>
    <row r="61" spans="1:7" ht="15.6" customHeight="1">
      <c r="A61" s="678" t="s">
        <v>1051</v>
      </c>
      <c r="B61" s="826">
        <v>38100</v>
      </c>
      <c r="C61" s="1744"/>
      <c r="D61" s="675">
        <v>35</v>
      </c>
      <c r="E61" s="1744"/>
      <c r="F61" s="1744"/>
      <c r="G61" s="1744"/>
    </row>
    <row r="62" spans="1:7" ht="15.6" customHeight="1">
      <c r="A62" s="678" t="s">
        <v>1052</v>
      </c>
      <c r="B62" s="826">
        <v>41200</v>
      </c>
      <c r="C62" s="1744"/>
      <c r="D62" s="675">
        <v>40</v>
      </c>
      <c r="E62" s="1744"/>
      <c r="F62" s="1744">
        <v>100</v>
      </c>
      <c r="G62" s="1744"/>
    </row>
    <row r="63" spans="1:7" ht="15.6" customHeight="1">
      <c r="A63" s="678" t="s">
        <v>1053</v>
      </c>
      <c r="B63" s="826">
        <v>41200</v>
      </c>
      <c r="C63" s="1744"/>
      <c r="D63" s="675">
        <v>50</v>
      </c>
      <c r="E63" s="1744"/>
      <c r="F63" s="1744"/>
      <c r="G63" s="1744"/>
    </row>
    <row r="64" spans="1:7" ht="15.6" customHeight="1">
      <c r="A64" s="678" t="s">
        <v>1054</v>
      </c>
      <c r="B64" s="826">
        <v>42800</v>
      </c>
      <c r="C64" s="1744"/>
      <c r="D64" s="675">
        <v>60</v>
      </c>
      <c r="E64" s="1744"/>
      <c r="F64" s="675">
        <v>110</v>
      </c>
      <c r="G64" s="1744"/>
    </row>
    <row r="65" spans="1:8" ht="15.6" customHeight="1">
      <c r="A65" s="941" t="s">
        <v>10939</v>
      </c>
      <c r="B65" s="826">
        <v>39900</v>
      </c>
      <c r="C65" s="1744">
        <v>3</v>
      </c>
      <c r="D65" s="675" t="s">
        <v>10937</v>
      </c>
      <c r="E65" s="675">
        <v>15</v>
      </c>
      <c r="F65" s="675">
        <v>100</v>
      </c>
      <c r="G65" s="675">
        <v>3</v>
      </c>
      <c r="H65" s="1373" t="s">
        <v>10938</v>
      </c>
    </row>
    <row r="66" spans="1:8" ht="15.6" customHeight="1">
      <c r="A66" s="678" t="s">
        <v>1055</v>
      </c>
      <c r="B66" s="826">
        <v>33600</v>
      </c>
      <c r="C66" s="1744"/>
      <c r="D66" s="675" t="s">
        <v>4787</v>
      </c>
      <c r="E66" s="1744">
        <v>9</v>
      </c>
      <c r="F66" s="675">
        <v>60</v>
      </c>
      <c r="G66" s="1744">
        <v>4</v>
      </c>
    </row>
    <row r="67" spans="1:8" ht="15.6" customHeight="1">
      <c r="A67" s="678" t="s">
        <v>1056</v>
      </c>
      <c r="B67" s="826">
        <v>41200</v>
      </c>
      <c r="C67" s="1744"/>
      <c r="D67" s="675">
        <v>15</v>
      </c>
      <c r="E67" s="1744"/>
      <c r="F67" s="1744">
        <v>100</v>
      </c>
      <c r="G67" s="1744"/>
    </row>
    <row r="68" spans="1:8" ht="15.6" customHeight="1">
      <c r="A68" s="678" t="s">
        <v>1057</v>
      </c>
      <c r="B68" s="826">
        <v>41200</v>
      </c>
      <c r="C68" s="1744"/>
      <c r="D68" s="675">
        <v>20</v>
      </c>
      <c r="E68" s="1744"/>
      <c r="F68" s="1744"/>
      <c r="G68" s="1744"/>
    </row>
    <row r="69" spans="1:8" ht="15.6" customHeight="1">
      <c r="A69" s="678" t="s">
        <v>1058</v>
      </c>
      <c r="B69" s="826">
        <v>41200</v>
      </c>
      <c r="C69" s="1744"/>
      <c r="D69" s="675">
        <v>25</v>
      </c>
      <c r="E69" s="1744"/>
      <c r="F69" s="1744"/>
      <c r="G69" s="1744"/>
    </row>
    <row r="70" spans="1:8" ht="15.6" customHeight="1">
      <c r="A70" s="678" t="s">
        <v>1059</v>
      </c>
      <c r="B70" s="826">
        <v>41200</v>
      </c>
      <c r="C70" s="1744"/>
      <c r="D70" s="675">
        <v>30</v>
      </c>
      <c r="E70" s="1744"/>
      <c r="F70" s="1744"/>
      <c r="G70" s="1744"/>
    </row>
    <row r="71" spans="1:8" ht="15.6" customHeight="1">
      <c r="A71" s="1374" t="s">
        <v>13452</v>
      </c>
      <c r="B71" s="1375">
        <v>41200</v>
      </c>
      <c r="C71" s="1744"/>
      <c r="D71" s="1456">
        <v>35</v>
      </c>
      <c r="E71" s="1744"/>
      <c r="F71" s="1744"/>
      <c r="G71" s="1744"/>
      <c r="H71" s="1373" t="s">
        <v>13453</v>
      </c>
    </row>
    <row r="72" spans="1:8" ht="15.6" customHeight="1">
      <c r="A72" s="678" t="s">
        <v>1060</v>
      </c>
      <c r="B72" s="826">
        <v>41200</v>
      </c>
      <c r="C72" s="1744"/>
      <c r="D72" s="675">
        <v>40</v>
      </c>
      <c r="E72" s="1744"/>
      <c r="F72" s="1744"/>
      <c r="G72" s="1744"/>
    </row>
    <row r="73" spans="1:8" ht="15.6" customHeight="1">
      <c r="A73" s="678" t="s">
        <v>1061</v>
      </c>
      <c r="B73" s="826">
        <v>41200</v>
      </c>
      <c r="C73" s="1744"/>
      <c r="D73" s="675">
        <v>50</v>
      </c>
      <c r="E73" s="1744"/>
      <c r="F73" s="1744"/>
      <c r="G73" s="1744"/>
    </row>
    <row r="74" spans="1:8" ht="15.6" customHeight="1">
      <c r="A74" s="678" t="s">
        <v>1062</v>
      </c>
      <c r="B74" s="826">
        <v>42800</v>
      </c>
      <c r="C74" s="1744"/>
      <c r="D74" s="675">
        <v>60</v>
      </c>
      <c r="E74" s="1744"/>
      <c r="F74" s="675">
        <v>110</v>
      </c>
      <c r="G74" s="1744"/>
    </row>
    <row r="75" spans="1:8" ht="15.6" customHeight="1">
      <c r="A75" s="678" t="s">
        <v>1989</v>
      </c>
      <c r="B75" s="826">
        <v>33600</v>
      </c>
      <c r="C75" s="1744">
        <v>4</v>
      </c>
      <c r="D75" s="1744" t="s">
        <v>4787</v>
      </c>
      <c r="E75" s="1744">
        <v>12</v>
      </c>
      <c r="F75" s="675">
        <v>60</v>
      </c>
      <c r="G75" s="1744">
        <v>4</v>
      </c>
    </row>
    <row r="76" spans="1:8" ht="15.6" customHeight="1">
      <c r="A76" s="678" t="s">
        <v>1990</v>
      </c>
      <c r="B76" s="826">
        <v>36300</v>
      </c>
      <c r="C76" s="1744"/>
      <c r="D76" s="1744"/>
      <c r="E76" s="1744"/>
      <c r="F76" s="675">
        <v>80</v>
      </c>
      <c r="G76" s="1744"/>
    </row>
    <row r="77" spans="1:8" ht="15.6" customHeight="1">
      <c r="A77" s="678" t="s">
        <v>1991</v>
      </c>
      <c r="B77" s="826">
        <v>40700</v>
      </c>
      <c r="C77" s="1744"/>
      <c r="D77" s="1744"/>
      <c r="E77" s="1744"/>
      <c r="F77" s="675">
        <v>110</v>
      </c>
      <c r="G77" s="1744"/>
    </row>
    <row r="78" spans="1:8" ht="15.6" customHeight="1">
      <c r="A78" s="678" t="s">
        <v>1992</v>
      </c>
      <c r="B78" s="826">
        <v>43900</v>
      </c>
      <c r="C78" s="1744"/>
      <c r="D78" s="1744"/>
      <c r="E78" s="1744"/>
      <c r="F78" s="675">
        <v>130</v>
      </c>
      <c r="G78" s="1744"/>
    </row>
    <row r="79" spans="1:8" ht="15.6" customHeight="1">
      <c r="A79" s="678" t="s">
        <v>1993</v>
      </c>
      <c r="B79" s="826">
        <v>47400</v>
      </c>
      <c r="C79" s="1744"/>
      <c r="D79" s="1744"/>
      <c r="E79" s="1744"/>
      <c r="F79" s="675">
        <v>150</v>
      </c>
      <c r="G79" s="1744"/>
    </row>
    <row r="80" spans="1:8" ht="15.6" customHeight="1">
      <c r="A80" s="991" t="s">
        <v>11288</v>
      </c>
      <c r="B80" s="993">
        <v>51000</v>
      </c>
      <c r="C80" s="1457">
        <v>5</v>
      </c>
      <c r="D80" s="1457">
        <v>30</v>
      </c>
      <c r="E80" s="1457">
        <v>15</v>
      </c>
      <c r="F80" s="1457">
        <v>80</v>
      </c>
      <c r="G80" s="1457">
        <v>6</v>
      </c>
      <c r="H80" s="992"/>
    </row>
    <row r="81" spans="1:7" ht="15.6" customHeight="1">
      <c r="A81" s="678" t="s">
        <v>1994</v>
      </c>
      <c r="B81" s="826">
        <v>55100</v>
      </c>
      <c r="C81" s="675">
        <v>5</v>
      </c>
      <c r="D81" s="675">
        <v>30</v>
      </c>
      <c r="E81" s="675">
        <v>15</v>
      </c>
      <c r="F81" s="675">
        <v>100</v>
      </c>
      <c r="G81" s="675">
        <v>6</v>
      </c>
    </row>
    <row r="82" spans="1:7" ht="15.6" customHeight="1">
      <c r="A82" s="678" t="s">
        <v>1995</v>
      </c>
      <c r="B82" s="826">
        <v>51900</v>
      </c>
      <c r="C82" s="1744">
        <v>6</v>
      </c>
      <c r="D82" s="1744" t="s">
        <v>4787</v>
      </c>
      <c r="E82" s="1744">
        <v>20</v>
      </c>
      <c r="F82" s="675">
        <v>90</v>
      </c>
      <c r="G82" s="1744">
        <v>6</v>
      </c>
    </row>
    <row r="83" spans="1:7" ht="15.6" customHeight="1">
      <c r="A83" s="678" t="s">
        <v>11907</v>
      </c>
      <c r="B83" s="826">
        <v>56100</v>
      </c>
      <c r="C83" s="1744"/>
      <c r="D83" s="1744"/>
      <c r="E83" s="1744"/>
      <c r="F83" s="675">
        <v>110</v>
      </c>
      <c r="G83" s="1744"/>
    </row>
    <row r="84" spans="1:7" ht="15.6" customHeight="1">
      <c r="A84" s="678" t="s">
        <v>1996</v>
      </c>
      <c r="B84" s="826">
        <v>60600</v>
      </c>
      <c r="C84" s="1744"/>
      <c r="D84" s="1744"/>
      <c r="E84" s="1744"/>
      <c r="F84" s="675">
        <v>130</v>
      </c>
      <c r="G84" s="1744"/>
    </row>
    <row r="85" spans="1:7" ht="15.6" customHeight="1">
      <c r="A85" s="678" t="s">
        <v>1997</v>
      </c>
      <c r="B85" s="826">
        <v>65400</v>
      </c>
      <c r="C85" s="1744"/>
      <c r="D85" s="1744"/>
      <c r="E85" s="1744"/>
      <c r="F85" s="675">
        <v>150</v>
      </c>
      <c r="G85" s="1744"/>
    </row>
    <row r="86" spans="1:7" ht="15.6" customHeight="1">
      <c r="A86" s="678" t="s">
        <v>1998</v>
      </c>
      <c r="B86" s="826">
        <v>73300</v>
      </c>
      <c r="C86" s="1744"/>
      <c r="D86" s="1744"/>
      <c r="E86" s="1744"/>
      <c r="F86" s="675">
        <v>180</v>
      </c>
      <c r="G86" s="1744"/>
    </row>
    <row r="87" spans="1:7" ht="15.6" customHeight="1">
      <c r="A87" s="678" t="s">
        <v>1999</v>
      </c>
      <c r="B87" s="826">
        <v>61300</v>
      </c>
      <c r="C87" s="1744">
        <v>8</v>
      </c>
      <c r="D87" s="1744" t="s">
        <v>4787</v>
      </c>
      <c r="E87" s="1744">
        <v>25</v>
      </c>
      <c r="F87" s="675">
        <v>80</v>
      </c>
      <c r="G87" s="1744">
        <v>8</v>
      </c>
    </row>
    <row r="88" spans="1:7" ht="15.6" customHeight="1">
      <c r="A88" s="678" t="s">
        <v>2000</v>
      </c>
      <c r="B88" s="826">
        <v>68600</v>
      </c>
      <c r="C88" s="1744"/>
      <c r="D88" s="1744"/>
      <c r="E88" s="1744"/>
      <c r="F88" s="675">
        <v>110</v>
      </c>
      <c r="G88" s="1744"/>
    </row>
    <row r="89" spans="1:7" ht="15.6" customHeight="1">
      <c r="A89" s="678" t="s">
        <v>2001</v>
      </c>
      <c r="B89" s="826">
        <v>74100</v>
      </c>
      <c r="C89" s="1744"/>
      <c r="D89" s="1744"/>
      <c r="E89" s="1744"/>
      <c r="F89" s="675">
        <v>130</v>
      </c>
      <c r="G89" s="1744"/>
    </row>
    <row r="90" spans="1:7" ht="15.6" customHeight="1">
      <c r="A90" s="678" t="s">
        <v>2002</v>
      </c>
      <c r="B90" s="826">
        <v>80100</v>
      </c>
      <c r="C90" s="1744"/>
      <c r="D90" s="1744"/>
      <c r="E90" s="1744"/>
      <c r="F90" s="675">
        <v>150</v>
      </c>
      <c r="G90" s="1744"/>
    </row>
    <row r="91" spans="1:7" ht="15.6" customHeight="1">
      <c r="A91" s="678" t="s">
        <v>2003</v>
      </c>
      <c r="B91" s="826">
        <v>96100</v>
      </c>
      <c r="C91" s="1744"/>
      <c r="D91" s="1744"/>
      <c r="E91" s="1744"/>
      <c r="F91" s="675">
        <v>200</v>
      </c>
      <c r="G91" s="1744"/>
    </row>
    <row r="92" spans="1:7" ht="15.6" customHeight="1">
      <c r="A92" s="678" t="s">
        <v>2004</v>
      </c>
      <c r="B92" s="826">
        <v>88900</v>
      </c>
      <c r="C92" s="1744">
        <v>10</v>
      </c>
      <c r="D92" s="1744" t="s">
        <v>4787</v>
      </c>
      <c r="E92" s="1744">
        <v>30</v>
      </c>
      <c r="F92" s="675">
        <v>80</v>
      </c>
      <c r="G92" s="1744">
        <v>10</v>
      </c>
    </row>
    <row r="93" spans="1:7" ht="15.6" customHeight="1">
      <c r="A93" s="678" t="s">
        <v>2005</v>
      </c>
      <c r="B93" s="826">
        <v>94000</v>
      </c>
      <c r="C93" s="1744"/>
      <c r="D93" s="1744"/>
      <c r="E93" s="1744"/>
      <c r="F93" s="675">
        <v>110</v>
      </c>
      <c r="G93" s="1744"/>
    </row>
    <row r="94" spans="1:7" ht="15.6" customHeight="1">
      <c r="A94" s="678" t="s">
        <v>2006</v>
      </c>
      <c r="B94" s="826">
        <v>99000</v>
      </c>
      <c r="C94" s="1744"/>
      <c r="D94" s="1744"/>
      <c r="E94" s="1744"/>
      <c r="F94" s="675">
        <v>130</v>
      </c>
      <c r="G94" s="1744"/>
    </row>
    <row r="95" spans="1:7" ht="15.6" customHeight="1">
      <c r="A95" s="678" t="s">
        <v>2007</v>
      </c>
      <c r="B95" s="826">
        <v>105000</v>
      </c>
      <c r="C95" s="1744"/>
      <c r="D95" s="1744"/>
      <c r="E95" s="1744"/>
      <c r="F95" s="675">
        <v>150</v>
      </c>
      <c r="G95" s="1744"/>
    </row>
    <row r="96" spans="1:7" ht="15.6" customHeight="1">
      <c r="A96" s="678" t="s">
        <v>2008</v>
      </c>
      <c r="B96" s="826">
        <v>126000</v>
      </c>
      <c r="C96" s="1744"/>
      <c r="D96" s="1744"/>
      <c r="E96" s="1744"/>
      <c r="F96" s="675">
        <v>180</v>
      </c>
      <c r="G96" s="1744"/>
    </row>
    <row r="97" spans="1:7" ht="15.6" customHeight="1">
      <c r="A97" s="678" t="s">
        <v>2009</v>
      </c>
      <c r="B97" s="826">
        <v>144000</v>
      </c>
      <c r="C97" s="1744"/>
      <c r="D97" s="1744"/>
      <c r="E97" s="1744"/>
      <c r="F97" s="675">
        <v>200</v>
      </c>
      <c r="G97" s="1744"/>
    </row>
    <row r="98" spans="1:7" ht="15.6" customHeight="1">
      <c r="A98" s="678" t="s">
        <v>2010</v>
      </c>
      <c r="B98" s="826">
        <v>123200</v>
      </c>
      <c r="C98" s="1744">
        <v>12</v>
      </c>
      <c r="D98" s="1744" t="s">
        <v>4787</v>
      </c>
      <c r="E98" s="1744">
        <v>35</v>
      </c>
      <c r="F98" s="675">
        <v>110</v>
      </c>
      <c r="G98" s="1744">
        <v>12</v>
      </c>
    </row>
    <row r="99" spans="1:7" ht="15.6" customHeight="1">
      <c r="A99" s="678" t="s">
        <v>2011</v>
      </c>
      <c r="B99" s="826">
        <v>133000</v>
      </c>
      <c r="C99" s="1744"/>
      <c r="D99" s="1744"/>
      <c r="E99" s="1744"/>
      <c r="F99" s="675">
        <v>130</v>
      </c>
      <c r="G99" s="1744"/>
    </row>
    <row r="100" spans="1:7" ht="15.6" customHeight="1">
      <c r="A100" s="678" t="s">
        <v>2012</v>
      </c>
      <c r="B100" s="826">
        <v>143600</v>
      </c>
      <c r="C100" s="1744"/>
      <c r="D100" s="1744"/>
      <c r="E100" s="1744"/>
      <c r="F100" s="675">
        <v>150</v>
      </c>
      <c r="G100" s="1744"/>
    </row>
    <row r="101" spans="1:7" ht="15.6" customHeight="1">
      <c r="A101" s="678" t="s">
        <v>2013</v>
      </c>
      <c r="B101" s="826">
        <v>161000</v>
      </c>
      <c r="C101" s="1744"/>
      <c r="D101" s="1744"/>
      <c r="E101" s="1744"/>
      <c r="F101" s="675">
        <v>180</v>
      </c>
      <c r="G101" s="1744"/>
    </row>
    <row r="102" spans="1:7" ht="15.6" customHeight="1">
      <c r="A102" s="678" t="s">
        <v>2014</v>
      </c>
      <c r="B102" s="826">
        <v>173800</v>
      </c>
      <c r="C102" s="1744"/>
      <c r="D102" s="1744"/>
      <c r="E102" s="1744"/>
      <c r="F102" s="675">
        <v>200</v>
      </c>
      <c r="G102" s="1744"/>
    </row>
    <row r="103" spans="1:7" ht="15.6" customHeight="1">
      <c r="A103" s="678" t="s">
        <v>2015</v>
      </c>
      <c r="B103" s="826">
        <v>180600</v>
      </c>
      <c r="C103" s="1744">
        <v>16</v>
      </c>
      <c r="D103" s="1744" t="s">
        <v>4787</v>
      </c>
      <c r="E103" s="1744">
        <v>50</v>
      </c>
      <c r="F103" s="675">
        <v>150</v>
      </c>
      <c r="G103" s="1744">
        <v>16</v>
      </c>
    </row>
    <row r="104" spans="1:7" ht="15.6" customHeight="1">
      <c r="A104" s="678" t="s">
        <v>2016</v>
      </c>
      <c r="B104" s="826">
        <v>270900</v>
      </c>
      <c r="C104" s="1744"/>
      <c r="D104" s="1744"/>
      <c r="E104" s="1744"/>
      <c r="F104" s="675">
        <v>200</v>
      </c>
      <c r="G104" s="1744"/>
    </row>
    <row r="105" spans="1:7" ht="15.6" customHeight="1">
      <c r="A105" s="678" t="s">
        <v>2017</v>
      </c>
      <c r="B105" s="826">
        <v>257600</v>
      </c>
      <c r="C105" s="1744">
        <v>20</v>
      </c>
      <c r="D105" s="1744" t="s">
        <v>4787</v>
      </c>
      <c r="E105" s="1744">
        <v>60</v>
      </c>
      <c r="F105" s="675">
        <v>150</v>
      </c>
      <c r="G105" s="1744">
        <v>20</v>
      </c>
    </row>
    <row r="106" spans="1:7" ht="15.6" customHeight="1">
      <c r="A106" s="678" t="s">
        <v>2018</v>
      </c>
      <c r="B106" s="826">
        <v>386400</v>
      </c>
      <c r="C106" s="1744"/>
      <c r="D106" s="1744"/>
      <c r="E106" s="1744"/>
      <c r="F106" s="675">
        <v>200</v>
      </c>
      <c r="G106" s="1744"/>
    </row>
    <row r="107" spans="1:7" ht="27" customHeight="1"/>
  </sheetData>
  <mergeCells count="77">
    <mergeCell ref="G7:G9"/>
    <mergeCell ref="F7:F9"/>
    <mergeCell ref="E7:E9"/>
    <mergeCell ref="C7:C9"/>
    <mergeCell ref="F10:F12"/>
    <mergeCell ref="G10:G12"/>
    <mergeCell ref="E10:E12"/>
    <mergeCell ref="C10:C12"/>
    <mergeCell ref="C82:C86"/>
    <mergeCell ref="C45:C54"/>
    <mergeCell ref="E45:E54"/>
    <mergeCell ref="E66:E74"/>
    <mergeCell ref="F67:F73"/>
    <mergeCell ref="F52:F53"/>
    <mergeCell ref="D82:D86"/>
    <mergeCell ref="C65:C74"/>
    <mergeCell ref="C75:C79"/>
    <mergeCell ref="D75:D79"/>
    <mergeCell ref="E75:E79"/>
    <mergeCell ref="G105:G106"/>
    <mergeCell ref="E92:E97"/>
    <mergeCell ref="C105:C106"/>
    <mergeCell ref="E105:E106"/>
    <mergeCell ref="E98:E102"/>
    <mergeCell ref="C92:C97"/>
    <mergeCell ref="D105:D106"/>
    <mergeCell ref="C103:C104"/>
    <mergeCell ref="E103:E104"/>
    <mergeCell ref="D92:D97"/>
    <mergeCell ref="C98:C102"/>
    <mergeCell ref="G103:G104"/>
    <mergeCell ref="G98:G102"/>
    <mergeCell ref="C87:C91"/>
    <mergeCell ref="D98:D102"/>
    <mergeCell ref="D103:D104"/>
    <mergeCell ref="E87:E91"/>
    <mergeCell ref="D87:D91"/>
    <mergeCell ref="G92:G97"/>
    <mergeCell ref="G45:G54"/>
    <mergeCell ref="G55:G64"/>
    <mergeCell ref="G66:G74"/>
    <mergeCell ref="E35:E44"/>
    <mergeCell ref="G35:G44"/>
    <mergeCell ref="E82:E86"/>
    <mergeCell ref="F43:F44"/>
    <mergeCell ref="F35:F39"/>
    <mergeCell ref="G87:G91"/>
    <mergeCell ref="G82:G86"/>
    <mergeCell ref="G75:G79"/>
    <mergeCell ref="A1:G1"/>
    <mergeCell ref="G17:G22"/>
    <mergeCell ref="F23:F28"/>
    <mergeCell ref="G23:G28"/>
    <mergeCell ref="F56:F61"/>
    <mergeCell ref="C13:C16"/>
    <mergeCell ref="F13:F16"/>
    <mergeCell ref="C35:C44"/>
    <mergeCell ref="C23:C28"/>
    <mergeCell ref="C29:C34"/>
    <mergeCell ref="C17:C22"/>
    <mergeCell ref="C4:C6"/>
    <mergeCell ref="E4:E6"/>
    <mergeCell ref="F4:F6"/>
    <mergeCell ref="G4:G6"/>
    <mergeCell ref="E13:E16"/>
    <mergeCell ref="G13:G16"/>
    <mergeCell ref="F46:F51"/>
    <mergeCell ref="F40:F42"/>
    <mergeCell ref="E29:E34"/>
    <mergeCell ref="C55:C64"/>
    <mergeCell ref="G29:G34"/>
    <mergeCell ref="E55:E64"/>
    <mergeCell ref="F62:F63"/>
    <mergeCell ref="E17:E22"/>
    <mergeCell ref="F29:F34"/>
    <mergeCell ref="E23:E28"/>
    <mergeCell ref="F17:F22"/>
  </mergeCells>
  <phoneticPr fontId="2" type="noConversion"/>
  <pageMargins left="0.59055118110236227" right="0.70866141732283472" top="0.39370078740157483" bottom="0.39370078740157483" header="0.31496062992125984" footer="0.23622047244094491"/>
  <pageSetup paperSize="9" fitToHeight="0" orientation="landscape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G99"/>
  <sheetViews>
    <sheetView workbookViewId="0">
      <pane ySplit="5" topLeftCell="A6" activePane="bottomLeft" state="frozen"/>
      <selection pane="bottomLeft" sqref="A1:G1"/>
    </sheetView>
  </sheetViews>
  <sheetFormatPr defaultColWidth="9" defaultRowHeight="17.399999999999999"/>
  <cols>
    <col min="1" max="2" width="16.59765625" style="596" customWidth="1"/>
    <col min="3" max="7" width="11.59765625" style="596" customWidth="1"/>
    <col min="8" max="9" width="15.09765625" style="596" customWidth="1"/>
    <col min="10" max="16384" width="9" style="596"/>
  </cols>
  <sheetData>
    <row r="1" spans="1:7" ht="36.75" customHeight="1" thickBot="1">
      <c r="A1" s="1746" t="s">
        <v>4769</v>
      </c>
      <c r="B1" s="1746"/>
      <c r="C1" s="1746"/>
      <c r="D1" s="1746"/>
      <c r="E1" s="1746"/>
      <c r="F1" s="1746"/>
      <c r="G1" s="1746"/>
    </row>
    <row r="2" spans="1:7" ht="22.5" customHeight="1">
      <c r="A2" s="1073"/>
      <c r="B2" s="1073"/>
      <c r="C2" s="1073"/>
      <c r="D2" s="1073"/>
      <c r="E2" s="1073"/>
      <c r="F2" s="1073"/>
      <c r="G2" s="1073"/>
    </row>
    <row r="3" spans="1:7" ht="36.75" customHeight="1">
      <c r="A3" s="1073" t="s">
        <v>12978</v>
      </c>
      <c r="B3" s="1073"/>
      <c r="C3" s="1073"/>
      <c r="D3" s="1073"/>
      <c r="E3" s="1073"/>
      <c r="F3" s="1073"/>
      <c r="G3" s="1073"/>
    </row>
    <row r="4" spans="1:7">
      <c r="A4" s="679"/>
      <c r="B4" s="679"/>
      <c r="C4" s="679"/>
      <c r="D4" s="680"/>
      <c r="E4" s="680"/>
      <c r="F4" s="680"/>
      <c r="G4" s="680"/>
    </row>
    <row r="5" spans="1:7" s="1454" customFormat="1" ht="21.75" customHeight="1">
      <c r="A5" s="1453" t="s">
        <v>10355</v>
      </c>
      <c r="B5" s="1453" t="s">
        <v>10075</v>
      </c>
      <c r="C5" s="1453" t="s">
        <v>4790</v>
      </c>
      <c r="D5" s="1453" t="s">
        <v>1449</v>
      </c>
      <c r="E5" s="1453" t="s">
        <v>4789</v>
      </c>
      <c r="F5" s="1453" t="s">
        <v>4788</v>
      </c>
      <c r="G5" s="1453" t="s">
        <v>1828</v>
      </c>
    </row>
    <row r="6" spans="1:7" ht="21.75" customHeight="1">
      <c r="A6" s="681" t="s">
        <v>2019</v>
      </c>
      <c r="B6" s="827">
        <v>37000</v>
      </c>
      <c r="C6" s="1744">
        <v>1</v>
      </c>
      <c r="D6" s="683" t="s">
        <v>4787</v>
      </c>
      <c r="E6" s="1744">
        <v>3</v>
      </c>
      <c r="F6" s="1744">
        <v>60</v>
      </c>
      <c r="G6" s="1744">
        <v>4</v>
      </c>
    </row>
    <row r="7" spans="1:7" ht="21.75" customHeight="1">
      <c r="A7" s="681" t="s">
        <v>2020</v>
      </c>
      <c r="B7" s="827">
        <v>38800</v>
      </c>
      <c r="C7" s="1744"/>
      <c r="D7" s="682">
        <v>10</v>
      </c>
      <c r="E7" s="1744"/>
      <c r="F7" s="1744"/>
      <c r="G7" s="1744"/>
    </row>
    <row r="8" spans="1:7" ht="21.75" customHeight="1">
      <c r="A8" s="681" t="s">
        <v>2021</v>
      </c>
      <c r="B8" s="827">
        <v>38800</v>
      </c>
      <c r="C8" s="1744"/>
      <c r="D8" s="682">
        <v>15</v>
      </c>
      <c r="E8" s="1744"/>
      <c r="F8" s="1744"/>
      <c r="G8" s="1744"/>
    </row>
    <row r="9" spans="1:7" ht="21.75" customHeight="1">
      <c r="A9" s="681" t="s">
        <v>2022</v>
      </c>
      <c r="B9" s="827">
        <v>38800</v>
      </c>
      <c r="C9" s="1744"/>
      <c r="D9" s="682">
        <v>20</v>
      </c>
      <c r="E9" s="1744"/>
      <c r="F9" s="1744"/>
      <c r="G9" s="1744"/>
    </row>
    <row r="10" spans="1:7" ht="21.75" customHeight="1">
      <c r="A10" s="681" t="s">
        <v>2023</v>
      </c>
      <c r="B10" s="827">
        <v>41900</v>
      </c>
      <c r="C10" s="1744"/>
      <c r="D10" s="682">
        <v>25</v>
      </c>
      <c r="E10" s="1744"/>
      <c r="F10" s="1744">
        <v>80</v>
      </c>
      <c r="G10" s="1744"/>
    </row>
    <row r="11" spans="1:7" ht="21.75" customHeight="1">
      <c r="A11" s="681" t="s">
        <v>2024</v>
      </c>
      <c r="B11" s="827">
        <v>41900</v>
      </c>
      <c r="C11" s="1744"/>
      <c r="D11" s="682">
        <v>30</v>
      </c>
      <c r="E11" s="1744"/>
      <c r="F11" s="1744"/>
      <c r="G11" s="1744"/>
    </row>
    <row r="12" spans="1:7" ht="21.75" customHeight="1">
      <c r="A12" s="681" t="s">
        <v>2025</v>
      </c>
      <c r="B12" s="827">
        <v>37000</v>
      </c>
      <c r="C12" s="1744">
        <v>1.5</v>
      </c>
      <c r="D12" s="682" t="s">
        <v>4787</v>
      </c>
      <c r="E12" s="1744">
        <v>4</v>
      </c>
      <c r="F12" s="682">
        <v>60</v>
      </c>
      <c r="G12" s="1744">
        <v>4</v>
      </c>
    </row>
    <row r="13" spans="1:7" ht="21.75" customHeight="1">
      <c r="A13" s="681" t="s">
        <v>2026</v>
      </c>
      <c r="B13" s="827">
        <v>38800</v>
      </c>
      <c r="C13" s="1744"/>
      <c r="D13" s="682">
        <v>10</v>
      </c>
      <c r="E13" s="1744"/>
      <c r="F13" s="1744">
        <v>80</v>
      </c>
      <c r="G13" s="1744"/>
    </row>
    <row r="14" spans="1:7" ht="21.75" customHeight="1">
      <c r="A14" s="681" t="s">
        <v>2027</v>
      </c>
      <c r="B14" s="827">
        <v>38800</v>
      </c>
      <c r="C14" s="1744"/>
      <c r="D14" s="682">
        <v>15</v>
      </c>
      <c r="E14" s="1744"/>
      <c r="F14" s="1744"/>
      <c r="G14" s="1744"/>
    </row>
    <row r="15" spans="1:7" ht="21.75" customHeight="1">
      <c r="A15" s="681" t="s">
        <v>2028</v>
      </c>
      <c r="B15" s="827">
        <v>38800</v>
      </c>
      <c r="C15" s="1744"/>
      <c r="D15" s="682">
        <v>20</v>
      </c>
      <c r="E15" s="1744"/>
      <c r="F15" s="1744"/>
      <c r="G15" s="1744"/>
    </row>
    <row r="16" spans="1:7" ht="21.75" customHeight="1">
      <c r="A16" s="681" t="s">
        <v>2029</v>
      </c>
      <c r="B16" s="827">
        <v>38800</v>
      </c>
      <c r="C16" s="1744"/>
      <c r="D16" s="682">
        <v>25</v>
      </c>
      <c r="E16" s="1744"/>
      <c r="F16" s="1744"/>
      <c r="G16" s="1744"/>
    </row>
    <row r="17" spans="1:7" ht="21.75" customHeight="1">
      <c r="A17" s="681" t="s">
        <v>2030</v>
      </c>
      <c r="B17" s="827">
        <v>38800</v>
      </c>
      <c r="C17" s="1744"/>
      <c r="D17" s="682">
        <v>30</v>
      </c>
      <c r="E17" s="1744"/>
      <c r="F17" s="1744"/>
      <c r="G17" s="1744"/>
    </row>
    <row r="18" spans="1:7" ht="21.75" customHeight="1">
      <c r="A18" s="681" t="s">
        <v>2031</v>
      </c>
      <c r="B18" s="827">
        <v>37000</v>
      </c>
      <c r="C18" s="1744">
        <v>2</v>
      </c>
      <c r="D18" s="682" t="s">
        <v>4787</v>
      </c>
      <c r="E18" s="1744">
        <v>6</v>
      </c>
      <c r="F18" s="682">
        <v>60</v>
      </c>
      <c r="G18" s="1744">
        <v>4</v>
      </c>
    </row>
    <row r="19" spans="1:7" ht="21.75" customHeight="1">
      <c r="A19" s="681" t="s">
        <v>2032</v>
      </c>
      <c r="B19" s="827">
        <v>41900</v>
      </c>
      <c r="C19" s="1744"/>
      <c r="D19" s="682">
        <v>10</v>
      </c>
      <c r="E19" s="1744"/>
      <c r="F19" s="1744">
        <v>80</v>
      </c>
      <c r="G19" s="1744"/>
    </row>
    <row r="20" spans="1:7" ht="21.75" customHeight="1">
      <c r="A20" s="681" t="s">
        <v>920</v>
      </c>
      <c r="B20" s="827">
        <v>41900</v>
      </c>
      <c r="C20" s="1744"/>
      <c r="D20" s="682">
        <v>15</v>
      </c>
      <c r="E20" s="1744"/>
      <c r="F20" s="1744"/>
      <c r="G20" s="1744"/>
    </row>
    <row r="21" spans="1:7" ht="21.75" customHeight="1">
      <c r="A21" s="681" t="s">
        <v>921</v>
      </c>
      <c r="B21" s="827">
        <v>41900</v>
      </c>
      <c r="C21" s="1744"/>
      <c r="D21" s="682">
        <v>20</v>
      </c>
      <c r="E21" s="1744"/>
      <c r="F21" s="1744"/>
      <c r="G21" s="1744"/>
    </row>
    <row r="22" spans="1:7" ht="21.75" customHeight="1">
      <c r="A22" s="681" t="s">
        <v>922</v>
      </c>
      <c r="B22" s="827">
        <v>41900</v>
      </c>
      <c r="C22" s="1744"/>
      <c r="D22" s="682">
        <v>25</v>
      </c>
      <c r="E22" s="1744"/>
      <c r="F22" s="1744"/>
      <c r="G22" s="1744"/>
    </row>
    <row r="23" spans="1:7" ht="21.75" customHeight="1">
      <c r="A23" s="681" t="s">
        <v>923</v>
      </c>
      <c r="B23" s="827">
        <v>41900</v>
      </c>
      <c r="C23" s="1744"/>
      <c r="D23" s="682">
        <v>30</v>
      </c>
      <c r="E23" s="1744"/>
      <c r="F23" s="1744"/>
      <c r="G23" s="1744"/>
    </row>
    <row r="24" spans="1:7" ht="21.75" customHeight="1">
      <c r="A24" s="681" t="s">
        <v>924</v>
      </c>
      <c r="B24" s="827">
        <v>45300</v>
      </c>
      <c r="C24" s="1744"/>
      <c r="D24" s="682">
        <v>40</v>
      </c>
      <c r="E24" s="1744"/>
      <c r="F24" s="682">
        <v>100</v>
      </c>
      <c r="G24" s="1744"/>
    </row>
    <row r="25" spans="1:7" ht="21.75" customHeight="1">
      <c r="A25" s="681" t="s">
        <v>925</v>
      </c>
      <c r="B25" s="827">
        <v>37000</v>
      </c>
      <c r="C25" s="1744">
        <v>3</v>
      </c>
      <c r="D25" s="682" t="s">
        <v>4787</v>
      </c>
      <c r="E25" s="1744">
        <v>9</v>
      </c>
      <c r="F25" s="682">
        <v>60</v>
      </c>
      <c r="G25" s="1744">
        <v>4</v>
      </c>
    </row>
    <row r="26" spans="1:7" ht="21.75" customHeight="1">
      <c r="A26" s="681" t="s">
        <v>926</v>
      </c>
      <c r="B26" s="827">
        <v>45300</v>
      </c>
      <c r="C26" s="1744"/>
      <c r="D26" s="682">
        <v>15</v>
      </c>
      <c r="E26" s="1744"/>
      <c r="F26" s="1744">
        <v>100</v>
      </c>
      <c r="G26" s="1744"/>
    </row>
    <row r="27" spans="1:7" ht="21.75" customHeight="1">
      <c r="A27" s="681" t="s">
        <v>927</v>
      </c>
      <c r="B27" s="827">
        <v>45300</v>
      </c>
      <c r="C27" s="1744"/>
      <c r="D27" s="682">
        <v>20</v>
      </c>
      <c r="E27" s="1744"/>
      <c r="F27" s="1744"/>
      <c r="G27" s="1744"/>
    </row>
    <row r="28" spans="1:7" ht="21.75" customHeight="1">
      <c r="A28" s="681" t="s">
        <v>928</v>
      </c>
      <c r="B28" s="827">
        <v>45300</v>
      </c>
      <c r="C28" s="1744"/>
      <c r="D28" s="682">
        <v>25</v>
      </c>
      <c r="E28" s="1744"/>
      <c r="F28" s="1744"/>
      <c r="G28" s="1744"/>
    </row>
    <row r="29" spans="1:7" ht="21.75" customHeight="1">
      <c r="A29" s="681" t="s">
        <v>929</v>
      </c>
      <c r="B29" s="827">
        <v>45300</v>
      </c>
      <c r="C29" s="1744"/>
      <c r="D29" s="682">
        <v>30</v>
      </c>
      <c r="E29" s="1744"/>
      <c r="F29" s="1744"/>
      <c r="G29" s="1744"/>
    </row>
    <row r="30" spans="1:7" ht="21.75" customHeight="1">
      <c r="A30" s="681" t="s">
        <v>930</v>
      </c>
      <c r="B30" s="827">
        <v>45300</v>
      </c>
      <c r="C30" s="1744"/>
      <c r="D30" s="682">
        <v>40</v>
      </c>
      <c r="E30" s="1744"/>
      <c r="F30" s="1744"/>
      <c r="G30" s="1744"/>
    </row>
    <row r="31" spans="1:7" ht="21.75" customHeight="1">
      <c r="A31" s="681" t="s">
        <v>931</v>
      </c>
      <c r="B31" s="827">
        <v>45300</v>
      </c>
      <c r="C31" s="1744"/>
      <c r="D31" s="682">
        <v>50</v>
      </c>
      <c r="E31" s="1744"/>
      <c r="F31" s="1744"/>
      <c r="G31" s="1744"/>
    </row>
    <row r="32" spans="1:7" ht="21.75" customHeight="1">
      <c r="A32" s="681" t="s">
        <v>932</v>
      </c>
      <c r="B32" s="827">
        <v>37000</v>
      </c>
      <c r="C32" s="1744">
        <v>4</v>
      </c>
      <c r="D32" s="1744" t="s">
        <v>4787</v>
      </c>
      <c r="E32" s="1744">
        <v>12</v>
      </c>
      <c r="F32" s="682">
        <v>60</v>
      </c>
      <c r="G32" s="1744">
        <v>4</v>
      </c>
    </row>
    <row r="33" spans="1:7" ht="21.75" customHeight="1">
      <c r="A33" s="681" t="s">
        <v>933</v>
      </c>
      <c r="B33" s="827">
        <v>39900</v>
      </c>
      <c r="C33" s="1744"/>
      <c r="D33" s="1744"/>
      <c r="E33" s="1744"/>
      <c r="F33" s="682">
        <v>80</v>
      </c>
      <c r="G33" s="1744"/>
    </row>
    <row r="34" spans="1:7" ht="21.75" customHeight="1">
      <c r="A34" s="681" t="s">
        <v>934</v>
      </c>
      <c r="B34" s="827">
        <v>44800</v>
      </c>
      <c r="C34" s="1744"/>
      <c r="D34" s="1744"/>
      <c r="E34" s="1744"/>
      <c r="F34" s="682">
        <v>110</v>
      </c>
      <c r="G34" s="1744"/>
    </row>
    <row r="35" spans="1:7" ht="21.75" customHeight="1">
      <c r="A35" s="681" t="s">
        <v>935</v>
      </c>
      <c r="B35" s="827">
        <v>48300</v>
      </c>
      <c r="C35" s="1744"/>
      <c r="D35" s="1744"/>
      <c r="E35" s="1744"/>
      <c r="F35" s="682">
        <v>130</v>
      </c>
      <c r="G35" s="1744"/>
    </row>
    <row r="36" spans="1:7" ht="21.75" customHeight="1">
      <c r="A36" s="681" t="s">
        <v>936</v>
      </c>
      <c r="B36" s="827">
        <v>52100</v>
      </c>
      <c r="C36" s="1744"/>
      <c r="D36" s="1744"/>
      <c r="E36" s="1744"/>
      <c r="F36" s="682">
        <v>150</v>
      </c>
      <c r="G36" s="1744"/>
    </row>
    <row r="37" spans="1:7" ht="21.75" customHeight="1">
      <c r="A37" s="1452" t="s">
        <v>10359</v>
      </c>
      <c r="B37" s="827">
        <v>55100</v>
      </c>
      <c r="C37" s="1744">
        <v>5</v>
      </c>
      <c r="D37" s="1744">
        <v>25</v>
      </c>
      <c r="E37" s="1744">
        <v>15</v>
      </c>
      <c r="F37" s="682">
        <v>80</v>
      </c>
      <c r="G37" s="1744">
        <v>6</v>
      </c>
    </row>
    <row r="38" spans="1:7" ht="21.75" customHeight="1">
      <c r="A38" s="1452" t="s">
        <v>937</v>
      </c>
      <c r="B38" s="827">
        <v>61700</v>
      </c>
      <c r="C38" s="1744"/>
      <c r="D38" s="1744"/>
      <c r="E38" s="1744"/>
      <c r="F38" s="682">
        <v>110</v>
      </c>
      <c r="G38" s="1744"/>
    </row>
    <row r="39" spans="1:7" ht="21.75" customHeight="1">
      <c r="A39" s="681" t="s">
        <v>938</v>
      </c>
      <c r="B39" s="827">
        <v>54500</v>
      </c>
      <c r="C39" s="1744">
        <v>6</v>
      </c>
      <c r="D39" s="1744" t="s">
        <v>4787</v>
      </c>
      <c r="E39" s="1744">
        <v>20</v>
      </c>
      <c r="F39" s="682">
        <v>90</v>
      </c>
      <c r="G39" s="1744">
        <v>6</v>
      </c>
    </row>
    <row r="40" spans="1:7" ht="21.75" customHeight="1">
      <c r="A40" s="681" t="s">
        <v>939</v>
      </c>
      <c r="B40" s="827">
        <v>58900</v>
      </c>
      <c r="C40" s="1744"/>
      <c r="D40" s="1744"/>
      <c r="E40" s="1744"/>
      <c r="F40" s="682">
        <v>110</v>
      </c>
      <c r="G40" s="1744"/>
    </row>
    <row r="41" spans="1:7" ht="21.75" customHeight="1">
      <c r="A41" s="681" t="s">
        <v>940</v>
      </c>
      <c r="B41" s="827">
        <v>63700</v>
      </c>
      <c r="C41" s="1744"/>
      <c r="D41" s="1744"/>
      <c r="E41" s="1744"/>
      <c r="F41" s="682">
        <v>130</v>
      </c>
      <c r="G41" s="1744"/>
    </row>
    <row r="42" spans="1:7" ht="21.75" customHeight="1">
      <c r="A42" s="681" t="s">
        <v>941</v>
      </c>
      <c r="B42" s="827">
        <v>68600</v>
      </c>
      <c r="C42" s="1744"/>
      <c r="D42" s="1744"/>
      <c r="E42" s="1744"/>
      <c r="F42" s="682">
        <v>150</v>
      </c>
      <c r="G42" s="1744"/>
    </row>
    <row r="43" spans="1:7" ht="21.75" customHeight="1">
      <c r="A43" s="681" t="s">
        <v>942</v>
      </c>
      <c r="B43" s="827">
        <v>76900</v>
      </c>
      <c r="C43" s="1744"/>
      <c r="D43" s="1744"/>
      <c r="E43" s="1744"/>
      <c r="F43" s="682">
        <v>180</v>
      </c>
      <c r="G43" s="1744"/>
    </row>
    <row r="44" spans="1:7" ht="21.75" customHeight="1">
      <c r="A44" s="681" t="s">
        <v>943</v>
      </c>
      <c r="B44" s="827">
        <v>72100</v>
      </c>
      <c r="C44" s="1744">
        <v>8</v>
      </c>
      <c r="D44" s="1744" t="s">
        <v>4787</v>
      </c>
      <c r="E44" s="1744">
        <v>25</v>
      </c>
      <c r="F44" s="682">
        <v>110</v>
      </c>
      <c r="G44" s="1744">
        <v>8</v>
      </c>
    </row>
    <row r="45" spans="1:7" ht="21.75" customHeight="1">
      <c r="A45" s="681" t="s">
        <v>944</v>
      </c>
      <c r="B45" s="827">
        <v>77800</v>
      </c>
      <c r="C45" s="1744"/>
      <c r="D45" s="1744"/>
      <c r="E45" s="1744"/>
      <c r="F45" s="682">
        <v>130</v>
      </c>
      <c r="G45" s="1744"/>
    </row>
    <row r="46" spans="1:7" ht="21.75" customHeight="1">
      <c r="A46" s="681" t="s">
        <v>945</v>
      </c>
      <c r="B46" s="827">
        <v>84100</v>
      </c>
      <c r="C46" s="1744"/>
      <c r="D46" s="1744"/>
      <c r="E46" s="1744"/>
      <c r="F46" s="682">
        <v>150</v>
      </c>
      <c r="G46" s="1744"/>
    </row>
    <row r="47" spans="1:7" ht="21.75" customHeight="1">
      <c r="A47" s="681" t="s">
        <v>946</v>
      </c>
      <c r="B47" s="827">
        <v>100900</v>
      </c>
      <c r="C47" s="1744"/>
      <c r="D47" s="1744"/>
      <c r="E47" s="1744"/>
      <c r="F47" s="682">
        <v>200</v>
      </c>
      <c r="G47" s="1744"/>
    </row>
    <row r="48" spans="1:7" ht="21.75" customHeight="1">
      <c r="A48" s="681" t="s">
        <v>947</v>
      </c>
      <c r="B48" s="827">
        <v>104500</v>
      </c>
      <c r="C48" s="1744">
        <v>10</v>
      </c>
      <c r="D48" s="1744" t="s">
        <v>4787</v>
      </c>
      <c r="E48" s="1744">
        <v>30</v>
      </c>
      <c r="F48" s="682">
        <v>110</v>
      </c>
      <c r="G48" s="1744">
        <v>10</v>
      </c>
    </row>
    <row r="49" spans="1:7" ht="21.75" customHeight="1">
      <c r="A49" s="681" t="s">
        <v>948</v>
      </c>
      <c r="B49" s="827">
        <v>112900</v>
      </c>
      <c r="C49" s="1744"/>
      <c r="D49" s="1744"/>
      <c r="E49" s="1744"/>
      <c r="F49" s="682">
        <v>130</v>
      </c>
      <c r="G49" s="1744"/>
    </row>
    <row r="50" spans="1:7" ht="21.75" customHeight="1">
      <c r="A50" s="681" t="s">
        <v>949</v>
      </c>
      <c r="B50" s="827">
        <v>121900</v>
      </c>
      <c r="C50" s="1744"/>
      <c r="D50" s="1744"/>
      <c r="E50" s="1744"/>
      <c r="F50" s="682">
        <v>150</v>
      </c>
      <c r="G50" s="1744"/>
    </row>
    <row r="51" spans="1:7" ht="21.75" customHeight="1">
      <c r="A51" s="681" t="s">
        <v>950</v>
      </c>
      <c r="B51" s="827">
        <v>146200</v>
      </c>
      <c r="C51" s="1744"/>
      <c r="D51" s="1744"/>
      <c r="E51" s="1744"/>
      <c r="F51" s="682">
        <v>180</v>
      </c>
      <c r="G51" s="1744"/>
    </row>
    <row r="52" spans="1:7" ht="21.75" customHeight="1">
      <c r="A52" s="681" t="s">
        <v>951</v>
      </c>
      <c r="B52" s="827">
        <v>157900</v>
      </c>
      <c r="C52" s="1744"/>
      <c r="D52" s="1744"/>
      <c r="E52" s="1744"/>
      <c r="F52" s="682">
        <v>200</v>
      </c>
      <c r="G52" s="1744"/>
    </row>
    <row r="53" spans="1:7" ht="21.75" customHeight="1">
      <c r="A53" s="681" t="s">
        <v>952</v>
      </c>
      <c r="B53" s="827">
        <v>129300</v>
      </c>
      <c r="C53" s="1744">
        <v>12</v>
      </c>
      <c r="D53" s="1744" t="s">
        <v>4787</v>
      </c>
      <c r="E53" s="1744">
        <v>35</v>
      </c>
      <c r="F53" s="682">
        <v>110</v>
      </c>
      <c r="G53" s="1744">
        <v>12</v>
      </c>
    </row>
    <row r="54" spans="1:7" ht="21.75" customHeight="1">
      <c r="A54" s="681" t="s">
        <v>953</v>
      </c>
      <c r="B54" s="827">
        <v>139700</v>
      </c>
      <c r="C54" s="1744"/>
      <c r="D54" s="1744"/>
      <c r="E54" s="1744"/>
      <c r="F54" s="682">
        <v>130</v>
      </c>
      <c r="G54" s="1744"/>
    </row>
    <row r="55" spans="1:7" ht="21.75" customHeight="1">
      <c r="A55" s="681" t="s">
        <v>954</v>
      </c>
      <c r="B55" s="827">
        <v>150800</v>
      </c>
      <c r="C55" s="1744"/>
      <c r="D55" s="1744"/>
      <c r="E55" s="1744"/>
      <c r="F55" s="682">
        <v>150</v>
      </c>
      <c r="G55" s="1744"/>
    </row>
    <row r="56" spans="1:7" ht="21.75" customHeight="1">
      <c r="A56" s="681" t="s">
        <v>955</v>
      </c>
      <c r="B56" s="827">
        <v>169100</v>
      </c>
      <c r="C56" s="1744"/>
      <c r="D56" s="1744"/>
      <c r="E56" s="1744"/>
      <c r="F56" s="682">
        <v>180</v>
      </c>
      <c r="G56" s="1744"/>
    </row>
    <row r="57" spans="1:7" ht="21.75" customHeight="1">
      <c r="A57" s="681" t="s">
        <v>956</v>
      </c>
      <c r="B57" s="827">
        <v>182500</v>
      </c>
      <c r="C57" s="1744"/>
      <c r="D57" s="1744"/>
      <c r="E57" s="1744"/>
      <c r="F57" s="682">
        <v>200</v>
      </c>
      <c r="G57" s="1744"/>
    </row>
    <row r="58" spans="1:7" ht="21.75" customHeight="1">
      <c r="A58" s="681" t="s">
        <v>957</v>
      </c>
      <c r="B58" s="827">
        <v>189700</v>
      </c>
      <c r="C58" s="1744">
        <v>16</v>
      </c>
      <c r="D58" s="1744" t="s">
        <v>4787</v>
      </c>
      <c r="E58" s="1744">
        <v>50</v>
      </c>
      <c r="F58" s="682">
        <v>150</v>
      </c>
      <c r="G58" s="1744">
        <v>16</v>
      </c>
    </row>
    <row r="59" spans="1:7" ht="21.75" customHeight="1">
      <c r="A59" s="681" t="s">
        <v>958</v>
      </c>
      <c r="B59" s="827">
        <v>284500</v>
      </c>
      <c r="C59" s="1744"/>
      <c r="D59" s="1744"/>
      <c r="E59" s="1744"/>
      <c r="F59" s="682">
        <v>200</v>
      </c>
      <c r="G59" s="1744"/>
    </row>
    <row r="60" spans="1:7" ht="21.75" customHeight="1">
      <c r="A60" s="681" t="s">
        <v>959</v>
      </c>
      <c r="B60" s="827">
        <v>270500</v>
      </c>
      <c r="C60" s="1744">
        <v>20</v>
      </c>
      <c r="D60" s="1744" t="s">
        <v>4787</v>
      </c>
      <c r="E60" s="1744">
        <v>60</v>
      </c>
      <c r="F60" s="682">
        <v>150</v>
      </c>
      <c r="G60" s="1744">
        <v>20</v>
      </c>
    </row>
    <row r="61" spans="1:7" ht="21.75" customHeight="1">
      <c r="A61" s="681" t="s">
        <v>960</v>
      </c>
      <c r="B61" s="827">
        <v>405700</v>
      </c>
      <c r="C61" s="1744"/>
      <c r="D61" s="1744"/>
      <c r="E61" s="1744"/>
      <c r="F61" s="682">
        <v>200</v>
      </c>
      <c r="G61" s="1744"/>
    </row>
    <row r="62" spans="1:7" ht="21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mergeCells count="50">
    <mergeCell ref="D48:D52"/>
    <mergeCell ref="E44:E47"/>
    <mergeCell ref="D39:D43"/>
    <mergeCell ref="G60:G61"/>
    <mergeCell ref="C58:C59"/>
    <mergeCell ref="G53:G57"/>
    <mergeCell ref="E58:E59"/>
    <mergeCell ref="D58:D59"/>
    <mergeCell ref="E53:E57"/>
    <mergeCell ref="G58:G59"/>
    <mergeCell ref="E60:E61"/>
    <mergeCell ref="C60:C61"/>
    <mergeCell ref="D60:D61"/>
    <mergeCell ref="G39:G43"/>
    <mergeCell ref="E39:E43"/>
    <mergeCell ref="D44:D47"/>
    <mergeCell ref="G44:G47"/>
    <mergeCell ref="G48:G52"/>
    <mergeCell ref="E12:E17"/>
    <mergeCell ref="D53:D57"/>
    <mergeCell ref="C53:C57"/>
    <mergeCell ref="E48:E52"/>
    <mergeCell ref="C44:C47"/>
    <mergeCell ref="F13:F17"/>
    <mergeCell ref="G18:G24"/>
    <mergeCell ref="E25:E31"/>
    <mergeCell ref="C25:C31"/>
    <mergeCell ref="D32:D36"/>
    <mergeCell ref="E37:E38"/>
    <mergeCell ref="C48:C52"/>
    <mergeCell ref="C32:C36"/>
    <mergeCell ref="C39:C43"/>
    <mergeCell ref="C37:C38"/>
    <mergeCell ref="G6:G11"/>
    <mergeCell ref="F6:F9"/>
    <mergeCell ref="C12:C17"/>
    <mergeCell ref="G12:G17"/>
    <mergeCell ref="D37:D38"/>
    <mergeCell ref="F10:F11"/>
    <mergeCell ref="G25:G31"/>
    <mergeCell ref="E32:E36"/>
    <mergeCell ref="G37:G38"/>
    <mergeCell ref="F19:F23"/>
    <mergeCell ref="G32:G36"/>
    <mergeCell ref="F26:F31"/>
    <mergeCell ref="A1:G1"/>
    <mergeCell ref="C18:C24"/>
    <mergeCell ref="E18:E24"/>
    <mergeCell ref="E6:E11"/>
    <mergeCell ref="C6:C11"/>
  </mergeCells>
  <phoneticPr fontId="2" type="noConversion"/>
  <pageMargins left="0.7" right="0.7" top="0.34" bottom="0.16" header="0.3" footer="0.22"/>
  <pageSetup paperSize="9" scale="71" fitToHeight="0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  <pageSetUpPr fitToPage="1"/>
  </sheetPr>
  <dimension ref="A1:L53"/>
  <sheetViews>
    <sheetView workbookViewId="0">
      <selection sqref="A1:G1"/>
    </sheetView>
  </sheetViews>
  <sheetFormatPr defaultColWidth="9" defaultRowHeight="12.9" customHeight="1"/>
  <cols>
    <col min="1" max="1" width="17.3984375" style="464" customWidth="1"/>
    <col min="2" max="2" width="12.19921875" style="464" customWidth="1"/>
    <col min="3" max="3" width="11.69921875" style="464" customWidth="1"/>
    <col min="4" max="4" width="12.69921875" style="464" customWidth="1"/>
    <col min="5" max="5" width="10.8984375" style="464" customWidth="1"/>
    <col min="6" max="6" width="10.09765625" style="464" customWidth="1"/>
    <col min="7" max="7" width="9.3984375" style="464" customWidth="1"/>
    <col min="8" max="8" width="11.09765625" style="464" hidden="1" customWidth="1"/>
    <col min="9" max="12" width="0" style="464" hidden="1" customWidth="1"/>
    <col min="13" max="16384" width="9" style="464"/>
  </cols>
  <sheetData>
    <row r="1" spans="1:12" ht="37.799999999999997">
      <c r="A1" s="1750" t="s">
        <v>4770</v>
      </c>
      <c r="B1" s="1750"/>
      <c r="C1" s="1750"/>
      <c r="D1" s="1750"/>
      <c r="E1" s="1750"/>
      <c r="F1" s="1750"/>
      <c r="G1" s="1750"/>
    </row>
    <row r="2" spans="1:12" ht="12.9" customHeight="1">
      <c r="A2" s="463"/>
      <c r="B2" s="463"/>
    </row>
    <row r="3" spans="1:12" ht="12.9" customHeight="1">
      <c r="A3" s="1"/>
      <c r="B3" s="1"/>
    </row>
    <row r="4" spans="1:12" s="465" customFormat="1" ht="34.799999999999997">
      <c r="A4" s="440" t="s">
        <v>1003</v>
      </c>
      <c r="B4" s="440" t="s">
        <v>10075</v>
      </c>
      <c r="C4" s="440" t="s">
        <v>1455</v>
      </c>
      <c r="D4" s="440" t="s">
        <v>961</v>
      </c>
      <c r="E4" s="440" t="s">
        <v>1453</v>
      </c>
      <c r="F4" s="440" t="s">
        <v>1452</v>
      </c>
      <c r="G4" s="440" t="s">
        <v>1454</v>
      </c>
      <c r="H4" s="440" t="s">
        <v>1451</v>
      </c>
      <c r="I4" s="413" t="s">
        <v>962</v>
      </c>
      <c r="J4" s="453" t="s">
        <v>963</v>
      </c>
      <c r="K4" s="453" t="s">
        <v>964</v>
      </c>
      <c r="L4" s="453" t="s">
        <v>965</v>
      </c>
    </row>
    <row r="5" spans="1:12" ht="20.100000000000001" customHeight="1">
      <c r="A5" s="466" t="s">
        <v>966</v>
      </c>
      <c r="B5" s="828">
        <v>33900</v>
      </c>
      <c r="C5" s="1511">
        <v>1</v>
      </c>
      <c r="D5" s="111">
        <v>4</v>
      </c>
      <c r="E5" s="1511">
        <v>2</v>
      </c>
      <c r="F5" s="1511">
        <v>50</v>
      </c>
      <c r="G5" s="1511">
        <v>4</v>
      </c>
      <c r="H5" s="128"/>
      <c r="I5" s="128"/>
      <c r="J5" s="467"/>
      <c r="K5" s="468">
        <v>20</v>
      </c>
      <c r="L5" s="467">
        <f t="shared" ref="L5:L10" si="0">J5+K5</f>
        <v>20</v>
      </c>
    </row>
    <row r="6" spans="1:12" ht="20.100000000000001" customHeight="1">
      <c r="A6" s="466" t="s">
        <v>2118</v>
      </c>
      <c r="B6" s="828">
        <v>33900</v>
      </c>
      <c r="C6" s="1511"/>
      <c r="D6" s="111">
        <v>5</v>
      </c>
      <c r="E6" s="1511"/>
      <c r="F6" s="1511"/>
      <c r="G6" s="1511"/>
      <c r="H6" s="128"/>
      <c r="I6" s="128"/>
      <c r="J6" s="467"/>
      <c r="K6" s="469">
        <v>30</v>
      </c>
      <c r="L6" s="467">
        <f t="shared" si="0"/>
        <v>30</v>
      </c>
    </row>
    <row r="7" spans="1:12" ht="20.100000000000001" customHeight="1">
      <c r="A7" s="466" t="s">
        <v>2119</v>
      </c>
      <c r="B7" s="828">
        <v>33900</v>
      </c>
      <c r="C7" s="1511"/>
      <c r="D7" s="111">
        <v>6</v>
      </c>
      <c r="E7" s="1511"/>
      <c r="F7" s="1511"/>
      <c r="G7" s="1511"/>
      <c r="H7" s="128"/>
      <c r="I7" s="128"/>
      <c r="J7" s="467"/>
      <c r="K7" s="468">
        <v>20</v>
      </c>
      <c r="L7" s="467">
        <f t="shared" si="0"/>
        <v>20</v>
      </c>
    </row>
    <row r="8" spans="1:12" ht="20.100000000000001" customHeight="1">
      <c r="A8" s="466" t="s">
        <v>2120</v>
      </c>
      <c r="B8" s="828">
        <v>33900</v>
      </c>
      <c r="C8" s="1511"/>
      <c r="D8" s="111">
        <v>8</v>
      </c>
      <c r="E8" s="1511"/>
      <c r="F8" s="1511"/>
      <c r="G8" s="1511"/>
      <c r="H8" s="128"/>
      <c r="I8" s="128"/>
      <c r="J8" s="467"/>
      <c r="K8" s="468">
        <v>20</v>
      </c>
      <c r="L8" s="467">
        <f t="shared" si="0"/>
        <v>20</v>
      </c>
    </row>
    <row r="9" spans="1:12" ht="20.100000000000001" customHeight="1">
      <c r="A9" s="466" t="s">
        <v>2121</v>
      </c>
      <c r="B9" s="828">
        <v>33900</v>
      </c>
      <c r="C9" s="1511"/>
      <c r="D9" s="111">
        <v>10</v>
      </c>
      <c r="E9" s="1511"/>
      <c r="F9" s="1511"/>
      <c r="G9" s="1511"/>
      <c r="H9" s="128"/>
      <c r="I9" s="128">
        <v>25</v>
      </c>
      <c r="J9" s="467"/>
      <c r="K9" s="469">
        <v>30</v>
      </c>
      <c r="L9" s="467">
        <f t="shared" si="0"/>
        <v>30</v>
      </c>
    </row>
    <row r="10" spans="1:12" ht="20.100000000000001" customHeight="1">
      <c r="A10" s="466" t="s">
        <v>2122</v>
      </c>
      <c r="B10" s="828">
        <v>33900</v>
      </c>
      <c r="C10" s="1511"/>
      <c r="D10" s="111">
        <v>12</v>
      </c>
      <c r="E10" s="1511"/>
      <c r="F10" s="1511"/>
      <c r="G10" s="1511"/>
      <c r="H10" s="128"/>
      <c r="I10" s="128"/>
      <c r="J10" s="470">
        <v>25</v>
      </c>
      <c r="K10" s="468">
        <v>30</v>
      </c>
      <c r="L10" s="467">
        <f t="shared" si="0"/>
        <v>55</v>
      </c>
    </row>
    <row r="11" spans="1:12" ht="20.100000000000001" customHeight="1">
      <c r="A11" s="466" t="s">
        <v>2123</v>
      </c>
      <c r="B11" s="828">
        <v>33900</v>
      </c>
      <c r="C11" s="1511"/>
      <c r="D11" s="111">
        <v>16</v>
      </c>
      <c r="E11" s="1511"/>
      <c r="F11" s="1511"/>
      <c r="G11" s="1511"/>
      <c r="H11" s="128">
        <v>19</v>
      </c>
      <c r="I11" s="128"/>
      <c r="J11" s="467"/>
      <c r="K11" s="468"/>
      <c r="L11" s="467"/>
    </row>
    <row r="12" spans="1:12" ht="20.100000000000001" customHeight="1">
      <c r="A12" s="466" t="s">
        <v>2124</v>
      </c>
      <c r="B12" s="828">
        <v>33900</v>
      </c>
      <c r="C12" s="1511"/>
      <c r="D12" s="111">
        <v>18</v>
      </c>
      <c r="E12" s="1511"/>
      <c r="F12" s="1511"/>
      <c r="G12" s="1511"/>
      <c r="H12" s="128"/>
      <c r="I12" s="128"/>
      <c r="J12" s="470">
        <v>10</v>
      </c>
      <c r="K12" s="468"/>
      <c r="L12" s="467">
        <f>J12+K12</f>
        <v>10</v>
      </c>
    </row>
    <row r="13" spans="1:12" ht="20.100000000000001" customHeight="1">
      <c r="A13" s="466" t="s">
        <v>2125</v>
      </c>
      <c r="B13" s="828">
        <v>33900</v>
      </c>
      <c r="C13" s="1511"/>
      <c r="D13" s="111">
        <v>20</v>
      </c>
      <c r="E13" s="1511"/>
      <c r="F13" s="1511"/>
      <c r="G13" s="1511"/>
      <c r="H13" s="128"/>
      <c r="I13" s="128">
        <v>5</v>
      </c>
      <c r="J13" s="467"/>
      <c r="K13" s="469">
        <v>10</v>
      </c>
      <c r="L13" s="467">
        <f>J13+K13</f>
        <v>10</v>
      </c>
    </row>
    <row r="14" spans="1:12" ht="20.100000000000001" customHeight="1">
      <c r="A14" s="684" t="s">
        <v>11290</v>
      </c>
      <c r="B14" s="828">
        <v>33900</v>
      </c>
      <c r="C14" s="1744">
        <v>1.5</v>
      </c>
      <c r="D14" s="471">
        <v>4</v>
      </c>
      <c r="E14" s="1744">
        <v>3</v>
      </c>
      <c r="F14" s="1744">
        <v>50</v>
      </c>
      <c r="G14" s="1744">
        <v>4</v>
      </c>
      <c r="H14" s="128"/>
      <c r="I14" s="128"/>
      <c r="J14" s="467"/>
      <c r="K14" s="469"/>
      <c r="L14" s="467"/>
    </row>
    <row r="15" spans="1:12" ht="20.100000000000001" customHeight="1">
      <c r="A15" s="466" t="s">
        <v>2126</v>
      </c>
      <c r="B15" s="828">
        <v>33900</v>
      </c>
      <c r="C15" s="1511"/>
      <c r="D15" s="111">
        <v>6</v>
      </c>
      <c r="E15" s="1511"/>
      <c r="F15" s="1511"/>
      <c r="G15" s="1511"/>
      <c r="H15" s="128"/>
      <c r="I15" s="128"/>
      <c r="J15" s="467"/>
      <c r="K15" s="468">
        <v>20</v>
      </c>
      <c r="L15" s="467">
        <f>J15+K15</f>
        <v>20</v>
      </c>
    </row>
    <row r="16" spans="1:12" ht="20.100000000000001" customHeight="1">
      <c r="A16" s="466" t="s">
        <v>2127</v>
      </c>
      <c r="B16" s="828">
        <v>33900</v>
      </c>
      <c r="C16" s="1511"/>
      <c r="D16" s="111">
        <v>8</v>
      </c>
      <c r="E16" s="1511"/>
      <c r="F16" s="1511"/>
      <c r="G16" s="1511"/>
      <c r="H16" s="128"/>
      <c r="I16" s="128"/>
      <c r="J16" s="467"/>
      <c r="K16" s="468">
        <v>20</v>
      </c>
      <c r="L16" s="467">
        <f>J16+K16</f>
        <v>20</v>
      </c>
    </row>
    <row r="17" spans="1:12" ht="20.100000000000001" customHeight="1">
      <c r="A17" s="466" t="s">
        <v>2128</v>
      </c>
      <c r="B17" s="828">
        <v>33900</v>
      </c>
      <c r="C17" s="1511"/>
      <c r="D17" s="111">
        <v>10</v>
      </c>
      <c r="E17" s="1511"/>
      <c r="F17" s="1511"/>
      <c r="G17" s="1511"/>
      <c r="H17" s="128"/>
      <c r="I17" s="128">
        <v>5</v>
      </c>
      <c r="J17" s="467"/>
      <c r="K17" s="469">
        <v>25</v>
      </c>
      <c r="L17" s="467">
        <f>J17+K17</f>
        <v>25</v>
      </c>
    </row>
    <row r="18" spans="1:12" ht="20.100000000000001" customHeight="1">
      <c r="A18" s="466" t="s">
        <v>2129</v>
      </c>
      <c r="B18" s="828">
        <v>33900</v>
      </c>
      <c r="C18" s="1511"/>
      <c r="D18" s="111">
        <v>12</v>
      </c>
      <c r="E18" s="1511"/>
      <c r="F18" s="1511"/>
      <c r="G18" s="1511"/>
      <c r="H18" s="128"/>
      <c r="I18" s="128"/>
      <c r="J18" s="467"/>
      <c r="K18" s="468"/>
      <c r="L18" s="467"/>
    </row>
    <row r="19" spans="1:12" ht="20.100000000000001" customHeight="1">
      <c r="A19" s="466" t="s">
        <v>2130</v>
      </c>
      <c r="B19" s="828">
        <v>33900</v>
      </c>
      <c r="C19" s="1511"/>
      <c r="D19" s="111">
        <v>16</v>
      </c>
      <c r="E19" s="1511"/>
      <c r="F19" s="1511"/>
      <c r="G19" s="1511"/>
      <c r="H19" s="128">
        <v>11</v>
      </c>
      <c r="I19" s="128">
        <v>5</v>
      </c>
      <c r="J19" s="467"/>
      <c r="K19" s="469">
        <v>20</v>
      </c>
      <c r="L19" s="467">
        <f>J19+K19</f>
        <v>20</v>
      </c>
    </row>
    <row r="20" spans="1:12" ht="20.100000000000001" customHeight="1">
      <c r="A20" s="466" t="s">
        <v>2131</v>
      </c>
      <c r="B20" s="828">
        <v>33900</v>
      </c>
      <c r="C20" s="1511"/>
      <c r="D20" s="111">
        <v>20</v>
      </c>
      <c r="E20" s="1511"/>
      <c r="F20" s="1744"/>
      <c r="G20" s="1511"/>
      <c r="H20" s="128">
        <v>21</v>
      </c>
      <c r="I20" s="128">
        <v>5</v>
      </c>
      <c r="J20" s="467"/>
      <c r="K20" s="469"/>
      <c r="L20" s="467"/>
    </row>
    <row r="21" spans="1:12" ht="20.100000000000001" customHeight="1">
      <c r="A21" s="466" t="s">
        <v>2132</v>
      </c>
      <c r="B21" s="829">
        <v>35300</v>
      </c>
      <c r="C21" s="1744"/>
      <c r="D21" s="111">
        <v>25</v>
      </c>
      <c r="E21" s="1744"/>
      <c r="F21" s="111">
        <v>60</v>
      </c>
      <c r="G21" s="1744"/>
      <c r="H21" s="128">
        <v>15</v>
      </c>
      <c r="I21" s="128"/>
      <c r="J21" s="467"/>
      <c r="K21" s="468"/>
      <c r="L21" s="467"/>
    </row>
    <row r="22" spans="1:12" ht="20.100000000000001" customHeight="1">
      <c r="A22" s="684" t="s">
        <v>11291</v>
      </c>
      <c r="B22" s="828">
        <v>33900</v>
      </c>
      <c r="C22" s="1744">
        <v>2</v>
      </c>
      <c r="D22" s="471">
        <v>6</v>
      </c>
      <c r="E22" s="1744">
        <v>4</v>
      </c>
      <c r="F22" s="1744">
        <v>50</v>
      </c>
      <c r="G22" s="1748">
        <v>4</v>
      </c>
      <c r="H22" s="128"/>
      <c r="I22" s="128"/>
      <c r="J22" s="467"/>
      <c r="K22" s="468"/>
      <c r="L22" s="467"/>
    </row>
    <row r="23" spans="1:12" ht="20.100000000000001" customHeight="1">
      <c r="A23" s="466" t="s">
        <v>2133</v>
      </c>
      <c r="B23" s="828">
        <v>33900</v>
      </c>
      <c r="C23" s="1511"/>
      <c r="D23" s="111">
        <v>8</v>
      </c>
      <c r="E23" s="1511"/>
      <c r="F23" s="1511"/>
      <c r="G23" s="1748"/>
      <c r="H23" s="128"/>
      <c r="I23" s="128"/>
      <c r="J23" s="467"/>
      <c r="K23" s="468">
        <v>20</v>
      </c>
      <c r="L23" s="467">
        <f t="shared" ref="L23:L28" si="1">J23+K23</f>
        <v>20</v>
      </c>
    </row>
    <row r="24" spans="1:12" ht="20.100000000000001" customHeight="1">
      <c r="A24" s="466" t="s">
        <v>2134</v>
      </c>
      <c r="B24" s="828">
        <v>33900</v>
      </c>
      <c r="C24" s="1511"/>
      <c r="D24" s="111">
        <v>10</v>
      </c>
      <c r="E24" s="1511"/>
      <c r="F24" s="1511"/>
      <c r="G24" s="1748"/>
      <c r="H24" s="128"/>
      <c r="I24" s="128"/>
      <c r="J24" s="467"/>
      <c r="K24" s="468">
        <v>20</v>
      </c>
      <c r="L24" s="467">
        <f t="shared" si="1"/>
        <v>20</v>
      </c>
    </row>
    <row r="25" spans="1:12" ht="20.100000000000001" customHeight="1">
      <c r="A25" s="466" t="s">
        <v>2135</v>
      </c>
      <c r="B25" s="828">
        <v>33900</v>
      </c>
      <c r="C25" s="1511"/>
      <c r="D25" s="111">
        <v>12</v>
      </c>
      <c r="E25" s="1511"/>
      <c r="F25" s="1511"/>
      <c r="G25" s="1748"/>
      <c r="H25" s="128"/>
      <c r="I25" s="128">
        <v>20</v>
      </c>
      <c r="J25" s="470">
        <v>25</v>
      </c>
      <c r="K25" s="469">
        <v>20</v>
      </c>
      <c r="L25" s="467">
        <f t="shared" si="1"/>
        <v>45</v>
      </c>
    </row>
    <row r="26" spans="1:12" ht="20.100000000000001" customHeight="1">
      <c r="A26" s="466" t="s">
        <v>2136</v>
      </c>
      <c r="B26" s="828">
        <v>33900</v>
      </c>
      <c r="C26" s="1511"/>
      <c r="D26" s="111">
        <v>16</v>
      </c>
      <c r="E26" s="1511"/>
      <c r="F26" s="1511"/>
      <c r="G26" s="1748"/>
      <c r="H26" s="128"/>
      <c r="I26" s="128">
        <v>5</v>
      </c>
      <c r="J26" s="467"/>
      <c r="K26" s="469">
        <v>20</v>
      </c>
      <c r="L26" s="467">
        <f t="shared" si="1"/>
        <v>20</v>
      </c>
    </row>
    <row r="27" spans="1:12" ht="20.100000000000001" customHeight="1">
      <c r="A27" s="466" t="s">
        <v>2137</v>
      </c>
      <c r="B27" s="828">
        <v>33900</v>
      </c>
      <c r="C27" s="1511"/>
      <c r="D27" s="111">
        <v>18</v>
      </c>
      <c r="E27" s="1511"/>
      <c r="F27" s="1511"/>
      <c r="G27" s="1748"/>
      <c r="H27" s="128"/>
      <c r="I27" s="128"/>
      <c r="J27" s="470">
        <v>15</v>
      </c>
      <c r="K27" s="468"/>
      <c r="L27" s="467">
        <f t="shared" si="1"/>
        <v>15</v>
      </c>
    </row>
    <row r="28" spans="1:12" ht="20.100000000000001" customHeight="1">
      <c r="A28" s="466" t="s">
        <v>2138</v>
      </c>
      <c r="B28" s="828">
        <v>33900</v>
      </c>
      <c r="C28" s="1511"/>
      <c r="D28" s="111">
        <v>20</v>
      </c>
      <c r="E28" s="1511"/>
      <c r="F28" s="1744"/>
      <c r="G28" s="1748"/>
      <c r="H28" s="128">
        <v>10</v>
      </c>
      <c r="I28" s="128">
        <v>20</v>
      </c>
      <c r="J28" s="470">
        <v>10</v>
      </c>
      <c r="K28" s="469">
        <v>20</v>
      </c>
      <c r="L28" s="467">
        <f t="shared" si="1"/>
        <v>30</v>
      </c>
    </row>
    <row r="29" spans="1:12" ht="20.100000000000001" customHeight="1">
      <c r="A29" s="466" t="s">
        <v>2139</v>
      </c>
      <c r="B29" s="829">
        <v>35300</v>
      </c>
      <c r="C29" s="1511"/>
      <c r="D29" s="111">
        <v>25</v>
      </c>
      <c r="E29" s="1511"/>
      <c r="F29" s="111">
        <v>60</v>
      </c>
      <c r="G29" s="1748"/>
      <c r="H29" s="128">
        <v>14</v>
      </c>
      <c r="I29" s="128">
        <v>5</v>
      </c>
      <c r="J29" s="467"/>
      <c r="K29" s="469"/>
      <c r="L29" s="467"/>
    </row>
    <row r="30" spans="1:12" ht="20.100000000000001" customHeight="1">
      <c r="A30" s="466" t="s">
        <v>2140</v>
      </c>
      <c r="B30" s="829">
        <v>36700</v>
      </c>
      <c r="C30" s="1744"/>
      <c r="D30" s="111">
        <v>30</v>
      </c>
      <c r="E30" s="1744"/>
      <c r="F30" s="111">
        <v>70</v>
      </c>
      <c r="G30" s="1748"/>
      <c r="H30" s="128"/>
      <c r="I30" s="128">
        <v>10</v>
      </c>
      <c r="J30" s="467"/>
      <c r="K30" s="469">
        <v>10</v>
      </c>
      <c r="L30" s="467">
        <f t="shared" ref="L30:L42" si="2">J30+K30</f>
        <v>10</v>
      </c>
    </row>
    <row r="31" spans="1:12" ht="20.100000000000001" customHeight="1">
      <c r="A31" s="684" t="s">
        <v>11292</v>
      </c>
      <c r="B31" s="994">
        <v>46800</v>
      </c>
      <c r="C31" s="1744">
        <v>3</v>
      </c>
      <c r="D31" s="471">
        <v>8</v>
      </c>
      <c r="E31" s="1744">
        <v>6</v>
      </c>
      <c r="F31" s="1744">
        <v>50</v>
      </c>
      <c r="G31" s="1748">
        <v>6</v>
      </c>
      <c r="H31" s="128"/>
      <c r="I31" s="128"/>
      <c r="J31" s="467"/>
      <c r="K31" s="469"/>
      <c r="L31" s="467"/>
    </row>
    <row r="32" spans="1:12" ht="20.100000000000001" customHeight="1">
      <c r="A32" s="466" t="s">
        <v>2141</v>
      </c>
      <c r="B32" s="828">
        <v>46800</v>
      </c>
      <c r="C32" s="1511"/>
      <c r="D32" s="111">
        <v>10</v>
      </c>
      <c r="E32" s="1511"/>
      <c r="F32" s="1511"/>
      <c r="G32" s="1748"/>
      <c r="H32" s="128"/>
      <c r="I32" s="128"/>
      <c r="J32" s="471"/>
      <c r="K32" s="468">
        <v>20</v>
      </c>
      <c r="L32" s="467">
        <f t="shared" si="2"/>
        <v>20</v>
      </c>
    </row>
    <row r="33" spans="1:12" ht="20.100000000000001" customHeight="1">
      <c r="A33" s="466" t="s">
        <v>2142</v>
      </c>
      <c r="B33" s="829">
        <v>46800</v>
      </c>
      <c r="C33" s="1511"/>
      <c r="D33" s="111">
        <v>12</v>
      </c>
      <c r="E33" s="1511"/>
      <c r="F33" s="1744"/>
      <c r="G33" s="1748"/>
      <c r="H33" s="128">
        <v>24</v>
      </c>
      <c r="I33" s="128">
        <v>10</v>
      </c>
      <c r="J33" s="471"/>
      <c r="K33" s="469">
        <v>30</v>
      </c>
      <c r="L33" s="467">
        <f t="shared" si="2"/>
        <v>30</v>
      </c>
    </row>
    <row r="34" spans="1:12" ht="20.100000000000001" customHeight="1">
      <c r="A34" s="466" t="s">
        <v>2143</v>
      </c>
      <c r="B34" s="829">
        <v>48600</v>
      </c>
      <c r="C34" s="1511"/>
      <c r="D34" s="111">
        <v>16</v>
      </c>
      <c r="E34" s="1511"/>
      <c r="F34" s="1511">
        <v>60</v>
      </c>
      <c r="G34" s="1748"/>
      <c r="H34" s="128"/>
      <c r="I34" s="128">
        <v>10</v>
      </c>
      <c r="J34" s="471"/>
      <c r="K34" s="469">
        <v>20</v>
      </c>
      <c r="L34" s="467">
        <f t="shared" si="2"/>
        <v>20</v>
      </c>
    </row>
    <row r="35" spans="1:12" ht="20.100000000000001" customHeight="1">
      <c r="A35" s="466" t="s">
        <v>2144</v>
      </c>
      <c r="B35" s="829">
        <v>48600</v>
      </c>
      <c r="C35" s="1511"/>
      <c r="D35" s="111">
        <v>20</v>
      </c>
      <c r="E35" s="1511"/>
      <c r="F35" s="1511"/>
      <c r="G35" s="1748"/>
      <c r="H35" s="128"/>
      <c r="I35" s="128">
        <v>10</v>
      </c>
      <c r="J35" s="471"/>
      <c r="K35" s="469">
        <v>20</v>
      </c>
      <c r="L35" s="467">
        <f t="shared" si="2"/>
        <v>20</v>
      </c>
    </row>
    <row r="36" spans="1:12" ht="20.100000000000001" customHeight="1">
      <c r="A36" s="466" t="s">
        <v>2145</v>
      </c>
      <c r="B36" s="829">
        <v>49600</v>
      </c>
      <c r="C36" s="1511"/>
      <c r="D36" s="111">
        <v>25</v>
      </c>
      <c r="E36" s="1511"/>
      <c r="F36" s="111">
        <v>65</v>
      </c>
      <c r="G36" s="1748"/>
      <c r="H36" s="128"/>
      <c r="I36" s="128"/>
      <c r="J36" s="471"/>
      <c r="K36" s="468">
        <v>20</v>
      </c>
      <c r="L36" s="467">
        <f t="shared" si="2"/>
        <v>20</v>
      </c>
    </row>
    <row r="37" spans="1:12" ht="20.100000000000001" customHeight="1">
      <c r="A37" s="466" t="s">
        <v>2147</v>
      </c>
      <c r="B37" s="829">
        <v>50600</v>
      </c>
      <c r="C37" s="1511"/>
      <c r="D37" s="111">
        <v>30</v>
      </c>
      <c r="E37" s="1511"/>
      <c r="F37" s="111">
        <v>70</v>
      </c>
      <c r="G37" s="1748"/>
      <c r="H37" s="128">
        <v>6</v>
      </c>
      <c r="I37" s="128">
        <v>5</v>
      </c>
      <c r="J37" s="471"/>
      <c r="K37" s="469">
        <v>25</v>
      </c>
      <c r="L37" s="467">
        <f t="shared" si="2"/>
        <v>25</v>
      </c>
    </row>
    <row r="38" spans="1:12" ht="20.100000000000001" customHeight="1">
      <c r="A38" s="466" t="s">
        <v>2148</v>
      </c>
      <c r="B38" s="829">
        <v>52600</v>
      </c>
      <c r="C38" s="1744"/>
      <c r="D38" s="111">
        <v>40</v>
      </c>
      <c r="E38" s="1744"/>
      <c r="F38" s="111">
        <v>80</v>
      </c>
      <c r="G38" s="1748"/>
      <c r="H38" s="128">
        <v>22</v>
      </c>
      <c r="I38" s="128">
        <v>55</v>
      </c>
      <c r="J38" s="471"/>
      <c r="K38" s="468">
        <v>30</v>
      </c>
      <c r="L38" s="467">
        <f t="shared" si="2"/>
        <v>30</v>
      </c>
    </row>
    <row r="39" spans="1:12" ht="20.100000000000001" customHeight="1">
      <c r="A39" s="684" t="s">
        <v>11293</v>
      </c>
      <c r="B39" s="994">
        <v>46800</v>
      </c>
      <c r="C39" s="1744">
        <v>4</v>
      </c>
      <c r="D39" s="471">
        <v>10</v>
      </c>
      <c r="E39" s="1744">
        <v>8</v>
      </c>
      <c r="F39" s="1744">
        <v>50</v>
      </c>
      <c r="G39" s="1748">
        <v>6</v>
      </c>
      <c r="H39" s="128"/>
      <c r="I39" s="128"/>
      <c r="J39" s="471"/>
      <c r="K39" s="468"/>
      <c r="L39" s="467"/>
    </row>
    <row r="40" spans="1:12" ht="20.100000000000001" customHeight="1">
      <c r="A40" s="466" t="s">
        <v>2149</v>
      </c>
      <c r="B40" s="828">
        <v>46800</v>
      </c>
      <c r="C40" s="1511"/>
      <c r="D40" s="111">
        <v>12</v>
      </c>
      <c r="E40" s="1511"/>
      <c r="F40" s="1744"/>
      <c r="G40" s="1748"/>
      <c r="H40" s="128"/>
      <c r="I40" s="128"/>
      <c r="J40" s="471"/>
      <c r="K40" s="468">
        <v>20</v>
      </c>
      <c r="L40" s="467">
        <f t="shared" si="2"/>
        <v>20</v>
      </c>
    </row>
    <row r="41" spans="1:12" ht="20.100000000000001" customHeight="1">
      <c r="A41" s="466" t="s">
        <v>2150</v>
      </c>
      <c r="B41" s="829">
        <v>48600</v>
      </c>
      <c r="C41" s="1511"/>
      <c r="D41" s="111">
        <v>16</v>
      </c>
      <c r="E41" s="1511"/>
      <c r="F41" s="1511">
        <v>60</v>
      </c>
      <c r="G41" s="1748"/>
      <c r="H41" s="128">
        <v>189</v>
      </c>
      <c r="I41" s="128"/>
      <c r="J41" s="471"/>
      <c r="K41" s="468"/>
      <c r="L41" s="467">
        <f t="shared" si="2"/>
        <v>0</v>
      </c>
    </row>
    <row r="42" spans="1:12" ht="20.100000000000001" customHeight="1">
      <c r="A42" s="466" t="s">
        <v>2151</v>
      </c>
      <c r="B42" s="829">
        <v>48600</v>
      </c>
      <c r="C42" s="1511"/>
      <c r="D42" s="111">
        <v>20</v>
      </c>
      <c r="E42" s="1511"/>
      <c r="F42" s="1511"/>
      <c r="G42" s="1748"/>
      <c r="H42" s="128">
        <v>41</v>
      </c>
      <c r="I42" s="128"/>
      <c r="J42" s="470">
        <v>100</v>
      </c>
      <c r="K42" s="468"/>
      <c r="L42" s="467">
        <f t="shared" si="2"/>
        <v>100</v>
      </c>
    </row>
    <row r="43" spans="1:12" ht="20.100000000000001" customHeight="1">
      <c r="A43" s="466" t="s">
        <v>2152</v>
      </c>
      <c r="B43" s="829">
        <v>49600</v>
      </c>
      <c r="C43" s="1511"/>
      <c r="D43" s="111">
        <v>25</v>
      </c>
      <c r="E43" s="1511"/>
      <c r="F43" s="111">
        <v>65</v>
      </c>
      <c r="G43" s="1748"/>
      <c r="H43" s="128"/>
      <c r="I43" s="128">
        <v>10</v>
      </c>
      <c r="J43" s="471"/>
      <c r="K43" s="468">
        <v>20</v>
      </c>
      <c r="L43" s="467">
        <v>30</v>
      </c>
    </row>
    <row r="44" spans="1:12" ht="20.100000000000001" customHeight="1">
      <c r="A44" s="466" t="s">
        <v>2153</v>
      </c>
      <c r="B44" s="829">
        <v>50600</v>
      </c>
      <c r="C44" s="1511"/>
      <c r="D44" s="111">
        <v>30</v>
      </c>
      <c r="E44" s="1511"/>
      <c r="F44" s="111">
        <v>70</v>
      </c>
      <c r="G44" s="1748"/>
      <c r="H44" s="128">
        <v>6</v>
      </c>
      <c r="I44" s="128"/>
      <c r="J44" s="470">
        <v>40</v>
      </c>
      <c r="K44" s="468"/>
      <c r="L44" s="467">
        <f>J44+K44</f>
        <v>40</v>
      </c>
    </row>
    <row r="45" spans="1:12" ht="20.100000000000001" customHeight="1">
      <c r="A45" s="466" t="s">
        <v>2154</v>
      </c>
      <c r="B45" s="829">
        <v>52600</v>
      </c>
      <c r="C45" s="1511"/>
      <c r="D45" s="111">
        <v>40</v>
      </c>
      <c r="E45" s="1511"/>
      <c r="F45" s="111">
        <v>80</v>
      </c>
      <c r="G45" s="1748"/>
      <c r="H45" s="128">
        <v>14</v>
      </c>
      <c r="I45" s="128"/>
      <c r="J45" s="471"/>
      <c r="K45" s="468"/>
      <c r="L45" s="467"/>
    </row>
    <row r="46" spans="1:12" ht="20.100000000000001" customHeight="1">
      <c r="A46" s="466" t="s">
        <v>2155</v>
      </c>
      <c r="B46" s="829">
        <v>56800</v>
      </c>
      <c r="C46" s="1744"/>
      <c r="D46" s="111">
        <v>50</v>
      </c>
      <c r="E46" s="1744"/>
      <c r="F46" s="111">
        <v>100</v>
      </c>
      <c r="G46" s="1748"/>
      <c r="H46" s="128">
        <v>8</v>
      </c>
      <c r="I46" s="128">
        <v>10</v>
      </c>
      <c r="J46" s="471"/>
      <c r="K46" s="468"/>
      <c r="L46" s="467"/>
    </row>
    <row r="47" spans="1:12" ht="20.100000000000001" customHeight="1">
      <c r="A47" s="466" t="s">
        <v>2156</v>
      </c>
      <c r="B47" s="828">
        <v>54500</v>
      </c>
      <c r="C47" s="1511">
        <v>6</v>
      </c>
      <c r="D47" s="111">
        <v>30</v>
      </c>
      <c r="E47" s="1511">
        <v>12</v>
      </c>
      <c r="F47" s="1511">
        <v>90</v>
      </c>
      <c r="G47" s="1511">
        <v>6</v>
      </c>
      <c r="H47" s="128"/>
      <c r="I47" s="128"/>
      <c r="J47" s="467"/>
      <c r="K47" s="468">
        <v>30</v>
      </c>
      <c r="L47" s="467">
        <f>J47+K47</f>
        <v>30</v>
      </c>
    </row>
    <row r="48" spans="1:12" ht="20.100000000000001" customHeight="1">
      <c r="A48" s="466" t="s">
        <v>2157</v>
      </c>
      <c r="B48" s="828">
        <v>54500</v>
      </c>
      <c r="C48" s="1511"/>
      <c r="D48" s="111">
        <v>50</v>
      </c>
      <c r="E48" s="1511"/>
      <c r="F48" s="1511"/>
      <c r="G48" s="1511"/>
      <c r="H48" s="128"/>
      <c r="I48" s="128"/>
      <c r="J48" s="470">
        <v>25</v>
      </c>
      <c r="K48" s="468"/>
      <c r="L48" s="467">
        <f>J48+K48</f>
        <v>25</v>
      </c>
    </row>
    <row r="49" spans="1:12" ht="20.100000000000001" customHeight="1">
      <c r="A49" s="466" t="s">
        <v>2158</v>
      </c>
      <c r="B49" s="828">
        <v>69300</v>
      </c>
      <c r="C49" s="1511">
        <v>8</v>
      </c>
      <c r="D49" s="111">
        <v>40</v>
      </c>
      <c r="E49" s="1511">
        <v>16</v>
      </c>
      <c r="F49" s="1511">
        <v>100</v>
      </c>
      <c r="G49" s="1511">
        <v>8</v>
      </c>
      <c r="H49" s="128"/>
      <c r="I49" s="128"/>
      <c r="J49" s="470">
        <v>30</v>
      </c>
      <c r="K49" s="468">
        <v>30</v>
      </c>
      <c r="L49" s="467">
        <f>J49+K49</f>
        <v>60</v>
      </c>
    </row>
    <row r="50" spans="1:12" ht="20.100000000000001" customHeight="1">
      <c r="A50" s="466" t="s">
        <v>2159</v>
      </c>
      <c r="B50" s="828">
        <v>69300</v>
      </c>
      <c r="C50" s="1511"/>
      <c r="D50" s="111">
        <v>55</v>
      </c>
      <c r="E50" s="1511"/>
      <c r="F50" s="1511"/>
      <c r="G50" s="1511"/>
      <c r="H50" s="128"/>
      <c r="I50" s="128"/>
      <c r="J50" s="470">
        <v>65</v>
      </c>
      <c r="K50" s="468"/>
      <c r="L50" s="467">
        <f>J50+K50</f>
        <v>65</v>
      </c>
    </row>
    <row r="51" spans="1:12" ht="20.100000000000001" customHeight="1">
      <c r="A51" s="479" t="s">
        <v>4771</v>
      </c>
      <c r="B51" s="828">
        <v>104500</v>
      </c>
      <c r="C51" s="111">
        <v>10</v>
      </c>
      <c r="D51" s="111">
        <v>50</v>
      </c>
      <c r="E51" s="111">
        <v>20</v>
      </c>
      <c r="F51" s="111">
        <v>110</v>
      </c>
      <c r="G51" s="111">
        <v>10</v>
      </c>
      <c r="H51" s="128"/>
      <c r="I51" s="128"/>
      <c r="J51" s="467"/>
      <c r="K51" s="468"/>
      <c r="L51" s="467">
        <v>20</v>
      </c>
    </row>
    <row r="52" spans="1:12" ht="20.100000000000001" customHeight="1">
      <c r="A52" s="479" t="s">
        <v>4772</v>
      </c>
      <c r="B52" s="828">
        <v>129400</v>
      </c>
      <c r="C52" s="111">
        <v>12</v>
      </c>
      <c r="D52" s="111">
        <v>60</v>
      </c>
      <c r="E52" s="111">
        <v>24</v>
      </c>
      <c r="F52" s="111">
        <v>110</v>
      </c>
      <c r="G52" s="111">
        <v>12</v>
      </c>
      <c r="H52" s="128"/>
      <c r="I52" s="128"/>
      <c r="J52" s="467"/>
      <c r="K52" s="468"/>
      <c r="L52" s="467">
        <v>20</v>
      </c>
    </row>
    <row r="53" spans="1:12" ht="20.100000000000001" customHeight="1"/>
  </sheetData>
  <mergeCells count="31">
    <mergeCell ref="A1:G1"/>
    <mergeCell ref="C5:C13"/>
    <mergeCell ref="E5:E13"/>
    <mergeCell ref="F5:F13"/>
    <mergeCell ref="C22:C30"/>
    <mergeCell ref="G5:G13"/>
    <mergeCell ref="F14:F20"/>
    <mergeCell ref="C14:C21"/>
    <mergeCell ref="E14:E21"/>
    <mergeCell ref="G14:G21"/>
    <mergeCell ref="G49:G50"/>
    <mergeCell ref="F49:F50"/>
    <mergeCell ref="E22:E30"/>
    <mergeCell ref="F22:F28"/>
    <mergeCell ref="F31:F33"/>
    <mergeCell ref="F34:F35"/>
    <mergeCell ref="F47:F48"/>
    <mergeCell ref="G47:G48"/>
    <mergeCell ref="G22:G30"/>
    <mergeCell ref="F41:F42"/>
    <mergeCell ref="G39:G46"/>
    <mergeCell ref="F39:F40"/>
    <mergeCell ref="G31:G38"/>
    <mergeCell ref="C49:C50"/>
    <mergeCell ref="E49:E50"/>
    <mergeCell ref="E47:E48"/>
    <mergeCell ref="C47:C48"/>
    <mergeCell ref="C31:C38"/>
    <mergeCell ref="E31:E38"/>
    <mergeCell ref="C39:C46"/>
    <mergeCell ref="E39:E46"/>
  </mergeCells>
  <phoneticPr fontId="2" type="noConversion"/>
  <pageMargins left="0.47" right="0" top="0.41" bottom="0.16" header="0.31496062992125984" footer="0.16"/>
  <pageSetup paperSize="9" scale="70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  <pageSetUpPr fitToPage="1"/>
  </sheetPr>
  <dimension ref="A1:H62"/>
  <sheetViews>
    <sheetView workbookViewId="0">
      <selection sqref="A1:G1"/>
    </sheetView>
  </sheetViews>
  <sheetFormatPr defaultColWidth="9" defaultRowHeight="15" customHeight="1"/>
  <cols>
    <col min="1" max="1" width="16.19921875" style="473" customWidth="1"/>
    <col min="2" max="2" width="13.5" style="837" customWidth="1"/>
    <col min="3" max="3" width="8.8984375" style="473" customWidth="1"/>
    <col min="4" max="6" width="10" style="473" customWidth="1"/>
    <col min="7" max="7" width="7.8984375" style="473" customWidth="1"/>
    <col min="8" max="8" width="16.19921875" style="920" customWidth="1"/>
    <col min="9" max="16384" width="9" style="473"/>
  </cols>
  <sheetData>
    <row r="1" spans="1:8" ht="37.799999999999997">
      <c r="A1" s="1746" t="s">
        <v>12977</v>
      </c>
      <c r="B1" s="1750"/>
      <c r="C1" s="1750"/>
      <c r="D1" s="1750"/>
      <c r="E1" s="1750"/>
      <c r="F1" s="1750"/>
      <c r="G1" s="1750"/>
    </row>
    <row r="2" spans="1:8" ht="15" customHeight="1">
      <c r="A2" s="463"/>
      <c r="B2" s="841"/>
    </row>
    <row r="3" spans="1:8" ht="10.5" customHeight="1">
      <c r="A3" s="1"/>
      <c r="B3" s="840"/>
    </row>
    <row r="4" spans="1:8" s="465" customFormat="1" ht="24.75" customHeight="1">
      <c r="A4" s="440" t="s">
        <v>10364</v>
      </c>
      <c r="B4" s="839" t="s">
        <v>9826</v>
      </c>
      <c r="C4" s="440" t="s">
        <v>3867</v>
      </c>
      <c r="D4" s="413" t="s">
        <v>3868</v>
      </c>
      <c r="E4" s="413" t="s">
        <v>1453</v>
      </c>
      <c r="F4" s="440" t="s">
        <v>1452</v>
      </c>
      <c r="G4" s="440" t="s">
        <v>1454</v>
      </c>
      <c r="H4" s="920"/>
    </row>
    <row r="5" spans="1:8" ht="17.100000000000001" customHeight="1">
      <c r="A5" s="452" t="s">
        <v>10365</v>
      </c>
      <c r="B5" s="838">
        <v>45800</v>
      </c>
      <c r="C5" s="1744">
        <v>0.5</v>
      </c>
      <c r="D5" s="111">
        <v>3</v>
      </c>
      <c r="E5" s="1744">
        <v>1.5</v>
      </c>
      <c r="F5" s="1744">
        <v>45</v>
      </c>
      <c r="G5" s="1744">
        <v>4</v>
      </c>
    </row>
    <row r="6" spans="1:8" s="465" customFormat="1" ht="17.100000000000001" customHeight="1">
      <c r="A6" s="452" t="s">
        <v>10366</v>
      </c>
      <c r="B6" s="838">
        <v>45800</v>
      </c>
      <c r="C6" s="1744"/>
      <c r="D6" s="474">
        <v>4</v>
      </c>
      <c r="E6" s="1744"/>
      <c r="F6" s="1744"/>
      <c r="G6" s="1744"/>
      <c r="H6" s="920"/>
    </row>
    <row r="7" spans="1:8" ht="17.100000000000001" customHeight="1">
      <c r="A7" s="452" t="s">
        <v>10367</v>
      </c>
      <c r="B7" s="838">
        <v>45800</v>
      </c>
      <c r="C7" s="1744"/>
      <c r="D7" s="111">
        <v>6</v>
      </c>
      <c r="E7" s="1744"/>
      <c r="F7" s="1744"/>
      <c r="G7" s="1744"/>
    </row>
    <row r="8" spans="1:8" ht="17.100000000000001" customHeight="1">
      <c r="A8" s="452" t="s">
        <v>10368</v>
      </c>
      <c r="B8" s="838">
        <v>45800</v>
      </c>
      <c r="C8" s="1744"/>
      <c r="D8" s="111">
        <v>8</v>
      </c>
      <c r="E8" s="1744"/>
      <c r="F8" s="1744"/>
      <c r="G8" s="1744"/>
    </row>
    <row r="9" spans="1:8" ht="17.100000000000001" customHeight="1">
      <c r="A9" s="452" t="s">
        <v>10369</v>
      </c>
      <c r="B9" s="838">
        <v>45800</v>
      </c>
      <c r="C9" s="1744">
        <v>0.6</v>
      </c>
      <c r="D9" s="111">
        <v>4</v>
      </c>
      <c r="E9" s="1744">
        <v>2</v>
      </c>
      <c r="F9" s="1744">
        <v>45</v>
      </c>
      <c r="G9" s="1744">
        <v>4</v>
      </c>
    </row>
    <row r="10" spans="1:8" ht="17.100000000000001" customHeight="1">
      <c r="A10" s="452" t="s">
        <v>10370</v>
      </c>
      <c r="B10" s="838">
        <v>45800</v>
      </c>
      <c r="C10" s="1744"/>
      <c r="D10" s="111">
        <v>6</v>
      </c>
      <c r="E10" s="1744"/>
      <c r="F10" s="1744"/>
      <c r="G10" s="1744"/>
    </row>
    <row r="11" spans="1:8" ht="17.100000000000001" customHeight="1">
      <c r="A11" s="452" t="s">
        <v>10371</v>
      </c>
      <c r="B11" s="838">
        <v>45800</v>
      </c>
      <c r="C11" s="1744"/>
      <c r="D11" s="111">
        <v>8</v>
      </c>
      <c r="E11" s="1744"/>
      <c r="F11" s="1744"/>
      <c r="G11" s="1744"/>
    </row>
    <row r="12" spans="1:8" ht="17.100000000000001" customHeight="1">
      <c r="A12" s="452" t="s">
        <v>10372</v>
      </c>
      <c r="B12" s="838">
        <v>45800</v>
      </c>
      <c r="C12" s="1744"/>
      <c r="D12" s="111">
        <v>10</v>
      </c>
      <c r="E12" s="1744"/>
      <c r="F12" s="1744"/>
      <c r="G12" s="1744"/>
    </row>
    <row r="13" spans="1:8" ht="17.100000000000001" customHeight="1">
      <c r="A13" s="452" t="s">
        <v>10373</v>
      </c>
      <c r="B13" s="838">
        <v>45800</v>
      </c>
      <c r="C13" s="1744">
        <v>0.8</v>
      </c>
      <c r="D13" s="111">
        <v>4</v>
      </c>
      <c r="E13" s="1744">
        <v>2.5</v>
      </c>
      <c r="F13" s="1744">
        <v>45</v>
      </c>
      <c r="G13" s="1744">
        <v>4</v>
      </c>
    </row>
    <row r="14" spans="1:8" ht="17.100000000000001" customHeight="1">
      <c r="A14" s="452" t="s">
        <v>10374</v>
      </c>
      <c r="B14" s="838">
        <v>45800</v>
      </c>
      <c r="C14" s="1744"/>
      <c r="D14" s="111">
        <v>6</v>
      </c>
      <c r="E14" s="1744"/>
      <c r="F14" s="1744"/>
      <c r="G14" s="1744"/>
    </row>
    <row r="15" spans="1:8" ht="17.100000000000001" customHeight="1">
      <c r="A15" s="452" t="s">
        <v>10375</v>
      </c>
      <c r="B15" s="838">
        <v>45800</v>
      </c>
      <c r="C15" s="1744"/>
      <c r="D15" s="111">
        <v>8</v>
      </c>
      <c r="E15" s="1744"/>
      <c r="F15" s="1744"/>
      <c r="G15" s="1744"/>
    </row>
    <row r="16" spans="1:8" s="465" customFormat="1" ht="17.100000000000001" customHeight="1">
      <c r="A16" s="452" t="s">
        <v>10376</v>
      </c>
      <c r="B16" s="838">
        <v>45800</v>
      </c>
      <c r="C16" s="1744"/>
      <c r="D16" s="111">
        <v>10</v>
      </c>
      <c r="E16" s="1744"/>
      <c r="F16" s="1744"/>
      <c r="G16" s="1744"/>
      <c r="H16" s="920"/>
    </row>
    <row r="17" spans="1:8" s="465" customFormat="1" ht="17.100000000000001" customHeight="1">
      <c r="A17" s="921" t="s">
        <v>10486</v>
      </c>
      <c r="B17" s="829">
        <v>33600</v>
      </c>
      <c r="C17" s="1744">
        <v>1</v>
      </c>
      <c r="D17" s="453">
        <v>6</v>
      </c>
      <c r="E17" s="1744">
        <v>3</v>
      </c>
      <c r="F17" s="1744">
        <v>50</v>
      </c>
      <c r="G17" s="1744">
        <v>4</v>
      </c>
      <c r="H17" s="920"/>
    </row>
    <row r="18" spans="1:8" s="465" customFormat="1" ht="17.100000000000001" customHeight="1">
      <c r="A18" s="921" t="s">
        <v>10487</v>
      </c>
      <c r="B18" s="829">
        <v>33600</v>
      </c>
      <c r="C18" s="1744"/>
      <c r="D18" s="453">
        <v>8</v>
      </c>
      <c r="E18" s="1744"/>
      <c r="F18" s="1744"/>
      <c r="G18" s="1744"/>
      <c r="H18" s="920"/>
    </row>
    <row r="19" spans="1:8" ht="17.100000000000001" customHeight="1">
      <c r="A19" s="452" t="s">
        <v>10377</v>
      </c>
      <c r="B19" s="829">
        <v>33600</v>
      </c>
      <c r="C19" s="1744"/>
      <c r="D19" s="111">
        <v>10</v>
      </c>
      <c r="E19" s="1744"/>
      <c r="F19" s="1744">
        <v>60</v>
      </c>
      <c r="G19" s="1744"/>
    </row>
    <row r="20" spans="1:8" ht="17.100000000000001" customHeight="1">
      <c r="A20" s="452" t="s">
        <v>10378</v>
      </c>
      <c r="B20" s="829">
        <v>33600</v>
      </c>
      <c r="C20" s="1744"/>
      <c r="D20" s="111">
        <v>12</v>
      </c>
      <c r="E20" s="1744"/>
      <c r="F20" s="1744"/>
      <c r="G20" s="1744"/>
    </row>
    <row r="21" spans="1:8" ht="17.100000000000001" customHeight="1">
      <c r="A21" s="581" t="s">
        <v>10379</v>
      </c>
      <c r="B21" s="829">
        <v>33600</v>
      </c>
      <c r="C21" s="1744"/>
      <c r="D21" s="491">
        <v>15</v>
      </c>
      <c r="E21" s="1744"/>
      <c r="F21" s="1744"/>
      <c r="G21" s="1744"/>
    </row>
    <row r="22" spans="1:8" ht="17.100000000000001" customHeight="1">
      <c r="A22" s="581" t="s">
        <v>10380</v>
      </c>
      <c r="B22" s="829">
        <v>33600</v>
      </c>
      <c r="C22" s="1744"/>
      <c r="D22" s="475">
        <v>20</v>
      </c>
      <c r="E22" s="1744"/>
      <c r="F22" s="1744"/>
      <c r="G22" s="1744"/>
    </row>
    <row r="23" spans="1:8" ht="17.100000000000001" customHeight="1">
      <c r="A23" s="581" t="s">
        <v>10381</v>
      </c>
      <c r="B23" s="829">
        <v>36300</v>
      </c>
      <c r="C23" s="1744"/>
      <c r="D23" s="491">
        <v>25</v>
      </c>
      <c r="E23" s="1744"/>
      <c r="F23" s="1744">
        <v>80</v>
      </c>
      <c r="G23" s="1744"/>
    </row>
    <row r="24" spans="1:8" ht="17.100000000000001" customHeight="1">
      <c r="A24" s="452" t="s">
        <v>10382</v>
      </c>
      <c r="B24" s="829">
        <v>36300</v>
      </c>
      <c r="C24" s="1744"/>
      <c r="D24" s="111">
        <v>30</v>
      </c>
      <c r="E24" s="1744"/>
      <c r="F24" s="1744"/>
      <c r="G24" s="1744"/>
    </row>
    <row r="25" spans="1:8" ht="17.100000000000001" customHeight="1">
      <c r="A25" s="921" t="s">
        <v>10491</v>
      </c>
      <c r="B25" s="829">
        <v>33600</v>
      </c>
      <c r="C25" s="1744">
        <v>1.5</v>
      </c>
      <c r="D25" s="453">
        <v>6</v>
      </c>
      <c r="E25" s="1744">
        <v>4</v>
      </c>
      <c r="F25" s="1744">
        <v>50</v>
      </c>
      <c r="G25" s="1744">
        <v>4</v>
      </c>
    </row>
    <row r="26" spans="1:8" ht="17.100000000000001" customHeight="1">
      <c r="A26" s="921" t="s">
        <v>10492</v>
      </c>
      <c r="B26" s="829">
        <v>33600</v>
      </c>
      <c r="C26" s="1744"/>
      <c r="D26" s="453">
        <v>8</v>
      </c>
      <c r="E26" s="1744"/>
      <c r="F26" s="1744"/>
      <c r="G26" s="1744"/>
    </row>
    <row r="27" spans="1:8" ht="17.100000000000001" customHeight="1">
      <c r="A27" s="452" t="s">
        <v>10383</v>
      </c>
      <c r="B27" s="829">
        <v>33600</v>
      </c>
      <c r="C27" s="1744"/>
      <c r="D27" s="111">
        <v>10</v>
      </c>
      <c r="E27" s="1744"/>
      <c r="F27" s="1744">
        <v>60</v>
      </c>
      <c r="G27" s="1744"/>
    </row>
    <row r="28" spans="1:8" ht="17.100000000000001" customHeight="1">
      <c r="A28" s="921" t="s">
        <v>10490</v>
      </c>
      <c r="B28" s="829">
        <v>33600</v>
      </c>
      <c r="C28" s="1744"/>
      <c r="D28" s="453">
        <v>12</v>
      </c>
      <c r="E28" s="1744"/>
      <c r="F28" s="1744"/>
      <c r="G28" s="1744"/>
    </row>
    <row r="29" spans="1:8" ht="17.100000000000001" customHeight="1">
      <c r="A29" s="581" t="s">
        <v>10384</v>
      </c>
      <c r="B29" s="829">
        <v>33600</v>
      </c>
      <c r="C29" s="1744"/>
      <c r="D29" s="491">
        <v>15</v>
      </c>
      <c r="E29" s="1744"/>
      <c r="F29" s="1744"/>
      <c r="G29" s="1744"/>
    </row>
    <row r="30" spans="1:8" ht="17.100000000000001" customHeight="1">
      <c r="A30" s="452" t="s">
        <v>10385</v>
      </c>
      <c r="B30" s="829">
        <v>33600</v>
      </c>
      <c r="C30" s="1744"/>
      <c r="D30" s="441">
        <v>20</v>
      </c>
      <c r="E30" s="1744"/>
      <c r="F30" s="1744"/>
      <c r="G30" s="1744"/>
    </row>
    <row r="31" spans="1:8" ht="17.100000000000001" customHeight="1">
      <c r="A31" s="581" t="s">
        <v>12973</v>
      </c>
      <c r="B31" s="829">
        <v>36300</v>
      </c>
      <c r="C31" s="1744"/>
      <c r="D31" s="491">
        <v>25</v>
      </c>
      <c r="E31" s="1744"/>
      <c r="F31" s="1744">
        <v>80</v>
      </c>
      <c r="G31" s="1744"/>
    </row>
    <row r="32" spans="1:8" ht="17.100000000000001" customHeight="1">
      <c r="A32" s="452" t="s">
        <v>10386</v>
      </c>
      <c r="B32" s="829">
        <v>36300</v>
      </c>
      <c r="C32" s="1744"/>
      <c r="D32" s="441">
        <v>30</v>
      </c>
      <c r="E32" s="1744"/>
      <c r="F32" s="1744"/>
      <c r="G32" s="1744"/>
    </row>
    <row r="33" spans="1:7" ht="17.100000000000001" customHeight="1">
      <c r="A33" s="921" t="s">
        <v>10489</v>
      </c>
      <c r="B33" s="829">
        <v>33600</v>
      </c>
      <c r="C33" s="1744">
        <v>2</v>
      </c>
      <c r="D33" s="453">
        <v>8</v>
      </c>
      <c r="E33" s="1744">
        <v>6</v>
      </c>
      <c r="F33" s="475">
        <v>50</v>
      </c>
      <c r="G33" s="1744">
        <v>4</v>
      </c>
    </row>
    <row r="34" spans="1:7" ht="17.100000000000001" customHeight="1">
      <c r="A34" s="452" t="s">
        <v>10387</v>
      </c>
      <c r="B34" s="829">
        <v>33600</v>
      </c>
      <c r="C34" s="1744"/>
      <c r="D34" s="111">
        <v>10</v>
      </c>
      <c r="E34" s="1744"/>
      <c r="F34" s="1744">
        <v>60</v>
      </c>
      <c r="G34" s="1744"/>
    </row>
    <row r="35" spans="1:7" ht="17.100000000000001" customHeight="1">
      <c r="A35" s="452" t="s">
        <v>10388</v>
      </c>
      <c r="B35" s="829">
        <v>33600</v>
      </c>
      <c r="C35" s="1744"/>
      <c r="D35" s="111">
        <v>12</v>
      </c>
      <c r="E35" s="1744"/>
      <c r="F35" s="1744"/>
      <c r="G35" s="1744"/>
    </row>
    <row r="36" spans="1:7" ht="17.100000000000001" customHeight="1">
      <c r="A36" s="581" t="s">
        <v>10389</v>
      </c>
      <c r="B36" s="829">
        <v>33600</v>
      </c>
      <c r="C36" s="1744"/>
      <c r="D36" s="491">
        <v>15</v>
      </c>
      <c r="E36" s="1744"/>
      <c r="F36" s="1744"/>
      <c r="G36" s="1744"/>
    </row>
    <row r="37" spans="1:7" ht="17.100000000000001" customHeight="1">
      <c r="A37" s="581" t="s">
        <v>10390</v>
      </c>
      <c r="B37" s="829">
        <v>33600</v>
      </c>
      <c r="C37" s="1744"/>
      <c r="D37" s="491">
        <v>20</v>
      </c>
      <c r="E37" s="1744"/>
      <c r="F37" s="1744"/>
      <c r="G37" s="1744"/>
    </row>
    <row r="38" spans="1:7" ht="17.100000000000001" customHeight="1">
      <c r="A38" s="581" t="s">
        <v>10391</v>
      </c>
      <c r="B38" s="829">
        <v>36300</v>
      </c>
      <c r="C38" s="1744"/>
      <c r="D38" s="491">
        <v>25</v>
      </c>
      <c r="E38" s="1744"/>
      <c r="F38" s="1744">
        <v>80</v>
      </c>
      <c r="G38" s="1744"/>
    </row>
    <row r="39" spans="1:7" ht="17.100000000000001" customHeight="1">
      <c r="A39" s="452" t="s">
        <v>10392</v>
      </c>
      <c r="B39" s="829">
        <v>36300</v>
      </c>
      <c r="C39" s="1744"/>
      <c r="D39" s="111">
        <v>30</v>
      </c>
      <c r="E39" s="1744"/>
      <c r="F39" s="1744"/>
      <c r="G39" s="1744"/>
    </row>
    <row r="40" spans="1:7" ht="17.100000000000001" customHeight="1">
      <c r="A40" s="452" t="s">
        <v>10393</v>
      </c>
      <c r="B40" s="829">
        <v>36300</v>
      </c>
      <c r="C40" s="1744"/>
      <c r="D40" s="111">
        <v>35</v>
      </c>
      <c r="E40" s="1744"/>
      <c r="F40" s="1744"/>
      <c r="G40" s="1744"/>
    </row>
    <row r="41" spans="1:7" ht="17.100000000000001" customHeight="1">
      <c r="A41" s="452" t="s">
        <v>10394</v>
      </c>
      <c r="B41" s="829">
        <v>39200</v>
      </c>
      <c r="C41" s="1744"/>
      <c r="D41" s="111">
        <v>40</v>
      </c>
      <c r="E41" s="1744"/>
      <c r="F41" s="128">
        <v>100</v>
      </c>
      <c r="G41" s="1744"/>
    </row>
    <row r="42" spans="1:7" ht="17.100000000000001" customHeight="1">
      <c r="A42" s="921" t="s">
        <v>10488</v>
      </c>
      <c r="B42" s="829">
        <v>46400</v>
      </c>
      <c r="C42" s="1511">
        <v>3</v>
      </c>
      <c r="D42" s="453">
        <v>12</v>
      </c>
      <c r="E42" s="1744">
        <v>9</v>
      </c>
      <c r="F42" s="128">
        <v>60</v>
      </c>
      <c r="G42" s="1511">
        <v>6</v>
      </c>
    </row>
    <row r="43" spans="1:7" ht="17.100000000000001" customHeight="1">
      <c r="A43" s="581" t="s">
        <v>10395</v>
      </c>
      <c r="B43" s="829">
        <v>50100</v>
      </c>
      <c r="C43" s="1511"/>
      <c r="D43" s="491">
        <v>15</v>
      </c>
      <c r="E43" s="1511"/>
      <c r="F43" s="1744">
        <v>80</v>
      </c>
      <c r="G43" s="1511"/>
    </row>
    <row r="44" spans="1:7" ht="17.100000000000001" customHeight="1">
      <c r="A44" s="581" t="s">
        <v>10396</v>
      </c>
      <c r="B44" s="829">
        <v>50100</v>
      </c>
      <c r="C44" s="1511"/>
      <c r="D44" s="480">
        <v>20</v>
      </c>
      <c r="E44" s="1511"/>
      <c r="F44" s="1744"/>
      <c r="G44" s="1511"/>
    </row>
    <row r="45" spans="1:7" ht="17.100000000000001" customHeight="1">
      <c r="A45" s="581" t="s">
        <v>10397</v>
      </c>
      <c r="B45" s="829">
        <v>50100</v>
      </c>
      <c r="C45" s="1511"/>
      <c r="D45" s="491">
        <v>25</v>
      </c>
      <c r="E45" s="1511"/>
      <c r="F45" s="1744"/>
      <c r="G45" s="1511"/>
    </row>
    <row r="46" spans="1:7" ht="17.100000000000001" customHeight="1">
      <c r="A46" s="581" t="s">
        <v>10398</v>
      </c>
      <c r="B46" s="829">
        <v>50100</v>
      </c>
      <c r="C46" s="1511"/>
      <c r="D46" s="480">
        <v>30</v>
      </c>
      <c r="E46" s="1511"/>
      <c r="F46" s="1744"/>
      <c r="G46" s="1511"/>
    </row>
    <row r="47" spans="1:7" ht="17.100000000000001" customHeight="1">
      <c r="A47" s="452" t="s">
        <v>10399</v>
      </c>
      <c r="B47" s="829">
        <v>54100</v>
      </c>
      <c r="C47" s="1511"/>
      <c r="D47" s="128">
        <v>40</v>
      </c>
      <c r="E47" s="1511"/>
      <c r="F47" s="1744">
        <v>100</v>
      </c>
      <c r="G47" s="1511"/>
    </row>
    <row r="48" spans="1:7" ht="17.100000000000001" customHeight="1">
      <c r="A48" s="452" t="s">
        <v>10400</v>
      </c>
      <c r="B48" s="829">
        <v>54100</v>
      </c>
      <c r="C48" s="1744"/>
      <c r="D48" s="128">
        <v>50</v>
      </c>
      <c r="E48" s="1744"/>
      <c r="F48" s="1744"/>
      <c r="G48" s="1744"/>
    </row>
    <row r="49" spans="1:7" ht="17.100000000000001" customHeight="1">
      <c r="A49" s="921" t="s">
        <v>11908</v>
      </c>
      <c r="B49" s="829">
        <v>46400</v>
      </c>
      <c r="C49" s="1511">
        <v>4</v>
      </c>
      <c r="D49" s="453">
        <v>16</v>
      </c>
      <c r="E49" s="1511">
        <v>12</v>
      </c>
      <c r="F49" s="1744">
        <v>80</v>
      </c>
      <c r="G49" s="1511">
        <v>6</v>
      </c>
    </row>
    <row r="50" spans="1:7" ht="17.100000000000001" customHeight="1">
      <c r="A50" s="452" t="s">
        <v>10401</v>
      </c>
      <c r="B50" s="829">
        <v>50100</v>
      </c>
      <c r="C50" s="1511"/>
      <c r="D50" s="441">
        <v>20</v>
      </c>
      <c r="E50" s="1511"/>
      <c r="F50" s="1511"/>
      <c r="G50" s="1511"/>
    </row>
    <row r="51" spans="1:7" ht="17.100000000000001" customHeight="1">
      <c r="A51" s="581" t="s">
        <v>10402</v>
      </c>
      <c r="B51" s="829">
        <v>50100</v>
      </c>
      <c r="C51" s="1511"/>
      <c r="D51" s="491">
        <v>25</v>
      </c>
      <c r="E51" s="1511"/>
      <c r="F51" s="1511"/>
      <c r="G51" s="1511"/>
    </row>
    <row r="52" spans="1:7" ht="17.100000000000001" customHeight="1">
      <c r="A52" s="452" t="s">
        <v>10403</v>
      </c>
      <c r="B52" s="829">
        <v>50100</v>
      </c>
      <c r="C52" s="1511"/>
      <c r="D52" s="441">
        <v>30</v>
      </c>
      <c r="E52" s="1511"/>
      <c r="F52" s="1744"/>
      <c r="G52" s="1511"/>
    </row>
    <row r="53" spans="1:7" ht="17.100000000000001" customHeight="1">
      <c r="A53" s="452" t="s">
        <v>10404</v>
      </c>
      <c r="B53" s="829">
        <v>54200</v>
      </c>
      <c r="C53" s="1511"/>
      <c r="D53" s="441">
        <v>40</v>
      </c>
      <c r="E53" s="1511"/>
      <c r="F53" s="1511">
        <v>100</v>
      </c>
      <c r="G53" s="1511"/>
    </row>
    <row r="54" spans="1:7" ht="17.100000000000001" customHeight="1">
      <c r="A54" s="452" t="s">
        <v>10405</v>
      </c>
      <c r="B54" s="829">
        <v>54200</v>
      </c>
      <c r="C54" s="1744"/>
      <c r="D54" s="441">
        <v>50</v>
      </c>
      <c r="E54" s="1744"/>
      <c r="F54" s="1511"/>
      <c r="G54" s="1744"/>
    </row>
    <row r="55" spans="1:7" ht="17.100000000000001" customHeight="1">
      <c r="A55" s="452" t="s">
        <v>10406</v>
      </c>
      <c r="B55" s="814">
        <v>51900</v>
      </c>
      <c r="C55" s="1744">
        <v>6</v>
      </c>
      <c r="D55" s="1744">
        <v>30</v>
      </c>
      <c r="E55" s="1744">
        <v>18</v>
      </c>
      <c r="F55" s="480">
        <v>90</v>
      </c>
      <c r="G55" s="1744">
        <v>6</v>
      </c>
    </row>
    <row r="56" spans="1:7" ht="17.100000000000001" customHeight="1">
      <c r="A56" s="452" t="s">
        <v>10407</v>
      </c>
      <c r="B56" s="814">
        <v>56200</v>
      </c>
      <c r="C56" s="1744"/>
      <c r="D56" s="1744"/>
      <c r="E56" s="1744"/>
      <c r="F56" s="480">
        <v>110</v>
      </c>
      <c r="G56" s="1744"/>
    </row>
    <row r="57" spans="1:7" ht="17.100000000000001" customHeight="1">
      <c r="A57" s="452" t="s">
        <v>10408</v>
      </c>
      <c r="B57" s="814">
        <v>66000</v>
      </c>
      <c r="C57" s="1744">
        <v>8</v>
      </c>
      <c r="D57" s="1744">
        <v>40</v>
      </c>
      <c r="E57" s="1744">
        <v>24</v>
      </c>
      <c r="F57" s="480">
        <v>100</v>
      </c>
      <c r="G57" s="1744">
        <v>8</v>
      </c>
    </row>
    <row r="58" spans="1:7" ht="17.100000000000001" customHeight="1">
      <c r="A58" s="452" t="s">
        <v>10409</v>
      </c>
      <c r="B58" s="814">
        <v>73900</v>
      </c>
      <c r="C58" s="1744"/>
      <c r="D58" s="1744"/>
      <c r="E58" s="1744"/>
      <c r="F58" s="480">
        <v>130</v>
      </c>
      <c r="G58" s="1744"/>
    </row>
    <row r="59" spans="1:7" ht="17.100000000000001" customHeight="1">
      <c r="A59" s="452" t="s">
        <v>10410</v>
      </c>
      <c r="B59" s="814">
        <v>99500</v>
      </c>
      <c r="C59" s="1744">
        <v>10</v>
      </c>
      <c r="D59" s="1744">
        <v>50</v>
      </c>
      <c r="E59" s="1744">
        <v>30</v>
      </c>
      <c r="F59" s="480">
        <v>110</v>
      </c>
      <c r="G59" s="1744">
        <v>10</v>
      </c>
    </row>
    <row r="60" spans="1:7" ht="17.100000000000001" customHeight="1">
      <c r="A60" s="452" t="s">
        <v>10411</v>
      </c>
      <c r="B60" s="814">
        <v>115400</v>
      </c>
      <c r="C60" s="1744"/>
      <c r="D60" s="1744"/>
      <c r="E60" s="1744"/>
      <c r="F60" s="480">
        <v>150</v>
      </c>
      <c r="G60" s="1744"/>
    </row>
    <row r="61" spans="1:7" ht="17.100000000000001" customHeight="1">
      <c r="A61" s="452" t="s">
        <v>10412</v>
      </c>
      <c r="B61" s="814">
        <v>123300</v>
      </c>
      <c r="C61" s="1744">
        <v>12</v>
      </c>
      <c r="D61" s="1744">
        <v>60</v>
      </c>
      <c r="E61" s="1744">
        <v>36</v>
      </c>
      <c r="F61" s="480">
        <v>110</v>
      </c>
      <c r="G61" s="1744">
        <v>12</v>
      </c>
    </row>
    <row r="62" spans="1:7" ht="17.100000000000001" customHeight="1">
      <c r="A62" s="452" t="s">
        <v>10413</v>
      </c>
      <c r="B62" s="814">
        <v>143000</v>
      </c>
      <c r="C62" s="1744"/>
      <c r="D62" s="1744"/>
      <c r="E62" s="1744"/>
      <c r="F62" s="480">
        <v>150</v>
      </c>
      <c r="G62" s="1744"/>
    </row>
  </sheetData>
  <mergeCells count="56">
    <mergeCell ref="G61:G62"/>
    <mergeCell ref="E55:E56"/>
    <mergeCell ref="C57:C58"/>
    <mergeCell ref="C42:C48"/>
    <mergeCell ref="C33:C41"/>
    <mergeCell ref="E33:E41"/>
    <mergeCell ref="C61:C62"/>
    <mergeCell ref="E61:E62"/>
    <mergeCell ref="D55:D56"/>
    <mergeCell ref="D57:D58"/>
    <mergeCell ref="D59:D60"/>
    <mergeCell ref="D61:D62"/>
    <mergeCell ref="E57:E58"/>
    <mergeCell ref="C59:C60"/>
    <mergeCell ref="C49:C54"/>
    <mergeCell ref="G55:G56"/>
    <mergeCell ref="G59:G60"/>
    <mergeCell ref="G42:G48"/>
    <mergeCell ref="F53:F54"/>
    <mergeCell ref="E59:E60"/>
    <mergeCell ref="C55:C56"/>
    <mergeCell ref="F49:F52"/>
    <mergeCell ref="G57:G58"/>
    <mergeCell ref="A1:G1"/>
    <mergeCell ref="F23:F24"/>
    <mergeCell ref="C5:C8"/>
    <mergeCell ref="E5:E8"/>
    <mergeCell ref="F5:F8"/>
    <mergeCell ref="G5:G8"/>
    <mergeCell ref="C9:C12"/>
    <mergeCell ref="E9:E12"/>
    <mergeCell ref="C13:C16"/>
    <mergeCell ref="E13:E16"/>
    <mergeCell ref="C17:C24"/>
    <mergeCell ref="G33:G41"/>
    <mergeCell ref="E42:E48"/>
    <mergeCell ref="G49:G54"/>
    <mergeCell ref="E49:E54"/>
    <mergeCell ref="E17:E24"/>
    <mergeCell ref="G17:G24"/>
    <mergeCell ref="F38:F40"/>
    <mergeCell ref="F43:F46"/>
    <mergeCell ref="F47:F48"/>
    <mergeCell ref="F27:F30"/>
    <mergeCell ref="F31:F32"/>
    <mergeCell ref="G25:G32"/>
    <mergeCell ref="F34:F37"/>
    <mergeCell ref="E25:E32"/>
    <mergeCell ref="F25:F26"/>
    <mergeCell ref="C25:C32"/>
    <mergeCell ref="F17:F18"/>
    <mergeCell ref="G13:G16"/>
    <mergeCell ref="F19:F22"/>
    <mergeCell ref="G9:G12"/>
    <mergeCell ref="F13:F16"/>
    <mergeCell ref="F9:F12"/>
  </mergeCells>
  <phoneticPr fontId="2" type="noConversion"/>
  <pageMargins left="0.79" right="0.23622047244094491" top="0.32" bottom="0" header="0.31496062992125984" footer="0.17"/>
  <pageSetup paperSize="9" scale="55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  <pageSetUpPr fitToPage="1"/>
  </sheetPr>
  <dimension ref="A1:J72"/>
  <sheetViews>
    <sheetView workbookViewId="0">
      <selection sqref="A1:I1"/>
    </sheetView>
  </sheetViews>
  <sheetFormatPr defaultColWidth="9" defaultRowHeight="12.9" customHeight="1"/>
  <cols>
    <col min="1" max="1" width="18.19921875" style="688" customWidth="1"/>
    <col min="2" max="2" width="14.09765625" style="834" customWidth="1"/>
    <col min="3" max="6" width="10.69921875" style="689" customWidth="1"/>
    <col min="7" max="7" width="8.09765625" style="689" customWidth="1"/>
    <col min="8" max="8" width="10.69921875" style="689" customWidth="1"/>
    <col min="9" max="9" width="9.3984375" style="689" customWidth="1"/>
    <col min="10" max="10" width="0" style="689" hidden="1" customWidth="1"/>
    <col min="11" max="16384" width="9" style="689"/>
  </cols>
  <sheetData>
    <row r="1" spans="1:10" ht="37.799999999999997">
      <c r="A1" s="1746" t="s">
        <v>13455</v>
      </c>
      <c r="B1" s="1746"/>
      <c r="C1" s="1746"/>
      <c r="D1" s="1746"/>
      <c r="E1" s="1746"/>
      <c r="F1" s="1746"/>
      <c r="G1" s="1746"/>
      <c r="H1" s="1746"/>
      <c r="I1" s="1746"/>
    </row>
    <row r="2" spans="1:10" ht="12.9" customHeight="1">
      <c r="A2" s="685"/>
      <c r="B2" s="836"/>
      <c r="C2" s="688"/>
      <c r="D2" s="688"/>
      <c r="E2" s="688"/>
      <c r="F2" s="688"/>
      <c r="G2" s="688"/>
      <c r="H2" s="688"/>
      <c r="I2" s="688"/>
    </row>
    <row r="3" spans="1:10" ht="12.9" customHeight="1">
      <c r="A3" s="687"/>
      <c r="B3" s="835"/>
      <c r="C3" s="688"/>
      <c r="D3" s="688"/>
      <c r="E3" s="688"/>
      <c r="F3" s="688"/>
      <c r="G3" s="688"/>
      <c r="H3" s="688"/>
      <c r="I3" s="688"/>
    </row>
    <row r="4" spans="1:10" s="690" customFormat="1" ht="27.75" customHeight="1">
      <c r="A4" s="560" t="s">
        <v>10364</v>
      </c>
      <c r="B4" s="1025" t="s">
        <v>10075</v>
      </c>
      <c r="C4" s="560" t="s">
        <v>3743</v>
      </c>
      <c r="D4" s="1026" t="s">
        <v>1456</v>
      </c>
      <c r="E4" s="1026" t="s">
        <v>3741</v>
      </c>
      <c r="F4" s="1026" t="s">
        <v>3742</v>
      </c>
      <c r="G4" s="1026" t="s">
        <v>1453</v>
      </c>
      <c r="H4" s="560" t="s">
        <v>1452</v>
      </c>
      <c r="I4" s="560" t="s">
        <v>1454</v>
      </c>
    </row>
    <row r="5" spans="1:10" ht="20.100000000000001" customHeight="1">
      <c r="A5" s="452" t="s">
        <v>10439</v>
      </c>
      <c r="B5" s="814">
        <v>38800</v>
      </c>
      <c r="C5" s="1522">
        <v>1</v>
      </c>
      <c r="D5" s="441" t="s">
        <v>2090</v>
      </c>
      <c r="E5" s="1748">
        <v>20</v>
      </c>
      <c r="F5" s="1522">
        <v>5</v>
      </c>
      <c r="G5" s="1522">
        <v>3</v>
      </c>
      <c r="H5" s="1748">
        <v>60</v>
      </c>
      <c r="I5" s="1744">
        <v>4</v>
      </c>
      <c r="J5" s="441">
        <v>20</v>
      </c>
    </row>
    <row r="6" spans="1:10" ht="20.100000000000001" customHeight="1">
      <c r="A6" s="452" t="s">
        <v>10440</v>
      </c>
      <c r="B6" s="814">
        <v>38800</v>
      </c>
      <c r="C6" s="1523"/>
      <c r="D6" s="441" t="s">
        <v>2162</v>
      </c>
      <c r="E6" s="1748"/>
      <c r="F6" s="1523"/>
      <c r="G6" s="1523"/>
      <c r="H6" s="1748"/>
      <c r="I6" s="1744"/>
      <c r="J6" s="441"/>
    </row>
    <row r="7" spans="1:10" ht="20.100000000000001" customHeight="1">
      <c r="A7" s="452" t="s">
        <v>10441</v>
      </c>
      <c r="B7" s="814">
        <v>41900</v>
      </c>
      <c r="C7" s="1523"/>
      <c r="D7" s="441" t="s">
        <v>2090</v>
      </c>
      <c r="E7" s="1748">
        <v>30</v>
      </c>
      <c r="F7" s="1523"/>
      <c r="G7" s="1523"/>
      <c r="H7" s="1748">
        <v>80</v>
      </c>
      <c r="I7" s="1744"/>
      <c r="J7" s="441">
        <v>20</v>
      </c>
    </row>
    <row r="8" spans="1:10" ht="20.100000000000001" customHeight="1">
      <c r="A8" s="452" t="s">
        <v>10442</v>
      </c>
      <c r="B8" s="814">
        <v>41900</v>
      </c>
      <c r="C8" s="1523"/>
      <c r="D8" s="441" t="s">
        <v>2162</v>
      </c>
      <c r="E8" s="1748"/>
      <c r="F8" s="1523"/>
      <c r="G8" s="1523"/>
      <c r="H8" s="1748"/>
      <c r="I8" s="1744"/>
      <c r="J8" s="441"/>
    </row>
    <row r="9" spans="1:10" ht="20.100000000000001" customHeight="1">
      <c r="A9" s="452" t="s">
        <v>10443</v>
      </c>
      <c r="B9" s="814">
        <v>59300</v>
      </c>
      <c r="C9" s="1523"/>
      <c r="D9" s="441" t="s">
        <v>2090</v>
      </c>
      <c r="E9" s="1748">
        <v>40</v>
      </c>
      <c r="F9" s="1523"/>
      <c r="G9" s="1523"/>
      <c r="H9" s="1748">
        <v>100</v>
      </c>
      <c r="I9" s="1748">
        <v>6</v>
      </c>
      <c r="J9" s="441"/>
    </row>
    <row r="10" spans="1:10" ht="20.100000000000001" customHeight="1">
      <c r="A10" s="452" t="s">
        <v>10444</v>
      </c>
      <c r="B10" s="814">
        <v>59300</v>
      </c>
      <c r="C10" s="1523"/>
      <c r="D10" s="441" t="s">
        <v>2162</v>
      </c>
      <c r="E10" s="1748"/>
      <c r="F10" s="1523"/>
      <c r="G10" s="1523"/>
      <c r="H10" s="1748"/>
      <c r="I10" s="1748"/>
      <c r="J10" s="441">
        <v>20</v>
      </c>
    </row>
    <row r="11" spans="1:10" ht="20.100000000000001" customHeight="1">
      <c r="A11" s="452" t="s">
        <v>10445</v>
      </c>
      <c r="B11" s="814">
        <v>59300</v>
      </c>
      <c r="C11" s="1523"/>
      <c r="D11" s="441" t="s">
        <v>2090</v>
      </c>
      <c r="E11" s="1748">
        <v>50</v>
      </c>
      <c r="F11" s="1523"/>
      <c r="G11" s="1523"/>
      <c r="H11" s="1748"/>
      <c r="I11" s="1748"/>
      <c r="J11" s="441"/>
    </row>
    <row r="12" spans="1:10" ht="20.100000000000001" customHeight="1">
      <c r="A12" s="452" t="s">
        <v>10446</v>
      </c>
      <c r="B12" s="814">
        <v>59300</v>
      </c>
      <c r="C12" s="1523"/>
      <c r="D12" s="441" t="s">
        <v>2162</v>
      </c>
      <c r="E12" s="1748"/>
      <c r="F12" s="1523"/>
      <c r="G12" s="1523"/>
      <c r="H12" s="1748"/>
      <c r="I12" s="1748"/>
      <c r="J12" s="441">
        <v>20</v>
      </c>
    </row>
    <row r="13" spans="1:10" ht="20.100000000000001" customHeight="1">
      <c r="A13" s="693" t="s">
        <v>11294</v>
      </c>
      <c r="B13" s="833">
        <v>65200</v>
      </c>
      <c r="C13" s="1523"/>
      <c r="D13" s="441" t="s">
        <v>10360</v>
      </c>
      <c r="E13" s="1748">
        <v>60</v>
      </c>
      <c r="F13" s="1523"/>
      <c r="G13" s="1523"/>
      <c r="H13" s="1744">
        <v>110</v>
      </c>
      <c r="I13" s="1748"/>
      <c r="J13" s="441"/>
    </row>
    <row r="14" spans="1:10" ht="20.100000000000001" customHeight="1">
      <c r="A14" s="693" t="s">
        <v>11295</v>
      </c>
      <c r="B14" s="833">
        <v>65200</v>
      </c>
      <c r="C14" s="1523"/>
      <c r="D14" s="441" t="s">
        <v>2162</v>
      </c>
      <c r="E14" s="1748"/>
      <c r="F14" s="1523"/>
      <c r="G14" s="1523"/>
      <c r="H14" s="1744"/>
      <c r="I14" s="1748"/>
      <c r="J14" s="441"/>
    </row>
    <row r="15" spans="1:10" ht="20.100000000000001" customHeight="1">
      <c r="A15" s="693" t="s">
        <v>11296</v>
      </c>
      <c r="B15" s="833">
        <v>71800</v>
      </c>
      <c r="C15" s="1523"/>
      <c r="D15" s="441" t="s">
        <v>2090</v>
      </c>
      <c r="E15" s="1748">
        <v>70</v>
      </c>
      <c r="F15" s="1523"/>
      <c r="G15" s="1523"/>
      <c r="H15" s="1744">
        <v>120</v>
      </c>
      <c r="I15" s="1748"/>
      <c r="J15" s="441"/>
    </row>
    <row r="16" spans="1:10" ht="20.100000000000001" customHeight="1">
      <c r="A16" s="693" t="s">
        <v>11297</v>
      </c>
      <c r="B16" s="833">
        <v>71800</v>
      </c>
      <c r="C16" s="1524"/>
      <c r="D16" s="441" t="s">
        <v>2162</v>
      </c>
      <c r="E16" s="1748"/>
      <c r="F16" s="1524"/>
      <c r="G16" s="1524"/>
      <c r="H16" s="1744"/>
      <c r="I16" s="1748"/>
      <c r="J16" s="441"/>
    </row>
    <row r="17" spans="1:10" ht="20.100000000000001" customHeight="1">
      <c r="A17" s="452" t="s">
        <v>10447</v>
      </c>
      <c r="B17" s="814">
        <v>41900</v>
      </c>
      <c r="C17" s="1522">
        <v>1.5</v>
      </c>
      <c r="D17" s="441" t="s">
        <v>2090</v>
      </c>
      <c r="E17" s="1748">
        <v>30</v>
      </c>
      <c r="F17" s="1748">
        <v>8</v>
      </c>
      <c r="G17" s="1748">
        <v>4</v>
      </c>
      <c r="H17" s="1748">
        <v>80</v>
      </c>
      <c r="I17" s="1748">
        <v>4</v>
      </c>
      <c r="J17" s="441">
        <v>20</v>
      </c>
    </row>
    <row r="18" spans="1:10" ht="20.100000000000001" customHeight="1">
      <c r="A18" s="452" t="s">
        <v>10448</v>
      </c>
      <c r="B18" s="814">
        <v>41900</v>
      </c>
      <c r="C18" s="1523"/>
      <c r="D18" s="441" t="s">
        <v>2162</v>
      </c>
      <c r="E18" s="1748"/>
      <c r="F18" s="1748"/>
      <c r="G18" s="1748"/>
      <c r="H18" s="1748"/>
      <c r="I18" s="1744"/>
      <c r="J18" s="441"/>
    </row>
    <row r="19" spans="1:10" ht="20.100000000000001" customHeight="1">
      <c r="A19" s="452" t="s">
        <v>10449</v>
      </c>
      <c r="B19" s="814">
        <v>59300</v>
      </c>
      <c r="C19" s="1523"/>
      <c r="D19" s="441" t="s">
        <v>2090</v>
      </c>
      <c r="E19" s="1748">
        <v>40</v>
      </c>
      <c r="F19" s="1748"/>
      <c r="G19" s="1748"/>
      <c r="H19" s="1748">
        <v>100</v>
      </c>
      <c r="I19" s="1748">
        <v>6</v>
      </c>
      <c r="J19" s="441"/>
    </row>
    <row r="20" spans="1:10" ht="20.100000000000001" customHeight="1">
      <c r="A20" s="452" t="s">
        <v>10450</v>
      </c>
      <c r="B20" s="814">
        <v>59300</v>
      </c>
      <c r="C20" s="1523"/>
      <c r="D20" s="441" t="s">
        <v>2162</v>
      </c>
      <c r="E20" s="1748"/>
      <c r="F20" s="1748"/>
      <c r="G20" s="1748"/>
      <c r="H20" s="1748"/>
      <c r="I20" s="1748"/>
      <c r="J20" s="441">
        <v>20</v>
      </c>
    </row>
    <row r="21" spans="1:10" ht="20.100000000000001" customHeight="1">
      <c r="A21" s="452" t="s">
        <v>10451</v>
      </c>
      <c r="B21" s="814">
        <v>59300</v>
      </c>
      <c r="C21" s="1523"/>
      <c r="D21" s="441" t="s">
        <v>2090</v>
      </c>
      <c r="E21" s="1748">
        <v>50</v>
      </c>
      <c r="F21" s="1748"/>
      <c r="G21" s="1748"/>
      <c r="H21" s="1748"/>
      <c r="I21" s="1748"/>
      <c r="J21" s="441"/>
    </row>
    <row r="22" spans="1:10" ht="20.100000000000001" customHeight="1">
      <c r="A22" s="452" t="s">
        <v>10452</v>
      </c>
      <c r="B22" s="814">
        <v>59300</v>
      </c>
      <c r="C22" s="1523"/>
      <c r="D22" s="441" t="s">
        <v>2162</v>
      </c>
      <c r="E22" s="1748"/>
      <c r="F22" s="1748"/>
      <c r="G22" s="1748"/>
      <c r="H22" s="1748"/>
      <c r="I22" s="1748"/>
      <c r="J22" s="441">
        <v>20</v>
      </c>
    </row>
    <row r="23" spans="1:10" ht="20.100000000000001" customHeight="1">
      <c r="A23" s="452" t="s">
        <v>10453</v>
      </c>
      <c r="B23" s="814">
        <v>61700</v>
      </c>
      <c r="C23" s="1523"/>
      <c r="D23" s="441" t="s">
        <v>2090</v>
      </c>
      <c r="E23" s="1748">
        <v>60</v>
      </c>
      <c r="F23" s="1748"/>
      <c r="G23" s="1748"/>
      <c r="H23" s="1748">
        <v>110</v>
      </c>
      <c r="I23" s="1748"/>
      <c r="J23" s="441"/>
    </row>
    <row r="24" spans="1:10" ht="20.100000000000001" customHeight="1">
      <c r="A24" s="452" t="s">
        <v>10454</v>
      </c>
      <c r="B24" s="814">
        <v>61700</v>
      </c>
      <c r="C24" s="1523"/>
      <c r="D24" s="441" t="s">
        <v>2162</v>
      </c>
      <c r="E24" s="1748"/>
      <c r="F24" s="1748"/>
      <c r="G24" s="1748"/>
      <c r="H24" s="1748"/>
      <c r="I24" s="1748"/>
      <c r="J24" s="441">
        <v>20</v>
      </c>
    </row>
    <row r="25" spans="1:10" ht="20.100000000000001" customHeight="1">
      <c r="A25" s="693" t="s">
        <v>11298</v>
      </c>
      <c r="B25" s="833">
        <v>67800</v>
      </c>
      <c r="C25" s="1523"/>
      <c r="D25" s="441" t="s">
        <v>2090</v>
      </c>
      <c r="E25" s="1748">
        <v>70</v>
      </c>
      <c r="F25" s="1748"/>
      <c r="G25" s="1748"/>
      <c r="H25" s="1744">
        <v>120</v>
      </c>
      <c r="I25" s="1748"/>
      <c r="J25" s="441"/>
    </row>
    <row r="26" spans="1:10" ht="20.100000000000001" customHeight="1">
      <c r="A26" s="693" t="s">
        <v>11299</v>
      </c>
      <c r="B26" s="833">
        <v>67800</v>
      </c>
      <c r="C26" s="1523"/>
      <c r="D26" s="441" t="s">
        <v>2162</v>
      </c>
      <c r="E26" s="1748"/>
      <c r="F26" s="1748"/>
      <c r="G26" s="1748"/>
      <c r="H26" s="1744"/>
      <c r="I26" s="1748"/>
      <c r="J26" s="441"/>
    </row>
    <row r="27" spans="1:10" ht="20.100000000000001" customHeight="1">
      <c r="A27" s="693" t="s">
        <v>11300</v>
      </c>
      <c r="B27" s="833">
        <v>74700</v>
      </c>
      <c r="C27" s="1523"/>
      <c r="D27" s="441" t="s">
        <v>2090</v>
      </c>
      <c r="E27" s="1748">
        <v>80</v>
      </c>
      <c r="F27" s="1748"/>
      <c r="G27" s="1748"/>
      <c r="H27" s="1744">
        <v>130</v>
      </c>
      <c r="I27" s="1748"/>
      <c r="J27" s="441"/>
    </row>
    <row r="28" spans="1:10" ht="20.100000000000001" customHeight="1">
      <c r="A28" s="693" t="s">
        <v>11301</v>
      </c>
      <c r="B28" s="833">
        <v>74700</v>
      </c>
      <c r="C28" s="1523"/>
      <c r="D28" s="441" t="s">
        <v>2162</v>
      </c>
      <c r="E28" s="1748"/>
      <c r="F28" s="1748"/>
      <c r="G28" s="1748"/>
      <c r="H28" s="1744"/>
      <c r="I28" s="1748"/>
      <c r="J28" s="441"/>
    </row>
    <row r="29" spans="1:10" ht="20.100000000000001" customHeight="1">
      <c r="A29" s="693" t="s">
        <v>11302</v>
      </c>
      <c r="B29" s="833">
        <v>89500</v>
      </c>
      <c r="C29" s="1523"/>
      <c r="D29" s="441" t="s">
        <v>2090</v>
      </c>
      <c r="E29" s="1748">
        <v>90</v>
      </c>
      <c r="F29" s="1748"/>
      <c r="G29" s="1748"/>
      <c r="H29" s="1744">
        <v>150</v>
      </c>
      <c r="I29" s="1748"/>
      <c r="J29" s="441"/>
    </row>
    <row r="30" spans="1:10" ht="20.100000000000001" customHeight="1">
      <c r="A30" s="693" t="s">
        <v>11303</v>
      </c>
      <c r="B30" s="833">
        <v>89500</v>
      </c>
      <c r="C30" s="1524"/>
      <c r="D30" s="441" t="s">
        <v>2162</v>
      </c>
      <c r="E30" s="1748"/>
      <c r="F30" s="1748"/>
      <c r="G30" s="1748"/>
      <c r="H30" s="1744"/>
      <c r="I30" s="1748"/>
      <c r="J30" s="441"/>
    </row>
    <row r="31" spans="1:10" ht="20.100000000000001" customHeight="1">
      <c r="A31" s="452" t="s">
        <v>10455</v>
      </c>
      <c r="B31" s="814">
        <v>41900</v>
      </c>
      <c r="C31" s="1522">
        <v>2</v>
      </c>
      <c r="D31" s="441" t="s">
        <v>2090</v>
      </c>
      <c r="E31" s="1744">
        <v>30</v>
      </c>
      <c r="F31" s="1748">
        <v>10</v>
      </c>
      <c r="G31" s="1748">
        <v>6</v>
      </c>
      <c r="H31" s="1744">
        <v>80</v>
      </c>
      <c r="I31" s="1744">
        <v>4</v>
      </c>
      <c r="J31" s="441"/>
    </row>
    <row r="32" spans="1:10" ht="20.100000000000001" customHeight="1">
      <c r="A32" s="452" t="s">
        <v>10456</v>
      </c>
      <c r="B32" s="814">
        <v>41900</v>
      </c>
      <c r="C32" s="1523"/>
      <c r="D32" s="441" t="s">
        <v>2162</v>
      </c>
      <c r="E32" s="1744"/>
      <c r="F32" s="1748"/>
      <c r="G32" s="1748"/>
      <c r="H32" s="1744"/>
      <c r="I32" s="1744"/>
      <c r="J32" s="441">
        <v>20</v>
      </c>
    </row>
    <row r="33" spans="1:10" ht="20.100000000000001" customHeight="1">
      <c r="A33" s="452" t="s">
        <v>10457</v>
      </c>
      <c r="B33" s="814">
        <v>59300</v>
      </c>
      <c r="C33" s="1523"/>
      <c r="D33" s="441" t="s">
        <v>2090</v>
      </c>
      <c r="E33" s="1744">
        <v>40</v>
      </c>
      <c r="F33" s="1748"/>
      <c r="G33" s="1748"/>
      <c r="H33" s="1744">
        <v>100</v>
      </c>
      <c r="I33" s="1748">
        <v>6</v>
      </c>
      <c r="J33" s="441"/>
    </row>
    <row r="34" spans="1:10" ht="20.100000000000001" customHeight="1">
      <c r="A34" s="452" t="s">
        <v>10458</v>
      </c>
      <c r="B34" s="814">
        <v>59300</v>
      </c>
      <c r="C34" s="1523"/>
      <c r="D34" s="441" t="s">
        <v>2162</v>
      </c>
      <c r="E34" s="1744"/>
      <c r="F34" s="1748"/>
      <c r="G34" s="1748"/>
      <c r="H34" s="1744"/>
      <c r="I34" s="1748"/>
      <c r="J34" s="441">
        <v>20</v>
      </c>
    </row>
    <row r="35" spans="1:10" ht="20.100000000000001" customHeight="1">
      <c r="A35" s="452" t="s">
        <v>10459</v>
      </c>
      <c r="B35" s="814">
        <v>59300</v>
      </c>
      <c r="C35" s="1523"/>
      <c r="D35" s="441" t="s">
        <v>2090</v>
      </c>
      <c r="E35" s="1744">
        <v>50</v>
      </c>
      <c r="F35" s="1748"/>
      <c r="G35" s="1748"/>
      <c r="H35" s="1744"/>
      <c r="I35" s="1748"/>
      <c r="J35" s="441"/>
    </row>
    <row r="36" spans="1:10" ht="20.100000000000001" customHeight="1">
      <c r="A36" s="452" t="s">
        <v>10460</v>
      </c>
      <c r="B36" s="814">
        <v>59300</v>
      </c>
      <c r="C36" s="1523"/>
      <c r="D36" s="441" t="s">
        <v>2162</v>
      </c>
      <c r="E36" s="1744"/>
      <c r="F36" s="1748"/>
      <c r="G36" s="1748"/>
      <c r="H36" s="1744"/>
      <c r="I36" s="1748"/>
      <c r="J36" s="441">
        <v>20</v>
      </c>
    </row>
    <row r="37" spans="1:10" ht="20.100000000000001" customHeight="1">
      <c r="A37" s="452" t="s">
        <v>10461</v>
      </c>
      <c r="B37" s="814">
        <v>61700</v>
      </c>
      <c r="C37" s="1523"/>
      <c r="D37" s="441" t="s">
        <v>2090</v>
      </c>
      <c r="E37" s="1744">
        <v>60</v>
      </c>
      <c r="F37" s="1748"/>
      <c r="G37" s="1748"/>
      <c r="H37" s="1744">
        <v>110</v>
      </c>
      <c r="I37" s="1748"/>
      <c r="J37" s="441"/>
    </row>
    <row r="38" spans="1:10" ht="20.100000000000001" customHeight="1">
      <c r="A38" s="452" t="s">
        <v>10462</v>
      </c>
      <c r="B38" s="814">
        <v>61700</v>
      </c>
      <c r="C38" s="1523"/>
      <c r="D38" s="441" t="s">
        <v>2162</v>
      </c>
      <c r="E38" s="1744"/>
      <c r="F38" s="1748"/>
      <c r="G38" s="1748"/>
      <c r="H38" s="1744"/>
      <c r="I38" s="1748"/>
      <c r="J38" s="441">
        <v>10</v>
      </c>
    </row>
    <row r="39" spans="1:10" ht="20.100000000000001" customHeight="1">
      <c r="A39" s="452" t="s">
        <v>10463</v>
      </c>
      <c r="B39" s="814">
        <v>64200</v>
      </c>
      <c r="C39" s="1523"/>
      <c r="D39" s="441" t="s">
        <v>2090</v>
      </c>
      <c r="E39" s="1744">
        <v>70</v>
      </c>
      <c r="F39" s="1748"/>
      <c r="G39" s="1748"/>
      <c r="H39" s="1744">
        <v>120</v>
      </c>
      <c r="I39" s="1748"/>
      <c r="J39" s="441"/>
    </row>
    <row r="40" spans="1:10" ht="20.100000000000001" customHeight="1">
      <c r="A40" s="452" t="s">
        <v>10464</v>
      </c>
      <c r="B40" s="814">
        <v>64200</v>
      </c>
      <c r="C40" s="1523"/>
      <c r="D40" s="441" t="s">
        <v>2162</v>
      </c>
      <c r="E40" s="1744"/>
      <c r="F40" s="1748"/>
      <c r="G40" s="1748"/>
      <c r="H40" s="1744"/>
      <c r="I40" s="1748"/>
      <c r="J40" s="441">
        <v>10</v>
      </c>
    </row>
    <row r="41" spans="1:10" ht="20.100000000000001" customHeight="1">
      <c r="A41" s="693" t="s">
        <v>11304</v>
      </c>
      <c r="B41" s="833">
        <v>70600</v>
      </c>
      <c r="C41" s="1523"/>
      <c r="D41" s="441" t="s">
        <v>2090</v>
      </c>
      <c r="E41" s="1748">
        <v>80</v>
      </c>
      <c r="F41" s="1748"/>
      <c r="G41" s="1748"/>
      <c r="H41" s="1744">
        <v>130</v>
      </c>
      <c r="I41" s="1748"/>
      <c r="J41" s="441"/>
    </row>
    <row r="42" spans="1:10" ht="20.100000000000001" customHeight="1">
      <c r="A42" s="693" t="s">
        <v>11305</v>
      </c>
      <c r="B42" s="833">
        <v>70600</v>
      </c>
      <c r="C42" s="1523"/>
      <c r="D42" s="441" t="s">
        <v>2162</v>
      </c>
      <c r="E42" s="1748"/>
      <c r="F42" s="1748"/>
      <c r="G42" s="1748"/>
      <c r="H42" s="1744"/>
      <c r="I42" s="1748"/>
      <c r="J42" s="441"/>
    </row>
    <row r="43" spans="1:10" ht="20.100000000000001" customHeight="1">
      <c r="A43" s="693" t="s">
        <v>11306</v>
      </c>
      <c r="B43" s="833">
        <v>84700</v>
      </c>
      <c r="C43" s="1523"/>
      <c r="D43" s="441" t="s">
        <v>2090</v>
      </c>
      <c r="E43" s="1748">
        <v>90</v>
      </c>
      <c r="F43" s="1748"/>
      <c r="G43" s="1748"/>
      <c r="H43" s="1744">
        <v>150</v>
      </c>
      <c r="I43" s="1748"/>
      <c r="J43" s="441"/>
    </row>
    <row r="44" spans="1:10" ht="20.100000000000001" customHeight="1">
      <c r="A44" s="693" t="s">
        <v>11307</v>
      </c>
      <c r="B44" s="833">
        <v>84700</v>
      </c>
      <c r="C44" s="1524"/>
      <c r="D44" s="441" t="s">
        <v>2162</v>
      </c>
      <c r="E44" s="1748"/>
      <c r="F44" s="1748"/>
      <c r="G44" s="1748"/>
      <c r="H44" s="1744"/>
      <c r="I44" s="1748"/>
      <c r="J44" s="441"/>
    </row>
    <row r="45" spans="1:10" ht="20.100000000000001" customHeight="1">
      <c r="A45" s="452" t="s">
        <v>10465</v>
      </c>
      <c r="B45" s="814">
        <v>59300</v>
      </c>
      <c r="C45" s="1522">
        <v>3</v>
      </c>
      <c r="D45" s="441" t="s">
        <v>2090</v>
      </c>
      <c r="E45" s="1744">
        <v>40</v>
      </c>
      <c r="F45" s="1748">
        <v>15</v>
      </c>
      <c r="G45" s="1748">
        <v>9</v>
      </c>
      <c r="H45" s="1744">
        <v>100</v>
      </c>
      <c r="I45" s="1744">
        <v>6</v>
      </c>
      <c r="J45" s="441"/>
    </row>
    <row r="46" spans="1:10" ht="20.100000000000001" customHeight="1">
      <c r="A46" s="452" t="s">
        <v>10466</v>
      </c>
      <c r="B46" s="814">
        <v>59300</v>
      </c>
      <c r="C46" s="1523"/>
      <c r="D46" s="441" t="s">
        <v>2162</v>
      </c>
      <c r="E46" s="1744"/>
      <c r="F46" s="1748"/>
      <c r="G46" s="1748"/>
      <c r="H46" s="1744"/>
      <c r="I46" s="1744"/>
      <c r="J46" s="441">
        <v>20</v>
      </c>
    </row>
    <row r="47" spans="1:10" ht="20.100000000000001" customHeight="1">
      <c r="A47" s="452" t="s">
        <v>10467</v>
      </c>
      <c r="B47" s="814">
        <v>59300</v>
      </c>
      <c r="C47" s="1523"/>
      <c r="D47" s="441" t="s">
        <v>2090</v>
      </c>
      <c r="E47" s="1744">
        <v>50</v>
      </c>
      <c r="F47" s="1748"/>
      <c r="G47" s="1748"/>
      <c r="H47" s="1744"/>
      <c r="I47" s="1744"/>
      <c r="J47" s="441"/>
    </row>
    <row r="48" spans="1:10" ht="20.100000000000001" customHeight="1">
      <c r="A48" s="452" t="s">
        <v>10468</v>
      </c>
      <c r="B48" s="814">
        <v>59300</v>
      </c>
      <c r="C48" s="1523"/>
      <c r="D48" s="441" t="s">
        <v>2162</v>
      </c>
      <c r="E48" s="1744"/>
      <c r="F48" s="1748"/>
      <c r="G48" s="1748"/>
      <c r="H48" s="1744"/>
      <c r="I48" s="1744"/>
      <c r="J48" s="441">
        <v>20</v>
      </c>
    </row>
    <row r="49" spans="1:10" ht="20.100000000000001" customHeight="1">
      <c r="A49" s="452" t="s">
        <v>10469</v>
      </c>
      <c r="B49" s="814">
        <v>61700</v>
      </c>
      <c r="C49" s="1523"/>
      <c r="D49" s="441" t="s">
        <v>2090</v>
      </c>
      <c r="E49" s="1744">
        <v>60</v>
      </c>
      <c r="F49" s="1748"/>
      <c r="G49" s="1748"/>
      <c r="H49" s="1744">
        <v>110</v>
      </c>
      <c r="I49" s="1744"/>
      <c r="J49" s="441"/>
    </row>
    <row r="50" spans="1:10" ht="20.100000000000001" customHeight="1">
      <c r="A50" s="452" t="s">
        <v>10470</v>
      </c>
      <c r="B50" s="814">
        <v>61700</v>
      </c>
      <c r="C50" s="1523"/>
      <c r="D50" s="441" t="s">
        <v>2162</v>
      </c>
      <c r="E50" s="1744"/>
      <c r="F50" s="1748"/>
      <c r="G50" s="1748"/>
      <c r="H50" s="1744"/>
      <c r="I50" s="1744"/>
      <c r="J50" s="441">
        <v>20</v>
      </c>
    </row>
    <row r="51" spans="1:10" ht="20.100000000000001" customHeight="1">
      <c r="A51" s="452" t="s">
        <v>10471</v>
      </c>
      <c r="B51" s="814">
        <v>64200</v>
      </c>
      <c r="C51" s="1523"/>
      <c r="D51" s="441" t="s">
        <v>2090</v>
      </c>
      <c r="E51" s="1744">
        <v>70</v>
      </c>
      <c r="F51" s="1748"/>
      <c r="G51" s="1748"/>
      <c r="H51" s="1744">
        <v>120</v>
      </c>
      <c r="I51" s="1744"/>
      <c r="J51" s="441"/>
    </row>
    <row r="52" spans="1:10" ht="20.100000000000001" customHeight="1">
      <c r="A52" s="452" t="s">
        <v>10472</v>
      </c>
      <c r="B52" s="814">
        <v>64200</v>
      </c>
      <c r="C52" s="1523"/>
      <c r="D52" s="441" t="s">
        <v>2162</v>
      </c>
      <c r="E52" s="1744"/>
      <c r="F52" s="1748"/>
      <c r="G52" s="1748"/>
      <c r="H52" s="1744"/>
      <c r="I52" s="1744"/>
      <c r="J52" s="441">
        <v>10</v>
      </c>
    </row>
    <row r="53" spans="1:10" ht="20.100000000000001" customHeight="1">
      <c r="A53" s="452" t="s">
        <v>10473</v>
      </c>
      <c r="B53" s="814">
        <v>71900</v>
      </c>
      <c r="C53" s="1523"/>
      <c r="D53" s="441" t="s">
        <v>2090</v>
      </c>
      <c r="E53" s="1744">
        <v>90</v>
      </c>
      <c r="F53" s="1748"/>
      <c r="G53" s="1748"/>
      <c r="H53" s="1744">
        <v>150</v>
      </c>
      <c r="I53" s="441">
        <v>6</v>
      </c>
      <c r="J53" s="441"/>
    </row>
    <row r="54" spans="1:10" ht="20.100000000000001" customHeight="1">
      <c r="A54" s="452" t="s">
        <v>10474</v>
      </c>
      <c r="B54" s="814">
        <v>88100</v>
      </c>
      <c r="C54" s="1523"/>
      <c r="D54" s="441" t="s">
        <v>2162</v>
      </c>
      <c r="E54" s="1744"/>
      <c r="F54" s="1748"/>
      <c r="G54" s="1748"/>
      <c r="H54" s="1744"/>
      <c r="I54" s="441">
        <v>8</v>
      </c>
      <c r="J54" s="441">
        <v>10</v>
      </c>
    </row>
    <row r="55" spans="1:10" ht="20.100000000000001" customHeight="1">
      <c r="A55" s="862" t="s">
        <v>11308</v>
      </c>
      <c r="B55" s="859">
        <v>79100</v>
      </c>
      <c r="C55" s="1523"/>
      <c r="D55" s="441" t="s">
        <v>2090</v>
      </c>
      <c r="E55" s="1744">
        <v>100</v>
      </c>
      <c r="F55" s="1748"/>
      <c r="G55" s="1748"/>
      <c r="H55" s="1748">
        <v>160</v>
      </c>
      <c r="I55" s="441">
        <v>6</v>
      </c>
      <c r="J55" s="441"/>
    </row>
    <row r="56" spans="1:10" ht="20.100000000000001" customHeight="1">
      <c r="A56" s="862" t="s">
        <v>11309</v>
      </c>
      <c r="B56" s="859">
        <v>96900</v>
      </c>
      <c r="C56" s="1523"/>
      <c r="D56" s="441" t="s">
        <v>2162</v>
      </c>
      <c r="E56" s="1744"/>
      <c r="F56" s="1748"/>
      <c r="G56" s="1748"/>
      <c r="H56" s="1748"/>
      <c r="I56" s="441">
        <v>8</v>
      </c>
      <c r="J56" s="441"/>
    </row>
    <row r="57" spans="1:10" ht="20.100000000000001" customHeight="1">
      <c r="A57" s="862" t="s">
        <v>11310</v>
      </c>
      <c r="B57" s="859">
        <v>94900</v>
      </c>
      <c r="C57" s="1523"/>
      <c r="D57" s="441" t="s">
        <v>2090</v>
      </c>
      <c r="E57" s="1748">
        <v>110</v>
      </c>
      <c r="F57" s="1748"/>
      <c r="G57" s="1748"/>
      <c r="H57" s="1748">
        <v>180</v>
      </c>
      <c r="I57" s="441">
        <v>6</v>
      </c>
      <c r="J57" s="441"/>
    </row>
    <row r="58" spans="1:10" ht="20.100000000000001" customHeight="1">
      <c r="A58" s="862" t="s">
        <v>11311</v>
      </c>
      <c r="B58" s="859">
        <v>116300</v>
      </c>
      <c r="C58" s="1524"/>
      <c r="D58" s="441" t="s">
        <v>2162</v>
      </c>
      <c r="E58" s="1748"/>
      <c r="F58" s="1748"/>
      <c r="G58" s="1748"/>
      <c r="H58" s="1748"/>
      <c r="I58" s="441">
        <v>8</v>
      </c>
      <c r="J58" s="441"/>
    </row>
    <row r="59" spans="1:10" ht="20.100000000000001" customHeight="1">
      <c r="A59" s="452" t="s">
        <v>10475</v>
      </c>
      <c r="B59" s="814">
        <v>66700</v>
      </c>
      <c r="C59" s="1522">
        <v>4</v>
      </c>
      <c r="D59" s="441" t="s">
        <v>2090</v>
      </c>
      <c r="E59" s="1748">
        <v>80</v>
      </c>
      <c r="F59" s="1748">
        <v>16</v>
      </c>
      <c r="G59" s="1748">
        <v>12</v>
      </c>
      <c r="H59" s="441">
        <v>130</v>
      </c>
      <c r="I59" s="441">
        <v>6</v>
      </c>
      <c r="J59" s="441"/>
    </row>
    <row r="60" spans="1:10" ht="20.100000000000001" customHeight="1">
      <c r="A60" s="452" t="s">
        <v>10476</v>
      </c>
      <c r="B60" s="814">
        <v>81500</v>
      </c>
      <c r="C60" s="1523"/>
      <c r="D60" s="441" t="s">
        <v>2162</v>
      </c>
      <c r="E60" s="1748"/>
      <c r="F60" s="1748"/>
      <c r="G60" s="1748"/>
      <c r="H60" s="441">
        <v>130</v>
      </c>
      <c r="I60" s="441">
        <v>8</v>
      </c>
      <c r="J60" s="441"/>
    </row>
    <row r="61" spans="1:10" ht="20.100000000000001" customHeight="1">
      <c r="A61" s="862" t="s">
        <v>11312</v>
      </c>
      <c r="B61" s="859">
        <v>71900</v>
      </c>
      <c r="C61" s="1523"/>
      <c r="D61" s="441" t="s">
        <v>2090</v>
      </c>
      <c r="E61" s="1748">
        <v>100</v>
      </c>
      <c r="F61" s="1748"/>
      <c r="G61" s="1748"/>
      <c r="H61" s="1748">
        <v>150</v>
      </c>
      <c r="I61" s="441">
        <v>6</v>
      </c>
      <c r="J61" s="441"/>
    </row>
    <row r="62" spans="1:10" ht="20.100000000000001" customHeight="1">
      <c r="A62" s="862" t="s">
        <v>11313</v>
      </c>
      <c r="B62" s="859">
        <v>88100</v>
      </c>
      <c r="C62" s="1524"/>
      <c r="D62" s="441" t="s">
        <v>2162</v>
      </c>
      <c r="E62" s="1748"/>
      <c r="F62" s="1748"/>
      <c r="G62" s="1748"/>
      <c r="H62" s="1748"/>
      <c r="I62" s="441">
        <v>8</v>
      </c>
      <c r="J62" s="441"/>
    </row>
    <row r="63" spans="1:10" ht="20.100000000000001" customHeight="1">
      <c r="A63" s="452" t="s">
        <v>10477</v>
      </c>
      <c r="B63" s="814">
        <v>88100</v>
      </c>
      <c r="C63" s="1522">
        <v>6</v>
      </c>
      <c r="D63" s="441" t="s">
        <v>2090</v>
      </c>
      <c r="E63" s="1748">
        <v>90</v>
      </c>
      <c r="F63" s="1748">
        <v>24</v>
      </c>
      <c r="G63" s="1748">
        <v>20</v>
      </c>
      <c r="H63" s="441">
        <v>150</v>
      </c>
      <c r="I63" s="441">
        <v>8</v>
      </c>
      <c r="J63" s="441"/>
    </row>
    <row r="64" spans="1:10" ht="20.100000000000001" customHeight="1">
      <c r="A64" s="452" t="s">
        <v>10478</v>
      </c>
      <c r="B64" s="814">
        <v>127700</v>
      </c>
      <c r="C64" s="1523"/>
      <c r="D64" s="441" t="s">
        <v>2162</v>
      </c>
      <c r="E64" s="1748"/>
      <c r="F64" s="1748"/>
      <c r="G64" s="1748"/>
      <c r="H64" s="441">
        <v>150</v>
      </c>
      <c r="I64" s="441">
        <v>10</v>
      </c>
      <c r="J64" s="441"/>
    </row>
    <row r="65" spans="1:10" ht="20.100000000000001" customHeight="1">
      <c r="A65" s="862" t="s">
        <v>11314</v>
      </c>
      <c r="B65" s="859">
        <v>114500</v>
      </c>
      <c r="C65" s="1523"/>
      <c r="D65" s="441" t="s">
        <v>2090</v>
      </c>
      <c r="E65" s="1748">
        <v>110</v>
      </c>
      <c r="F65" s="1748"/>
      <c r="G65" s="1748"/>
      <c r="H65" s="1748">
        <v>180</v>
      </c>
      <c r="I65" s="441">
        <v>8</v>
      </c>
      <c r="J65" s="441"/>
    </row>
    <row r="66" spans="1:10" ht="20.100000000000001" customHeight="1">
      <c r="A66" s="862" t="s">
        <v>11315</v>
      </c>
      <c r="B66" s="859">
        <v>166000</v>
      </c>
      <c r="C66" s="1524"/>
      <c r="D66" s="441" t="s">
        <v>2162</v>
      </c>
      <c r="E66" s="1748"/>
      <c r="F66" s="1748"/>
      <c r="G66" s="1748"/>
      <c r="H66" s="1748"/>
      <c r="I66" s="441">
        <v>10</v>
      </c>
      <c r="J66" s="441"/>
    </row>
    <row r="67" spans="1:10" ht="20.100000000000001" customHeight="1">
      <c r="A67" s="452" t="s">
        <v>10479</v>
      </c>
      <c r="B67" s="814">
        <v>127700</v>
      </c>
      <c r="C67" s="1522">
        <v>8</v>
      </c>
      <c r="D67" s="441" t="s">
        <v>2090</v>
      </c>
      <c r="E67" s="1748">
        <v>100</v>
      </c>
      <c r="F67" s="1748">
        <v>32</v>
      </c>
      <c r="G67" s="1748">
        <v>25</v>
      </c>
      <c r="H67" s="441">
        <v>150</v>
      </c>
      <c r="I67" s="441">
        <v>10</v>
      </c>
      <c r="J67" s="441"/>
    </row>
    <row r="68" spans="1:10" ht="20.100000000000001" customHeight="1">
      <c r="A68" s="452" t="s">
        <v>10480</v>
      </c>
      <c r="B68" s="814">
        <v>158000</v>
      </c>
      <c r="C68" s="1524"/>
      <c r="D68" s="441" t="s">
        <v>2162</v>
      </c>
      <c r="E68" s="1748"/>
      <c r="F68" s="1748"/>
      <c r="G68" s="1748"/>
      <c r="H68" s="441">
        <v>150</v>
      </c>
      <c r="I68" s="441">
        <v>12</v>
      </c>
      <c r="J68" s="441"/>
    </row>
    <row r="69" spans="1:10" ht="20.100000000000001" customHeight="1">
      <c r="A69" s="452" t="s">
        <v>10481</v>
      </c>
      <c r="B69" s="814">
        <v>198700</v>
      </c>
      <c r="C69" s="1522">
        <v>10</v>
      </c>
      <c r="D69" s="441" t="s">
        <v>2162</v>
      </c>
      <c r="E69" s="1748">
        <v>100</v>
      </c>
      <c r="F69" s="1748">
        <v>40</v>
      </c>
      <c r="G69" s="1748">
        <v>30</v>
      </c>
      <c r="H69" s="441">
        <v>150</v>
      </c>
      <c r="I69" s="441">
        <v>16</v>
      </c>
      <c r="J69" s="441"/>
    </row>
    <row r="70" spans="1:10" ht="20.100000000000001" customHeight="1">
      <c r="A70" s="452" t="s">
        <v>10482</v>
      </c>
      <c r="B70" s="814">
        <v>298000</v>
      </c>
      <c r="C70" s="1524"/>
      <c r="D70" s="441" t="s">
        <v>2162</v>
      </c>
      <c r="E70" s="1748"/>
      <c r="F70" s="1748"/>
      <c r="G70" s="1748"/>
      <c r="H70" s="441">
        <v>200</v>
      </c>
      <c r="I70" s="441">
        <v>16</v>
      </c>
      <c r="J70" s="441"/>
    </row>
    <row r="71" spans="1:10" ht="20.100000000000001" customHeight="1">
      <c r="A71" s="452" t="s">
        <v>10483</v>
      </c>
      <c r="B71" s="814">
        <v>198700</v>
      </c>
      <c r="C71" s="1522">
        <v>12</v>
      </c>
      <c r="D71" s="441" t="s">
        <v>2162</v>
      </c>
      <c r="E71" s="1748">
        <v>110</v>
      </c>
      <c r="F71" s="1748">
        <v>48</v>
      </c>
      <c r="G71" s="1748">
        <v>35</v>
      </c>
      <c r="H71" s="441">
        <v>150</v>
      </c>
      <c r="I71" s="441">
        <v>16</v>
      </c>
      <c r="J71" s="441"/>
    </row>
    <row r="72" spans="1:10" ht="20.100000000000001" customHeight="1">
      <c r="A72" s="452" t="s">
        <v>10484</v>
      </c>
      <c r="B72" s="814">
        <v>298000</v>
      </c>
      <c r="C72" s="1524"/>
      <c r="D72" s="441" t="s">
        <v>2162</v>
      </c>
      <c r="E72" s="1748"/>
      <c r="F72" s="1748"/>
      <c r="G72" s="1748"/>
      <c r="H72" s="441">
        <v>200</v>
      </c>
      <c r="I72" s="441">
        <v>16</v>
      </c>
      <c r="J72" s="441"/>
    </row>
  </sheetData>
  <mergeCells count="94">
    <mergeCell ref="H53:H54"/>
    <mergeCell ref="H61:H62"/>
    <mergeCell ref="E61:E62"/>
    <mergeCell ref="F59:F62"/>
    <mergeCell ref="G59:G62"/>
    <mergeCell ref="F45:F58"/>
    <mergeCell ref="G45:G58"/>
    <mergeCell ref="E49:E50"/>
    <mergeCell ref="E59:E60"/>
    <mergeCell ref="H45:H48"/>
    <mergeCell ref="E45:E46"/>
    <mergeCell ref="E51:E52"/>
    <mergeCell ref="E53:E54"/>
    <mergeCell ref="E47:E48"/>
    <mergeCell ref="E57:E58"/>
    <mergeCell ref="E55:E56"/>
    <mergeCell ref="H55:H56"/>
    <mergeCell ref="C63:C66"/>
    <mergeCell ref="F63:F66"/>
    <mergeCell ref="F17:F30"/>
    <mergeCell ref="G17:G30"/>
    <mergeCell ref="E31:E32"/>
    <mergeCell ref="E33:E34"/>
    <mergeCell ref="E35:E36"/>
    <mergeCell ref="E27:E28"/>
    <mergeCell ref="E29:E30"/>
    <mergeCell ref="E17:E18"/>
    <mergeCell ref="E19:E20"/>
    <mergeCell ref="E21:E22"/>
    <mergeCell ref="C17:C30"/>
    <mergeCell ref="C31:C44"/>
    <mergeCell ref="E41:E42"/>
    <mergeCell ref="C45:C58"/>
    <mergeCell ref="C59:C62"/>
    <mergeCell ref="G71:G72"/>
    <mergeCell ref="C69:C70"/>
    <mergeCell ref="E69:E70"/>
    <mergeCell ref="F69:F70"/>
    <mergeCell ref="G63:G66"/>
    <mergeCell ref="C71:C72"/>
    <mergeCell ref="E71:E72"/>
    <mergeCell ref="F71:F72"/>
    <mergeCell ref="E63:E64"/>
    <mergeCell ref="G69:G70"/>
    <mergeCell ref="E67:E68"/>
    <mergeCell ref="F67:F68"/>
    <mergeCell ref="G67:G68"/>
    <mergeCell ref="C67:C68"/>
    <mergeCell ref="E65:E66"/>
    <mergeCell ref="H65:H66"/>
    <mergeCell ref="H57:H58"/>
    <mergeCell ref="I5:I8"/>
    <mergeCell ref="H23:H24"/>
    <mergeCell ref="H17:H18"/>
    <mergeCell ref="I17:I18"/>
    <mergeCell ref="I45:I52"/>
    <mergeCell ref="H51:H52"/>
    <mergeCell ref="H15:H16"/>
    <mergeCell ref="H37:H38"/>
    <mergeCell ref="H13:H14"/>
    <mergeCell ref="H25:H26"/>
    <mergeCell ref="H49:H50"/>
    <mergeCell ref="H27:H28"/>
    <mergeCell ref="H29:H30"/>
    <mergeCell ref="H19:H22"/>
    <mergeCell ref="F5:F16"/>
    <mergeCell ref="G5:G16"/>
    <mergeCell ref="E7:E8"/>
    <mergeCell ref="H7:H8"/>
    <mergeCell ref="A1:I1"/>
    <mergeCell ref="E5:E6"/>
    <mergeCell ref="E9:E10"/>
    <mergeCell ref="H5:H6"/>
    <mergeCell ref="H9:H12"/>
    <mergeCell ref="I9:I16"/>
    <mergeCell ref="C5:C16"/>
    <mergeCell ref="E15:E16"/>
    <mergeCell ref="E13:E14"/>
    <mergeCell ref="E11:E12"/>
    <mergeCell ref="I19:I30"/>
    <mergeCell ref="H33:H36"/>
    <mergeCell ref="I33:I44"/>
    <mergeCell ref="I31:I32"/>
    <mergeCell ref="E25:E26"/>
    <mergeCell ref="E23:E24"/>
    <mergeCell ref="E39:E40"/>
    <mergeCell ref="E37:E38"/>
    <mergeCell ref="E43:E44"/>
    <mergeCell ref="H43:H44"/>
    <mergeCell ref="F31:F44"/>
    <mergeCell ref="G31:G44"/>
    <mergeCell ref="H39:H40"/>
    <mergeCell ref="H31:H32"/>
    <mergeCell ref="H41:H42"/>
  </mergeCells>
  <phoneticPr fontId="2" type="noConversion"/>
  <pageMargins left="0.23622047244094491" right="0.23622047244094491" top="0.27" bottom="0" header="0.31496062992125984" footer="0.31496062992125984"/>
  <pageSetup paperSize="9" scale="46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  <pageSetUpPr fitToPage="1"/>
  </sheetPr>
  <dimension ref="A1:G28"/>
  <sheetViews>
    <sheetView workbookViewId="0">
      <selection activeCell="E7" sqref="E7:E9"/>
    </sheetView>
  </sheetViews>
  <sheetFormatPr defaultColWidth="9" defaultRowHeight="17.399999999999999"/>
  <cols>
    <col min="1" max="1" width="18.09765625" style="686" customWidth="1"/>
    <col min="2" max="2" width="16.09765625" style="686" customWidth="1"/>
    <col min="3" max="3" width="9.19921875" style="686" bestFit="1" customWidth="1"/>
    <col min="4" max="7" width="10.8984375" style="686" customWidth="1"/>
    <col min="8" max="16384" width="9" style="686"/>
  </cols>
  <sheetData>
    <row r="1" spans="1:7" ht="33" customHeight="1">
      <c r="A1" s="1746" t="s">
        <v>4773</v>
      </c>
      <c r="B1" s="1746"/>
      <c r="C1" s="1746"/>
      <c r="D1" s="1746"/>
      <c r="E1" s="1746"/>
      <c r="F1" s="1746"/>
      <c r="G1" s="1746"/>
    </row>
    <row r="2" spans="1:7" ht="12" customHeight="1">
      <c r="A2" s="685"/>
      <c r="B2" s="685"/>
    </row>
    <row r="3" spans="1:7" s="692" customFormat="1" ht="26.25" customHeight="1">
      <c r="A3" s="1401" t="s">
        <v>1003</v>
      </c>
      <c r="B3" s="1450" t="s">
        <v>10075</v>
      </c>
      <c r="C3" s="1401" t="s">
        <v>1169</v>
      </c>
      <c r="D3" s="1451" t="s">
        <v>1002</v>
      </c>
      <c r="E3" s="1401" t="s">
        <v>1001</v>
      </c>
      <c r="F3" s="1401" t="s">
        <v>1454</v>
      </c>
      <c r="G3" s="1401" t="s">
        <v>1452</v>
      </c>
    </row>
    <row r="4" spans="1:7" ht="17.25" customHeight="1">
      <c r="A4" s="479" t="s">
        <v>3615</v>
      </c>
      <c r="B4" s="842">
        <v>47200</v>
      </c>
      <c r="C4" s="1744">
        <v>3</v>
      </c>
      <c r="D4" s="691" t="s">
        <v>1000</v>
      </c>
      <c r="E4" s="1744">
        <v>8</v>
      </c>
      <c r="F4" s="1744">
        <v>4</v>
      </c>
      <c r="G4" s="1748">
        <v>80</v>
      </c>
    </row>
    <row r="5" spans="1:7" ht="17.25" customHeight="1">
      <c r="A5" s="479" t="s">
        <v>3616</v>
      </c>
      <c r="B5" s="842">
        <v>47200</v>
      </c>
      <c r="C5" s="1744"/>
      <c r="D5" s="691" t="s">
        <v>999</v>
      </c>
      <c r="E5" s="1744"/>
      <c r="F5" s="1744"/>
      <c r="G5" s="1748"/>
    </row>
    <row r="6" spans="1:7" ht="17.25" customHeight="1">
      <c r="A6" s="479" t="s">
        <v>3617</v>
      </c>
      <c r="B6" s="842">
        <v>47200</v>
      </c>
      <c r="C6" s="1744"/>
      <c r="D6" s="691" t="s">
        <v>1458</v>
      </c>
      <c r="E6" s="1744"/>
      <c r="F6" s="1744"/>
      <c r="G6" s="1748"/>
    </row>
    <row r="7" spans="1:7" ht="17.25" customHeight="1">
      <c r="A7" s="479" t="s">
        <v>3618</v>
      </c>
      <c r="B7" s="842">
        <v>53600</v>
      </c>
      <c r="C7" s="1744">
        <v>4</v>
      </c>
      <c r="D7" s="691" t="s">
        <v>999</v>
      </c>
      <c r="E7" s="1744">
        <v>10</v>
      </c>
      <c r="F7" s="1744">
        <v>4</v>
      </c>
      <c r="G7" s="1748">
        <v>100</v>
      </c>
    </row>
    <row r="8" spans="1:7" ht="17.25" customHeight="1">
      <c r="A8" s="479" t="s">
        <v>3619</v>
      </c>
      <c r="B8" s="842">
        <v>53600</v>
      </c>
      <c r="C8" s="1744"/>
      <c r="D8" s="691" t="s">
        <v>1458</v>
      </c>
      <c r="E8" s="1744"/>
      <c r="F8" s="1744"/>
      <c r="G8" s="1748"/>
    </row>
    <row r="9" spans="1:7" ht="17.25" customHeight="1">
      <c r="A9" s="479" t="s">
        <v>3620</v>
      </c>
      <c r="B9" s="842">
        <v>53600</v>
      </c>
      <c r="C9" s="1744"/>
      <c r="D9" s="691" t="s">
        <v>1174</v>
      </c>
      <c r="E9" s="1744"/>
      <c r="F9" s="1744"/>
      <c r="G9" s="1748"/>
    </row>
    <row r="10" spans="1:7" ht="17.25" customHeight="1">
      <c r="A10" s="479" t="s">
        <v>3621</v>
      </c>
      <c r="B10" s="842">
        <v>72900</v>
      </c>
      <c r="C10" s="1744">
        <v>6</v>
      </c>
      <c r="D10" s="691" t="s">
        <v>999</v>
      </c>
      <c r="E10" s="1744">
        <v>15</v>
      </c>
      <c r="F10" s="1744">
        <v>6</v>
      </c>
      <c r="G10" s="1744">
        <v>110</v>
      </c>
    </row>
    <row r="11" spans="1:7" ht="17.25" customHeight="1">
      <c r="A11" s="479" t="s">
        <v>3622</v>
      </c>
      <c r="B11" s="842">
        <v>72900</v>
      </c>
      <c r="C11" s="1744"/>
      <c r="D11" s="691" t="s">
        <v>1458</v>
      </c>
      <c r="E11" s="1744"/>
      <c r="F11" s="1744"/>
      <c r="G11" s="1744"/>
    </row>
    <row r="12" spans="1:7" ht="17.25" customHeight="1">
      <c r="A12" s="479" t="s">
        <v>3623</v>
      </c>
      <c r="B12" s="842">
        <v>72900</v>
      </c>
      <c r="C12" s="1744"/>
      <c r="D12" s="691" t="s">
        <v>1457</v>
      </c>
      <c r="E12" s="1744"/>
      <c r="F12" s="1744"/>
      <c r="G12" s="1744"/>
    </row>
    <row r="13" spans="1:7" ht="17.25" customHeight="1">
      <c r="A13" s="479" t="s">
        <v>3624</v>
      </c>
      <c r="B13" s="842">
        <v>89200</v>
      </c>
      <c r="C13" s="1748">
        <v>8</v>
      </c>
      <c r="D13" s="691" t="s">
        <v>1458</v>
      </c>
      <c r="E13" s="1748">
        <v>20</v>
      </c>
      <c r="F13" s="1748">
        <v>8</v>
      </c>
      <c r="G13" s="1744">
        <v>110</v>
      </c>
    </row>
    <row r="14" spans="1:7" ht="17.25" customHeight="1">
      <c r="A14" s="479" t="s">
        <v>3625</v>
      </c>
      <c r="B14" s="842">
        <v>89200</v>
      </c>
      <c r="C14" s="1748"/>
      <c r="D14" s="691" t="s">
        <v>1457</v>
      </c>
      <c r="E14" s="1748"/>
      <c r="F14" s="1748"/>
      <c r="G14" s="1744"/>
    </row>
    <row r="15" spans="1:7" ht="17.25" customHeight="1">
      <c r="A15" s="479" t="s">
        <v>3626</v>
      </c>
      <c r="B15" s="842">
        <v>96300</v>
      </c>
      <c r="C15" s="1748"/>
      <c r="D15" s="691" t="s">
        <v>1458</v>
      </c>
      <c r="E15" s="1748"/>
      <c r="F15" s="1748"/>
      <c r="G15" s="1744">
        <v>130</v>
      </c>
    </row>
    <row r="16" spans="1:7" ht="17.25" customHeight="1">
      <c r="A16" s="479" t="s">
        <v>3627</v>
      </c>
      <c r="B16" s="842">
        <v>96300</v>
      </c>
      <c r="C16" s="1748"/>
      <c r="D16" s="691" t="s">
        <v>1457</v>
      </c>
      <c r="E16" s="1748"/>
      <c r="F16" s="1748"/>
      <c r="G16" s="1744"/>
    </row>
    <row r="17" spans="1:7" ht="17.25" customHeight="1">
      <c r="A17" s="479" t="s">
        <v>13249</v>
      </c>
      <c r="B17" s="842">
        <v>139800</v>
      </c>
      <c r="C17" s="1748">
        <v>10</v>
      </c>
      <c r="D17" s="691" t="s">
        <v>1458</v>
      </c>
      <c r="E17" s="1748">
        <v>25</v>
      </c>
      <c r="F17" s="1748">
        <v>10</v>
      </c>
      <c r="G17" s="1744">
        <v>130</v>
      </c>
    </row>
    <row r="18" spans="1:7" ht="17.25" customHeight="1">
      <c r="A18" s="479" t="s">
        <v>13250</v>
      </c>
      <c r="B18" s="842">
        <v>139800</v>
      </c>
      <c r="C18" s="1748"/>
      <c r="D18" s="691" t="s">
        <v>1457</v>
      </c>
      <c r="E18" s="1748"/>
      <c r="F18" s="1748"/>
      <c r="G18" s="1744"/>
    </row>
    <row r="19" spans="1:7" ht="17.25" customHeight="1">
      <c r="A19" s="479" t="s">
        <v>3628</v>
      </c>
      <c r="B19" s="842">
        <v>150900</v>
      </c>
      <c r="C19" s="1748"/>
      <c r="D19" s="691" t="s">
        <v>1458</v>
      </c>
      <c r="E19" s="1748"/>
      <c r="F19" s="1748"/>
      <c r="G19" s="1748">
        <v>150</v>
      </c>
    </row>
    <row r="20" spans="1:7" ht="17.25" customHeight="1">
      <c r="A20" s="479" t="s">
        <v>3629</v>
      </c>
      <c r="B20" s="842">
        <v>150900</v>
      </c>
      <c r="C20" s="1748"/>
      <c r="D20" s="691" t="s">
        <v>1457</v>
      </c>
      <c r="E20" s="1748"/>
      <c r="F20" s="1748"/>
      <c r="G20" s="1748"/>
    </row>
    <row r="21" spans="1:7" ht="17.25" customHeight="1">
      <c r="A21" s="479" t="s">
        <v>13251</v>
      </c>
      <c r="B21" s="842">
        <v>173000</v>
      </c>
      <c r="C21" s="1748">
        <v>12</v>
      </c>
      <c r="D21" s="691" t="s">
        <v>1458</v>
      </c>
      <c r="E21" s="1748">
        <v>30</v>
      </c>
      <c r="F21" s="1748">
        <v>12</v>
      </c>
      <c r="G21" s="1744">
        <v>130</v>
      </c>
    </row>
    <row r="22" spans="1:7" ht="17.25" customHeight="1">
      <c r="A22" s="479" t="s">
        <v>13252</v>
      </c>
      <c r="B22" s="842">
        <v>173000</v>
      </c>
      <c r="C22" s="1748"/>
      <c r="D22" s="691" t="s">
        <v>1457</v>
      </c>
      <c r="E22" s="1748"/>
      <c r="F22" s="1748"/>
      <c r="G22" s="1744"/>
    </row>
    <row r="23" spans="1:7" ht="17.25" customHeight="1">
      <c r="A23" s="479" t="s">
        <v>3630</v>
      </c>
      <c r="B23" s="842">
        <v>186700</v>
      </c>
      <c r="C23" s="1748"/>
      <c r="D23" s="691" t="s">
        <v>1458</v>
      </c>
      <c r="E23" s="1748"/>
      <c r="F23" s="1748"/>
      <c r="G23" s="1748">
        <v>150</v>
      </c>
    </row>
    <row r="24" spans="1:7" ht="17.25" customHeight="1">
      <c r="A24" s="479" t="s">
        <v>3631</v>
      </c>
      <c r="B24" s="842">
        <v>186700</v>
      </c>
      <c r="C24" s="1748"/>
      <c r="D24" s="691" t="s">
        <v>1457</v>
      </c>
      <c r="E24" s="1748"/>
      <c r="F24" s="1748"/>
      <c r="G24" s="1748"/>
    </row>
    <row r="25" spans="1:7" ht="17.25" customHeight="1">
      <c r="A25" s="479" t="s">
        <v>3632</v>
      </c>
      <c r="B25" s="842">
        <v>352200</v>
      </c>
      <c r="C25" s="1744">
        <v>16</v>
      </c>
      <c r="D25" s="691" t="s">
        <v>1458</v>
      </c>
      <c r="E25" s="1744">
        <v>32</v>
      </c>
      <c r="F25" s="1744">
        <v>16</v>
      </c>
      <c r="G25" s="1744">
        <v>200</v>
      </c>
    </row>
    <row r="26" spans="1:7" ht="17.25" customHeight="1">
      <c r="A26" s="479" t="s">
        <v>3633</v>
      </c>
      <c r="B26" s="842">
        <v>352200</v>
      </c>
      <c r="C26" s="1744"/>
      <c r="D26" s="691" t="s">
        <v>1457</v>
      </c>
      <c r="E26" s="1744"/>
      <c r="F26" s="1744"/>
      <c r="G26" s="1744"/>
    </row>
    <row r="27" spans="1:7" ht="17.25" customHeight="1">
      <c r="A27" s="479" t="s">
        <v>3634</v>
      </c>
      <c r="B27" s="842">
        <v>502300</v>
      </c>
      <c r="C27" s="1744">
        <v>20</v>
      </c>
      <c r="D27" s="691" t="s">
        <v>1458</v>
      </c>
      <c r="E27" s="1744">
        <v>40</v>
      </c>
      <c r="F27" s="1744">
        <v>20</v>
      </c>
      <c r="G27" s="1744">
        <v>200</v>
      </c>
    </row>
    <row r="28" spans="1:7" ht="17.25" customHeight="1">
      <c r="A28" s="479" t="s">
        <v>3635</v>
      </c>
      <c r="B28" s="842">
        <v>502300</v>
      </c>
      <c r="C28" s="1744"/>
      <c r="D28" s="691" t="s">
        <v>1457</v>
      </c>
      <c r="E28" s="1744"/>
      <c r="F28" s="1744"/>
      <c r="G28" s="1744"/>
    </row>
  </sheetData>
  <mergeCells count="36">
    <mergeCell ref="C27:C28"/>
    <mergeCell ref="G23:G24"/>
    <mergeCell ref="C17:C20"/>
    <mergeCell ref="E17:E20"/>
    <mergeCell ref="F17:F20"/>
    <mergeCell ref="G17:G18"/>
    <mergeCell ref="G19:G20"/>
    <mergeCell ref="C21:C24"/>
    <mergeCell ref="E21:E24"/>
    <mergeCell ref="F21:F24"/>
    <mergeCell ref="G27:G28"/>
    <mergeCell ref="E25:E26"/>
    <mergeCell ref="F25:F26"/>
    <mergeCell ref="G25:G26"/>
    <mergeCell ref="E27:E28"/>
    <mergeCell ref="F27:F28"/>
    <mergeCell ref="C10:C12"/>
    <mergeCell ref="E10:E12"/>
    <mergeCell ref="F10:F12"/>
    <mergeCell ref="G10:G12"/>
    <mergeCell ref="C25:C26"/>
    <mergeCell ref="C13:C16"/>
    <mergeCell ref="E13:E16"/>
    <mergeCell ref="F13:F16"/>
    <mergeCell ref="G13:G14"/>
    <mergeCell ref="G15:G16"/>
    <mergeCell ref="G21:G22"/>
    <mergeCell ref="C7:C9"/>
    <mergeCell ref="E7:E9"/>
    <mergeCell ref="F7:F9"/>
    <mergeCell ref="G7:G9"/>
    <mergeCell ref="A1:G1"/>
    <mergeCell ref="C4:C6"/>
    <mergeCell ref="E4:E6"/>
    <mergeCell ref="F4:F6"/>
    <mergeCell ref="G4:G6"/>
  </mergeCells>
  <phoneticPr fontId="2" type="noConversion"/>
  <pageMargins left="0.25" right="0.25" top="0.75" bottom="0.75" header="0.3" footer="0.3"/>
  <pageSetup paperSize="9" scale="77" fitToHeight="0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  <pageSetUpPr fitToPage="1"/>
  </sheetPr>
  <dimension ref="A1:J54"/>
  <sheetViews>
    <sheetView workbookViewId="0">
      <selection sqref="A1:F1"/>
    </sheetView>
  </sheetViews>
  <sheetFormatPr defaultColWidth="9" defaultRowHeight="17.399999999999999"/>
  <cols>
    <col min="1" max="1" width="15.09765625" style="476" customWidth="1"/>
    <col min="2" max="2" width="13.19921875" style="476" customWidth="1"/>
    <col min="3" max="6" width="12.59765625" style="476" customWidth="1"/>
    <col min="7" max="7" width="25.8984375" style="476" hidden="1" customWidth="1"/>
    <col min="8" max="10" width="0" style="476" hidden="1" customWidth="1"/>
    <col min="11" max="16384" width="9" style="476"/>
  </cols>
  <sheetData>
    <row r="1" spans="1:10" ht="37.799999999999997">
      <c r="A1" s="1746" t="s">
        <v>4774</v>
      </c>
      <c r="B1" s="1750"/>
      <c r="C1" s="1750"/>
      <c r="D1" s="1750"/>
      <c r="E1" s="1750"/>
      <c r="F1" s="1750"/>
    </row>
    <row r="2" spans="1:10" ht="20.100000000000001" customHeight="1">
      <c r="A2" s="463"/>
      <c r="B2" s="463"/>
    </row>
    <row r="3" spans="1:10" ht="20.100000000000001" customHeight="1">
      <c r="A3" s="1"/>
      <c r="B3" s="1"/>
    </row>
    <row r="4" spans="1:10" s="478" customFormat="1" ht="32.25" customHeight="1">
      <c r="A4" s="440" t="s">
        <v>1003</v>
      </c>
      <c r="B4" s="440" t="s">
        <v>10075</v>
      </c>
      <c r="C4" s="440" t="s">
        <v>1170</v>
      </c>
      <c r="D4" s="440" t="s">
        <v>1001</v>
      </c>
      <c r="E4" s="440" t="s">
        <v>1454</v>
      </c>
      <c r="F4" s="440" t="s">
        <v>1452</v>
      </c>
      <c r="G4" s="440" t="s">
        <v>1171</v>
      </c>
      <c r="H4" s="440" t="s">
        <v>1451</v>
      </c>
      <c r="I4" s="413" t="s">
        <v>1172</v>
      </c>
      <c r="J4" s="453" t="s">
        <v>1450</v>
      </c>
    </row>
    <row r="5" spans="1:10" ht="20.100000000000001" customHeight="1">
      <c r="A5" s="450" t="s">
        <v>3636</v>
      </c>
      <c r="B5" s="820">
        <v>60900</v>
      </c>
      <c r="C5" s="128">
        <v>0.1</v>
      </c>
      <c r="D5" s="128">
        <v>0.2</v>
      </c>
      <c r="E5" s="480">
        <v>4</v>
      </c>
      <c r="F5" s="128">
        <v>40</v>
      </c>
      <c r="G5" s="481" t="s">
        <v>1173</v>
      </c>
      <c r="H5" s="128"/>
      <c r="I5" s="128"/>
      <c r="J5" s="467"/>
    </row>
    <row r="6" spans="1:10" ht="20.100000000000001" customHeight="1">
      <c r="A6" s="450" t="s">
        <v>3637</v>
      </c>
      <c r="B6" s="820">
        <v>53000</v>
      </c>
      <c r="C6" s="128">
        <v>0.2</v>
      </c>
      <c r="D6" s="128">
        <v>0.4</v>
      </c>
      <c r="E6" s="480">
        <v>4</v>
      </c>
      <c r="F6" s="128">
        <v>40</v>
      </c>
      <c r="G6" s="477"/>
      <c r="H6" s="128"/>
      <c r="I6" s="128"/>
      <c r="J6" s="467"/>
    </row>
    <row r="7" spans="1:10" ht="20.100000000000001" customHeight="1">
      <c r="A7" s="450" t="s">
        <v>3638</v>
      </c>
      <c r="B7" s="820">
        <v>48500</v>
      </c>
      <c r="C7" s="128">
        <v>0.3</v>
      </c>
      <c r="D7" s="139">
        <v>0.6</v>
      </c>
      <c r="E7" s="480">
        <v>4</v>
      </c>
      <c r="F7" s="128">
        <v>40</v>
      </c>
      <c r="G7" s="477"/>
      <c r="H7" s="128">
        <v>20</v>
      </c>
      <c r="I7" s="128">
        <v>0</v>
      </c>
      <c r="J7" s="467"/>
    </row>
    <row r="8" spans="1:10" ht="20.100000000000001" customHeight="1">
      <c r="A8" s="450" t="s">
        <v>3639</v>
      </c>
      <c r="B8" s="820">
        <v>41500</v>
      </c>
      <c r="C8" s="128">
        <v>0.4</v>
      </c>
      <c r="D8" s="139" t="s">
        <v>10638</v>
      </c>
      <c r="E8" s="480">
        <v>4</v>
      </c>
      <c r="F8" s="128">
        <v>40</v>
      </c>
      <c r="G8" s="477"/>
      <c r="H8" s="128">
        <v>40</v>
      </c>
      <c r="I8" s="128">
        <v>0</v>
      </c>
      <c r="J8" s="467"/>
    </row>
    <row r="9" spans="1:10" ht="20.100000000000001" customHeight="1">
      <c r="A9" s="450" t="s">
        <v>3640</v>
      </c>
      <c r="B9" s="820">
        <v>41500</v>
      </c>
      <c r="C9" s="128">
        <v>0.5</v>
      </c>
      <c r="D9" s="139" t="s">
        <v>1174</v>
      </c>
      <c r="E9" s="480">
        <v>4</v>
      </c>
      <c r="F9" s="128">
        <v>40</v>
      </c>
      <c r="G9" s="477"/>
      <c r="H9" s="128">
        <v>34</v>
      </c>
      <c r="I9" s="128"/>
      <c r="J9" s="467"/>
    </row>
    <row r="10" spans="1:10" ht="20.100000000000001" customHeight="1">
      <c r="A10" s="466" t="s">
        <v>3641</v>
      </c>
      <c r="B10" s="1449">
        <v>41500</v>
      </c>
      <c r="C10" s="128">
        <v>0.6</v>
      </c>
      <c r="D10" s="139">
        <v>1.2</v>
      </c>
      <c r="E10" s="480">
        <v>4</v>
      </c>
      <c r="F10" s="128">
        <v>40</v>
      </c>
      <c r="G10" s="477"/>
      <c r="H10" s="128">
        <v>29</v>
      </c>
      <c r="I10" s="128"/>
      <c r="J10" s="467"/>
    </row>
    <row r="11" spans="1:10" ht="20.100000000000001" customHeight="1">
      <c r="A11" s="466" t="s">
        <v>3642</v>
      </c>
      <c r="B11" s="1449">
        <v>41500</v>
      </c>
      <c r="C11" s="128">
        <v>0.7</v>
      </c>
      <c r="D11" s="139">
        <v>1.4</v>
      </c>
      <c r="E11" s="480">
        <v>4</v>
      </c>
      <c r="F11" s="128">
        <v>40</v>
      </c>
      <c r="G11" s="477"/>
      <c r="H11" s="128"/>
      <c r="I11" s="128">
        <v>15</v>
      </c>
      <c r="J11" s="467">
        <f>I11-H11</f>
        <v>15</v>
      </c>
    </row>
    <row r="12" spans="1:10" ht="20.100000000000001" customHeight="1">
      <c r="A12" s="466" t="s">
        <v>3643</v>
      </c>
      <c r="B12" s="1449">
        <v>41500</v>
      </c>
      <c r="C12" s="128">
        <v>0.8</v>
      </c>
      <c r="D12" s="139">
        <v>1.6</v>
      </c>
      <c r="E12" s="480">
        <v>4</v>
      </c>
      <c r="F12" s="128">
        <v>40</v>
      </c>
      <c r="G12" s="477"/>
      <c r="H12" s="128">
        <v>26</v>
      </c>
      <c r="I12" s="128">
        <v>0</v>
      </c>
      <c r="J12" s="467"/>
    </row>
    <row r="13" spans="1:10" ht="20.100000000000001" customHeight="1">
      <c r="A13" s="466" t="s">
        <v>3644</v>
      </c>
      <c r="B13" s="1449">
        <v>41500</v>
      </c>
      <c r="C13" s="128">
        <v>0.9</v>
      </c>
      <c r="D13" s="128">
        <v>1.8</v>
      </c>
      <c r="E13" s="480">
        <v>4</v>
      </c>
      <c r="F13" s="128">
        <v>40</v>
      </c>
      <c r="G13" s="477"/>
      <c r="H13" s="128">
        <v>28</v>
      </c>
      <c r="I13" s="128"/>
      <c r="J13" s="467"/>
    </row>
    <row r="14" spans="1:10" ht="20.100000000000001" customHeight="1">
      <c r="A14" s="466" t="s">
        <v>3645</v>
      </c>
      <c r="B14" s="1449">
        <v>30700</v>
      </c>
      <c r="C14" s="1744">
        <v>1</v>
      </c>
      <c r="D14" s="128">
        <v>2.5</v>
      </c>
      <c r="E14" s="1744">
        <v>4</v>
      </c>
      <c r="F14" s="1744">
        <v>50</v>
      </c>
      <c r="G14" s="477"/>
      <c r="H14" s="128"/>
      <c r="I14" s="128">
        <v>70</v>
      </c>
      <c r="J14" s="467">
        <f>I14-H14</f>
        <v>70</v>
      </c>
    </row>
    <row r="15" spans="1:10" ht="20.100000000000001" customHeight="1">
      <c r="A15" s="466" t="s">
        <v>3646</v>
      </c>
      <c r="B15" s="1449">
        <v>30700</v>
      </c>
      <c r="C15" s="1744"/>
      <c r="D15" s="128">
        <v>4</v>
      </c>
      <c r="E15" s="1744"/>
      <c r="F15" s="1744"/>
      <c r="G15" s="477"/>
      <c r="H15" s="128"/>
      <c r="I15" s="128">
        <v>15</v>
      </c>
      <c r="J15" s="467">
        <f>I15-H15</f>
        <v>15</v>
      </c>
    </row>
    <row r="16" spans="1:10" ht="20.100000000000001" customHeight="1">
      <c r="A16" s="466" t="s">
        <v>3647</v>
      </c>
      <c r="B16" s="1449">
        <v>30700</v>
      </c>
      <c r="C16" s="1744"/>
      <c r="D16" s="128">
        <v>6</v>
      </c>
      <c r="E16" s="1744"/>
      <c r="F16" s="1744"/>
      <c r="G16" s="477"/>
      <c r="H16" s="128">
        <v>23</v>
      </c>
      <c r="I16" s="128">
        <v>15</v>
      </c>
      <c r="J16" s="467"/>
    </row>
    <row r="17" spans="1:10" ht="20.100000000000001" customHeight="1">
      <c r="A17" s="466" t="s">
        <v>3648</v>
      </c>
      <c r="B17" s="1449">
        <v>30700</v>
      </c>
      <c r="C17" s="1744">
        <v>1.2</v>
      </c>
      <c r="D17" s="128">
        <v>3</v>
      </c>
      <c r="E17" s="1744">
        <v>4</v>
      </c>
      <c r="F17" s="1744">
        <v>50</v>
      </c>
      <c r="G17" s="477"/>
      <c r="H17" s="128">
        <v>71</v>
      </c>
      <c r="I17" s="128"/>
      <c r="J17" s="467"/>
    </row>
    <row r="18" spans="1:10" ht="20.100000000000001" customHeight="1">
      <c r="A18" s="466" t="s">
        <v>3649</v>
      </c>
      <c r="B18" s="1449">
        <v>30700</v>
      </c>
      <c r="C18" s="1744"/>
      <c r="D18" s="128">
        <v>6</v>
      </c>
      <c r="E18" s="1744"/>
      <c r="F18" s="1744"/>
      <c r="G18" s="477"/>
      <c r="H18" s="128">
        <v>29</v>
      </c>
      <c r="I18" s="128">
        <v>15</v>
      </c>
      <c r="J18" s="467"/>
    </row>
    <row r="19" spans="1:10" ht="20.100000000000001" customHeight="1">
      <c r="A19" s="466" t="s">
        <v>3650</v>
      </c>
      <c r="B19" s="1449">
        <v>30700</v>
      </c>
      <c r="C19" s="1744">
        <v>1.5</v>
      </c>
      <c r="D19" s="128">
        <v>4</v>
      </c>
      <c r="E19" s="1744">
        <v>4</v>
      </c>
      <c r="F19" s="1744">
        <v>50</v>
      </c>
      <c r="G19" s="477"/>
      <c r="H19" s="128">
        <v>80</v>
      </c>
      <c r="I19" s="128">
        <v>30</v>
      </c>
      <c r="J19" s="467"/>
    </row>
    <row r="20" spans="1:10" ht="20.100000000000001" customHeight="1">
      <c r="A20" s="466" t="s">
        <v>3651</v>
      </c>
      <c r="B20" s="1449">
        <v>30700</v>
      </c>
      <c r="C20" s="1744"/>
      <c r="D20" s="128">
        <v>6</v>
      </c>
      <c r="E20" s="1744"/>
      <c r="F20" s="1744"/>
      <c r="G20" s="477"/>
      <c r="H20" s="128">
        <v>51</v>
      </c>
      <c r="I20" s="128">
        <v>15</v>
      </c>
      <c r="J20" s="467"/>
    </row>
    <row r="21" spans="1:10" ht="20.100000000000001" customHeight="1">
      <c r="A21" s="466" t="s">
        <v>3652</v>
      </c>
      <c r="B21" s="1449">
        <v>30700</v>
      </c>
      <c r="C21" s="1744"/>
      <c r="D21" s="128">
        <v>8</v>
      </c>
      <c r="E21" s="1744"/>
      <c r="F21" s="1744"/>
      <c r="G21" s="477"/>
      <c r="H21" s="128"/>
      <c r="I21" s="128"/>
      <c r="J21" s="467">
        <v>20</v>
      </c>
    </row>
    <row r="22" spans="1:10" ht="20.100000000000001" customHeight="1">
      <c r="A22" s="466" t="s">
        <v>3653</v>
      </c>
      <c r="B22" s="1449">
        <v>30700</v>
      </c>
      <c r="C22" s="1744">
        <v>2</v>
      </c>
      <c r="D22" s="128">
        <v>6</v>
      </c>
      <c r="E22" s="1744">
        <v>4</v>
      </c>
      <c r="F22" s="1744">
        <v>50</v>
      </c>
      <c r="G22" s="477"/>
      <c r="H22" s="128">
        <v>95</v>
      </c>
      <c r="I22" s="128">
        <v>15</v>
      </c>
      <c r="J22" s="467"/>
    </row>
    <row r="23" spans="1:10" ht="20.100000000000001" customHeight="1">
      <c r="A23" s="466" t="s">
        <v>3654</v>
      </c>
      <c r="B23" s="1449">
        <v>30700</v>
      </c>
      <c r="C23" s="1744"/>
      <c r="D23" s="128">
        <v>8</v>
      </c>
      <c r="E23" s="1744"/>
      <c r="F23" s="1744"/>
      <c r="G23" s="477"/>
      <c r="H23" s="128"/>
      <c r="I23" s="128"/>
      <c r="J23" s="467">
        <v>20</v>
      </c>
    </row>
    <row r="24" spans="1:10" ht="20.100000000000001" customHeight="1">
      <c r="A24" s="466" t="s">
        <v>3655</v>
      </c>
      <c r="B24" s="1449">
        <v>30700</v>
      </c>
      <c r="C24" s="1744"/>
      <c r="D24" s="128">
        <v>10</v>
      </c>
      <c r="E24" s="1744"/>
      <c r="F24" s="1744"/>
      <c r="G24" s="477"/>
      <c r="H24" s="128"/>
      <c r="I24" s="128">
        <v>5</v>
      </c>
      <c r="J24" s="467"/>
    </row>
    <row r="25" spans="1:10" ht="20.100000000000001" customHeight="1">
      <c r="A25" s="466" t="s">
        <v>3656</v>
      </c>
      <c r="B25" s="1449">
        <v>30700</v>
      </c>
      <c r="C25" s="128">
        <v>2.5</v>
      </c>
      <c r="D25" s="128">
        <v>8</v>
      </c>
      <c r="E25" s="480">
        <v>4</v>
      </c>
      <c r="F25" s="128">
        <v>50</v>
      </c>
      <c r="G25" s="477"/>
      <c r="H25" s="128">
        <v>61</v>
      </c>
      <c r="I25" s="128">
        <v>5</v>
      </c>
      <c r="J25" s="467"/>
    </row>
    <row r="26" spans="1:10" ht="20.100000000000001" customHeight="1">
      <c r="A26" s="466" t="s">
        <v>3657</v>
      </c>
      <c r="B26" s="1449">
        <v>41200</v>
      </c>
      <c r="C26" s="1744">
        <v>3</v>
      </c>
      <c r="D26" s="475">
        <v>8</v>
      </c>
      <c r="E26" s="1487">
        <v>6</v>
      </c>
      <c r="F26" s="1744">
        <v>50</v>
      </c>
      <c r="G26" s="477"/>
      <c r="H26" s="128">
        <v>40</v>
      </c>
      <c r="I26" s="128">
        <v>5</v>
      </c>
      <c r="J26" s="467"/>
    </row>
    <row r="27" spans="1:10" ht="20.100000000000001" customHeight="1">
      <c r="A27" s="466" t="s">
        <v>3658</v>
      </c>
      <c r="B27" s="1449">
        <v>41200</v>
      </c>
      <c r="C27" s="1744"/>
      <c r="D27" s="475">
        <v>10</v>
      </c>
      <c r="E27" s="1487"/>
      <c r="F27" s="1744"/>
      <c r="G27" s="477"/>
      <c r="H27" s="128">
        <v>10</v>
      </c>
      <c r="I27" s="128">
        <v>110</v>
      </c>
      <c r="J27" s="467">
        <f>I27-H27</f>
        <v>100</v>
      </c>
    </row>
    <row r="28" spans="1:10" ht="20.100000000000001" customHeight="1">
      <c r="A28" s="466" t="s">
        <v>3659</v>
      </c>
      <c r="B28" s="1449">
        <v>41200</v>
      </c>
      <c r="C28" s="1744"/>
      <c r="D28" s="475">
        <v>12</v>
      </c>
      <c r="E28" s="1487"/>
      <c r="F28" s="1744"/>
      <c r="G28" s="477"/>
      <c r="H28" s="128">
        <v>13</v>
      </c>
      <c r="I28" s="128">
        <v>55</v>
      </c>
      <c r="J28" s="467">
        <v>40</v>
      </c>
    </row>
    <row r="29" spans="1:10" ht="20.100000000000001" customHeight="1">
      <c r="A29" s="466" t="s">
        <v>3660</v>
      </c>
      <c r="B29" s="1449">
        <v>42800</v>
      </c>
      <c r="C29" s="1744"/>
      <c r="D29" s="475">
        <v>16</v>
      </c>
      <c r="E29" s="1487"/>
      <c r="F29" s="1744">
        <v>60</v>
      </c>
      <c r="G29" s="477"/>
      <c r="H29" s="128"/>
      <c r="I29" s="128">
        <v>20</v>
      </c>
      <c r="J29" s="467">
        <f>I29-H29</f>
        <v>20</v>
      </c>
    </row>
    <row r="30" spans="1:10" ht="20.100000000000001" customHeight="1">
      <c r="A30" s="466" t="s">
        <v>3661</v>
      </c>
      <c r="B30" s="1449">
        <v>42800</v>
      </c>
      <c r="C30" s="1744"/>
      <c r="D30" s="475">
        <v>20</v>
      </c>
      <c r="E30" s="1487"/>
      <c r="F30" s="1744"/>
      <c r="G30" s="477"/>
      <c r="H30" s="128"/>
      <c r="I30" s="128">
        <v>25</v>
      </c>
      <c r="J30" s="467">
        <f>I30-H30</f>
        <v>25</v>
      </c>
    </row>
    <row r="31" spans="1:10" ht="20.100000000000001" customHeight="1">
      <c r="A31" s="921" t="s">
        <v>11289</v>
      </c>
      <c r="B31" s="1371">
        <v>34300</v>
      </c>
      <c r="C31" s="1744">
        <v>4</v>
      </c>
      <c r="D31" s="453">
        <v>10</v>
      </c>
      <c r="E31" s="453">
        <v>4</v>
      </c>
      <c r="F31" s="453">
        <v>80</v>
      </c>
      <c r="G31" s="477"/>
      <c r="H31" s="128"/>
      <c r="I31" s="128"/>
      <c r="J31" s="467"/>
    </row>
    <row r="32" spans="1:10" ht="20.100000000000001" customHeight="1">
      <c r="A32" s="466" t="s">
        <v>3662</v>
      </c>
      <c r="B32" s="842">
        <v>41200</v>
      </c>
      <c r="C32" s="1744"/>
      <c r="D32" s="475">
        <v>10</v>
      </c>
      <c r="E32" s="1487">
        <v>6</v>
      </c>
      <c r="F32" s="1744">
        <v>50</v>
      </c>
      <c r="G32" s="477"/>
      <c r="H32" s="128"/>
      <c r="I32" s="128"/>
      <c r="J32" s="467">
        <v>20</v>
      </c>
    </row>
    <row r="33" spans="1:10" ht="20.100000000000001" customHeight="1">
      <c r="A33" s="466" t="s">
        <v>3663</v>
      </c>
      <c r="B33" s="1449">
        <v>41200</v>
      </c>
      <c r="C33" s="1744"/>
      <c r="D33" s="475">
        <v>12</v>
      </c>
      <c r="E33" s="1487"/>
      <c r="F33" s="1744"/>
      <c r="G33" s="477"/>
      <c r="H33" s="128">
        <v>42</v>
      </c>
      <c r="I33" s="128">
        <v>20</v>
      </c>
      <c r="J33" s="467"/>
    </row>
    <row r="34" spans="1:10" ht="20.100000000000001" customHeight="1">
      <c r="A34" s="466" t="s">
        <v>3664</v>
      </c>
      <c r="B34" s="1449">
        <v>42800</v>
      </c>
      <c r="C34" s="1744"/>
      <c r="D34" s="475">
        <v>16</v>
      </c>
      <c r="E34" s="1487"/>
      <c r="F34" s="1744">
        <v>60</v>
      </c>
      <c r="G34" s="477"/>
      <c r="H34" s="128"/>
      <c r="I34" s="128">
        <v>25</v>
      </c>
      <c r="J34" s="467">
        <v>30</v>
      </c>
    </row>
    <row r="35" spans="1:10" ht="20.100000000000001" customHeight="1">
      <c r="A35" s="466" t="s">
        <v>3665</v>
      </c>
      <c r="B35" s="1449">
        <v>42800</v>
      </c>
      <c r="C35" s="1744"/>
      <c r="D35" s="475">
        <v>20</v>
      </c>
      <c r="E35" s="1487"/>
      <c r="F35" s="1744"/>
      <c r="G35" s="477"/>
      <c r="H35" s="128">
        <v>16</v>
      </c>
      <c r="I35" s="128">
        <v>5</v>
      </c>
      <c r="J35" s="467"/>
    </row>
    <row r="36" spans="1:10" ht="20.100000000000001" customHeight="1">
      <c r="A36" s="466" t="s">
        <v>3666</v>
      </c>
      <c r="B36" s="1449">
        <v>42800</v>
      </c>
      <c r="C36" s="1744"/>
      <c r="D36" s="475">
        <v>25</v>
      </c>
      <c r="E36" s="1487"/>
      <c r="F36" s="1744"/>
      <c r="G36" s="477"/>
      <c r="H36" s="128"/>
      <c r="I36" s="128">
        <v>50</v>
      </c>
      <c r="J36" s="467">
        <f>I36-H36</f>
        <v>50</v>
      </c>
    </row>
    <row r="37" spans="1:10" ht="20.100000000000001" customHeight="1">
      <c r="A37" s="466" t="s">
        <v>3667</v>
      </c>
      <c r="B37" s="1449">
        <v>42800</v>
      </c>
      <c r="C37" s="128">
        <v>5</v>
      </c>
      <c r="D37" s="128">
        <v>15</v>
      </c>
      <c r="E37" s="480">
        <v>6</v>
      </c>
      <c r="F37" s="128">
        <v>60</v>
      </c>
      <c r="G37" s="477"/>
      <c r="H37" s="128">
        <v>11</v>
      </c>
      <c r="I37" s="128">
        <v>40</v>
      </c>
      <c r="J37" s="467">
        <v>30</v>
      </c>
    </row>
    <row r="38" spans="1:10" ht="20.100000000000001" customHeight="1">
      <c r="A38" s="466" t="s">
        <v>3668</v>
      </c>
      <c r="B38" s="1449">
        <v>42800</v>
      </c>
      <c r="C38" s="1744">
        <v>6</v>
      </c>
      <c r="D38" s="128">
        <v>15</v>
      </c>
      <c r="E38" s="1744">
        <v>6</v>
      </c>
      <c r="F38" s="1744">
        <v>60</v>
      </c>
      <c r="G38" s="477"/>
      <c r="H38" s="128">
        <v>26</v>
      </c>
      <c r="I38" s="128">
        <v>35</v>
      </c>
      <c r="J38" s="467">
        <v>30</v>
      </c>
    </row>
    <row r="39" spans="1:10" ht="20.100000000000001" customHeight="1">
      <c r="A39" s="466" t="s">
        <v>3669</v>
      </c>
      <c r="B39" s="1449">
        <v>42800</v>
      </c>
      <c r="C39" s="1744"/>
      <c r="D39" s="128">
        <v>20</v>
      </c>
      <c r="E39" s="1744"/>
      <c r="F39" s="1744"/>
      <c r="G39" s="477"/>
      <c r="H39" s="128">
        <v>31</v>
      </c>
      <c r="I39" s="128">
        <v>0</v>
      </c>
      <c r="J39" s="467"/>
    </row>
    <row r="40" spans="1:10" ht="20.100000000000001" customHeight="1">
      <c r="A40" s="466" t="s">
        <v>3670</v>
      </c>
      <c r="B40" s="1449">
        <v>43700</v>
      </c>
      <c r="C40" s="1744"/>
      <c r="D40" s="128">
        <v>25</v>
      </c>
      <c r="E40" s="1744"/>
      <c r="F40" s="128">
        <v>65</v>
      </c>
      <c r="G40" s="477"/>
      <c r="H40" s="128"/>
      <c r="I40" s="128">
        <v>0</v>
      </c>
      <c r="J40" s="467"/>
    </row>
    <row r="41" spans="1:10" ht="20.100000000000001" customHeight="1">
      <c r="A41" s="466" t="s">
        <v>3671</v>
      </c>
      <c r="B41" s="1449">
        <v>56200</v>
      </c>
      <c r="C41" s="1744">
        <v>8</v>
      </c>
      <c r="D41" s="128">
        <v>20</v>
      </c>
      <c r="E41" s="1744">
        <v>8</v>
      </c>
      <c r="F41" s="128">
        <v>70</v>
      </c>
      <c r="G41" s="477"/>
      <c r="H41" s="128">
        <v>62</v>
      </c>
      <c r="I41" s="128">
        <v>10</v>
      </c>
      <c r="J41" s="467"/>
    </row>
    <row r="42" spans="1:10" ht="20.100000000000001" customHeight="1">
      <c r="A42" s="466" t="s">
        <v>3672</v>
      </c>
      <c r="B42" s="1449">
        <v>57200</v>
      </c>
      <c r="C42" s="1744"/>
      <c r="D42" s="128">
        <v>25</v>
      </c>
      <c r="E42" s="1744"/>
      <c r="F42" s="128">
        <v>75</v>
      </c>
      <c r="G42" s="477"/>
      <c r="H42" s="128"/>
      <c r="I42" s="128"/>
      <c r="J42" s="467">
        <v>20</v>
      </c>
    </row>
    <row r="43" spans="1:10" ht="20.100000000000001" customHeight="1">
      <c r="A43" s="466" t="s">
        <v>3673</v>
      </c>
      <c r="B43" s="1449">
        <v>58400</v>
      </c>
      <c r="C43" s="1744"/>
      <c r="D43" s="128">
        <v>30</v>
      </c>
      <c r="E43" s="1744"/>
      <c r="F43" s="128">
        <v>80</v>
      </c>
      <c r="G43" s="477"/>
      <c r="H43" s="128"/>
      <c r="I43" s="128"/>
      <c r="J43" s="467">
        <v>20</v>
      </c>
    </row>
    <row r="44" spans="1:10" ht="20.100000000000001" customHeight="1">
      <c r="A44" s="466" t="s">
        <v>3674</v>
      </c>
      <c r="B44" s="1449">
        <v>83000</v>
      </c>
      <c r="C44" s="1744">
        <v>10</v>
      </c>
      <c r="D44" s="128">
        <v>25</v>
      </c>
      <c r="E44" s="1744">
        <v>10</v>
      </c>
      <c r="F44" s="128">
        <v>75</v>
      </c>
      <c r="G44" s="477"/>
      <c r="H44" s="128">
        <v>5</v>
      </c>
      <c r="I44" s="128">
        <v>30</v>
      </c>
      <c r="J44" s="467">
        <f>I44-H44</f>
        <v>25</v>
      </c>
    </row>
    <row r="45" spans="1:10" ht="20.100000000000001" customHeight="1">
      <c r="A45" s="466" t="s">
        <v>3675</v>
      </c>
      <c r="B45" s="1449">
        <v>84600</v>
      </c>
      <c r="C45" s="1744"/>
      <c r="D45" s="128">
        <v>30</v>
      </c>
      <c r="E45" s="1744"/>
      <c r="F45" s="128">
        <v>80</v>
      </c>
      <c r="G45" s="477"/>
      <c r="H45" s="128"/>
      <c r="I45" s="128"/>
      <c r="J45" s="467">
        <v>20</v>
      </c>
    </row>
    <row r="46" spans="1:10" ht="20.100000000000001" customHeight="1">
      <c r="A46" s="466" t="s">
        <v>3676</v>
      </c>
      <c r="B46" s="1449">
        <v>86300</v>
      </c>
      <c r="C46" s="1744"/>
      <c r="D46" s="128">
        <v>35</v>
      </c>
      <c r="E46" s="1744"/>
      <c r="F46" s="128">
        <v>85</v>
      </c>
      <c r="G46" s="477"/>
      <c r="H46" s="128"/>
      <c r="I46" s="128"/>
      <c r="J46" s="467">
        <v>20</v>
      </c>
    </row>
    <row r="47" spans="1:10" ht="20.100000000000001" customHeight="1">
      <c r="A47" s="466" t="s">
        <v>3677</v>
      </c>
      <c r="B47" s="1449">
        <v>105100</v>
      </c>
      <c r="C47" s="1744">
        <v>12</v>
      </c>
      <c r="D47" s="128">
        <v>30</v>
      </c>
      <c r="E47" s="1744">
        <v>12</v>
      </c>
      <c r="F47" s="128">
        <v>80</v>
      </c>
      <c r="G47" s="477"/>
      <c r="H47" s="128">
        <v>6</v>
      </c>
      <c r="I47" s="128">
        <v>15</v>
      </c>
      <c r="J47" s="467">
        <v>20</v>
      </c>
    </row>
    <row r="48" spans="1:10" ht="20.100000000000001" customHeight="1">
      <c r="A48" s="466" t="s">
        <v>3678</v>
      </c>
      <c r="B48" s="1449">
        <v>107200</v>
      </c>
      <c r="C48" s="1744"/>
      <c r="D48" s="128">
        <v>35</v>
      </c>
      <c r="E48" s="1744"/>
      <c r="F48" s="128">
        <v>85</v>
      </c>
      <c r="G48" s="477"/>
      <c r="H48" s="128"/>
      <c r="I48" s="128"/>
      <c r="J48" s="467">
        <v>20</v>
      </c>
    </row>
    <row r="49" spans="1:10" ht="20.100000000000001" customHeight="1">
      <c r="A49" s="466" t="s">
        <v>3679</v>
      </c>
      <c r="B49" s="1449">
        <v>109400</v>
      </c>
      <c r="C49" s="1744"/>
      <c r="D49" s="128">
        <v>40</v>
      </c>
      <c r="E49" s="1744"/>
      <c r="F49" s="128">
        <v>90</v>
      </c>
      <c r="G49" s="477"/>
      <c r="H49" s="128"/>
      <c r="I49" s="128"/>
      <c r="J49" s="467">
        <v>20</v>
      </c>
    </row>
    <row r="50" spans="1:10" ht="20.100000000000001" customHeight="1">
      <c r="A50" s="466" t="s">
        <v>3680</v>
      </c>
      <c r="B50" s="1449">
        <v>113700</v>
      </c>
      <c r="C50" s="1744"/>
      <c r="D50" s="128">
        <v>45</v>
      </c>
      <c r="E50" s="1744"/>
      <c r="F50" s="128">
        <v>100</v>
      </c>
      <c r="G50" s="477"/>
      <c r="H50" s="128"/>
      <c r="I50" s="128"/>
      <c r="J50" s="467">
        <v>20</v>
      </c>
    </row>
    <row r="52" spans="1:10">
      <c r="A52" s="472"/>
      <c r="B52" s="472"/>
    </row>
    <row r="53" spans="1:10">
      <c r="A53" s="472"/>
      <c r="B53" s="472"/>
    </row>
    <row r="54" spans="1:10">
      <c r="A54" s="472"/>
      <c r="B54" s="472"/>
    </row>
  </sheetData>
  <mergeCells count="30">
    <mergeCell ref="C47:C50"/>
    <mergeCell ref="E47:E50"/>
    <mergeCell ref="C38:C40"/>
    <mergeCell ref="E38:E40"/>
    <mergeCell ref="F38:F39"/>
    <mergeCell ref="C41:C43"/>
    <mergeCell ref="E41:E43"/>
    <mergeCell ref="C44:C46"/>
    <mergeCell ref="E44:E46"/>
    <mergeCell ref="E32:E36"/>
    <mergeCell ref="F32:F33"/>
    <mergeCell ref="F34:F36"/>
    <mergeCell ref="C26:C30"/>
    <mergeCell ref="E26:E30"/>
    <mergeCell ref="F26:F28"/>
    <mergeCell ref="F29:F30"/>
    <mergeCell ref="C31:C36"/>
    <mergeCell ref="C19:C21"/>
    <mergeCell ref="E19:E21"/>
    <mergeCell ref="F19:F21"/>
    <mergeCell ref="C22:C24"/>
    <mergeCell ref="E22:E24"/>
    <mergeCell ref="F22:F24"/>
    <mergeCell ref="C17:C18"/>
    <mergeCell ref="E17:E18"/>
    <mergeCell ref="F17:F18"/>
    <mergeCell ref="A1:F1"/>
    <mergeCell ref="C14:C16"/>
    <mergeCell ref="E14:E16"/>
    <mergeCell ref="F14:F16"/>
  </mergeCells>
  <phoneticPr fontId="2" type="noConversion"/>
  <pageMargins left="0.91" right="0.25" top="0.38" bottom="0.2" header="0.3" footer="0.3"/>
  <pageSetup paperSize="9" scale="75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  <pageSetUpPr fitToPage="1"/>
  </sheetPr>
  <dimension ref="A1:F42"/>
  <sheetViews>
    <sheetView workbookViewId="0">
      <selection sqref="A1:F1"/>
    </sheetView>
  </sheetViews>
  <sheetFormatPr defaultColWidth="9" defaultRowHeight="20.25" customHeight="1"/>
  <cols>
    <col min="1" max="1" width="18.19921875" style="687" customWidth="1"/>
    <col min="2" max="3" width="14.5" style="687" customWidth="1"/>
    <col min="4" max="6" width="14.3984375" style="687" customWidth="1"/>
    <col min="7" max="16384" width="9" style="687"/>
  </cols>
  <sheetData>
    <row r="1" spans="1:6" ht="38.25" customHeight="1">
      <c r="A1" s="1746" t="s">
        <v>4776</v>
      </c>
      <c r="B1" s="1746"/>
      <c r="C1" s="1746"/>
      <c r="D1" s="1746"/>
      <c r="E1" s="1746"/>
      <c r="F1" s="1746"/>
    </row>
    <row r="2" spans="1:6" ht="17.399999999999999"/>
    <row r="3" spans="1:6" ht="32.25" customHeight="1">
      <c r="A3" s="560" t="s">
        <v>1003</v>
      </c>
      <c r="B3" s="830" t="s">
        <v>10075</v>
      </c>
      <c r="C3" s="560" t="s">
        <v>1170</v>
      </c>
      <c r="D3" s="560" t="s">
        <v>1001</v>
      </c>
      <c r="E3" s="560" t="s">
        <v>1005</v>
      </c>
      <c r="F3" s="560" t="s">
        <v>2351</v>
      </c>
    </row>
    <row r="4" spans="1:6" ht="17.399999999999999">
      <c r="A4" s="696" t="s">
        <v>1175</v>
      </c>
      <c r="B4" s="1031">
        <v>32200</v>
      </c>
      <c r="C4" s="1744">
        <v>2</v>
      </c>
      <c r="D4" s="441">
        <v>6</v>
      </c>
      <c r="E4" s="1744">
        <v>50</v>
      </c>
      <c r="F4" s="1744">
        <v>4</v>
      </c>
    </row>
    <row r="5" spans="1:6" ht="20.100000000000001" customHeight="1">
      <c r="A5" s="696" t="s">
        <v>4775</v>
      </c>
      <c r="B5" s="1031">
        <v>32200</v>
      </c>
      <c r="C5" s="1744"/>
      <c r="D5" s="441">
        <v>8</v>
      </c>
      <c r="E5" s="1744"/>
      <c r="F5" s="1744"/>
    </row>
    <row r="6" spans="1:6" ht="20.100000000000001" customHeight="1">
      <c r="A6" s="696" t="s">
        <v>1176</v>
      </c>
      <c r="B6" s="1031">
        <v>32200</v>
      </c>
      <c r="C6" s="1744"/>
      <c r="D6" s="441">
        <v>10</v>
      </c>
      <c r="E6" s="1744"/>
      <c r="F6" s="1744"/>
    </row>
    <row r="7" spans="1:6" ht="20.100000000000001" customHeight="1">
      <c r="A7" s="696" t="s">
        <v>1177</v>
      </c>
      <c r="B7" s="1031">
        <v>32200</v>
      </c>
      <c r="C7" s="441">
        <v>2.5</v>
      </c>
      <c r="D7" s="441">
        <v>8</v>
      </c>
      <c r="E7" s="441">
        <v>50</v>
      </c>
      <c r="F7" s="441">
        <v>4</v>
      </c>
    </row>
    <row r="8" spans="1:6" ht="20.100000000000001" customHeight="1">
      <c r="A8" s="696" t="s">
        <v>1178</v>
      </c>
      <c r="B8" s="1031">
        <v>43300</v>
      </c>
      <c r="C8" s="1744">
        <v>3</v>
      </c>
      <c r="D8" s="441">
        <v>8</v>
      </c>
      <c r="E8" s="1744">
        <v>50</v>
      </c>
      <c r="F8" s="1744">
        <v>6</v>
      </c>
    </row>
    <row r="9" spans="1:6" ht="20.100000000000001" customHeight="1">
      <c r="A9" s="696" t="s">
        <v>1179</v>
      </c>
      <c r="B9" s="1031">
        <v>43300</v>
      </c>
      <c r="C9" s="1744"/>
      <c r="D9" s="441">
        <v>10</v>
      </c>
      <c r="E9" s="1744"/>
      <c r="F9" s="1744"/>
    </row>
    <row r="10" spans="1:6" ht="20.100000000000001" customHeight="1">
      <c r="A10" s="696" t="s">
        <v>1180</v>
      </c>
      <c r="B10" s="1031">
        <v>43300</v>
      </c>
      <c r="C10" s="1744"/>
      <c r="D10" s="441">
        <v>12</v>
      </c>
      <c r="E10" s="1744"/>
      <c r="F10" s="1744"/>
    </row>
    <row r="11" spans="1:6" ht="20.100000000000001" customHeight="1">
      <c r="A11" s="696" t="s">
        <v>1181</v>
      </c>
      <c r="B11" s="1031">
        <v>44900</v>
      </c>
      <c r="C11" s="1744"/>
      <c r="D11" s="441">
        <v>16</v>
      </c>
      <c r="E11" s="1744">
        <v>60</v>
      </c>
      <c r="F11" s="1744"/>
    </row>
    <row r="12" spans="1:6" ht="20.100000000000001" customHeight="1">
      <c r="A12" s="696" t="s">
        <v>1182</v>
      </c>
      <c r="B12" s="1031">
        <v>44900</v>
      </c>
      <c r="C12" s="1744"/>
      <c r="D12" s="441">
        <v>20</v>
      </c>
      <c r="E12" s="1744"/>
      <c r="F12" s="1744"/>
    </row>
    <row r="13" spans="1:6" ht="20.100000000000001" customHeight="1">
      <c r="A13" s="696" t="s">
        <v>1183</v>
      </c>
      <c r="B13" s="1031">
        <v>43330</v>
      </c>
      <c r="C13" s="1744">
        <v>4</v>
      </c>
      <c r="D13" s="441">
        <v>10</v>
      </c>
      <c r="E13" s="1744">
        <v>50</v>
      </c>
      <c r="F13" s="1744">
        <v>6</v>
      </c>
    </row>
    <row r="14" spans="1:6" ht="20.100000000000001" customHeight="1">
      <c r="A14" s="696" t="s">
        <v>1184</v>
      </c>
      <c r="B14" s="1031">
        <v>43300</v>
      </c>
      <c r="C14" s="1744"/>
      <c r="D14" s="441">
        <v>12</v>
      </c>
      <c r="E14" s="1744"/>
      <c r="F14" s="1744"/>
    </row>
    <row r="15" spans="1:6" ht="20.100000000000001" customHeight="1">
      <c r="A15" s="696" t="s">
        <v>1185</v>
      </c>
      <c r="B15" s="1031">
        <v>44900</v>
      </c>
      <c r="C15" s="1744"/>
      <c r="D15" s="441">
        <v>16</v>
      </c>
      <c r="E15" s="1744">
        <v>60</v>
      </c>
      <c r="F15" s="1744"/>
    </row>
    <row r="16" spans="1:6" ht="20.100000000000001" customHeight="1">
      <c r="A16" s="696" t="s">
        <v>1186</v>
      </c>
      <c r="B16" s="1031">
        <v>44900</v>
      </c>
      <c r="C16" s="1744"/>
      <c r="D16" s="441">
        <v>20</v>
      </c>
      <c r="E16" s="1744"/>
      <c r="F16" s="1744"/>
    </row>
    <row r="17" spans="1:6" ht="20.100000000000001" customHeight="1">
      <c r="A17" s="696" t="s">
        <v>1187</v>
      </c>
      <c r="B17" s="1031">
        <v>44900</v>
      </c>
      <c r="C17" s="1744"/>
      <c r="D17" s="441">
        <v>25</v>
      </c>
      <c r="E17" s="1744"/>
      <c r="F17" s="1744"/>
    </row>
    <row r="18" spans="1:6" ht="20.100000000000001" customHeight="1">
      <c r="A18" s="696" t="s">
        <v>1188</v>
      </c>
      <c r="B18" s="1031">
        <v>44900</v>
      </c>
      <c r="C18" s="441">
        <v>5</v>
      </c>
      <c r="D18" s="441">
        <v>15</v>
      </c>
      <c r="E18" s="441">
        <v>60</v>
      </c>
      <c r="F18" s="441">
        <v>6</v>
      </c>
    </row>
    <row r="19" spans="1:6" ht="20.100000000000001" customHeight="1">
      <c r="A19" s="696" t="s">
        <v>1189</v>
      </c>
      <c r="B19" s="1031">
        <v>44900</v>
      </c>
      <c r="C19" s="1744">
        <v>6</v>
      </c>
      <c r="D19" s="441">
        <v>15</v>
      </c>
      <c r="E19" s="441">
        <v>60</v>
      </c>
      <c r="F19" s="1744">
        <v>6</v>
      </c>
    </row>
    <row r="20" spans="1:6" ht="20.100000000000001" customHeight="1">
      <c r="A20" s="696" t="s">
        <v>3681</v>
      </c>
      <c r="B20" s="1031">
        <v>53900</v>
      </c>
      <c r="C20" s="1744"/>
      <c r="D20" s="441">
        <v>20</v>
      </c>
      <c r="E20" s="441">
        <v>110</v>
      </c>
      <c r="F20" s="1744"/>
    </row>
    <row r="21" spans="1:6" ht="20.100000000000001" customHeight="1">
      <c r="A21" s="696" t="s">
        <v>3682</v>
      </c>
      <c r="B21" s="1031">
        <v>62500</v>
      </c>
      <c r="C21" s="1744"/>
      <c r="D21" s="441">
        <v>30</v>
      </c>
      <c r="E21" s="441">
        <v>150</v>
      </c>
      <c r="F21" s="1744"/>
    </row>
    <row r="22" spans="1:6" ht="20.100000000000001" customHeight="1">
      <c r="A22" s="696" t="s">
        <v>3683</v>
      </c>
      <c r="B22" s="1031">
        <v>59000</v>
      </c>
      <c r="C22" s="1744">
        <v>8</v>
      </c>
      <c r="D22" s="441">
        <v>20</v>
      </c>
      <c r="E22" s="441">
        <v>70</v>
      </c>
      <c r="F22" s="1744">
        <v>8</v>
      </c>
    </row>
    <row r="23" spans="1:6" ht="20.100000000000001" customHeight="1">
      <c r="A23" s="696" t="s">
        <v>3684</v>
      </c>
      <c r="B23" s="1031">
        <v>68500</v>
      </c>
      <c r="C23" s="1744"/>
      <c r="D23" s="441">
        <v>30</v>
      </c>
      <c r="E23" s="441">
        <v>110</v>
      </c>
      <c r="F23" s="1744"/>
    </row>
    <row r="24" spans="1:6" ht="20.100000000000001" customHeight="1">
      <c r="A24" s="696" t="s">
        <v>3685</v>
      </c>
      <c r="B24" s="1031">
        <v>79400</v>
      </c>
      <c r="C24" s="1744"/>
      <c r="D24" s="441">
        <v>40</v>
      </c>
      <c r="E24" s="441">
        <v>150</v>
      </c>
      <c r="F24" s="1744"/>
    </row>
    <row r="25" spans="1:6" ht="20.100000000000001" customHeight="1">
      <c r="A25" s="696" t="s">
        <v>3686</v>
      </c>
      <c r="B25" s="1031">
        <v>87200</v>
      </c>
      <c r="C25" s="1744">
        <v>10</v>
      </c>
      <c r="D25" s="441">
        <v>25</v>
      </c>
      <c r="E25" s="441">
        <v>75</v>
      </c>
      <c r="F25" s="1744">
        <v>10</v>
      </c>
    </row>
    <row r="26" spans="1:6" ht="20.100000000000001" customHeight="1">
      <c r="A26" s="696" t="s">
        <v>3687</v>
      </c>
      <c r="B26" s="1031">
        <v>99400</v>
      </c>
      <c r="C26" s="1744"/>
      <c r="D26" s="441">
        <v>40</v>
      </c>
      <c r="E26" s="441">
        <v>110</v>
      </c>
      <c r="F26" s="1744"/>
    </row>
    <row r="27" spans="1:6" ht="20.100000000000001" customHeight="1">
      <c r="A27" s="696" t="s">
        <v>3688</v>
      </c>
      <c r="B27" s="1031">
        <v>115300</v>
      </c>
      <c r="C27" s="1744"/>
      <c r="D27" s="441">
        <v>50</v>
      </c>
      <c r="E27" s="441">
        <v>150</v>
      </c>
      <c r="F27" s="1744"/>
    </row>
    <row r="28" spans="1:6" ht="20.100000000000001" customHeight="1">
      <c r="A28" s="696" t="s">
        <v>3689</v>
      </c>
      <c r="B28" s="1031">
        <v>110400</v>
      </c>
      <c r="C28" s="1744">
        <v>12</v>
      </c>
      <c r="D28" s="441">
        <v>30</v>
      </c>
      <c r="E28" s="441">
        <v>80</v>
      </c>
      <c r="F28" s="1744">
        <v>12</v>
      </c>
    </row>
    <row r="29" spans="1:6" ht="20.100000000000001" customHeight="1">
      <c r="A29" s="696" t="s">
        <v>3690</v>
      </c>
      <c r="B29" s="1031">
        <v>128100</v>
      </c>
      <c r="C29" s="1744"/>
      <c r="D29" s="441">
        <v>50</v>
      </c>
      <c r="E29" s="441">
        <v>120</v>
      </c>
      <c r="F29" s="1744"/>
    </row>
    <row r="30" spans="1:6" ht="20.100000000000001" customHeight="1">
      <c r="A30" s="696" t="s">
        <v>3691</v>
      </c>
      <c r="B30" s="1031">
        <v>148600</v>
      </c>
      <c r="C30" s="1744"/>
      <c r="D30" s="441">
        <v>60</v>
      </c>
      <c r="E30" s="441">
        <v>160</v>
      </c>
      <c r="F30" s="1744"/>
    </row>
    <row r="31" spans="1:6" ht="20.100000000000001" customHeight="1">
      <c r="A31" s="696" t="s">
        <v>3692</v>
      </c>
      <c r="B31" s="1031">
        <v>162400</v>
      </c>
      <c r="C31" s="1744">
        <v>16</v>
      </c>
      <c r="D31" s="441">
        <v>50</v>
      </c>
      <c r="E31" s="441">
        <v>110</v>
      </c>
      <c r="F31" s="1744">
        <v>16</v>
      </c>
    </row>
    <row r="32" spans="1:6" ht="20.100000000000001" customHeight="1">
      <c r="A32" s="696" t="s">
        <v>3693</v>
      </c>
      <c r="B32" s="1031">
        <v>187900</v>
      </c>
      <c r="C32" s="1744"/>
      <c r="D32" s="441">
        <v>70</v>
      </c>
      <c r="E32" s="441">
        <v>160</v>
      </c>
      <c r="F32" s="1744"/>
    </row>
    <row r="33" spans="1:6" ht="20.100000000000001" customHeight="1">
      <c r="A33" s="696" t="s">
        <v>3694</v>
      </c>
      <c r="B33" s="1031">
        <v>187900</v>
      </c>
      <c r="C33" s="1744"/>
      <c r="D33" s="441">
        <v>90</v>
      </c>
      <c r="E33" s="441">
        <v>160</v>
      </c>
      <c r="F33" s="1744"/>
    </row>
    <row r="34" spans="1:6" ht="20.100000000000001" customHeight="1">
      <c r="A34" s="696" t="s">
        <v>11284</v>
      </c>
      <c r="B34" s="1031">
        <v>271000</v>
      </c>
      <c r="C34" s="1744"/>
      <c r="D34" s="441">
        <v>100</v>
      </c>
      <c r="E34" s="441">
        <v>200</v>
      </c>
      <c r="F34" s="1744"/>
    </row>
    <row r="35" spans="1:6" ht="20.100000000000001" customHeight="1">
      <c r="A35" s="696" t="s">
        <v>3695</v>
      </c>
      <c r="B35" s="1031">
        <v>267900</v>
      </c>
      <c r="C35" s="1744">
        <v>20</v>
      </c>
      <c r="D35" s="441">
        <v>70</v>
      </c>
      <c r="E35" s="441">
        <v>160</v>
      </c>
      <c r="F35" s="1744">
        <v>20</v>
      </c>
    </row>
    <row r="36" spans="1:6" ht="20.100000000000001" customHeight="1">
      <c r="A36" s="696" t="s">
        <v>1190</v>
      </c>
      <c r="B36" s="1031">
        <v>267900</v>
      </c>
      <c r="C36" s="1744"/>
      <c r="D36" s="441">
        <v>90</v>
      </c>
      <c r="E36" s="441">
        <v>160</v>
      </c>
      <c r="F36" s="1744"/>
    </row>
    <row r="37" spans="1:6" ht="20.100000000000001" customHeight="1">
      <c r="A37" s="696" t="s">
        <v>3696</v>
      </c>
      <c r="B37" s="1031">
        <v>386000</v>
      </c>
      <c r="C37" s="1744"/>
      <c r="D37" s="441">
        <v>100</v>
      </c>
      <c r="E37" s="441">
        <v>200</v>
      </c>
      <c r="F37" s="1744"/>
    </row>
    <row r="38" spans="1:6" ht="20.100000000000001" customHeight="1"/>
    <row r="39" spans="1:6" ht="31.5" customHeight="1"/>
    <row r="40" spans="1:6" ht="31.5" customHeight="1"/>
    <row r="41" spans="1:6" ht="31.5" customHeight="1"/>
    <row r="42" spans="1:6" ht="31.5" customHeight="1"/>
  </sheetData>
  <mergeCells count="24">
    <mergeCell ref="A1:F1"/>
    <mergeCell ref="E4:E6"/>
    <mergeCell ref="F4:F6"/>
    <mergeCell ref="E11:E12"/>
    <mergeCell ref="E13:E14"/>
    <mergeCell ref="F8:F12"/>
    <mergeCell ref="F13:F17"/>
    <mergeCell ref="C4:C6"/>
    <mergeCell ref="C8:C12"/>
    <mergeCell ref="C13:C17"/>
    <mergeCell ref="E8:E10"/>
    <mergeCell ref="E15:E17"/>
    <mergeCell ref="C19:C21"/>
    <mergeCell ref="F19:F21"/>
    <mergeCell ref="F28:F30"/>
    <mergeCell ref="F25:F27"/>
    <mergeCell ref="C35:C37"/>
    <mergeCell ref="F35:F37"/>
    <mergeCell ref="C22:C24"/>
    <mergeCell ref="F22:F24"/>
    <mergeCell ref="C25:C27"/>
    <mergeCell ref="C28:C30"/>
    <mergeCell ref="C31:C34"/>
    <mergeCell ref="F31:F34"/>
  </mergeCells>
  <phoneticPr fontId="2" type="noConversion"/>
  <pageMargins left="0.77" right="0.25" top="0.64" bottom="0.2" header="0.3" footer="0.3"/>
  <pageSetup paperSize="9" scale="44" fitToHeight="0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  <pageSetUpPr fitToPage="1"/>
  </sheetPr>
  <dimension ref="A1:F20"/>
  <sheetViews>
    <sheetView workbookViewId="0">
      <selection sqref="A1:F1"/>
    </sheetView>
  </sheetViews>
  <sheetFormatPr defaultColWidth="9" defaultRowHeight="17.399999999999999"/>
  <cols>
    <col min="1" max="2" width="15.59765625" style="688" customWidth="1"/>
    <col min="3" max="6" width="12.8984375" style="688" customWidth="1"/>
    <col min="7" max="7" width="14.8984375" style="688" customWidth="1"/>
    <col min="8" max="16384" width="9" style="688"/>
  </cols>
  <sheetData>
    <row r="1" spans="1:6" ht="37.799999999999997">
      <c r="A1" s="1751" t="s">
        <v>4777</v>
      </c>
      <c r="B1" s="1751"/>
      <c r="C1" s="1751"/>
      <c r="D1" s="1751"/>
      <c r="E1" s="1751"/>
      <c r="F1" s="1751"/>
    </row>
    <row r="2" spans="1:6" ht="20.100000000000001" customHeight="1"/>
    <row r="3" spans="1:6" ht="23.25" customHeight="1">
      <c r="A3" s="1072"/>
      <c r="B3" s="1072"/>
      <c r="C3" s="1072"/>
      <c r="D3" s="1072"/>
      <c r="E3" s="1072"/>
      <c r="F3" s="1072"/>
    </row>
    <row r="4" spans="1:6" s="690" customFormat="1" ht="30" customHeight="1">
      <c r="A4" s="560" t="s">
        <v>1003</v>
      </c>
      <c r="B4" s="831" t="s">
        <v>10075</v>
      </c>
      <c r="C4" s="560" t="s">
        <v>3743</v>
      </c>
      <c r="D4" s="560" t="s">
        <v>1001</v>
      </c>
      <c r="E4" s="560" t="s">
        <v>1452</v>
      </c>
      <c r="F4" s="560" t="s">
        <v>1454</v>
      </c>
    </row>
    <row r="5" spans="1:6">
      <c r="A5" s="452" t="s">
        <v>11901</v>
      </c>
      <c r="B5" s="832">
        <v>67300</v>
      </c>
      <c r="C5" s="1744">
        <v>6</v>
      </c>
      <c r="D5" s="441">
        <v>20</v>
      </c>
      <c r="E5" s="441">
        <v>110</v>
      </c>
      <c r="F5" s="1744">
        <v>6</v>
      </c>
    </row>
    <row r="6" spans="1:6" ht="20.100000000000001" customHeight="1">
      <c r="A6" s="452" t="s">
        <v>3697</v>
      </c>
      <c r="B6" s="832">
        <v>78500</v>
      </c>
      <c r="C6" s="1744"/>
      <c r="D6" s="441">
        <v>30</v>
      </c>
      <c r="E6" s="441">
        <v>150</v>
      </c>
      <c r="F6" s="1744"/>
    </row>
    <row r="7" spans="1:6" ht="20.100000000000001" customHeight="1">
      <c r="A7" s="452" t="s">
        <v>3698</v>
      </c>
      <c r="B7" s="832">
        <v>82300</v>
      </c>
      <c r="C7" s="1744">
        <v>8</v>
      </c>
      <c r="D7" s="441">
        <v>30</v>
      </c>
      <c r="E7" s="441">
        <v>110</v>
      </c>
      <c r="F7" s="1744">
        <v>8</v>
      </c>
    </row>
    <row r="8" spans="1:6" ht="20.100000000000001" customHeight="1">
      <c r="A8" s="452" t="s">
        <v>3699</v>
      </c>
      <c r="B8" s="832">
        <v>96100</v>
      </c>
      <c r="C8" s="1744"/>
      <c r="D8" s="441">
        <v>40</v>
      </c>
      <c r="E8" s="441">
        <v>150</v>
      </c>
      <c r="F8" s="1744"/>
    </row>
    <row r="9" spans="1:6" ht="20.100000000000001" customHeight="1">
      <c r="A9" s="452" t="s">
        <v>3700</v>
      </c>
      <c r="B9" s="832">
        <v>112800</v>
      </c>
      <c r="C9" s="1744">
        <v>10</v>
      </c>
      <c r="D9" s="441">
        <v>40</v>
      </c>
      <c r="E9" s="441">
        <v>110</v>
      </c>
      <c r="F9" s="1744">
        <v>10</v>
      </c>
    </row>
    <row r="10" spans="1:6" ht="20.100000000000001" customHeight="1">
      <c r="A10" s="452" t="s">
        <v>3701</v>
      </c>
      <c r="B10" s="832">
        <v>126000</v>
      </c>
      <c r="C10" s="1744"/>
      <c r="D10" s="441">
        <v>50</v>
      </c>
      <c r="E10" s="441">
        <v>150</v>
      </c>
      <c r="F10" s="1744"/>
    </row>
    <row r="11" spans="1:6" ht="20.100000000000001" customHeight="1">
      <c r="A11" s="452" t="s">
        <v>3702</v>
      </c>
      <c r="B11" s="832">
        <v>153700</v>
      </c>
      <c r="C11" s="1744">
        <v>12</v>
      </c>
      <c r="D11" s="441">
        <v>50</v>
      </c>
      <c r="E11" s="441">
        <v>120</v>
      </c>
      <c r="F11" s="1744">
        <v>12</v>
      </c>
    </row>
    <row r="12" spans="1:6" ht="20.100000000000001" customHeight="1">
      <c r="A12" s="452" t="s">
        <v>3703</v>
      </c>
      <c r="B12" s="832">
        <v>179200</v>
      </c>
      <c r="C12" s="1744"/>
      <c r="D12" s="441">
        <v>60</v>
      </c>
      <c r="E12" s="441">
        <v>160</v>
      </c>
      <c r="F12" s="1744"/>
    </row>
    <row r="13" spans="1:6" ht="20.100000000000001" customHeight="1">
      <c r="A13" s="452" t="s">
        <v>3704</v>
      </c>
      <c r="B13" s="832">
        <v>186800</v>
      </c>
      <c r="C13" s="1744">
        <v>16</v>
      </c>
      <c r="D13" s="441">
        <v>50</v>
      </c>
      <c r="E13" s="441">
        <v>110</v>
      </c>
      <c r="F13" s="1744">
        <v>16</v>
      </c>
    </row>
    <row r="14" spans="1:6" ht="20.100000000000001" customHeight="1">
      <c r="A14" s="452" t="s">
        <v>3705</v>
      </c>
      <c r="B14" s="832">
        <v>225400</v>
      </c>
      <c r="C14" s="1744"/>
      <c r="D14" s="441">
        <v>70</v>
      </c>
      <c r="E14" s="441">
        <v>160</v>
      </c>
      <c r="F14" s="1744"/>
    </row>
    <row r="15" spans="1:6" ht="20.100000000000001" customHeight="1">
      <c r="A15" s="452" t="s">
        <v>3706</v>
      </c>
      <c r="B15" s="832">
        <v>225400</v>
      </c>
      <c r="C15" s="1744"/>
      <c r="D15" s="441">
        <v>90</v>
      </c>
      <c r="E15" s="441">
        <v>160</v>
      </c>
      <c r="F15" s="1744"/>
    </row>
    <row r="16" spans="1:6" ht="20.100000000000001" customHeight="1">
      <c r="A16" s="452" t="s">
        <v>3707</v>
      </c>
      <c r="B16" s="832">
        <v>298000</v>
      </c>
      <c r="C16" s="1744"/>
      <c r="D16" s="441">
        <v>100</v>
      </c>
      <c r="E16" s="441">
        <v>200</v>
      </c>
      <c r="F16" s="1744"/>
    </row>
    <row r="17" spans="1:6" ht="20.100000000000001" customHeight="1">
      <c r="A17" s="452" t="s">
        <v>1191</v>
      </c>
      <c r="B17" s="832">
        <v>321500</v>
      </c>
      <c r="C17" s="1744">
        <v>20</v>
      </c>
      <c r="D17" s="441">
        <v>70</v>
      </c>
      <c r="E17" s="441">
        <v>160</v>
      </c>
      <c r="F17" s="1744">
        <v>20</v>
      </c>
    </row>
    <row r="18" spans="1:6" ht="20.100000000000001" customHeight="1">
      <c r="A18" s="452" t="s">
        <v>1192</v>
      </c>
      <c r="B18" s="832">
        <v>321500</v>
      </c>
      <c r="C18" s="1744"/>
      <c r="D18" s="441">
        <v>90</v>
      </c>
      <c r="E18" s="441">
        <v>160</v>
      </c>
      <c r="F18" s="1744"/>
    </row>
    <row r="19" spans="1:6" ht="20.100000000000001" customHeight="1">
      <c r="A19" s="452" t="s">
        <v>3708</v>
      </c>
      <c r="B19" s="832">
        <v>425100</v>
      </c>
      <c r="C19" s="1744"/>
      <c r="D19" s="441">
        <v>100</v>
      </c>
      <c r="E19" s="441">
        <v>200</v>
      </c>
      <c r="F19" s="1744"/>
    </row>
    <row r="20" spans="1:6" ht="20.100000000000001" customHeight="1"/>
  </sheetData>
  <mergeCells count="13">
    <mergeCell ref="A1:F1"/>
    <mergeCell ref="C11:C12"/>
    <mergeCell ref="F11:F12"/>
    <mergeCell ref="C5:C6"/>
    <mergeCell ref="F5:F6"/>
    <mergeCell ref="C7:C8"/>
    <mergeCell ref="F7:F8"/>
    <mergeCell ref="C17:C19"/>
    <mergeCell ref="F17:F19"/>
    <mergeCell ref="C9:C10"/>
    <mergeCell ref="F9:F10"/>
    <mergeCell ref="C13:C16"/>
    <mergeCell ref="F13:F16"/>
  </mergeCells>
  <phoneticPr fontId="2" type="noConversion"/>
  <pageMargins left="0.72" right="0" top="0.74803149606299213" bottom="0.74803149606299213" header="0.31496062992125984" footer="0.31496062992125984"/>
  <pageSetup paperSize="9" scale="61" fitToHeight="0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tabColor rgb="FFFF0000"/>
  </sheetPr>
  <dimension ref="A1:J157"/>
  <sheetViews>
    <sheetView workbookViewId="0">
      <selection sqref="A1:I1"/>
    </sheetView>
  </sheetViews>
  <sheetFormatPr defaultColWidth="9" defaultRowHeight="12.9" customHeight="1"/>
  <cols>
    <col min="1" max="1" width="15.8984375" style="516" customWidth="1"/>
    <col min="2" max="2" width="11.8984375" style="516" customWidth="1"/>
    <col min="3" max="3" width="17.59765625" style="516" customWidth="1"/>
    <col min="4" max="4" width="11.5" style="516" customWidth="1"/>
    <col min="5" max="5" width="17.5" style="518" customWidth="1"/>
    <col min="6" max="6" width="10.5" style="518" bestFit="1" customWidth="1"/>
    <col min="7" max="16384" width="9" style="516"/>
  </cols>
  <sheetData>
    <row r="1" spans="1:10" ht="37.799999999999997">
      <c r="A1" s="1746" t="s">
        <v>13792</v>
      </c>
      <c r="B1" s="1746"/>
      <c r="C1" s="1746"/>
      <c r="D1" s="1746"/>
      <c r="E1" s="1746"/>
      <c r="F1" s="1746"/>
      <c r="G1" s="1746"/>
      <c r="H1" s="1746"/>
      <c r="I1" s="1746"/>
      <c r="J1" s="792"/>
    </row>
    <row r="2" spans="1:10" ht="31.5" customHeight="1">
      <c r="A2" s="511"/>
      <c r="B2" s="997"/>
      <c r="C2" s="997"/>
      <c r="D2" s="997"/>
      <c r="E2" s="997"/>
      <c r="F2" s="997"/>
      <c r="G2" s="997"/>
      <c r="H2" s="997"/>
      <c r="I2" s="997"/>
      <c r="J2" s="997"/>
    </row>
    <row r="3" spans="1:10" ht="34.799999999999997">
      <c r="A3" s="998" t="s">
        <v>11316</v>
      </c>
      <c r="B3" s="857" t="s">
        <v>10075</v>
      </c>
      <c r="C3" s="998" t="s">
        <v>11317</v>
      </c>
      <c r="D3" s="857" t="s">
        <v>10075</v>
      </c>
      <c r="E3" s="998" t="s">
        <v>10349</v>
      </c>
      <c r="F3" s="857" t="s">
        <v>10075</v>
      </c>
      <c r="G3" s="560" t="s">
        <v>2370</v>
      </c>
      <c r="H3" s="560" t="s">
        <v>10999</v>
      </c>
      <c r="I3" s="560" t="s">
        <v>4788</v>
      </c>
      <c r="J3" s="560" t="s">
        <v>1828</v>
      </c>
    </row>
    <row r="4" spans="1:10" ht="20.100000000000001" customHeight="1">
      <c r="A4" s="412" t="s">
        <v>13056</v>
      </c>
      <c r="B4" s="1001"/>
      <c r="C4" s="412" t="s">
        <v>203</v>
      </c>
      <c r="D4" s="1001"/>
      <c r="E4" s="412" t="s">
        <v>9116</v>
      </c>
      <c r="F4" s="1001"/>
      <c r="G4" s="441">
        <v>0.1</v>
      </c>
      <c r="H4" s="111">
        <v>0.2</v>
      </c>
      <c r="I4" s="441">
        <v>40</v>
      </c>
      <c r="J4" s="111">
        <v>4</v>
      </c>
    </row>
    <row r="5" spans="1:10" ht="20.100000000000001" customHeight="1">
      <c r="A5" s="412" t="s">
        <v>4747</v>
      </c>
      <c r="B5" s="1014"/>
      <c r="C5" s="412" t="s">
        <v>204</v>
      </c>
      <c r="D5" s="1014"/>
      <c r="E5" s="412" t="s">
        <v>9117</v>
      </c>
      <c r="F5" s="1014"/>
      <c r="G5" s="441">
        <v>0.2</v>
      </c>
      <c r="H5" s="111">
        <v>0.4</v>
      </c>
      <c r="I5" s="441">
        <v>40</v>
      </c>
      <c r="J5" s="111">
        <v>4</v>
      </c>
    </row>
    <row r="6" spans="1:10" ht="20.100000000000001" customHeight="1">
      <c r="A6" s="412" t="s">
        <v>4748</v>
      </c>
      <c r="B6" s="1014"/>
      <c r="C6" s="412" t="s">
        <v>205</v>
      </c>
      <c r="D6" s="1014"/>
      <c r="E6" s="412" t="s">
        <v>9118</v>
      </c>
      <c r="F6" s="1014"/>
      <c r="G6" s="441">
        <v>0.3</v>
      </c>
      <c r="H6" s="111">
        <v>0.6</v>
      </c>
      <c r="I6" s="441">
        <v>40</v>
      </c>
      <c r="J6" s="111">
        <v>4</v>
      </c>
    </row>
    <row r="7" spans="1:10" ht="20.100000000000001" customHeight="1">
      <c r="A7" s="412" t="s">
        <v>4749</v>
      </c>
      <c r="B7" s="1014"/>
      <c r="C7" s="412" t="s">
        <v>206</v>
      </c>
      <c r="D7" s="1014"/>
      <c r="E7" s="412" t="s">
        <v>9119</v>
      </c>
      <c r="F7" s="1014"/>
      <c r="G7" s="441">
        <v>0.4</v>
      </c>
      <c r="H7" s="111">
        <v>0.8</v>
      </c>
      <c r="I7" s="441">
        <v>40</v>
      </c>
      <c r="J7" s="111">
        <v>4</v>
      </c>
    </row>
    <row r="8" spans="1:10" ht="20.100000000000001" customHeight="1">
      <c r="A8" s="412" t="s">
        <v>4750</v>
      </c>
      <c r="B8" s="1014"/>
      <c r="C8" s="412" t="s">
        <v>207</v>
      </c>
      <c r="D8" s="1014"/>
      <c r="E8" s="412" t="s">
        <v>9120</v>
      </c>
      <c r="F8" s="1014"/>
      <c r="G8" s="441">
        <v>0.5</v>
      </c>
      <c r="H8" s="111">
        <v>1</v>
      </c>
      <c r="I8" s="441">
        <v>40</v>
      </c>
      <c r="J8" s="111">
        <v>4</v>
      </c>
    </row>
    <row r="9" spans="1:10" ht="20.100000000000001" customHeight="1">
      <c r="A9" s="412" t="s">
        <v>4751</v>
      </c>
      <c r="B9" s="1014"/>
      <c r="C9" s="412" t="s">
        <v>208</v>
      </c>
      <c r="D9" s="1014"/>
      <c r="E9" s="412" t="s">
        <v>9121</v>
      </c>
      <c r="F9" s="1014"/>
      <c r="G9" s="441">
        <v>0.6</v>
      </c>
      <c r="H9" s="111">
        <v>1.2</v>
      </c>
      <c r="I9" s="441">
        <v>40</v>
      </c>
      <c r="J9" s="111">
        <v>4</v>
      </c>
    </row>
    <row r="10" spans="1:10" ht="20.100000000000001" customHeight="1">
      <c r="A10" s="412" t="s">
        <v>4752</v>
      </c>
      <c r="B10" s="1014"/>
      <c r="C10" s="412" t="s">
        <v>209</v>
      </c>
      <c r="D10" s="1014"/>
      <c r="E10" s="412" t="s">
        <v>9122</v>
      </c>
      <c r="F10" s="1014"/>
      <c r="G10" s="441">
        <v>0.7</v>
      </c>
      <c r="H10" s="111">
        <v>1.4</v>
      </c>
      <c r="I10" s="441">
        <v>40</v>
      </c>
      <c r="J10" s="111">
        <v>4</v>
      </c>
    </row>
    <row r="11" spans="1:10" ht="20.100000000000001" customHeight="1">
      <c r="A11" s="412" t="s">
        <v>4753</v>
      </c>
      <c r="B11" s="1014"/>
      <c r="C11" s="412" t="s">
        <v>210</v>
      </c>
      <c r="D11" s="1014"/>
      <c r="E11" s="412" t="s">
        <v>9123</v>
      </c>
      <c r="F11" s="1014"/>
      <c r="G11" s="441">
        <v>0.8</v>
      </c>
      <c r="H11" s="111">
        <v>1.6</v>
      </c>
      <c r="I11" s="441">
        <v>40</v>
      </c>
      <c r="J11" s="111">
        <v>4</v>
      </c>
    </row>
    <row r="12" spans="1:10" ht="20.100000000000001" customHeight="1">
      <c r="A12" s="412" t="s">
        <v>4754</v>
      </c>
      <c r="B12" s="1014"/>
      <c r="C12" s="412" t="s">
        <v>211</v>
      </c>
      <c r="D12" s="1014"/>
      <c r="E12" s="412" t="s">
        <v>9124</v>
      </c>
      <c r="F12" s="1014"/>
      <c r="G12" s="441">
        <v>0.9</v>
      </c>
      <c r="H12" s="111">
        <v>1.8</v>
      </c>
      <c r="I12" s="441">
        <v>40</v>
      </c>
      <c r="J12" s="111">
        <v>4</v>
      </c>
    </row>
    <row r="13" spans="1:10" ht="20.100000000000001" customHeight="1">
      <c r="A13" s="726" t="s">
        <v>13068</v>
      </c>
      <c r="B13" s="1448"/>
      <c r="C13" s="726" t="s">
        <v>212</v>
      </c>
      <c r="D13" s="1002"/>
      <c r="E13" s="726" t="s">
        <v>13450</v>
      </c>
      <c r="F13" s="1014"/>
      <c r="G13" s="1748">
        <v>1</v>
      </c>
      <c r="H13" s="718">
        <v>2.5</v>
      </c>
      <c r="I13" s="718">
        <v>50</v>
      </c>
      <c r="J13" s="1752">
        <v>6</v>
      </c>
    </row>
    <row r="14" spans="1:10" ht="20.100000000000001" customHeight="1">
      <c r="A14" s="412" t="s">
        <v>4755</v>
      </c>
      <c r="B14" s="1014"/>
      <c r="C14" s="412" t="s">
        <v>213</v>
      </c>
      <c r="D14" s="1003"/>
      <c r="E14" s="412" t="s">
        <v>9125</v>
      </c>
      <c r="F14" s="1014"/>
      <c r="G14" s="1748"/>
      <c r="H14" s="441">
        <v>4</v>
      </c>
      <c r="I14" s="1748">
        <v>60</v>
      </c>
      <c r="J14" s="1753"/>
    </row>
    <row r="15" spans="1:10" ht="20.100000000000001" customHeight="1">
      <c r="A15" s="696" t="s">
        <v>4756</v>
      </c>
      <c r="B15" s="1014"/>
      <c r="C15" s="696" t="s">
        <v>214</v>
      </c>
      <c r="D15" s="1003"/>
      <c r="E15" s="696" t="s">
        <v>9126</v>
      </c>
      <c r="F15" s="1014"/>
      <c r="G15" s="1748"/>
      <c r="H15" s="441">
        <v>6</v>
      </c>
      <c r="I15" s="1748"/>
      <c r="J15" s="1753"/>
    </row>
    <row r="16" spans="1:10" ht="20.100000000000001" customHeight="1">
      <c r="A16" s="696" t="s">
        <v>11318</v>
      </c>
      <c r="B16" s="1014"/>
      <c r="C16" s="696" t="s">
        <v>11319</v>
      </c>
      <c r="D16" s="1003"/>
      <c r="E16" s="696" t="s">
        <v>11320</v>
      </c>
      <c r="F16" s="1014"/>
      <c r="G16" s="1748"/>
      <c r="H16" s="441">
        <v>7</v>
      </c>
      <c r="I16" s="1748"/>
      <c r="J16" s="1753"/>
    </row>
    <row r="17" spans="1:10" ht="20.100000000000001" customHeight="1">
      <c r="A17" s="696" t="s">
        <v>11321</v>
      </c>
      <c r="B17" s="1014"/>
      <c r="C17" s="696" t="s">
        <v>11322</v>
      </c>
      <c r="D17" s="1003"/>
      <c r="E17" s="696" t="s">
        <v>11323</v>
      </c>
      <c r="F17" s="1014"/>
      <c r="G17" s="1748"/>
      <c r="H17" s="441">
        <v>8</v>
      </c>
      <c r="I17" s="1748"/>
      <c r="J17" s="1753"/>
    </row>
    <row r="18" spans="1:10" ht="20.100000000000001" customHeight="1">
      <c r="A18" s="696" t="s">
        <v>11324</v>
      </c>
      <c r="B18" s="1014"/>
      <c r="C18" s="696" t="s">
        <v>11325</v>
      </c>
      <c r="D18" s="1003"/>
      <c r="E18" s="696" t="s">
        <v>11326</v>
      </c>
      <c r="F18" s="1014"/>
      <c r="G18" s="1748"/>
      <c r="H18" s="441">
        <v>10</v>
      </c>
      <c r="I18" s="1748"/>
      <c r="J18" s="1753"/>
    </row>
    <row r="19" spans="1:10" ht="20.100000000000001" customHeight="1">
      <c r="A19" s="696" t="s">
        <v>11327</v>
      </c>
      <c r="B19" s="1014"/>
      <c r="C19" s="696" t="s">
        <v>11328</v>
      </c>
      <c r="D19" s="1003"/>
      <c r="E19" s="696" t="s">
        <v>11329</v>
      </c>
      <c r="F19" s="1014"/>
      <c r="G19" s="1748"/>
      <c r="H19" s="441">
        <v>12</v>
      </c>
      <c r="I19" s="1748"/>
      <c r="J19" s="1754"/>
    </row>
    <row r="20" spans="1:10" ht="20.100000000000001" customHeight="1">
      <c r="A20" s="717" t="s">
        <v>11330</v>
      </c>
      <c r="B20" s="1448"/>
      <c r="C20" s="717" t="s">
        <v>11331</v>
      </c>
      <c r="D20" s="1002"/>
      <c r="E20" s="717" t="s">
        <v>11332</v>
      </c>
      <c r="F20" s="1014"/>
      <c r="G20" s="1748">
        <v>1.2</v>
      </c>
      <c r="H20" s="718">
        <v>3</v>
      </c>
      <c r="I20" s="718">
        <v>50</v>
      </c>
      <c r="J20" s="1748">
        <v>6</v>
      </c>
    </row>
    <row r="21" spans="1:10" ht="20.100000000000001" customHeight="1">
      <c r="A21" s="696" t="s">
        <v>11333</v>
      </c>
      <c r="B21" s="1014"/>
      <c r="C21" s="696" t="s">
        <v>13449</v>
      </c>
      <c r="D21" s="1003"/>
      <c r="E21" s="696" t="s">
        <v>11334</v>
      </c>
      <c r="F21" s="1014"/>
      <c r="G21" s="1748"/>
      <c r="H21" s="441">
        <v>4</v>
      </c>
      <c r="I21" s="1748">
        <v>60</v>
      </c>
      <c r="J21" s="1748"/>
    </row>
    <row r="22" spans="1:10" ht="20.100000000000001" customHeight="1">
      <c r="A22" s="696" t="s">
        <v>11335</v>
      </c>
      <c r="B22" s="1014"/>
      <c r="C22" s="696" t="s">
        <v>11336</v>
      </c>
      <c r="D22" s="1003"/>
      <c r="E22" s="696" t="s">
        <v>11337</v>
      </c>
      <c r="F22" s="1014"/>
      <c r="G22" s="1748"/>
      <c r="H22" s="441">
        <v>6</v>
      </c>
      <c r="I22" s="1748"/>
      <c r="J22" s="1748"/>
    </row>
    <row r="23" spans="1:10" ht="20.100000000000001" customHeight="1">
      <c r="A23" s="696" t="s">
        <v>11338</v>
      </c>
      <c r="B23" s="1014"/>
      <c r="C23" s="696" t="s">
        <v>11339</v>
      </c>
      <c r="D23" s="1003"/>
      <c r="E23" s="696" t="s">
        <v>11340</v>
      </c>
      <c r="F23" s="1014"/>
      <c r="G23" s="1748"/>
      <c r="H23" s="441">
        <v>8</v>
      </c>
      <c r="I23" s="1748"/>
      <c r="J23" s="1748"/>
    </row>
    <row r="24" spans="1:10" ht="20.100000000000001" customHeight="1">
      <c r="A24" s="696" t="s">
        <v>11341</v>
      </c>
      <c r="B24" s="1014"/>
      <c r="C24" s="696" t="s">
        <v>11342</v>
      </c>
      <c r="D24" s="1003"/>
      <c r="E24" s="696" t="s">
        <v>11343</v>
      </c>
      <c r="F24" s="1014"/>
      <c r="G24" s="1748"/>
      <c r="H24" s="441">
        <v>10</v>
      </c>
      <c r="I24" s="1748"/>
      <c r="J24" s="1748"/>
    </row>
    <row r="25" spans="1:10" ht="20.100000000000001" customHeight="1">
      <c r="A25" s="696" t="s">
        <v>11344</v>
      </c>
      <c r="B25" s="1014"/>
      <c r="C25" s="696" t="s">
        <v>11345</v>
      </c>
      <c r="D25" s="1003"/>
      <c r="E25" s="696" t="s">
        <v>11346</v>
      </c>
      <c r="F25" s="1014"/>
      <c r="G25" s="1748"/>
      <c r="H25" s="441">
        <v>12</v>
      </c>
      <c r="I25" s="1748"/>
      <c r="J25" s="1748"/>
    </row>
    <row r="26" spans="1:10" ht="20.100000000000001" customHeight="1">
      <c r="A26" s="717" t="s">
        <v>4757</v>
      </c>
      <c r="B26" s="1448"/>
      <c r="C26" s="717" t="s">
        <v>215</v>
      </c>
      <c r="D26" s="1002"/>
      <c r="E26" s="717" t="s">
        <v>9127</v>
      </c>
      <c r="F26" s="1014"/>
      <c r="G26" s="1748">
        <v>1.5</v>
      </c>
      <c r="H26" s="718">
        <v>4</v>
      </c>
      <c r="I26" s="718">
        <v>50</v>
      </c>
      <c r="J26" s="1671">
        <v>6</v>
      </c>
    </row>
    <row r="27" spans="1:10" ht="20.100000000000001" customHeight="1">
      <c r="A27" s="696" t="s">
        <v>4758</v>
      </c>
      <c r="B27" s="1014"/>
      <c r="C27" s="696" t="s">
        <v>216</v>
      </c>
      <c r="D27" s="1003"/>
      <c r="E27" s="696" t="s">
        <v>9128</v>
      </c>
      <c r="F27" s="1014"/>
      <c r="G27" s="1748"/>
      <c r="H27" s="441">
        <v>6</v>
      </c>
      <c r="I27" s="1748">
        <v>60</v>
      </c>
      <c r="J27" s="1671"/>
    </row>
    <row r="28" spans="1:10" ht="20.100000000000001" customHeight="1">
      <c r="A28" s="696" t="s">
        <v>4759</v>
      </c>
      <c r="B28" s="1014"/>
      <c r="C28" s="696" t="s">
        <v>217</v>
      </c>
      <c r="D28" s="1003"/>
      <c r="E28" s="696" t="s">
        <v>9129</v>
      </c>
      <c r="F28" s="1014"/>
      <c r="G28" s="1748"/>
      <c r="H28" s="441">
        <v>8</v>
      </c>
      <c r="I28" s="1748"/>
      <c r="J28" s="1671"/>
    </row>
    <row r="29" spans="1:10" ht="20.100000000000001" customHeight="1">
      <c r="A29" s="696" t="s">
        <v>11347</v>
      </c>
      <c r="B29" s="1014"/>
      <c r="C29" s="696" t="s">
        <v>218</v>
      </c>
      <c r="D29" s="1003"/>
      <c r="E29" s="696" t="s">
        <v>9130</v>
      </c>
      <c r="F29" s="1014"/>
      <c r="G29" s="1748"/>
      <c r="H29" s="441">
        <v>10</v>
      </c>
      <c r="I29" s="1748"/>
      <c r="J29" s="1671"/>
    </row>
    <row r="30" spans="1:10" ht="20.100000000000001" customHeight="1">
      <c r="A30" s="696" t="s">
        <v>11348</v>
      </c>
      <c r="B30" s="1014"/>
      <c r="C30" s="696" t="s">
        <v>11349</v>
      </c>
      <c r="D30" s="1003"/>
      <c r="E30" s="696" t="s">
        <v>11350</v>
      </c>
      <c r="F30" s="1014"/>
      <c r="G30" s="1748"/>
      <c r="H30" s="441">
        <v>12</v>
      </c>
      <c r="I30" s="1748"/>
      <c r="J30" s="1671"/>
    </row>
    <row r="31" spans="1:10" ht="20.100000000000001" customHeight="1">
      <c r="A31" s="696" t="s">
        <v>11351</v>
      </c>
      <c r="B31" s="1014"/>
      <c r="C31" s="696" t="s">
        <v>11352</v>
      </c>
      <c r="D31" s="1003"/>
      <c r="E31" s="696" t="s">
        <v>11353</v>
      </c>
      <c r="F31" s="1014"/>
      <c r="G31" s="1748"/>
      <c r="H31" s="441">
        <v>14</v>
      </c>
      <c r="I31" s="1748"/>
      <c r="J31" s="1671"/>
    </row>
    <row r="32" spans="1:10" ht="20.100000000000001" customHeight="1">
      <c r="A32" s="696" t="s">
        <v>11354</v>
      </c>
      <c r="B32" s="1014"/>
      <c r="C32" s="696" t="s">
        <v>11355</v>
      </c>
      <c r="D32" s="1003"/>
      <c r="E32" s="696" t="s">
        <v>11356</v>
      </c>
      <c r="F32" s="1014"/>
      <c r="G32" s="1748"/>
      <c r="H32" s="441">
        <v>16</v>
      </c>
      <c r="I32" s="1748"/>
      <c r="J32" s="1671"/>
    </row>
    <row r="33" spans="1:10" ht="20.100000000000001" customHeight="1">
      <c r="A33" s="705" t="s">
        <v>4760</v>
      </c>
      <c r="B33" s="1448"/>
      <c r="C33" s="705" t="s">
        <v>219</v>
      </c>
      <c r="D33" s="1004"/>
      <c r="E33" s="705" t="s">
        <v>9131</v>
      </c>
      <c r="F33" s="1014"/>
      <c r="G33" s="1748">
        <v>2</v>
      </c>
      <c r="H33" s="718">
        <v>6</v>
      </c>
      <c r="I33" s="718">
        <v>50</v>
      </c>
      <c r="J33" s="1671">
        <v>6</v>
      </c>
    </row>
    <row r="34" spans="1:10" ht="20.100000000000001" customHeight="1">
      <c r="A34" s="452" t="s">
        <v>4761</v>
      </c>
      <c r="B34" s="1014"/>
      <c r="C34" s="452" t="s">
        <v>220</v>
      </c>
      <c r="D34" s="1005"/>
      <c r="E34" s="452" t="s">
        <v>9132</v>
      </c>
      <c r="F34" s="1014"/>
      <c r="G34" s="1748"/>
      <c r="H34" s="441">
        <v>8</v>
      </c>
      <c r="I34" s="1748">
        <v>60</v>
      </c>
      <c r="J34" s="1671"/>
    </row>
    <row r="35" spans="1:10" ht="20.100000000000001" customHeight="1">
      <c r="A35" s="452" t="s">
        <v>4762</v>
      </c>
      <c r="B35" s="1014"/>
      <c r="C35" s="452" t="s">
        <v>221</v>
      </c>
      <c r="D35" s="1005"/>
      <c r="E35" s="452" t="s">
        <v>9133</v>
      </c>
      <c r="F35" s="1014"/>
      <c r="G35" s="1748"/>
      <c r="H35" s="441">
        <v>10</v>
      </c>
      <c r="I35" s="1748"/>
      <c r="J35" s="1671"/>
    </row>
    <row r="36" spans="1:10" ht="20.100000000000001" customHeight="1">
      <c r="A36" s="452" t="s">
        <v>11357</v>
      </c>
      <c r="B36" s="1014"/>
      <c r="C36" s="452" t="s">
        <v>222</v>
      </c>
      <c r="D36" s="1005"/>
      <c r="E36" s="452" t="s">
        <v>9134</v>
      </c>
      <c r="F36" s="1014"/>
      <c r="G36" s="1748"/>
      <c r="H36" s="441">
        <v>12</v>
      </c>
      <c r="I36" s="1748"/>
      <c r="J36" s="1671"/>
    </row>
    <row r="37" spans="1:10" ht="20.100000000000001" customHeight="1">
      <c r="A37" s="452" t="s">
        <v>11358</v>
      </c>
      <c r="B37" s="1014"/>
      <c r="C37" s="452" t="s">
        <v>11359</v>
      </c>
      <c r="D37" s="1005"/>
      <c r="E37" s="452" t="s">
        <v>11360</v>
      </c>
      <c r="F37" s="1014"/>
      <c r="G37" s="1748"/>
      <c r="H37" s="441">
        <v>14</v>
      </c>
      <c r="I37" s="1748"/>
      <c r="J37" s="1671"/>
    </row>
    <row r="38" spans="1:10" ht="20.100000000000001" customHeight="1">
      <c r="A38" s="452" t="s">
        <v>11361</v>
      </c>
      <c r="B38" s="1014"/>
      <c r="C38" s="452" t="s">
        <v>11362</v>
      </c>
      <c r="D38" s="1005"/>
      <c r="E38" s="452" t="s">
        <v>11363</v>
      </c>
      <c r="F38" s="1014"/>
      <c r="G38" s="1748"/>
      <c r="H38" s="441">
        <v>16</v>
      </c>
      <c r="I38" s="1748"/>
      <c r="J38" s="1671"/>
    </row>
    <row r="39" spans="1:10" ht="20.100000000000001" customHeight="1">
      <c r="A39" s="705" t="s">
        <v>4763</v>
      </c>
      <c r="B39" s="1448"/>
      <c r="C39" s="705" t="s">
        <v>223</v>
      </c>
      <c r="D39" s="1004"/>
      <c r="E39" s="705" t="s">
        <v>9135</v>
      </c>
      <c r="F39" s="1014"/>
      <c r="G39" s="1748">
        <v>2.5</v>
      </c>
      <c r="H39" s="718">
        <v>7</v>
      </c>
      <c r="I39" s="718">
        <v>50</v>
      </c>
      <c r="J39" s="1748">
        <v>6</v>
      </c>
    </row>
    <row r="40" spans="1:10" ht="20.100000000000001" customHeight="1">
      <c r="A40" s="452" t="s">
        <v>11364</v>
      </c>
      <c r="B40" s="1014"/>
      <c r="C40" s="452" t="s">
        <v>11365</v>
      </c>
      <c r="D40" s="1005"/>
      <c r="E40" s="452" t="s">
        <v>11366</v>
      </c>
      <c r="F40" s="1014"/>
      <c r="G40" s="1748"/>
      <c r="H40" s="441">
        <v>10</v>
      </c>
      <c r="I40" s="1748">
        <v>60</v>
      </c>
      <c r="J40" s="1748"/>
    </row>
    <row r="41" spans="1:10" ht="20.100000000000001" customHeight="1">
      <c r="A41" s="452" t="s">
        <v>11367</v>
      </c>
      <c r="B41" s="1014"/>
      <c r="C41" s="452" t="s">
        <v>11368</v>
      </c>
      <c r="D41" s="1005"/>
      <c r="E41" s="452" t="s">
        <v>11369</v>
      </c>
      <c r="F41" s="1014"/>
      <c r="G41" s="1748"/>
      <c r="H41" s="441">
        <v>12</v>
      </c>
      <c r="I41" s="1748"/>
      <c r="J41" s="1748"/>
    </row>
    <row r="42" spans="1:10" ht="20.100000000000001" customHeight="1">
      <c r="A42" s="452" t="s">
        <v>11370</v>
      </c>
      <c r="B42" s="1014"/>
      <c r="C42" s="452" t="s">
        <v>11371</v>
      </c>
      <c r="D42" s="1005"/>
      <c r="E42" s="452" t="s">
        <v>11372</v>
      </c>
      <c r="F42" s="1014"/>
      <c r="G42" s="1748"/>
      <c r="H42" s="441">
        <v>16</v>
      </c>
      <c r="I42" s="1748"/>
      <c r="J42" s="1748"/>
    </row>
    <row r="43" spans="1:10" ht="20.100000000000001" customHeight="1">
      <c r="A43" s="452" t="s">
        <v>11373</v>
      </c>
      <c r="B43" s="1014"/>
      <c r="C43" s="452" t="s">
        <v>11374</v>
      </c>
      <c r="D43" s="1005"/>
      <c r="E43" s="452" t="s">
        <v>11375</v>
      </c>
      <c r="F43" s="1014"/>
      <c r="G43" s="1748"/>
      <c r="H43" s="441">
        <v>20</v>
      </c>
      <c r="I43" s="1748"/>
      <c r="J43" s="1748"/>
    </row>
    <row r="44" spans="1:10" ht="20.100000000000001" customHeight="1">
      <c r="A44" s="452" t="s">
        <v>11376</v>
      </c>
      <c r="B44" s="1014"/>
      <c r="C44" s="452" t="s">
        <v>11377</v>
      </c>
      <c r="D44" s="1005"/>
      <c r="E44" s="452" t="s">
        <v>11378</v>
      </c>
      <c r="F44" s="1014"/>
      <c r="G44" s="1748"/>
      <c r="H44" s="441">
        <v>26</v>
      </c>
      <c r="I44" s="1748"/>
      <c r="J44" s="1748"/>
    </row>
    <row r="45" spans="1:10" ht="20.100000000000001" customHeight="1">
      <c r="A45" s="452" t="s">
        <v>11379</v>
      </c>
      <c r="B45" s="1014"/>
      <c r="C45" s="452" t="s">
        <v>11380</v>
      </c>
      <c r="D45" s="1005"/>
      <c r="E45" s="452" t="s">
        <v>11381</v>
      </c>
      <c r="F45" s="1014"/>
      <c r="G45" s="1748">
        <v>3</v>
      </c>
      <c r="H45" s="441">
        <v>16</v>
      </c>
      <c r="I45" s="441">
        <v>100</v>
      </c>
      <c r="J45" s="441">
        <v>3</v>
      </c>
    </row>
    <row r="46" spans="1:10" ht="20.100000000000001" customHeight="1">
      <c r="A46" s="705" t="s">
        <v>4764</v>
      </c>
      <c r="B46" s="1448"/>
      <c r="C46" s="705" t="s">
        <v>13448</v>
      </c>
      <c r="D46" s="1004"/>
      <c r="E46" s="705" t="s">
        <v>9136</v>
      </c>
      <c r="F46" s="1014"/>
      <c r="G46" s="1748"/>
      <c r="H46" s="718">
        <v>8</v>
      </c>
      <c r="I46" s="718">
        <v>50</v>
      </c>
      <c r="J46" s="1748">
        <v>6</v>
      </c>
    </row>
    <row r="47" spans="1:10" ht="20.100000000000001" customHeight="1">
      <c r="A47" s="452" t="s">
        <v>4765</v>
      </c>
      <c r="B47" s="1014"/>
      <c r="C47" s="452" t="s">
        <v>224</v>
      </c>
      <c r="D47" s="1005"/>
      <c r="E47" s="452" t="s">
        <v>9137</v>
      </c>
      <c r="F47" s="1014"/>
      <c r="G47" s="1748"/>
      <c r="H47" s="441">
        <v>10</v>
      </c>
      <c r="I47" s="1748">
        <v>70</v>
      </c>
      <c r="J47" s="1748"/>
    </row>
    <row r="48" spans="1:10" ht="20.100000000000001" customHeight="1">
      <c r="A48" s="452" t="s">
        <v>11382</v>
      </c>
      <c r="B48" s="1014"/>
      <c r="C48" s="452" t="s">
        <v>11383</v>
      </c>
      <c r="D48" s="1005"/>
      <c r="E48" s="452" t="s">
        <v>11384</v>
      </c>
      <c r="F48" s="1014"/>
      <c r="G48" s="1748"/>
      <c r="H48" s="441">
        <v>12</v>
      </c>
      <c r="I48" s="1748"/>
      <c r="J48" s="1748"/>
    </row>
    <row r="49" spans="1:10" ht="20.100000000000001" customHeight="1">
      <c r="A49" s="452" t="s">
        <v>11385</v>
      </c>
      <c r="B49" s="1014"/>
      <c r="C49" s="452" t="s">
        <v>11386</v>
      </c>
      <c r="D49" s="1005"/>
      <c r="E49" s="452" t="s">
        <v>11387</v>
      </c>
      <c r="F49" s="1014"/>
      <c r="G49" s="1748"/>
      <c r="H49" s="441">
        <v>14</v>
      </c>
      <c r="I49" s="1748"/>
      <c r="J49" s="1748"/>
    </row>
    <row r="50" spans="1:10" ht="20.100000000000001" customHeight="1">
      <c r="A50" s="452" t="s">
        <v>11388</v>
      </c>
      <c r="B50" s="1014"/>
      <c r="C50" s="452" t="s">
        <v>11389</v>
      </c>
      <c r="D50" s="1005"/>
      <c r="E50" s="452" t="s">
        <v>11390</v>
      </c>
      <c r="F50" s="1014"/>
      <c r="G50" s="1748"/>
      <c r="H50" s="441">
        <v>16</v>
      </c>
      <c r="I50" s="1748"/>
      <c r="J50" s="1748"/>
    </row>
    <row r="51" spans="1:10" ht="20.100000000000001" customHeight="1">
      <c r="A51" s="452" t="s">
        <v>11391</v>
      </c>
      <c r="B51" s="1014"/>
      <c r="C51" s="452" t="s">
        <v>225</v>
      </c>
      <c r="D51" s="1005"/>
      <c r="E51" s="452" t="s">
        <v>9138</v>
      </c>
      <c r="F51" s="1014"/>
      <c r="G51" s="1748"/>
      <c r="H51" s="441">
        <v>20</v>
      </c>
      <c r="I51" s="1748"/>
      <c r="J51" s="1748"/>
    </row>
    <row r="52" spans="1:10" ht="20.100000000000001" customHeight="1">
      <c r="A52" s="452" t="s">
        <v>11392</v>
      </c>
      <c r="B52" s="1014"/>
      <c r="C52" s="452" t="s">
        <v>11393</v>
      </c>
      <c r="D52" s="1005"/>
      <c r="E52" s="452" t="s">
        <v>11394</v>
      </c>
      <c r="F52" s="1014"/>
      <c r="G52" s="1748"/>
      <c r="H52" s="441">
        <v>26</v>
      </c>
      <c r="I52" s="1748"/>
      <c r="J52" s="1748"/>
    </row>
    <row r="53" spans="1:10" ht="20.100000000000001" customHeight="1">
      <c r="A53" s="452" t="s">
        <v>11395</v>
      </c>
      <c r="B53" s="1014"/>
      <c r="C53" s="452" t="s">
        <v>11396</v>
      </c>
      <c r="D53" s="1005"/>
      <c r="E53" s="452" t="s">
        <v>11397</v>
      </c>
      <c r="F53" s="1014"/>
      <c r="G53" s="1748"/>
      <c r="H53" s="441">
        <v>30</v>
      </c>
      <c r="I53" s="1748"/>
      <c r="J53" s="1748"/>
    </row>
    <row r="54" spans="1:10" ht="20.100000000000001" customHeight="1">
      <c r="A54" s="452" t="s">
        <v>6692</v>
      </c>
      <c r="B54" s="1014"/>
      <c r="C54" s="452" t="s">
        <v>226</v>
      </c>
      <c r="D54" s="1005"/>
      <c r="E54" s="452" t="s">
        <v>9139</v>
      </c>
      <c r="F54" s="1014"/>
      <c r="G54" s="441">
        <v>3.5</v>
      </c>
      <c r="H54" s="441">
        <v>10</v>
      </c>
      <c r="I54" s="441">
        <v>50</v>
      </c>
      <c r="J54" s="441">
        <v>6</v>
      </c>
    </row>
    <row r="55" spans="1:10" ht="20.100000000000001" customHeight="1">
      <c r="A55" s="452" t="s">
        <v>11398</v>
      </c>
      <c r="B55" s="1014"/>
      <c r="C55" s="452" t="s">
        <v>11399</v>
      </c>
      <c r="D55" s="1005"/>
      <c r="E55" s="452" t="s">
        <v>11400</v>
      </c>
      <c r="F55" s="1014"/>
      <c r="G55" s="1748">
        <v>4</v>
      </c>
      <c r="H55" s="441">
        <v>20</v>
      </c>
      <c r="I55" s="441">
        <v>100</v>
      </c>
      <c r="J55" s="441">
        <v>4</v>
      </c>
    </row>
    <row r="56" spans="1:10" ht="20.100000000000001" customHeight="1">
      <c r="A56" s="705" t="s">
        <v>6693</v>
      </c>
      <c r="B56" s="1448"/>
      <c r="C56" s="705" t="s">
        <v>227</v>
      </c>
      <c r="D56" s="1004"/>
      <c r="E56" s="705" t="s">
        <v>9140</v>
      </c>
      <c r="F56" s="1014"/>
      <c r="G56" s="1748"/>
      <c r="H56" s="441">
        <v>10</v>
      </c>
      <c r="I56" s="718">
        <v>50</v>
      </c>
      <c r="J56" s="1748">
        <v>6</v>
      </c>
    </row>
    <row r="57" spans="1:10" ht="20.100000000000001" customHeight="1">
      <c r="A57" s="452" t="s">
        <v>11401</v>
      </c>
      <c r="B57" s="1014"/>
      <c r="C57" s="452" t="s">
        <v>11402</v>
      </c>
      <c r="D57" s="1005"/>
      <c r="E57" s="452" t="s">
        <v>11403</v>
      </c>
      <c r="F57" s="1014"/>
      <c r="G57" s="1748"/>
      <c r="H57" s="441">
        <v>12</v>
      </c>
      <c r="I57" s="1748">
        <v>70</v>
      </c>
      <c r="J57" s="1748"/>
    </row>
    <row r="58" spans="1:10" ht="20.100000000000001" customHeight="1">
      <c r="A58" s="452" t="s">
        <v>8913</v>
      </c>
      <c r="B58" s="1014"/>
      <c r="C58" s="452" t="s">
        <v>228</v>
      </c>
      <c r="D58" s="1005"/>
      <c r="E58" s="452" t="s">
        <v>9141</v>
      </c>
      <c r="F58" s="1014"/>
      <c r="G58" s="1748"/>
      <c r="H58" s="441">
        <v>16</v>
      </c>
      <c r="I58" s="1748"/>
      <c r="J58" s="1748"/>
    </row>
    <row r="59" spans="1:10" ht="20.100000000000001" customHeight="1">
      <c r="A59" s="452" t="s">
        <v>8914</v>
      </c>
      <c r="B59" s="1014"/>
      <c r="C59" s="452" t="s">
        <v>229</v>
      </c>
      <c r="D59" s="1005"/>
      <c r="E59" s="452" t="s">
        <v>9142</v>
      </c>
      <c r="F59" s="1014"/>
      <c r="G59" s="1748"/>
      <c r="H59" s="441">
        <v>20</v>
      </c>
      <c r="I59" s="1748"/>
      <c r="J59" s="1748"/>
    </row>
    <row r="60" spans="1:10" ht="20.100000000000001" customHeight="1">
      <c r="A60" s="452" t="s">
        <v>11404</v>
      </c>
      <c r="B60" s="1014"/>
      <c r="C60" s="452" t="s">
        <v>11405</v>
      </c>
      <c r="D60" s="1005"/>
      <c r="E60" s="452" t="s">
        <v>11406</v>
      </c>
      <c r="F60" s="1014"/>
      <c r="G60" s="1748"/>
      <c r="H60" s="441">
        <v>26</v>
      </c>
      <c r="I60" s="1748"/>
      <c r="J60" s="1748"/>
    </row>
    <row r="61" spans="1:10" ht="20.100000000000001" customHeight="1">
      <c r="A61" s="452" t="s">
        <v>11407</v>
      </c>
      <c r="B61" s="1014"/>
      <c r="C61" s="452" t="s">
        <v>230</v>
      </c>
      <c r="D61" s="1005"/>
      <c r="E61" s="452" t="s">
        <v>9143</v>
      </c>
      <c r="F61" s="1014"/>
      <c r="G61" s="1748"/>
      <c r="H61" s="441">
        <v>30</v>
      </c>
      <c r="I61" s="1748"/>
      <c r="J61" s="1748"/>
    </row>
    <row r="62" spans="1:10" ht="20.100000000000001" customHeight="1">
      <c r="A62" s="452" t="s">
        <v>8915</v>
      </c>
      <c r="B62" s="1014"/>
      <c r="C62" s="452" t="s">
        <v>231</v>
      </c>
      <c r="D62" s="1005"/>
      <c r="E62" s="452" t="s">
        <v>9144</v>
      </c>
      <c r="F62" s="1014"/>
      <c r="G62" s="441">
        <v>4.5</v>
      </c>
      <c r="H62" s="441">
        <v>14</v>
      </c>
      <c r="I62" s="441">
        <v>50</v>
      </c>
      <c r="J62" s="441">
        <v>6</v>
      </c>
    </row>
    <row r="63" spans="1:10" ht="20.100000000000001" customHeight="1">
      <c r="A63" s="705" t="s">
        <v>8916</v>
      </c>
      <c r="B63" s="1448"/>
      <c r="C63" s="705" t="s">
        <v>232</v>
      </c>
      <c r="D63" s="1004"/>
      <c r="E63" s="705" t="s">
        <v>9145</v>
      </c>
      <c r="F63" s="1014"/>
      <c r="G63" s="1748">
        <v>5</v>
      </c>
      <c r="H63" s="441">
        <v>15</v>
      </c>
      <c r="I63" s="718">
        <v>60</v>
      </c>
      <c r="J63" s="1748">
        <v>6</v>
      </c>
    </row>
    <row r="64" spans="1:10" ht="20.100000000000001" customHeight="1">
      <c r="A64" s="452" t="s">
        <v>11408</v>
      </c>
      <c r="B64" s="1014"/>
      <c r="C64" s="452" t="s">
        <v>11409</v>
      </c>
      <c r="D64" s="1005"/>
      <c r="E64" s="452" t="s">
        <v>11410</v>
      </c>
      <c r="F64" s="1014"/>
      <c r="G64" s="1748"/>
      <c r="H64" s="441">
        <v>20</v>
      </c>
      <c r="I64" s="441">
        <v>70</v>
      </c>
      <c r="J64" s="1748"/>
    </row>
    <row r="65" spans="1:10" ht="20.100000000000001" customHeight="1">
      <c r="A65" s="452" t="s">
        <v>11411</v>
      </c>
      <c r="B65" s="1014"/>
      <c r="C65" s="452" t="s">
        <v>11412</v>
      </c>
      <c r="D65" s="1005"/>
      <c r="E65" s="452" t="s">
        <v>11413</v>
      </c>
      <c r="F65" s="1014"/>
      <c r="G65" s="1748"/>
      <c r="H65" s="1748">
        <v>25</v>
      </c>
      <c r="I65" s="441">
        <v>70</v>
      </c>
      <c r="J65" s="1748"/>
    </row>
    <row r="66" spans="1:10" ht="20.100000000000001" customHeight="1">
      <c r="A66" s="452" t="s">
        <v>11414</v>
      </c>
      <c r="B66" s="1014"/>
      <c r="C66" s="452" t="s">
        <v>11415</v>
      </c>
      <c r="D66" s="1005"/>
      <c r="E66" s="452" t="s">
        <v>11416</v>
      </c>
      <c r="F66" s="1014"/>
      <c r="G66" s="1748"/>
      <c r="H66" s="1748"/>
      <c r="I66" s="441">
        <v>100</v>
      </c>
      <c r="J66" s="1748"/>
    </row>
    <row r="67" spans="1:10" ht="20.100000000000001" customHeight="1">
      <c r="A67" s="452" t="s">
        <v>11417</v>
      </c>
      <c r="B67" s="1014"/>
      <c r="C67" s="452" t="s">
        <v>11418</v>
      </c>
      <c r="D67" s="1005"/>
      <c r="E67" s="452" t="s">
        <v>11419</v>
      </c>
      <c r="F67" s="1014"/>
      <c r="G67" s="1748"/>
      <c r="H67" s="441">
        <v>30</v>
      </c>
      <c r="I67" s="441">
        <v>80</v>
      </c>
      <c r="J67" s="1748"/>
    </row>
    <row r="68" spans="1:10" ht="20.100000000000001" customHeight="1">
      <c r="A68" s="452" t="s">
        <v>11420</v>
      </c>
      <c r="B68" s="1014"/>
      <c r="C68" s="452" t="s">
        <v>11421</v>
      </c>
      <c r="D68" s="1005"/>
      <c r="E68" s="452" t="s">
        <v>11422</v>
      </c>
      <c r="F68" s="1014"/>
      <c r="G68" s="1748"/>
      <c r="H68" s="441">
        <v>35</v>
      </c>
      <c r="I68" s="441">
        <v>90</v>
      </c>
      <c r="J68" s="1748"/>
    </row>
    <row r="69" spans="1:10" ht="20.100000000000001" customHeight="1">
      <c r="A69" s="452" t="s">
        <v>11423</v>
      </c>
      <c r="B69" s="1014"/>
      <c r="C69" s="452" t="s">
        <v>11424</v>
      </c>
      <c r="D69" s="1005"/>
      <c r="E69" s="452" t="s">
        <v>11425</v>
      </c>
      <c r="F69" s="1014"/>
      <c r="G69" s="1748"/>
      <c r="H69" s="441">
        <v>40</v>
      </c>
      <c r="I69" s="441">
        <v>100</v>
      </c>
      <c r="J69" s="1748"/>
    </row>
    <row r="70" spans="1:10" ht="20.100000000000001" customHeight="1">
      <c r="A70" s="705" t="s">
        <v>8917</v>
      </c>
      <c r="B70" s="1448"/>
      <c r="C70" s="705" t="s">
        <v>233</v>
      </c>
      <c r="D70" s="1004"/>
      <c r="E70" s="705" t="s">
        <v>9146</v>
      </c>
      <c r="F70" s="1014"/>
      <c r="G70" s="1748">
        <v>6</v>
      </c>
      <c r="H70" s="1748">
        <v>15</v>
      </c>
      <c r="I70" s="718">
        <v>60</v>
      </c>
      <c r="J70" s="1671">
        <v>6</v>
      </c>
    </row>
    <row r="71" spans="1:10" ht="20.100000000000001" customHeight="1">
      <c r="A71" s="452" t="s">
        <v>11426</v>
      </c>
      <c r="B71" s="1014"/>
      <c r="C71" s="452" t="s">
        <v>11427</v>
      </c>
      <c r="D71" s="1005"/>
      <c r="E71" s="452" t="s">
        <v>11428</v>
      </c>
      <c r="F71" s="1014"/>
      <c r="G71" s="1748"/>
      <c r="H71" s="1748"/>
      <c r="I71" s="441">
        <v>80</v>
      </c>
      <c r="J71" s="1671"/>
    </row>
    <row r="72" spans="1:10" ht="20.100000000000001" customHeight="1">
      <c r="A72" s="452" t="s">
        <v>11429</v>
      </c>
      <c r="B72" s="1014"/>
      <c r="C72" s="452" t="s">
        <v>234</v>
      </c>
      <c r="D72" s="1005"/>
      <c r="E72" s="452" t="s">
        <v>9147</v>
      </c>
      <c r="F72" s="1014"/>
      <c r="G72" s="1748"/>
      <c r="H72" s="1748">
        <v>20</v>
      </c>
      <c r="I72" s="441">
        <v>70</v>
      </c>
      <c r="J72" s="1671"/>
    </row>
    <row r="73" spans="1:10" ht="20.100000000000001" customHeight="1">
      <c r="A73" s="452" t="s">
        <v>11430</v>
      </c>
      <c r="B73" s="1014"/>
      <c r="C73" s="452" t="s">
        <v>11431</v>
      </c>
      <c r="D73" s="1005"/>
      <c r="E73" s="452" t="s">
        <v>11432</v>
      </c>
      <c r="F73" s="1014"/>
      <c r="G73" s="1748"/>
      <c r="H73" s="1748"/>
      <c r="I73" s="441">
        <v>90</v>
      </c>
      <c r="J73" s="1671"/>
    </row>
    <row r="74" spans="1:10" ht="20.100000000000001" customHeight="1">
      <c r="A74" s="452" t="s">
        <v>11433</v>
      </c>
      <c r="B74" s="1014"/>
      <c r="C74" s="452" t="s">
        <v>235</v>
      </c>
      <c r="D74" s="1005"/>
      <c r="E74" s="452" t="s">
        <v>9148</v>
      </c>
      <c r="F74" s="1014"/>
      <c r="G74" s="1748"/>
      <c r="H74" s="441">
        <v>25</v>
      </c>
      <c r="I74" s="441">
        <v>75</v>
      </c>
      <c r="J74" s="1671"/>
    </row>
    <row r="75" spans="1:10" ht="20.100000000000001" customHeight="1">
      <c r="A75" s="452" t="s">
        <v>11434</v>
      </c>
      <c r="B75" s="1014"/>
      <c r="C75" s="452" t="s">
        <v>236</v>
      </c>
      <c r="D75" s="1005"/>
      <c r="E75" s="452" t="s">
        <v>9149</v>
      </c>
      <c r="F75" s="1014"/>
      <c r="G75" s="1748"/>
      <c r="H75" s="1748">
        <v>30</v>
      </c>
      <c r="I75" s="441">
        <v>80</v>
      </c>
      <c r="J75" s="1671"/>
    </row>
    <row r="76" spans="1:10" ht="20.100000000000001" customHeight="1">
      <c r="A76" s="452" t="s">
        <v>11435</v>
      </c>
      <c r="B76" s="1014"/>
      <c r="C76" s="452" t="s">
        <v>11436</v>
      </c>
      <c r="D76" s="1005"/>
      <c r="E76" s="452" t="s">
        <v>11437</v>
      </c>
      <c r="F76" s="1014"/>
      <c r="G76" s="1748"/>
      <c r="H76" s="1748"/>
      <c r="I76" s="441">
        <v>100</v>
      </c>
      <c r="J76" s="1671"/>
    </row>
    <row r="77" spans="1:10" ht="20.100000000000001" customHeight="1">
      <c r="A77" s="452" t="s">
        <v>11438</v>
      </c>
      <c r="B77" s="1014"/>
      <c r="C77" s="452" t="s">
        <v>11439</v>
      </c>
      <c r="D77" s="1005"/>
      <c r="E77" s="452" t="s">
        <v>11440</v>
      </c>
      <c r="F77" s="1014"/>
      <c r="G77" s="1748"/>
      <c r="H77" s="1748"/>
      <c r="I77" s="441">
        <v>150</v>
      </c>
      <c r="J77" s="1671"/>
    </row>
    <row r="78" spans="1:10" ht="20.100000000000001" customHeight="1">
      <c r="A78" s="452" t="s">
        <v>11441</v>
      </c>
      <c r="B78" s="1014"/>
      <c r="C78" s="452" t="s">
        <v>11442</v>
      </c>
      <c r="D78" s="1005"/>
      <c r="E78" s="452" t="s">
        <v>11443</v>
      </c>
      <c r="F78" s="1014"/>
      <c r="G78" s="1748"/>
      <c r="H78" s="441">
        <v>35</v>
      </c>
      <c r="I78" s="441">
        <v>90</v>
      </c>
      <c r="J78" s="1671"/>
    </row>
    <row r="79" spans="1:10" ht="20.100000000000001" customHeight="1">
      <c r="A79" s="452" t="s">
        <v>11444</v>
      </c>
      <c r="B79" s="1014"/>
      <c r="C79" s="452" t="s">
        <v>237</v>
      </c>
      <c r="D79" s="1005"/>
      <c r="E79" s="452" t="s">
        <v>9150</v>
      </c>
      <c r="F79" s="1014"/>
      <c r="G79" s="1748"/>
      <c r="H79" s="1748">
        <v>40</v>
      </c>
      <c r="I79" s="441">
        <v>90</v>
      </c>
      <c r="J79" s="1671"/>
    </row>
    <row r="80" spans="1:10" ht="20.100000000000001" customHeight="1">
      <c r="A80" s="452" t="s">
        <v>11445</v>
      </c>
      <c r="B80" s="1014"/>
      <c r="C80" s="452" t="s">
        <v>11446</v>
      </c>
      <c r="D80" s="1005"/>
      <c r="E80" s="452" t="s">
        <v>11447</v>
      </c>
      <c r="F80" s="1014"/>
      <c r="G80" s="1748"/>
      <c r="H80" s="1748"/>
      <c r="I80" s="441">
        <v>120</v>
      </c>
      <c r="J80" s="1671"/>
    </row>
    <row r="81" spans="1:10" ht="20.100000000000001" customHeight="1">
      <c r="A81" s="452" t="s">
        <v>11448</v>
      </c>
      <c r="B81" s="1014"/>
      <c r="C81" s="452" t="s">
        <v>11449</v>
      </c>
      <c r="D81" s="1005"/>
      <c r="E81" s="452" t="s">
        <v>11450</v>
      </c>
      <c r="F81" s="1014"/>
      <c r="G81" s="1748"/>
      <c r="H81" s="441">
        <v>45</v>
      </c>
      <c r="I81" s="441">
        <v>150</v>
      </c>
      <c r="J81" s="1671"/>
    </row>
    <row r="82" spans="1:10" ht="20.100000000000001" customHeight="1">
      <c r="A82" s="452" t="s">
        <v>8918</v>
      </c>
      <c r="B82" s="1014"/>
      <c r="C82" s="452" t="s">
        <v>238</v>
      </c>
      <c r="D82" s="1005"/>
      <c r="E82" s="452" t="s">
        <v>9151</v>
      </c>
      <c r="F82" s="1014"/>
      <c r="G82" s="441">
        <v>7</v>
      </c>
      <c r="H82" s="441">
        <v>20</v>
      </c>
      <c r="I82" s="441">
        <v>60</v>
      </c>
      <c r="J82" s="441">
        <v>8</v>
      </c>
    </row>
    <row r="83" spans="1:10" ht="20.100000000000001" customHeight="1">
      <c r="A83" s="705" t="s">
        <v>8919</v>
      </c>
      <c r="B83" s="1448"/>
      <c r="C83" s="705" t="s">
        <v>239</v>
      </c>
      <c r="D83" s="1004"/>
      <c r="E83" s="705" t="s">
        <v>9152</v>
      </c>
      <c r="F83" s="1014"/>
      <c r="G83" s="1748">
        <v>8</v>
      </c>
      <c r="H83" s="718">
        <v>20</v>
      </c>
      <c r="I83" s="718">
        <v>70</v>
      </c>
      <c r="J83" s="1748">
        <v>8</v>
      </c>
    </row>
    <row r="84" spans="1:10" ht="20.100000000000001" customHeight="1">
      <c r="A84" s="452" t="s">
        <v>11451</v>
      </c>
      <c r="B84" s="1014"/>
      <c r="C84" s="452" t="s">
        <v>240</v>
      </c>
      <c r="D84" s="1005"/>
      <c r="E84" s="452" t="s">
        <v>9153</v>
      </c>
      <c r="F84" s="1014"/>
      <c r="G84" s="1748"/>
      <c r="H84" s="441">
        <v>25</v>
      </c>
      <c r="I84" s="441">
        <v>80</v>
      </c>
      <c r="J84" s="1748"/>
    </row>
    <row r="85" spans="1:10" ht="20.100000000000001" customHeight="1">
      <c r="A85" s="452" t="s">
        <v>11452</v>
      </c>
      <c r="B85" s="1014"/>
      <c r="C85" s="452" t="s">
        <v>241</v>
      </c>
      <c r="D85" s="1005"/>
      <c r="E85" s="452" t="s">
        <v>9154</v>
      </c>
      <c r="F85" s="1014"/>
      <c r="G85" s="1748"/>
      <c r="H85" s="1748">
        <v>30</v>
      </c>
      <c r="I85" s="441">
        <v>80</v>
      </c>
      <c r="J85" s="1748"/>
    </row>
    <row r="86" spans="1:10" ht="20.100000000000001" customHeight="1">
      <c r="A86" s="452" t="s">
        <v>11453</v>
      </c>
      <c r="B86" s="1014"/>
      <c r="C86" s="452" t="s">
        <v>11454</v>
      </c>
      <c r="D86" s="1005"/>
      <c r="E86" s="452" t="s">
        <v>11455</v>
      </c>
      <c r="F86" s="1014"/>
      <c r="G86" s="1748"/>
      <c r="H86" s="1748"/>
      <c r="I86" s="441">
        <v>100</v>
      </c>
      <c r="J86" s="1748"/>
    </row>
    <row r="87" spans="1:10" ht="20.100000000000001" customHeight="1">
      <c r="A87" s="452" t="s">
        <v>11456</v>
      </c>
      <c r="B87" s="1014"/>
      <c r="C87" s="452" t="s">
        <v>11457</v>
      </c>
      <c r="D87" s="1005"/>
      <c r="E87" s="452" t="s">
        <v>11458</v>
      </c>
      <c r="F87" s="1014"/>
      <c r="G87" s="1748"/>
      <c r="H87" s="441">
        <v>35</v>
      </c>
      <c r="I87" s="441">
        <v>90</v>
      </c>
      <c r="J87" s="1748"/>
    </row>
    <row r="88" spans="1:10" ht="20.100000000000001" customHeight="1">
      <c r="A88" s="452" t="s">
        <v>11459</v>
      </c>
      <c r="B88" s="1014"/>
      <c r="C88" s="452" t="s">
        <v>242</v>
      </c>
      <c r="D88" s="1005"/>
      <c r="E88" s="452" t="s">
        <v>9155</v>
      </c>
      <c r="F88" s="1014"/>
      <c r="G88" s="1748"/>
      <c r="H88" s="1748">
        <v>40</v>
      </c>
      <c r="I88" s="441">
        <v>90</v>
      </c>
      <c r="J88" s="1748"/>
    </row>
    <row r="89" spans="1:10" ht="20.100000000000001" customHeight="1">
      <c r="A89" s="452" t="s">
        <v>11460</v>
      </c>
      <c r="B89" s="1014"/>
      <c r="C89" s="452" t="s">
        <v>11461</v>
      </c>
      <c r="D89" s="1005"/>
      <c r="E89" s="452" t="s">
        <v>11462</v>
      </c>
      <c r="F89" s="1014"/>
      <c r="G89" s="1748"/>
      <c r="H89" s="1748"/>
      <c r="I89" s="441">
        <v>120</v>
      </c>
      <c r="J89" s="1748"/>
    </row>
    <row r="90" spans="1:10" ht="20.100000000000001" customHeight="1">
      <c r="A90" s="452" t="s">
        <v>11463</v>
      </c>
      <c r="B90" s="1014"/>
      <c r="C90" s="452" t="s">
        <v>11464</v>
      </c>
      <c r="D90" s="1005"/>
      <c r="E90" s="452" t="s">
        <v>11465</v>
      </c>
      <c r="F90" s="1014"/>
      <c r="G90" s="1748"/>
      <c r="H90" s="1748"/>
      <c r="I90" s="441">
        <v>150</v>
      </c>
      <c r="J90" s="1748"/>
    </row>
    <row r="91" spans="1:10" ht="20.100000000000001" customHeight="1">
      <c r="A91" s="452" t="s">
        <v>11466</v>
      </c>
      <c r="B91" s="1014"/>
      <c r="C91" s="452" t="s">
        <v>11467</v>
      </c>
      <c r="D91" s="1005"/>
      <c r="E91" s="452" t="s">
        <v>11468</v>
      </c>
      <c r="F91" s="1014"/>
      <c r="G91" s="1748"/>
      <c r="H91" s="441">
        <v>45</v>
      </c>
      <c r="I91" s="441">
        <v>100</v>
      </c>
      <c r="J91" s="1748"/>
    </row>
    <row r="92" spans="1:10" ht="20.100000000000001" customHeight="1">
      <c r="A92" s="452" t="s">
        <v>11469</v>
      </c>
      <c r="B92" s="1014"/>
      <c r="C92" s="452" t="s">
        <v>243</v>
      </c>
      <c r="D92" s="1005"/>
      <c r="E92" s="452" t="s">
        <v>9156</v>
      </c>
      <c r="F92" s="1014"/>
      <c r="G92" s="1748"/>
      <c r="H92" s="1748">
        <v>50</v>
      </c>
      <c r="I92" s="441">
        <v>100</v>
      </c>
      <c r="J92" s="1748"/>
    </row>
    <row r="93" spans="1:10" ht="20.100000000000001" customHeight="1">
      <c r="A93" s="452" t="s">
        <v>11470</v>
      </c>
      <c r="B93" s="1014"/>
      <c r="C93" s="452" t="s">
        <v>11471</v>
      </c>
      <c r="D93" s="1005"/>
      <c r="E93" s="452" t="s">
        <v>11472</v>
      </c>
      <c r="F93" s="1014"/>
      <c r="G93" s="1748"/>
      <c r="H93" s="1748"/>
      <c r="I93" s="441">
        <v>150</v>
      </c>
      <c r="J93" s="1748"/>
    </row>
    <row r="94" spans="1:10" ht="20.100000000000001" customHeight="1">
      <c r="A94" s="705" t="s">
        <v>8920</v>
      </c>
      <c r="B94" s="1448"/>
      <c r="C94" s="705" t="s">
        <v>244</v>
      </c>
      <c r="D94" s="1004"/>
      <c r="E94" s="705" t="s">
        <v>9157</v>
      </c>
      <c r="F94" s="1014"/>
      <c r="G94" s="1748">
        <v>10</v>
      </c>
      <c r="H94" s="718">
        <v>25</v>
      </c>
      <c r="I94" s="718">
        <v>75</v>
      </c>
      <c r="J94" s="1748">
        <v>10</v>
      </c>
    </row>
    <row r="95" spans="1:10" ht="20.100000000000001" customHeight="1">
      <c r="A95" s="452" t="s">
        <v>11473</v>
      </c>
      <c r="B95" s="1014"/>
      <c r="C95" s="452" t="s">
        <v>245</v>
      </c>
      <c r="D95" s="1005"/>
      <c r="E95" s="452" t="s">
        <v>9158</v>
      </c>
      <c r="F95" s="1014"/>
      <c r="G95" s="1748"/>
      <c r="H95" s="1748">
        <v>30</v>
      </c>
      <c r="I95" s="441">
        <v>80</v>
      </c>
      <c r="J95" s="1748"/>
    </row>
    <row r="96" spans="1:10" ht="20.100000000000001" customHeight="1">
      <c r="A96" s="452" t="s">
        <v>11474</v>
      </c>
      <c r="B96" s="1014"/>
      <c r="C96" s="452" t="s">
        <v>11475</v>
      </c>
      <c r="D96" s="1005"/>
      <c r="E96" s="452" t="s">
        <v>11476</v>
      </c>
      <c r="F96" s="1014"/>
      <c r="G96" s="1748"/>
      <c r="H96" s="1748"/>
      <c r="I96" s="441">
        <v>100</v>
      </c>
      <c r="J96" s="1748"/>
    </row>
    <row r="97" spans="1:10" ht="20.100000000000001" customHeight="1">
      <c r="A97" s="452" t="s">
        <v>11477</v>
      </c>
      <c r="B97" s="1014"/>
      <c r="C97" s="452" t="s">
        <v>246</v>
      </c>
      <c r="D97" s="1005"/>
      <c r="E97" s="452" t="s">
        <v>9159</v>
      </c>
      <c r="F97" s="1014"/>
      <c r="G97" s="1748"/>
      <c r="H97" s="441">
        <v>35</v>
      </c>
      <c r="I97" s="441">
        <v>90</v>
      </c>
      <c r="J97" s="1748"/>
    </row>
    <row r="98" spans="1:10" ht="20.100000000000001" customHeight="1">
      <c r="A98" s="452" t="s">
        <v>11478</v>
      </c>
      <c r="B98" s="1014"/>
      <c r="C98" s="452" t="s">
        <v>247</v>
      </c>
      <c r="D98" s="1005"/>
      <c r="E98" s="452" t="s">
        <v>9160</v>
      </c>
      <c r="F98" s="1014"/>
      <c r="G98" s="1748"/>
      <c r="H98" s="1748">
        <v>40</v>
      </c>
      <c r="I98" s="441">
        <v>90</v>
      </c>
      <c r="J98" s="1748"/>
    </row>
    <row r="99" spans="1:10" ht="20.100000000000001" customHeight="1">
      <c r="A99" s="452" t="s">
        <v>11479</v>
      </c>
      <c r="B99" s="1014"/>
      <c r="C99" s="452" t="s">
        <v>11480</v>
      </c>
      <c r="D99" s="1005"/>
      <c r="E99" s="452" t="s">
        <v>11481</v>
      </c>
      <c r="F99" s="1014"/>
      <c r="G99" s="1748"/>
      <c r="H99" s="1748"/>
      <c r="I99" s="441">
        <v>120</v>
      </c>
      <c r="J99" s="1748"/>
    </row>
    <row r="100" spans="1:10" ht="20.100000000000001" customHeight="1">
      <c r="A100" s="452" t="s">
        <v>11482</v>
      </c>
      <c r="B100" s="1014"/>
      <c r="C100" s="452" t="s">
        <v>11483</v>
      </c>
      <c r="D100" s="1005"/>
      <c r="E100" s="452" t="s">
        <v>11484</v>
      </c>
      <c r="F100" s="1014"/>
      <c r="G100" s="1748"/>
      <c r="H100" s="441">
        <v>45</v>
      </c>
      <c r="I100" s="441">
        <v>100</v>
      </c>
      <c r="J100" s="1748"/>
    </row>
    <row r="101" spans="1:10" ht="20.100000000000001" customHeight="1">
      <c r="A101" s="452" t="s">
        <v>11485</v>
      </c>
      <c r="B101" s="1014"/>
      <c r="C101" s="452" t="s">
        <v>248</v>
      </c>
      <c r="D101" s="1005"/>
      <c r="E101" s="452" t="s">
        <v>9161</v>
      </c>
      <c r="F101" s="1014"/>
      <c r="G101" s="1748"/>
      <c r="H101" s="1748">
        <v>50</v>
      </c>
      <c r="I101" s="441">
        <v>100</v>
      </c>
      <c r="J101" s="1748"/>
    </row>
    <row r="102" spans="1:10" ht="20.100000000000001" customHeight="1">
      <c r="A102" s="452" t="s">
        <v>11486</v>
      </c>
      <c r="B102" s="1014"/>
      <c r="C102" s="452" t="s">
        <v>11487</v>
      </c>
      <c r="D102" s="1005"/>
      <c r="E102" s="452" t="s">
        <v>11488</v>
      </c>
      <c r="F102" s="1014"/>
      <c r="G102" s="1748"/>
      <c r="H102" s="1748"/>
      <c r="I102" s="441">
        <v>150</v>
      </c>
      <c r="J102" s="1748"/>
    </row>
    <row r="103" spans="1:10" ht="20.100000000000001" customHeight="1">
      <c r="A103" s="452" t="s">
        <v>11489</v>
      </c>
      <c r="B103" s="1014"/>
      <c r="C103" s="452" t="s">
        <v>11490</v>
      </c>
      <c r="D103" s="1005"/>
      <c r="E103" s="452" t="s">
        <v>11491</v>
      </c>
      <c r="F103" s="1014"/>
      <c r="G103" s="1748"/>
      <c r="H103" s="1748"/>
      <c r="I103" s="441">
        <v>200</v>
      </c>
      <c r="J103" s="1748"/>
    </row>
    <row r="104" spans="1:10" ht="20.100000000000001" customHeight="1">
      <c r="A104" s="452" t="s">
        <v>11492</v>
      </c>
      <c r="B104" s="1014"/>
      <c r="C104" s="452" t="s">
        <v>11493</v>
      </c>
      <c r="D104" s="1005"/>
      <c r="E104" s="452" t="s">
        <v>11494</v>
      </c>
      <c r="F104" s="1014"/>
      <c r="G104" s="1748"/>
      <c r="H104" s="441">
        <v>55</v>
      </c>
      <c r="I104" s="441">
        <v>150</v>
      </c>
      <c r="J104" s="1748"/>
    </row>
    <row r="105" spans="1:10" ht="20.100000000000001" customHeight="1">
      <c r="A105" s="452" t="s">
        <v>11495</v>
      </c>
      <c r="B105" s="1014"/>
      <c r="C105" s="452" t="s">
        <v>249</v>
      </c>
      <c r="D105" s="1005"/>
      <c r="E105" s="452" t="s">
        <v>9162</v>
      </c>
      <c r="F105" s="1014"/>
      <c r="G105" s="1748"/>
      <c r="H105" s="1748">
        <v>60</v>
      </c>
      <c r="I105" s="441">
        <v>110</v>
      </c>
      <c r="J105" s="1748"/>
    </row>
    <row r="106" spans="1:10" ht="20.100000000000001" customHeight="1">
      <c r="A106" s="452" t="s">
        <v>11496</v>
      </c>
      <c r="B106" s="1014"/>
      <c r="C106" s="452" t="s">
        <v>11497</v>
      </c>
      <c r="D106" s="1005"/>
      <c r="E106" s="452" t="s">
        <v>11498</v>
      </c>
      <c r="F106" s="1014"/>
      <c r="G106" s="1748"/>
      <c r="H106" s="1748"/>
      <c r="I106" s="441">
        <v>200</v>
      </c>
      <c r="J106" s="1748"/>
    </row>
    <row r="107" spans="1:10" ht="20.100000000000001" customHeight="1">
      <c r="A107" s="705" t="s">
        <v>8921</v>
      </c>
      <c r="B107" s="1448"/>
      <c r="C107" s="705" t="s">
        <v>250</v>
      </c>
      <c r="D107" s="1004"/>
      <c r="E107" s="705" t="s">
        <v>9163</v>
      </c>
      <c r="F107" s="1014"/>
      <c r="G107" s="1748">
        <v>12</v>
      </c>
      <c r="H107" s="718">
        <v>30</v>
      </c>
      <c r="I107" s="718">
        <v>80</v>
      </c>
      <c r="J107" s="1748">
        <v>12</v>
      </c>
    </row>
    <row r="108" spans="1:10" ht="20.100000000000001" customHeight="1">
      <c r="A108" s="452" t="s">
        <v>11499</v>
      </c>
      <c r="B108" s="1014"/>
      <c r="C108" s="452" t="s">
        <v>251</v>
      </c>
      <c r="D108" s="1005"/>
      <c r="E108" s="452" t="s">
        <v>9164</v>
      </c>
      <c r="F108" s="1014"/>
      <c r="G108" s="1748"/>
      <c r="H108" s="441">
        <v>35</v>
      </c>
      <c r="I108" s="441">
        <v>90</v>
      </c>
      <c r="J108" s="1748"/>
    </row>
    <row r="109" spans="1:10" ht="20.100000000000001" customHeight="1">
      <c r="A109" s="452" t="s">
        <v>11500</v>
      </c>
      <c r="B109" s="1014"/>
      <c r="C109" s="452" t="s">
        <v>252</v>
      </c>
      <c r="D109" s="1005"/>
      <c r="E109" s="452" t="s">
        <v>9165</v>
      </c>
      <c r="F109" s="1014"/>
      <c r="G109" s="1748"/>
      <c r="H109" s="1748">
        <v>40</v>
      </c>
      <c r="I109" s="441">
        <v>100</v>
      </c>
      <c r="J109" s="1748"/>
    </row>
    <row r="110" spans="1:10" ht="20.100000000000001" customHeight="1">
      <c r="A110" s="452" t="s">
        <v>11501</v>
      </c>
      <c r="B110" s="1014"/>
      <c r="C110" s="452" t="s">
        <v>11502</v>
      </c>
      <c r="D110" s="1005"/>
      <c r="E110" s="452" t="s">
        <v>11503</v>
      </c>
      <c r="F110" s="1014"/>
      <c r="G110" s="1748"/>
      <c r="H110" s="1748"/>
      <c r="I110" s="441">
        <v>120</v>
      </c>
      <c r="J110" s="1748"/>
    </row>
    <row r="111" spans="1:10" ht="20.100000000000001" customHeight="1">
      <c r="A111" s="452" t="s">
        <v>11504</v>
      </c>
      <c r="B111" s="1014"/>
      <c r="C111" s="452" t="s">
        <v>11505</v>
      </c>
      <c r="D111" s="1005"/>
      <c r="E111" s="452" t="s">
        <v>11506</v>
      </c>
      <c r="F111" s="1014"/>
      <c r="G111" s="1748"/>
      <c r="H111" s="441">
        <v>45</v>
      </c>
      <c r="I111" s="441">
        <v>130</v>
      </c>
      <c r="J111" s="1748"/>
    </row>
    <row r="112" spans="1:10" ht="20.100000000000001" customHeight="1">
      <c r="A112" s="452" t="s">
        <v>11507</v>
      </c>
      <c r="B112" s="1014"/>
      <c r="C112" s="452" t="s">
        <v>253</v>
      </c>
      <c r="D112" s="1005"/>
      <c r="E112" s="452" t="s">
        <v>9166</v>
      </c>
      <c r="F112" s="1014"/>
      <c r="G112" s="1748"/>
      <c r="H112" s="1748">
        <v>50</v>
      </c>
      <c r="I112" s="441">
        <v>100</v>
      </c>
      <c r="J112" s="1748"/>
    </row>
    <row r="113" spans="1:10" ht="20.100000000000001" customHeight="1">
      <c r="A113" s="452" t="s">
        <v>11508</v>
      </c>
      <c r="B113" s="1014"/>
      <c r="C113" s="452" t="s">
        <v>11509</v>
      </c>
      <c r="D113" s="1005"/>
      <c r="E113" s="452" t="s">
        <v>11510</v>
      </c>
      <c r="F113" s="1014"/>
      <c r="G113" s="1748"/>
      <c r="H113" s="1748"/>
      <c r="I113" s="441">
        <v>150</v>
      </c>
      <c r="J113" s="1748"/>
    </row>
    <row r="114" spans="1:10" ht="20.100000000000001" customHeight="1">
      <c r="A114" s="452" t="s">
        <v>11511</v>
      </c>
      <c r="B114" s="1014"/>
      <c r="C114" s="452" t="s">
        <v>11512</v>
      </c>
      <c r="D114" s="1005"/>
      <c r="E114" s="452" t="s">
        <v>11513</v>
      </c>
      <c r="F114" s="1014"/>
      <c r="G114" s="1748"/>
      <c r="H114" s="441">
        <v>55</v>
      </c>
      <c r="I114" s="441">
        <v>110</v>
      </c>
      <c r="J114" s="1748"/>
    </row>
    <row r="115" spans="1:10" ht="20.100000000000001" customHeight="1">
      <c r="A115" s="452" t="s">
        <v>11514</v>
      </c>
      <c r="B115" s="1014"/>
      <c r="C115" s="452" t="s">
        <v>254</v>
      </c>
      <c r="D115" s="1005"/>
      <c r="E115" s="452" t="s">
        <v>9167</v>
      </c>
      <c r="F115" s="1014"/>
      <c r="G115" s="1748"/>
      <c r="H115" s="1748">
        <v>60</v>
      </c>
      <c r="I115" s="441">
        <v>110</v>
      </c>
      <c r="J115" s="1748"/>
    </row>
    <row r="116" spans="1:10" ht="20.100000000000001" customHeight="1">
      <c r="A116" s="452" t="s">
        <v>11515</v>
      </c>
      <c r="B116" s="1014"/>
      <c r="C116" s="452" t="s">
        <v>11516</v>
      </c>
      <c r="D116" s="1005"/>
      <c r="E116" s="452" t="s">
        <v>11517</v>
      </c>
      <c r="F116" s="1014"/>
      <c r="G116" s="1748"/>
      <c r="H116" s="1748"/>
      <c r="I116" s="441">
        <v>150</v>
      </c>
      <c r="J116" s="1748"/>
    </row>
    <row r="117" spans="1:10" ht="20.100000000000001" customHeight="1">
      <c r="A117" s="452" t="s">
        <v>11518</v>
      </c>
      <c r="B117" s="1014"/>
      <c r="C117" s="452" t="s">
        <v>11519</v>
      </c>
      <c r="D117" s="1005"/>
      <c r="E117" s="452" t="s">
        <v>11520</v>
      </c>
      <c r="F117" s="1014"/>
      <c r="G117" s="1748"/>
      <c r="H117" s="1748"/>
      <c r="I117" s="441">
        <v>200</v>
      </c>
      <c r="J117" s="1748"/>
    </row>
    <row r="118" spans="1:10" ht="20.100000000000001" customHeight="1">
      <c r="A118" s="452" t="s">
        <v>11521</v>
      </c>
      <c r="B118" s="1014"/>
      <c r="C118" s="452" t="s">
        <v>11522</v>
      </c>
      <c r="D118" s="1005"/>
      <c r="E118" s="452" t="s">
        <v>11523</v>
      </c>
      <c r="F118" s="1014"/>
      <c r="G118" s="1748"/>
      <c r="H118" s="441">
        <v>65</v>
      </c>
      <c r="I118" s="441">
        <v>150</v>
      </c>
      <c r="J118" s="1748"/>
    </row>
    <row r="119" spans="1:10" ht="20.100000000000001" customHeight="1">
      <c r="A119" s="452" t="s">
        <v>11524</v>
      </c>
      <c r="B119" s="1014"/>
      <c r="C119" s="452" t="s">
        <v>255</v>
      </c>
      <c r="D119" s="1005"/>
      <c r="E119" s="452" t="s">
        <v>9168</v>
      </c>
      <c r="F119" s="1014"/>
      <c r="G119" s="1748"/>
      <c r="H119" s="1748">
        <v>70</v>
      </c>
      <c r="I119" s="441">
        <v>120</v>
      </c>
      <c r="J119" s="1748"/>
    </row>
    <row r="120" spans="1:10" ht="20.100000000000001" customHeight="1">
      <c r="A120" s="452" t="s">
        <v>11525</v>
      </c>
      <c r="B120" s="1014"/>
      <c r="C120" s="452" t="s">
        <v>11526</v>
      </c>
      <c r="D120" s="1005"/>
      <c r="E120" s="452" t="s">
        <v>11527</v>
      </c>
      <c r="F120" s="1014"/>
      <c r="G120" s="1748"/>
      <c r="H120" s="1748"/>
      <c r="I120" s="441">
        <v>200</v>
      </c>
      <c r="J120" s="1748"/>
    </row>
    <row r="121" spans="1:10" ht="20.100000000000001" customHeight="1">
      <c r="A121" s="705" t="s">
        <v>11528</v>
      </c>
      <c r="B121" s="1448"/>
      <c r="C121" s="705" t="s">
        <v>11529</v>
      </c>
      <c r="D121" s="1004"/>
      <c r="E121" s="705" t="s">
        <v>11530</v>
      </c>
      <c r="F121" s="1014"/>
      <c r="G121" s="1748">
        <v>14</v>
      </c>
      <c r="H121" s="718">
        <v>35</v>
      </c>
      <c r="I121" s="718">
        <v>100</v>
      </c>
      <c r="J121" s="1748">
        <v>16</v>
      </c>
    </row>
    <row r="122" spans="1:10" ht="20.100000000000001" customHeight="1">
      <c r="A122" s="452" t="s">
        <v>11531</v>
      </c>
      <c r="B122" s="1014"/>
      <c r="C122" s="452" t="s">
        <v>11532</v>
      </c>
      <c r="D122" s="1005"/>
      <c r="E122" s="452" t="s">
        <v>11533</v>
      </c>
      <c r="F122" s="1014"/>
      <c r="G122" s="1748"/>
      <c r="H122" s="441">
        <v>50</v>
      </c>
      <c r="I122" s="441">
        <v>110</v>
      </c>
      <c r="J122" s="1748"/>
    </row>
    <row r="123" spans="1:10" ht="20.100000000000001" customHeight="1">
      <c r="A123" s="452" t="s">
        <v>11534</v>
      </c>
      <c r="B123" s="1014"/>
      <c r="C123" s="452" t="s">
        <v>11535</v>
      </c>
      <c r="D123" s="1005"/>
      <c r="E123" s="452" t="s">
        <v>11536</v>
      </c>
      <c r="F123" s="1014"/>
      <c r="G123" s="1748"/>
      <c r="H123" s="441">
        <v>60</v>
      </c>
      <c r="I123" s="441">
        <v>150</v>
      </c>
      <c r="J123" s="1748"/>
    </row>
    <row r="124" spans="1:10" ht="20.100000000000001" customHeight="1">
      <c r="A124" s="705" t="s">
        <v>8922</v>
      </c>
      <c r="B124" s="1448"/>
      <c r="C124" s="705" t="s">
        <v>256</v>
      </c>
      <c r="D124" s="1004"/>
      <c r="E124" s="705" t="s">
        <v>9169</v>
      </c>
      <c r="F124" s="1014"/>
      <c r="G124" s="1748">
        <v>16</v>
      </c>
      <c r="H124" s="1748">
        <v>40</v>
      </c>
      <c r="I124" s="718">
        <v>100</v>
      </c>
      <c r="J124" s="1748">
        <v>16</v>
      </c>
    </row>
    <row r="125" spans="1:10" ht="20.100000000000001" customHeight="1">
      <c r="A125" s="452" t="s">
        <v>11537</v>
      </c>
      <c r="B125" s="1014"/>
      <c r="C125" s="452" t="s">
        <v>11538</v>
      </c>
      <c r="D125" s="1005"/>
      <c r="E125" s="452" t="s">
        <v>11539</v>
      </c>
      <c r="F125" s="1014"/>
      <c r="G125" s="1748"/>
      <c r="H125" s="1748"/>
      <c r="I125" s="441">
        <v>150</v>
      </c>
      <c r="J125" s="1748"/>
    </row>
    <row r="126" spans="1:10" ht="20.100000000000001" customHeight="1">
      <c r="A126" s="452" t="s">
        <v>11540</v>
      </c>
      <c r="B126" s="1014"/>
      <c r="C126" s="452" t="s">
        <v>257</v>
      </c>
      <c r="D126" s="1005"/>
      <c r="E126" s="452" t="s">
        <v>9170</v>
      </c>
      <c r="F126" s="1014"/>
      <c r="G126" s="1748"/>
      <c r="H126" s="1748">
        <v>50</v>
      </c>
      <c r="I126" s="441">
        <v>110</v>
      </c>
      <c r="J126" s="1748"/>
    </row>
    <row r="127" spans="1:10" ht="20.100000000000001" customHeight="1">
      <c r="A127" s="452" t="s">
        <v>11541</v>
      </c>
      <c r="B127" s="1014"/>
      <c r="C127" s="452" t="s">
        <v>11542</v>
      </c>
      <c r="D127" s="1005"/>
      <c r="E127" s="452" t="s">
        <v>11543</v>
      </c>
      <c r="F127" s="1014"/>
      <c r="G127" s="1748"/>
      <c r="H127" s="1748"/>
      <c r="I127" s="441">
        <v>150</v>
      </c>
      <c r="J127" s="1748"/>
    </row>
    <row r="128" spans="1:10" ht="20.100000000000001" customHeight="1">
      <c r="A128" s="452" t="s">
        <v>11544</v>
      </c>
      <c r="B128" s="1014"/>
      <c r="C128" s="452" t="s">
        <v>258</v>
      </c>
      <c r="D128" s="1005"/>
      <c r="E128" s="452" t="s">
        <v>9171</v>
      </c>
      <c r="F128" s="1014"/>
      <c r="G128" s="1748"/>
      <c r="H128" s="441">
        <v>60</v>
      </c>
      <c r="I128" s="441">
        <v>120</v>
      </c>
      <c r="J128" s="1748"/>
    </row>
    <row r="129" spans="1:10" ht="20.100000000000001" customHeight="1">
      <c r="A129" s="452" t="s">
        <v>11545</v>
      </c>
      <c r="B129" s="1014"/>
      <c r="C129" s="452" t="s">
        <v>259</v>
      </c>
      <c r="D129" s="1005"/>
      <c r="E129" s="452" t="s">
        <v>9172</v>
      </c>
      <c r="F129" s="1014"/>
      <c r="G129" s="1748"/>
      <c r="H129" s="1748">
        <v>70</v>
      </c>
      <c r="I129" s="441">
        <v>130</v>
      </c>
      <c r="J129" s="1748"/>
    </row>
    <row r="130" spans="1:10" ht="20.100000000000001" customHeight="1">
      <c r="A130" s="452" t="s">
        <v>11546</v>
      </c>
      <c r="B130" s="1014"/>
      <c r="C130" s="452" t="s">
        <v>11547</v>
      </c>
      <c r="D130" s="1005"/>
      <c r="E130" s="452" t="s">
        <v>11548</v>
      </c>
      <c r="F130" s="1014"/>
      <c r="G130" s="1748"/>
      <c r="H130" s="1748"/>
      <c r="I130" s="441">
        <v>150</v>
      </c>
      <c r="J130" s="1748"/>
    </row>
    <row r="131" spans="1:10" ht="20.100000000000001" customHeight="1">
      <c r="A131" s="452" t="s">
        <v>11549</v>
      </c>
      <c r="B131" s="1014"/>
      <c r="C131" s="452" t="s">
        <v>11550</v>
      </c>
      <c r="D131" s="1005"/>
      <c r="E131" s="452" t="s">
        <v>11551</v>
      </c>
      <c r="F131" s="1014"/>
      <c r="G131" s="1748"/>
      <c r="H131" s="1748"/>
      <c r="I131" s="441">
        <v>200</v>
      </c>
      <c r="J131" s="1748"/>
    </row>
    <row r="132" spans="1:10" ht="20.100000000000001" customHeight="1">
      <c r="A132" s="452" t="s">
        <v>11552</v>
      </c>
      <c r="B132" s="1014"/>
      <c r="C132" s="452" t="s">
        <v>260</v>
      </c>
      <c r="D132" s="1005"/>
      <c r="E132" s="452" t="s">
        <v>9173</v>
      </c>
      <c r="F132" s="1014"/>
      <c r="G132" s="1748"/>
      <c r="H132" s="441">
        <v>80</v>
      </c>
      <c r="I132" s="441">
        <v>150</v>
      </c>
      <c r="J132" s="1748"/>
    </row>
    <row r="133" spans="1:10" ht="20.100000000000001" customHeight="1">
      <c r="A133" s="452" t="s">
        <v>11553</v>
      </c>
      <c r="B133" s="1014"/>
      <c r="C133" s="452" t="s">
        <v>261</v>
      </c>
      <c r="D133" s="1005"/>
      <c r="E133" s="452" t="s">
        <v>9174</v>
      </c>
      <c r="F133" s="1014"/>
      <c r="G133" s="1748"/>
      <c r="H133" s="441">
        <v>90</v>
      </c>
      <c r="I133" s="441">
        <v>150</v>
      </c>
      <c r="J133" s="1748"/>
    </row>
    <row r="134" spans="1:10" ht="20.100000000000001" customHeight="1">
      <c r="A134" s="452" t="s">
        <v>11554</v>
      </c>
      <c r="B134" s="1014"/>
      <c r="C134" s="452" t="s">
        <v>11555</v>
      </c>
      <c r="D134" s="1005"/>
      <c r="E134" s="452" t="s">
        <v>11556</v>
      </c>
      <c r="F134" s="1014"/>
      <c r="G134" s="1748"/>
      <c r="H134" s="441">
        <v>110</v>
      </c>
      <c r="I134" s="441">
        <v>200</v>
      </c>
      <c r="J134" s="1748"/>
    </row>
    <row r="135" spans="1:10" ht="20.100000000000001" customHeight="1">
      <c r="A135" s="452" t="s">
        <v>11557</v>
      </c>
      <c r="B135" s="1014"/>
      <c r="C135" s="452" t="s">
        <v>11558</v>
      </c>
      <c r="D135" s="1005"/>
      <c r="E135" s="452" t="s">
        <v>11559</v>
      </c>
      <c r="F135" s="1014"/>
      <c r="G135" s="1748"/>
      <c r="H135" s="441">
        <v>120</v>
      </c>
      <c r="I135" s="441">
        <v>250</v>
      </c>
      <c r="J135" s="1748"/>
    </row>
    <row r="136" spans="1:10" ht="20.100000000000001" customHeight="1">
      <c r="A136" s="705" t="s">
        <v>11560</v>
      </c>
      <c r="B136" s="1448"/>
      <c r="C136" s="705" t="s">
        <v>11561</v>
      </c>
      <c r="D136" s="1004"/>
      <c r="E136" s="705" t="s">
        <v>11562</v>
      </c>
      <c r="F136" s="1014"/>
      <c r="G136" s="1748">
        <v>18</v>
      </c>
      <c r="H136" s="718">
        <v>45</v>
      </c>
      <c r="I136" s="718">
        <v>100</v>
      </c>
      <c r="J136" s="1748">
        <v>20</v>
      </c>
    </row>
    <row r="137" spans="1:10" ht="20.100000000000001" customHeight="1">
      <c r="A137" s="452" t="s">
        <v>11563</v>
      </c>
      <c r="B137" s="1014"/>
      <c r="C137" s="452" t="s">
        <v>11564</v>
      </c>
      <c r="D137" s="1005"/>
      <c r="E137" s="452" t="s">
        <v>11565</v>
      </c>
      <c r="F137" s="1014"/>
      <c r="G137" s="1748"/>
      <c r="H137" s="441">
        <v>50</v>
      </c>
      <c r="I137" s="441">
        <v>120</v>
      </c>
      <c r="J137" s="1748"/>
    </row>
    <row r="138" spans="1:10" ht="20.100000000000001" customHeight="1">
      <c r="A138" s="452" t="s">
        <v>11566</v>
      </c>
      <c r="B138" s="1014"/>
      <c r="C138" s="452" t="s">
        <v>11567</v>
      </c>
      <c r="D138" s="1005"/>
      <c r="E138" s="452" t="s">
        <v>11568</v>
      </c>
      <c r="F138" s="1014"/>
      <c r="G138" s="1748"/>
      <c r="H138" s="441">
        <v>70</v>
      </c>
      <c r="I138" s="441">
        <v>130</v>
      </c>
      <c r="J138" s="1748"/>
    </row>
    <row r="139" spans="1:10" ht="20.100000000000001" customHeight="1">
      <c r="A139" s="452" t="s">
        <v>11569</v>
      </c>
      <c r="B139" s="1014"/>
      <c r="C139" s="452" t="s">
        <v>11570</v>
      </c>
      <c r="D139" s="1005"/>
      <c r="E139" s="452" t="s">
        <v>11571</v>
      </c>
      <c r="F139" s="1014"/>
      <c r="G139" s="1748"/>
      <c r="H139" s="441">
        <v>100</v>
      </c>
      <c r="I139" s="441">
        <v>200</v>
      </c>
      <c r="J139" s="1748"/>
    </row>
    <row r="140" spans="1:10" ht="20.100000000000001" customHeight="1">
      <c r="A140" s="705" t="s">
        <v>8923</v>
      </c>
      <c r="B140" s="1448"/>
      <c r="C140" s="705" t="s">
        <v>262</v>
      </c>
      <c r="D140" s="1004"/>
      <c r="E140" s="705" t="s">
        <v>9175</v>
      </c>
      <c r="F140" s="1014"/>
      <c r="G140" s="1748">
        <v>20</v>
      </c>
      <c r="H140" s="718">
        <v>45</v>
      </c>
      <c r="I140" s="718">
        <v>100</v>
      </c>
      <c r="J140" s="1748">
        <v>20</v>
      </c>
    </row>
    <row r="141" spans="1:10" ht="20.100000000000001" customHeight="1">
      <c r="A141" s="452" t="s">
        <v>11572</v>
      </c>
      <c r="B141" s="1014"/>
      <c r="C141" s="452" t="s">
        <v>263</v>
      </c>
      <c r="D141" s="1005"/>
      <c r="E141" s="452" t="s">
        <v>9176</v>
      </c>
      <c r="F141" s="1014"/>
      <c r="G141" s="1748"/>
      <c r="H141" s="1748">
        <v>50</v>
      </c>
      <c r="I141" s="441">
        <v>110</v>
      </c>
      <c r="J141" s="1748"/>
    </row>
    <row r="142" spans="1:10" ht="20.100000000000001" customHeight="1">
      <c r="A142" s="452" t="s">
        <v>11573</v>
      </c>
      <c r="B142" s="1014"/>
      <c r="C142" s="452" t="s">
        <v>11574</v>
      </c>
      <c r="D142" s="1005"/>
      <c r="E142" s="452" t="s">
        <v>11575</v>
      </c>
      <c r="F142" s="1014"/>
      <c r="G142" s="1748"/>
      <c r="H142" s="1748"/>
      <c r="I142" s="441">
        <v>150</v>
      </c>
      <c r="J142" s="1748"/>
    </row>
    <row r="143" spans="1:10" ht="20.100000000000001" customHeight="1">
      <c r="A143" s="452" t="s">
        <v>11576</v>
      </c>
      <c r="B143" s="1014"/>
      <c r="C143" s="452" t="s">
        <v>264</v>
      </c>
      <c r="D143" s="1005"/>
      <c r="E143" s="452" t="s">
        <v>9177</v>
      </c>
      <c r="F143" s="1014"/>
      <c r="G143" s="1748"/>
      <c r="H143" s="441">
        <v>60</v>
      </c>
      <c r="I143" s="441">
        <v>130</v>
      </c>
      <c r="J143" s="1748"/>
    </row>
    <row r="144" spans="1:10" ht="20.100000000000001" customHeight="1">
      <c r="A144" s="452" t="s">
        <v>11577</v>
      </c>
      <c r="B144" s="1014"/>
      <c r="C144" s="452" t="s">
        <v>265</v>
      </c>
      <c r="D144" s="1005"/>
      <c r="E144" s="452" t="s">
        <v>9178</v>
      </c>
      <c r="F144" s="1014"/>
      <c r="G144" s="1748"/>
      <c r="H144" s="441">
        <v>70</v>
      </c>
      <c r="I144" s="441">
        <v>130</v>
      </c>
      <c r="J144" s="1748"/>
    </row>
    <row r="145" spans="1:10" ht="20.100000000000001" customHeight="1">
      <c r="A145" s="452" t="s">
        <v>11578</v>
      </c>
      <c r="B145" s="1014"/>
      <c r="C145" s="452" t="s">
        <v>266</v>
      </c>
      <c r="D145" s="1005"/>
      <c r="E145" s="452" t="s">
        <v>9179</v>
      </c>
      <c r="F145" s="1014"/>
      <c r="G145" s="1748"/>
      <c r="H145" s="441">
        <v>80</v>
      </c>
      <c r="I145" s="441">
        <v>150</v>
      </c>
      <c r="J145" s="1748"/>
    </row>
    <row r="146" spans="1:10" ht="20.100000000000001" customHeight="1">
      <c r="A146" s="452" t="s">
        <v>11579</v>
      </c>
      <c r="B146" s="1014"/>
      <c r="C146" s="452" t="s">
        <v>267</v>
      </c>
      <c r="D146" s="1005"/>
      <c r="E146" s="452" t="s">
        <v>9180</v>
      </c>
      <c r="F146" s="1014"/>
      <c r="G146" s="1748"/>
      <c r="H146" s="1748">
        <v>90</v>
      </c>
      <c r="I146" s="441">
        <v>150</v>
      </c>
      <c r="J146" s="1748"/>
    </row>
    <row r="147" spans="1:10" ht="20.100000000000001" customHeight="1">
      <c r="A147" s="452" t="s">
        <v>11580</v>
      </c>
      <c r="B147" s="1014"/>
      <c r="C147" s="452" t="s">
        <v>11581</v>
      </c>
      <c r="D147" s="1005"/>
      <c r="E147" s="452" t="s">
        <v>11582</v>
      </c>
      <c r="F147" s="1014"/>
      <c r="G147" s="1748"/>
      <c r="H147" s="1748"/>
      <c r="I147" s="441">
        <v>200</v>
      </c>
      <c r="J147" s="1748"/>
    </row>
    <row r="148" spans="1:10" ht="20.100000000000001" customHeight="1">
      <c r="A148" s="452" t="s">
        <v>11583</v>
      </c>
      <c r="B148" s="1014"/>
      <c r="C148" s="452" t="s">
        <v>268</v>
      </c>
      <c r="D148" s="1005"/>
      <c r="E148" s="452" t="s">
        <v>9181</v>
      </c>
      <c r="F148" s="1014"/>
      <c r="G148" s="1748"/>
      <c r="H148" s="441">
        <v>110</v>
      </c>
      <c r="I148" s="441">
        <v>200</v>
      </c>
      <c r="J148" s="1748"/>
    </row>
    <row r="149" spans="1:10" ht="20.100000000000001" customHeight="1">
      <c r="A149" s="452" t="s">
        <v>11584</v>
      </c>
      <c r="B149" s="1014"/>
      <c r="C149" s="452" t="s">
        <v>11585</v>
      </c>
      <c r="D149" s="1005"/>
      <c r="E149" s="452" t="s">
        <v>11586</v>
      </c>
      <c r="F149" s="1014"/>
      <c r="G149" s="1748"/>
      <c r="H149" s="441">
        <v>120</v>
      </c>
      <c r="I149" s="441">
        <v>250</v>
      </c>
      <c r="J149" s="1748"/>
    </row>
    <row r="150" spans="1:10" ht="20.100000000000001" customHeight="1">
      <c r="A150" s="705" t="s">
        <v>11587</v>
      </c>
      <c r="B150" s="1448"/>
      <c r="C150" s="705" t="s">
        <v>11588</v>
      </c>
      <c r="D150" s="1004"/>
      <c r="E150" s="705" t="s">
        <v>11589</v>
      </c>
      <c r="F150" s="1014"/>
      <c r="G150" s="1748">
        <v>22</v>
      </c>
      <c r="H150" s="718">
        <v>45</v>
      </c>
      <c r="I150" s="718">
        <v>100</v>
      </c>
      <c r="J150" s="1748">
        <v>20</v>
      </c>
    </row>
    <row r="151" spans="1:10" ht="20.100000000000001" customHeight="1">
      <c r="A151" s="452" t="s">
        <v>11590</v>
      </c>
      <c r="B151" s="1014"/>
      <c r="C151" s="452" t="s">
        <v>11591</v>
      </c>
      <c r="D151" s="1005"/>
      <c r="E151" s="452" t="s">
        <v>11592</v>
      </c>
      <c r="F151" s="1014"/>
      <c r="G151" s="1748"/>
      <c r="H151" s="441">
        <v>75</v>
      </c>
      <c r="I151" s="441">
        <v>150</v>
      </c>
      <c r="J151" s="1748"/>
    </row>
    <row r="152" spans="1:10" ht="20.100000000000001" customHeight="1">
      <c r="A152" s="452" t="s">
        <v>11593</v>
      </c>
      <c r="B152" s="1014"/>
      <c r="C152" s="452" t="s">
        <v>11594</v>
      </c>
      <c r="D152" s="1005"/>
      <c r="E152" s="452" t="s">
        <v>11595</v>
      </c>
      <c r="F152" s="1014"/>
      <c r="G152" s="1748"/>
      <c r="H152" s="441">
        <v>110</v>
      </c>
      <c r="I152" s="441">
        <v>200</v>
      </c>
      <c r="J152" s="1748"/>
    </row>
    <row r="153" spans="1:10" ht="20.100000000000001" customHeight="1">
      <c r="A153" s="705" t="s">
        <v>11596</v>
      </c>
      <c r="B153" s="1448"/>
      <c r="C153" s="705" t="s">
        <v>11597</v>
      </c>
      <c r="D153" s="1004"/>
      <c r="E153" s="705" t="s">
        <v>11598</v>
      </c>
      <c r="F153" s="1014"/>
      <c r="G153" s="1748">
        <v>25</v>
      </c>
      <c r="H153" s="441">
        <v>50</v>
      </c>
      <c r="I153" s="441">
        <v>120</v>
      </c>
      <c r="J153" s="1748">
        <v>25</v>
      </c>
    </row>
    <row r="154" spans="1:10" ht="20.100000000000001" customHeight="1">
      <c r="A154" s="452" t="s">
        <v>11599</v>
      </c>
      <c r="B154" s="1014"/>
      <c r="C154" s="452" t="s">
        <v>11600</v>
      </c>
      <c r="D154" s="1005"/>
      <c r="E154" s="452" t="s">
        <v>11601</v>
      </c>
      <c r="F154" s="1014"/>
      <c r="G154" s="1748"/>
      <c r="H154" s="718">
        <v>70</v>
      </c>
      <c r="I154" s="718">
        <v>150</v>
      </c>
      <c r="J154" s="1748"/>
    </row>
    <row r="155" spans="1:10" ht="20.100000000000001" customHeight="1">
      <c r="A155" s="452" t="s">
        <v>11602</v>
      </c>
      <c r="B155" s="1014"/>
      <c r="C155" s="452" t="s">
        <v>11603</v>
      </c>
      <c r="D155" s="1005"/>
      <c r="E155" s="452" t="s">
        <v>11604</v>
      </c>
      <c r="F155" s="1014"/>
      <c r="G155" s="1748"/>
      <c r="H155" s="441">
        <v>90</v>
      </c>
      <c r="I155" s="441">
        <v>150</v>
      </c>
      <c r="J155" s="1748"/>
    </row>
    <row r="156" spans="1:10" ht="20.100000000000001" customHeight="1">
      <c r="A156" s="452" t="s">
        <v>11605</v>
      </c>
      <c r="B156" s="1014"/>
      <c r="C156" s="452" t="s">
        <v>11606</v>
      </c>
      <c r="D156" s="1005"/>
      <c r="E156" s="452" t="s">
        <v>11607</v>
      </c>
      <c r="F156" s="1014"/>
      <c r="G156" s="1748"/>
      <c r="H156" s="441">
        <v>110</v>
      </c>
      <c r="I156" s="441">
        <v>200</v>
      </c>
      <c r="J156" s="1748"/>
    </row>
    <row r="157" spans="1:10" ht="20.100000000000001" customHeight="1">
      <c r="A157" s="452" t="s">
        <v>11608</v>
      </c>
      <c r="B157" s="1014"/>
      <c r="C157" s="452" t="s">
        <v>11609</v>
      </c>
      <c r="D157" s="1005"/>
      <c r="E157" s="452" t="s">
        <v>11610</v>
      </c>
      <c r="F157" s="1014"/>
      <c r="G157" s="1748"/>
      <c r="H157" s="441">
        <v>120</v>
      </c>
      <c r="I157" s="441">
        <v>250</v>
      </c>
      <c r="J157" s="1748"/>
    </row>
  </sheetData>
  <mergeCells count="65">
    <mergeCell ref="G150:G152"/>
    <mergeCell ref="J150:J152"/>
    <mergeCell ref="G153:G157"/>
    <mergeCell ref="J153:J157"/>
    <mergeCell ref="G136:G139"/>
    <mergeCell ref="J136:J139"/>
    <mergeCell ref="G140:G149"/>
    <mergeCell ref="J140:J149"/>
    <mergeCell ref="H141:H142"/>
    <mergeCell ref="H146:H147"/>
    <mergeCell ref="G33:G38"/>
    <mergeCell ref="J33:J38"/>
    <mergeCell ref="I34:I38"/>
    <mergeCell ref="G39:G44"/>
    <mergeCell ref="H105:H106"/>
    <mergeCell ref="G70:G81"/>
    <mergeCell ref="H70:H71"/>
    <mergeCell ref="J39:J44"/>
    <mergeCell ref="G55:G61"/>
    <mergeCell ref="J56:J61"/>
    <mergeCell ref="H101:H103"/>
    <mergeCell ref="H79:H80"/>
    <mergeCell ref="I40:I44"/>
    <mergeCell ref="G45:G53"/>
    <mergeCell ref="J46:J53"/>
    <mergeCell ref="I47:I53"/>
    <mergeCell ref="A1:I1"/>
    <mergeCell ref="G13:G19"/>
    <mergeCell ref="J13:J19"/>
    <mergeCell ref="G26:G32"/>
    <mergeCell ref="J26:J32"/>
    <mergeCell ref="I27:I32"/>
    <mergeCell ref="I14:I19"/>
    <mergeCell ref="G20:G25"/>
    <mergeCell ref="J20:J25"/>
    <mergeCell ref="I21:I25"/>
    <mergeCell ref="G121:G123"/>
    <mergeCell ref="J121:J123"/>
    <mergeCell ref="G124:G135"/>
    <mergeCell ref="H124:H125"/>
    <mergeCell ref="J124:J135"/>
    <mergeCell ref="H126:H127"/>
    <mergeCell ref="H129:H131"/>
    <mergeCell ref="H119:H120"/>
    <mergeCell ref="G83:G93"/>
    <mergeCell ref="J83:J93"/>
    <mergeCell ref="H85:H86"/>
    <mergeCell ref="H88:H90"/>
    <mergeCell ref="H92:H93"/>
    <mergeCell ref="G94:G106"/>
    <mergeCell ref="J94:J106"/>
    <mergeCell ref="H95:H96"/>
    <mergeCell ref="H98:H99"/>
    <mergeCell ref="H112:H113"/>
    <mergeCell ref="G107:G120"/>
    <mergeCell ref="J107:J120"/>
    <mergeCell ref="H109:H110"/>
    <mergeCell ref="H115:H117"/>
    <mergeCell ref="I57:I61"/>
    <mergeCell ref="G63:G69"/>
    <mergeCell ref="J63:J69"/>
    <mergeCell ref="H65:H66"/>
    <mergeCell ref="J70:J81"/>
    <mergeCell ref="H72:H73"/>
    <mergeCell ref="H75:H77"/>
  </mergeCells>
  <phoneticPr fontId="75" type="noConversion"/>
  <pageMargins left="0" right="0" top="0.74803149606299213" bottom="0.74803149606299213" header="0.31496062992125984" footer="0.31496062992125984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tabColor rgb="FFFF0000"/>
    <pageSetUpPr fitToPage="1"/>
  </sheetPr>
  <dimension ref="A1:K227"/>
  <sheetViews>
    <sheetView zoomScaleNormal="100" workbookViewId="0">
      <pane ySplit="6" topLeftCell="A7" activePane="bottomLeft" state="frozen"/>
      <selection activeCell="H17" sqref="H17:H23"/>
      <selection pane="bottomLeft" sqref="A1:K1"/>
    </sheetView>
  </sheetViews>
  <sheetFormatPr defaultColWidth="9" defaultRowHeight="12.9" customHeight="1"/>
  <cols>
    <col min="1" max="1" width="15" style="537" customWidth="1"/>
    <col min="2" max="2" width="11.09765625" style="537" customWidth="1"/>
    <col min="3" max="4" width="13.59765625" style="537" customWidth="1"/>
    <col min="5" max="5" width="18" style="537" customWidth="1"/>
    <col min="6" max="6" width="13.59765625" style="871" customWidth="1"/>
    <col min="7" max="7" width="7.59765625" style="541" customWidth="1"/>
    <col min="8" max="8" width="7.59765625" style="539" customWidth="1"/>
    <col min="9" max="9" width="7.59765625" style="534" customWidth="1"/>
    <col min="10" max="10" width="7.59765625" style="539" customWidth="1"/>
    <col min="11" max="11" width="7.59765625" style="540" customWidth="1"/>
    <col min="12" max="12" width="3.8984375" style="519" customWidth="1"/>
    <col min="13" max="16384" width="9" style="519"/>
  </cols>
  <sheetData>
    <row r="1" spans="1:11" ht="30">
      <c r="A1" s="1755" t="s">
        <v>13791</v>
      </c>
      <c r="B1" s="1755"/>
      <c r="C1" s="1755"/>
      <c r="D1" s="1755"/>
      <c r="E1" s="1755"/>
      <c r="F1" s="1755"/>
      <c r="G1" s="1755"/>
      <c r="H1" s="1755"/>
      <c r="I1" s="1755"/>
      <c r="J1" s="1755"/>
      <c r="K1" s="1755"/>
    </row>
    <row r="2" spans="1:11" ht="12.9" customHeight="1">
      <c r="A2" s="1442"/>
      <c r="B2" s="1442"/>
      <c r="C2" s="1442"/>
      <c r="D2" s="1442"/>
      <c r="E2" s="1442"/>
      <c r="F2" s="1443"/>
      <c r="G2" s="1444"/>
      <c r="H2" s="1445"/>
      <c r="I2" s="1446"/>
      <c r="J2" s="1447"/>
      <c r="K2" s="1445"/>
    </row>
    <row r="3" spans="1:11" s="524" customFormat="1" ht="12.9" customHeight="1">
      <c r="A3" s="520"/>
      <c r="B3" s="520"/>
      <c r="C3" s="520"/>
      <c r="D3" s="520"/>
      <c r="E3" s="520"/>
      <c r="F3" s="866"/>
      <c r="G3" s="521"/>
      <c r="H3" s="521"/>
      <c r="I3" s="521"/>
      <c r="J3" s="522"/>
      <c r="K3" s="523"/>
    </row>
    <row r="4" spans="1:11" s="524" customFormat="1" ht="12.9" customHeight="1">
      <c r="A4" s="525"/>
      <c r="B4" s="525"/>
      <c r="C4" s="525"/>
      <c r="D4" s="525"/>
      <c r="E4" s="525"/>
      <c r="F4" s="867"/>
      <c r="G4" s="521"/>
      <c r="H4" s="521"/>
      <c r="I4" s="521"/>
      <c r="J4" s="522"/>
      <c r="K4" s="523"/>
    </row>
    <row r="5" spans="1:11" s="524" customFormat="1" ht="25.8">
      <c r="A5" s="546"/>
      <c r="B5" s="808"/>
      <c r="C5" s="525"/>
      <c r="D5" s="525"/>
      <c r="E5" s="525"/>
      <c r="F5" s="867"/>
      <c r="G5" s="548" t="s">
        <v>6799</v>
      </c>
      <c r="H5" s="552"/>
      <c r="I5" s="550"/>
      <c r="J5" s="522"/>
      <c r="K5" s="523"/>
    </row>
    <row r="6" spans="1:11" s="528" customFormat="1" ht="33" customHeight="1">
      <c r="A6" s="490" t="s">
        <v>2444</v>
      </c>
      <c r="B6" s="413" t="s">
        <v>10075</v>
      </c>
      <c r="C6" s="517" t="s">
        <v>2445</v>
      </c>
      <c r="D6" s="413" t="s">
        <v>10075</v>
      </c>
      <c r="E6" s="517" t="s">
        <v>2446</v>
      </c>
      <c r="F6" s="868" t="s">
        <v>10075</v>
      </c>
      <c r="G6" s="526" t="s">
        <v>1561</v>
      </c>
      <c r="H6" s="527" t="s">
        <v>1843</v>
      </c>
      <c r="I6" s="526" t="s">
        <v>1564</v>
      </c>
      <c r="J6" s="527" t="s">
        <v>1844</v>
      </c>
      <c r="K6" s="526" t="s">
        <v>1420</v>
      </c>
    </row>
    <row r="7" spans="1:11" s="529" customFormat="1" ht="20.100000000000001" customHeight="1">
      <c r="A7" s="512" t="s">
        <v>8803</v>
      </c>
      <c r="B7" s="864">
        <v>35100</v>
      </c>
      <c r="C7" s="696" t="s">
        <v>269</v>
      </c>
      <c r="D7" s="865">
        <f>ROUND(B7/0.95,-2)</f>
        <v>36900</v>
      </c>
      <c r="E7" s="696" t="s">
        <v>9182</v>
      </c>
      <c r="F7" s="863">
        <f>ROUND(B7*1.3,-2)</f>
        <v>45600</v>
      </c>
      <c r="G7" s="1548" t="s">
        <v>10971</v>
      </c>
      <c r="H7" s="414">
        <v>0.5</v>
      </c>
      <c r="I7" s="1548" t="s">
        <v>10972</v>
      </c>
      <c r="J7" s="1581">
        <v>40</v>
      </c>
      <c r="K7" s="1548" t="s">
        <v>10952</v>
      </c>
    </row>
    <row r="8" spans="1:11" s="529" customFormat="1" ht="20.100000000000001" customHeight="1">
      <c r="A8" s="512" t="s">
        <v>13057</v>
      </c>
      <c r="B8" s="864">
        <v>35100</v>
      </c>
      <c r="C8" s="696" t="s">
        <v>270</v>
      </c>
      <c r="D8" s="865">
        <f t="shared" ref="D8:D71" si="0">ROUND(B8/0.95,-2)</f>
        <v>36900</v>
      </c>
      <c r="E8" s="696" t="s">
        <v>9183</v>
      </c>
      <c r="F8" s="863">
        <f t="shared" ref="F8:F71" si="1">ROUND(B8*1.3,-2)</f>
        <v>45600</v>
      </c>
      <c r="G8" s="1548"/>
      <c r="H8" s="414">
        <v>1</v>
      </c>
      <c r="I8" s="1548"/>
      <c r="J8" s="1581"/>
      <c r="K8" s="1548"/>
    </row>
    <row r="9" spans="1:11" s="529" customFormat="1" ht="20.100000000000001" customHeight="1">
      <c r="A9" s="512" t="s">
        <v>8804</v>
      </c>
      <c r="B9" s="864">
        <v>25000</v>
      </c>
      <c r="C9" s="696" t="s">
        <v>271</v>
      </c>
      <c r="D9" s="865">
        <f t="shared" si="0"/>
        <v>26300</v>
      </c>
      <c r="E9" s="696" t="s">
        <v>9184</v>
      </c>
      <c r="F9" s="863">
        <f t="shared" si="1"/>
        <v>32500</v>
      </c>
      <c r="G9" s="1642" t="s">
        <v>10972</v>
      </c>
      <c r="H9" s="414">
        <v>0.6</v>
      </c>
      <c r="I9" s="1548" t="s">
        <v>10973</v>
      </c>
      <c r="J9" s="1581">
        <v>40</v>
      </c>
      <c r="K9" s="1548" t="s">
        <v>10952</v>
      </c>
    </row>
    <row r="10" spans="1:11" s="529" customFormat="1" ht="20.100000000000001" customHeight="1">
      <c r="A10" s="512" t="s">
        <v>8805</v>
      </c>
      <c r="B10" s="864">
        <v>25000</v>
      </c>
      <c r="C10" s="696" t="s">
        <v>272</v>
      </c>
      <c r="D10" s="865">
        <f t="shared" si="0"/>
        <v>26300</v>
      </c>
      <c r="E10" s="696" t="s">
        <v>9185</v>
      </c>
      <c r="F10" s="863">
        <f t="shared" si="1"/>
        <v>32500</v>
      </c>
      <c r="G10" s="1642"/>
      <c r="H10" s="415">
        <v>1</v>
      </c>
      <c r="I10" s="1548"/>
      <c r="J10" s="1581"/>
      <c r="K10" s="1548"/>
    </row>
    <row r="11" spans="1:11" s="529" customFormat="1" ht="20.100000000000001" customHeight="1">
      <c r="A11" s="512" t="s">
        <v>8806</v>
      </c>
      <c r="B11" s="864">
        <v>25000</v>
      </c>
      <c r="C11" s="696" t="s">
        <v>273</v>
      </c>
      <c r="D11" s="865">
        <f t="shared" si="0"/>
        <v>26300</v>
      </c>
      <c r="E11" s="696" t="s">
        <v>9186</v>
      </c>
      <c r="F11" s="863">
        <f t="shared" si="1"/>
        <v>32500</v>
      </c>
      <c r="G11" s="1642"/>
      <c r="H11" s="415">
        <v>1.5</v>
      </c>
      <c r="I11" s="1548"/>
      <c r="J11" s="1581"/>
      <c r="K11" s="1548"/>
    </row>
    <row r="12" spans="1:11" s="529" customFormat="1" ht="20.100000000000001" customHeight="1">
      <c r="A12" s="512" t="s">
        <v>8807</v>
      </c>
      <c r="B12" s="864">
        <v>25000</v>
      </c>
      <c r="C12" s="696" t="s">
        <v>274</v>
      </c>
      <c r="D12" s="865">
        <f t="shared" si="0"/>
        <v>26300</v>
      </c>
      <c r="E12" s="696" t="s">
        <v>9187</v>
      </c>
      <c r="F12" s="863">
        <f t="shared" si="1"/>
        <v>32500</v>
      </c>
      <c r="G12" s="1642"/>
      <c r="H12" s="415">
        <v>2</v>
      </c>
      <c r="I12" s="1548"/>
      <c r="J12" s="1581"/>
      <c r="K12" s="1548"/>
    </row>
    <row r="13" spans="1:11" s="529" customFormat="1" ht="20.100000000000001" customHeight="1">
      <c r="A13" s="512" t="s">
        <v>8808</v>
      </c>
      <c r="B13" s="864">
        <v>19800</v>
      </c>
      <c r="C13" s="696" t="s">
        <v>275</v>
      </c>
      <c r="D13" s="865">
        <f t="shared" si="0"/>
        <v>20800</v>
      </c>
      <c r="E13" s="696" t="s">
        <v>9188</v>
      </c>
      <c r="F13" s="863">
        <f t="shared" si="1"/>
        <v>25700</v>
      </c>
      <c r="G13" s="1642">
        <v>0.3</v>
      </c>
      <c r="H13" s="415">
        <v>1</v>
      </c>
      <c r="I13" s="1548" t="s">
        <v>10974</v>
      </c>
      <c r="J13" s="1581">
        <v>40</v>
      </c>
      <c r="K13" s="1548" t="s">
        <v>10950</v>
      </c>
    </row>
    <row r="14" spans="1:11" s="529" customFormat="1" ht="20.100000000000001" customHeight="1">
      <c r="A14" s="512" t="s">
        <v>8809</v>
      </c>
      <c r="B14" s="864">
        <v>19800</v>
      </c>
      <c r="C14" s="696" t="s">
        <v>276</v>
      </c>
      <c r="D14" s="865">
        <f t="shared" si="0"/>
        <v>20800</v>
      </c>
      <c r="E14" s="696" t="s">
        <v>9189</v>
      </c>
      <c r="F14" s="863">
        <f t="shared" si="1"/>
        <v>25700</v>
      </c>
      <c r="G14" s="1642"/>
      <c r="H14" s="415">
        <v>1.5</v>
      </c>
      <c r="I14" s="1548"/>
      <c r="J14" s="1581"/>
      <c r="K14" s="1548"/>
    </row>
    <row r="15" spans="1:11" s="529" customFormat="1" ht="20.100000000000001" customHeight="1">
      <c r="A15" s="512" t="s">
        <v>8810</v>
      </c>
      <c r="B15" s="864">
        <v>19800</v>
      </c>
      <c r="C15" s="696" t="s">
        <v>277</v>
      </c>
      <c r="D15" s="865">
        <f t="shared" si="0"/>
        <v>20800</v>
      </c>
      <c r="E15" s="696" t="s">
        <v>9190</v>
      </c>
      <c r="F15" s="863">
        <f t="shared" si="1"/>
        <v>25700</v>
      </c>
      <c r="G15" s="1642"/>
      <c r="H15" s="415">
        <v>2</v>
      </c>
      <c r="I15" s="1548"/>
      <c r="J15" s="1581"/>
      <c r="K15" s="1548"/>
    </row>
    <row r="16" spans="1:11" s="529" customFormat="1" ht="20.100000000000001" customHeight="1">
      <c r="A16" s="512" t="s">
        <v>8811</v>
      </c>
      <c r="B16" s="864">
        <v>19800</v>
      </c>
      <c r="C16" s="696" t="s">
        <v>278</v>
      </c>
      <c r="D16" s="865">
        <f t="shared" si="0"/>
        <v>20800</v>
      </c>
      <c r="E16" s="696" t="s">
        <v>9191</v>
      </c>
      <c r="F16" s="863">
        <f t="shared" si="1"/>
        <v>25700</v>
      </c>
      <c r="G16" s="1642"/>
      <c r="H16" s="415">
        <v>2.5</v>
      </c>
      <c r="I16" s="1548"/>
      <c r="J16" s="1581"/>
      <c r="K16" s="1548"/>
    </row>
    <row r="17" spans="1:11" s="529" customFormat="1" ht="20.100000000000001" customHeight="1">
      <c r="A17" s="512" t="s">
        <v>8812</v>
      </c>
      <c r="B17" s="864">
        <v>19800</v>
      </c>
      <c r="C17" s="696" t="s">
        <v>279</v>
      </c>
      <c r="D17" s="865">
        <f t="shared" si="0"/>
        <v>20800</v>
      </c>
      <c r="E17" s="696" t="s">
        <v>9192</v>
      </c>
      <c r="F17" s="863">
        <f t="shared" si="1"/>
        <v>25700</v>
      </c>
      <c r="G17" s="1642"/>
      <c r="H17" s="415">
        <v>3</v>
      </c>
      <c r="I17" s="1548"/>
      <c r="J17" s="1581"/>
      <c r="K17" s="1548"/>
    </row>
    <row r="18" spans="1:11" s="529" customFormat="1" ht="20.100000000000001" customHeight="1">
      <c r="A18" s="512" t="s">
        <v>8813</v>
      </c>
      <c r="B18" s="864">
        <v>23400</v>
      </c>
      <c r="C18" s="696" t="s">
        <v>280</v>
      </c>
      <c r="D18" s="865">
        <f t="shared" si="0"/>
        <v>24600</v>
      </c>
      <c r="E18" s="696" t="s">
        <v>9193</v>
      </c>
      <c r="F18" s="863">
        <f t="shared" si="1"/>
        <v>30400</v>
      </c>
      <c r="G18" s="1642"/>
      <c r="H18" s="415">
        <v>4</v>
      </c>
      <c r="I18" s="1548"/>
      <c r="J18" s="1581"/>
      <c r="K18" s="1548"/>
    </row>
    <row r="19" spans="1:11" s="530" customFormat="1" ht="20.100000000000001" customHeight="1">
      <c r="A19" s="512" t="s">
        <v>8814</v>
      </c>
      <c r="B19" s="864">
        <v>23400</v>
      </c>
      <c r="C19" s="696" t="s">
        <v>281</v>
      </c>
      <c r="D19" s="865">
        <f t="shared" si="0"/>
        <v>24600</v>
      </c>
      <c r="E19" s="696" t="s">
        <v>9194</v>
      </c>
      <c r="F19" s="863">
        <f t="shared" si="1"/>
        <v>30400</v>
      </c>
      <c r="G19" s="1642"/>
      <c r="H19" s="415">
        <v>5</v>
      </c>
      <c r="I19" s="1548"/>
      <c r="J19" s="1581"/>
      <c r="K19" s="1548"/>
    </row>
    <row r="20" spans="1:11" s="529" customFormat="1" ht="20.100000000000001" customHeight="1">
      <c r="A20" s="512" t="s">
        <v>8815</v>
      </c>
      <c r="B20" s="864">
        <v>19800</v>
      </c>
      <c r="C20" s="696" t="s">
        <v>282</v>
      </c>
      <c r="D20" s="865">
        <f t="shared" si="0"/>
        <v>20800</v>
      </c>
      <c r="E20" s="696" t="s">
        <v>9195</v>
      </c>
      <c r="F20" s="863">
        <f t="shared" si="1"/>
        <v>25700</v>
      </c>
      <c r="G20" s="1642" t="s">
        <v>10973</v>
      </c>
      <c r="H20" s="414">
        <v>1.5</v>
      </c>
      <c r="I20" s="1548" t="s">
        <v>10975</v>
      </c>
      <c r="J20" s="1581">
        <v>40</v>
      </c>
      <c r="K20" s="1548" t="s">
        <v>10952</v>
      </c>
    </row>
    <row r="21" spans="1:11" s="529" customFormat="1" ht="20.100000000000001" customHeight="1">
      <c r="A21" s="512" t="s">
        <v>8816</v>
      </c>
      <c r="B21" s="864">
        <v>19800</v>
      </c>
      <c r="C21" s="696" t="s">
        <v>283</v>
      </c>
      <c r="D21" s="865">
        <f t="shared" si="0"/>
        <v>20800</v>
      </c>
      <c r="E21" s="696" t="s">
        <v>9196</v>
      </c>
      <c r="F21" s="863">
        <f t="shared" si="1"/>
        <v>25700</v>
      </c>
      <c r="G21" s="1642"/>
      <c r="H21" s="414">
        <v>2</v>
      </c>
      <c r="I21" s="1548"/>
      <c r="J21" s="1581"/>
      <c r="K21" s="1548"/>
    </row>
    <row r="22" spans="1:11" s="529" customFormat="1" ht="20.100000000000001" customHeight="1">
      <c r="A22" s="512" t="s">
        <v>8817</v>
      </c>
      <c r="B22" s="864">
        <v>19800</v>
      </c>
      <c r="C22" s="696" t="s">
        <v>284</v>
      </c>
      <c r="D22" s="865">
        <f t="shared" si="0"/>
        <v>20800</v>
      </c>
      <c r="E22" s="696" t="s">
        <v>9197</v>
      </c>
      <c r="F22" s="863">
        <f t="shared" si="1"/>
        <v>25700</v>
      </c>
      <c r="G22" s="1642"/>
      <c r="H22" s="414">
        <v>2.5</v>
      </c>
      <c r="I22" s="1548"/>
      <c r="J22" s="1581"/>
      <c r="K22" s="1548"/>
    </row>
    <row r="23" spans="1:11" s="529" customFormat="1" ht="20.100000000000001" customHeight="1">
      <c r="A23" s="512" t="s">
        <v>8818</v>
      </c>
      <c r="B23" s="864">
        <v>19800</v>
      </c>
      <c r="C23" s="696" t="s">
        <v>285</v>
      </c>
      <c r="D23" s="865">
        <f t="shared" si="0"/>
        <v>20800</v>
      </c>
      <c r="E23" s="696" t="s">
        <v>9198</v>
      </c>
      <c r="F23" s="863">
        <f t="shared" si="1"/>
        <v>25700</v>
      </c>
      <c r="G23" s="1642"/>
      <c r="H23" s="415">
        <v>3</v>
      </c>
      <c r="I23" s="1548"/>
      <c r="J23" s="1581"/>
      <c r="K23" s="1548"/>
    </row>
    <row r="24" spans="1:11" s="529" customFormat="1" ht="20.100000000000001" customHeight="1">
      <c r="A24" s="512" t="s">
        <v>8819</v>
      </c>
      <c r="B24" s="864">
        <v>19800</v>
      </c>
      <c r="C24" s="696" t="s">
        <v>286</v>
      </c>
      <c r="D24" s="865">
        <f t="shared" si="0"/>
        <v>20800</v>
      </c>
      <c r="E24" s="696" t="s">
        <v>9199</v>
      </c>
      <c r="F24" s="863">
        <f t="shared" si="1"/>
        <v>25700</v>
      </c>
      <c r="G24" s="1642"/>
      <c r="H24" s="414">
        <v>4</v>
      </c>
      <c r="I24" s="1548"/>
      <c r="J24" s="1581"/>
      <c r="K24" s="1548"/>
    </row>
    <row r="25" spans="1:11" s="529" customFormat="1" ht="20.100000000000001" customHeight="1">
      <c r="A25" s="512" t="s">
        <v>8820</v>
      </c>
      <c r="B25" s="864">
        <v>19800</v>
      </c>
      <c r="C25" s="696" t="s">
        <v>287</v>
      </c>
      <c r="D25" s="865">
        <f t="shared" si="0"/>
        <v>20800</v>
      </c>
      <c r="E25" s="696" t="s">
        <v>9200</v>
      </c>
      <c r="F25" s="863">
        <f t="shared" si="1"/>
        <v>25700</v>
      </c>
      <c r="G25" s="1642"/>
      <c r="H25" s="414">
        <v>5</v>
      </c>
      <c r="I25" s="1548"/>
      <c r="J25" s="1581"/>
      <c r="K25" s="1548"/>
    </row>
    <row r="26" spans="1:11" s="529" customFormat="1" ht="20.100000000000001" customHeight="1">
      <c r="A26" s="512" t="s">
        <v>8821</v>
      </c>
      <c r="B26" s="864">
        <v>19800</v>
      </c>
      <c r="C26" s="696" t="s">
        <v>288</v>
      </c>
      <c r="D26" s="865">
        <f t="shared" si="0"/>
        <v>20800</v>
      </c>
      <c r="E26" s="696" t="s">
        <v>9201</v>
      </c>
      <c r="F26" s="863">
        <f t="shared" si="1"/>
        <v>25700</v>
      </c>
      <c r="G26" s="1642"/>
      <c r="H26" s="414">
        <v>6</v>
      </c>
      <c r="I26" s="1548"/>
      <c r="J26" s="1581"/>
      <c r="K26" s="1548"/>
    </row>
    <row r="27" spans="1:11" s="529" customFormat="1" ht="20.100000000000001" customHeight="1">
      <c r="A27" s="512" t="s">
        <v>8822</v>
      </c>
      <c r="B27" s="864">
        <v>19800</v>
      </c>
      <c r="C27" s="696" t="s">
        <v>289</v>
      </c>
      <c r="D27" s="865">
        <f t="shared" si="0"/>
        <v>20800</v>
      </c>
      <c r="E27" s="696" t="s">
        <v>9202</v>
      </c>
      <c r="F27" s="863">
        <f t="shared" si="1"/>
        <v>25700</v>
      </c>
      <c r="G27" s="1642"/>
      <c r="H27" s="414">
        <v>8</v>
      </c>
      <c r="I27" s="1548"/>
      <c r="J27" s="1581"/>
      <c r="K27" s="1548"/>
    </row>
    <row r="28" spans="1:11" s="529" customFormat="1" ht="20.100000000000001" customHeight="1">
      <c r="A28" s="512" t="s">
        <v>8823</v>
      </c>
      <c r="B28" s="864">
        <v>23400</v>
      </c>
      <c r="C28" s="696" t="s">
        <v>290</v>
      </c>
      <c r="D28" s="865">
        <f t="shared" si="0"/>
        <v>24600</v>
      </c>
      <c r="E28" s="696" t="s">
        <v>9203</v>
      </c>
      <c r="F28" s="863">
        <f t="shared" si="1"/>
        <v>30400</v>
      </c>
      <c r="G28" s="1642"/>
      <c r="H28" s="414">
        <v>10</v>
      </c>
      <c r="I28" s="1548"/>
      <c r="J28" s="1581"/>
      <c r="K28" s="1548"/>
    </row>
    <row r="29" spans="1:11" s="529" customFormat="1" ht="20.100000000000001" customHeight="1">
      <c r="A29" s="512" t="s">
        <v>8824</v>
      </c>
      <c r="B29" s="864">
        <v>18200</v>
      </c>
      <c r="C29" s="696" t="s">
        <v>291</v>
      </c>
      <c r="D29" s="865">
        <f t="shared" si="0"/>
        <v>19200</v>
      </c>
      <c r="E29" s="696" t="s">
        <v>9204</v>
      </c>
      <c r="F29" s="863">
        <f t="shared" si="1"/>
        <v>23700</v>
      </c>
      <c r="G29" s="1642" t="s">
        <v>10976</v>
      </c>
      <c r="H29" s="414">
        <v>1.5</v>
      </c>
      <c r="I29" s="1548" t="s">
        <v>10977</v>
      </c>
      <c r="J29" s="1576">
        <v>45</v>
      </c>
      <c r="K29" s="1548" t="s">
        <v>10952</v>
      </c>
    </row>
    <row r="30" spans="1:11" s="529" customFormat="1" ht="20.100000000000001" customHeight="1">
      <c r="A30" s="512" t="s">
        <v>8825</v>
      </c>
      <c r="B30" s="864">
        <v>18200</v>
      </c>
      <c r="C30" s="696" t="s">
        <v>292</v>
      </c>
      <c r="D30" s="865">
        <f t="shared" si="0"/>
        <v>19200</v>
      </c>
      <c r="E30" s="696" t="s">
        <v>9205</v>
      </c>
      <c r="F30" s="863">
        <f t="shared" si="1"/>
        <v>23700</v>
      </c>
      <c r="G30" s="1642"/>
      <c r="H30" s="414">
        <v>2</v>
      </c>
      <c r="I30" s="1548"/>
      <c r="J30" s="1576"/>
      <c r="K30" s="1548"/>
    </row>
    <row r="31" spans="1:11" s="529" customFormat="1" ht="20.100000000000001" customHeight="1">
      <c r="A31" s="512" t="s">
        <v>8826</v>
      </c>
      <c r="B31" s="864">
        <v>18200</v>
      </c>
      <c r="C31" s="696" t="s">
        <v>293</v>
      </c>
      <c r="D31" s="865">
        <f t="shared" si="0"/>
        <v>19200</v>
      </c>
      <c r="E31" s="696" t="s">
        <v>9206</v>
      </c>
      <c r="F31" s="863">
        <f t="shared" si="1"/>
        <v>23700</v>
      </c>
      <c r="G31" s="1642"/>
      <c r="H31" s="414">
        <v>2.5</v>
      </c>
      <c r="I31" s="1548"/>
      <c r="J31" s="1576"/>
      <c r="K31" s="1548"/>
    </row>
    <row r="32" spans="1:11" s="529" customFormat="1" ht="20.100000000000001" customHeight="1">
      <c r="A32" s="512" t="s">
        <v>8827</v>
      </c>
      <c r="B32" s="864">
        <v>18200</v>
      </c>
      <c r="C32" s="696" t="s">
        <v>294</v>
      </c>
      <c r="D32" s="865">
        <f t="shared" si="0"/>
        <v>19200</v>
      </c>
      <c r="E32" s="696" t="s">
        <v>9207</v>
      </c>
      <c r="F32" s="863">
        <f t="shared" si="1"/>
        <v>23700</v>
      </c>
      <c r="G32" s="1642"/>
      <c r="H32" s="414">
        <v>3</v>
      </c>
      <c r="I32" s="1548"/>
      <c r="J32" s="1576"/>
      <c r="K32" s="1548"/>
    </row>
    <row r="33" spans="1:11" s="529" customFormat="1" ht="20.100000000000001" customHeight="1">
      <c r="A33" s="512" t="s">
        <v>8828</v>
      </c>
      <c r="B33" s="864">
        <v>18200</v>
      </c>
      <c r="C33" s="696" t="s">
        <v>295</v>
      </c>
      <c r="D33" s="865">
        <f t="shared" si="0"/>
        <v>19200</v>
      </c>
      <c r="E33" s="696" t="s">
        <v>9208</v>
      </c>
      <c r="F33" s="863">
        <f t="shared" si="1"/>
        <v>23700</v>
      </c>
      <c r="G33" s="1642"/>
      <c r="H33" s="415">
        <v>4</v>
      </c>
      <c r="I33" s="1548"/>
      <c r="J33" s="1576"/>
      <c r="K33" s="1548"/>
    </row>
    <row r="34" spans="1:11" s="529" customFormat="1" ht="20.100000000000001" customHeight="1">
      <c r="A34" s="512" t="s">
        <v>8829</v>
      </c>
      <c r="B34" s="864">
        <v>18200</v>
      </c>
      <c r="C34" s="696" t="s">
        <v>296</v>
      </c>
      <c r="D34" s="865">
        <f t="shared" si="0"/>
        <v>19200</v>
      </c>
      <c r="E34" s="696" t="s">
        <v>9209</v>
      </c>
      <c r="F34" s="863">
        <f t="shared" si="1"/>
        <v>23700</v>
      </c>
      <c r="G34" s="1642"/>
      <c r="H34" s="415">
        <v>5</v>
      </c>
      <c r="I34" s="1548"/>
      <c r="J34" s="1576"/>
      <c r="K34" s="1548"/>
    </row>
    <row r="35" spans="1:11" s="529" customFormat="1" ht="20.100000000000001" customHeight="1">
      <c r="A35" s="512" t="s">
        <v>8830</v>
      </c>
      <c r="B35" s="864">
        <v>18200</v>
      </c>
      <c r="C35" s="696" t="s">
        <v>297</v>
      </c>
      <c r="D35" s="865">
        <f t="shared" si="0"/>
        <v>19200</v>
      </c>
      <c r="E35" s="696" t="s">
        <v>9210</v>
      </c>
      <c r="F35" s="863">
        <f t="shared" si="1"/>
        <v>23700</v>
      </c>
      <c r="G35" s="1642"/>
      <c r="H35" s="414">
        <v>6</v>
      </c>
      <c r="I35" s="1548"/>
      <c r="J35" s="1576"/>
      <c r="K35" s="1548"/>
    </row>
    <row r="36" spans="1:11" s="529" customFormat="1" ht="20.100000000000001" customHeight="1">
      <c r="A36" s="512" t="s">
        <v>8831</v>
      </c>
      <c r="B36" s="864">
        <v>18200</v>
      </c>
      <c r="C36" s="696" t="s">
        <v>298</v>
      </c>
      <c r="D36" s="865">
        <f t="shared" si="0"/>
        <v>19200</v>
      </c>
      <c r="E36" s="696" t="s">
        <v>9211</v>
      </c>
      <c r="F36" s="863">
        <f t="shared" si="1"/>
        <v>23700</v>
      </c>
      <c r="G36" s="1642"/>
      <c r="H36" s="414">
        <v>8</v>
      </c>
      <c r="I36" s="1548"/>
      <c r="J36" s="1576"/>
      <c r="K36" s="1548"/>
    </row>
    <row r="37" spans="1:11" s="529" customFormat="1" ht="20.100000000000001" customHeight="1">
      <c r="A37" s="512" t="s">
        <v>8832</v>
      </c>
      <c r="B37" s="864">
        <v>18200</v>
      </c>
      <c r="C37" s="696" t="s">
        <v>299</v>
      </c>
      <c r="D37" s="865">
        <f t="shared" si="0"/>
        <v>19200</v>
      </c>
      <c r="E37" s="696" t="s">
        <v>9212</v>
      </c>
      <c r="F37" s="863">
        <f t="shared" si="1"/>
        <v>23700</v>
      </c>
      <c r="G37" s="1642"/>
      <c r="H37" s="414">
        <v>10</v>
      </c>
      <c r="I37" s="1548"/>
      <c r="J37" s="1576"/>
      <c r="K37" s="1548"/>
    </row>
    <row r="38" spans="1:11" s="529" customFormat="1" ht="20.100000000000001" customHeight="1">
      <c r="A38" s="512" t="s">
        <v>8833</v>
      </c>
      <c r="B38" s="864">
        <v>21900</v>
      </c>
      <c r="C38" s="696" t="s">
        <v>300</v>
      </c>
      <c r="D38" s="865">
        <f t="shared" si="0"/>
        <v>23100</v>
      </c>
      <c r="E38" s="696" t="s">
        <v>9213</v>
      </c>
      <c r="F38" s="863">
        <f t="shared" si="1"/>
        <v>28500</v>
      </c>
      <c r="G38" s="1642"/>
      <c r="H38" s="414">
        <v>12</v>
      </c>
      <c r="I38" s="1548"/>
      <c r="J38" s="1576"/>
      <c r="K38" s="1548"/>
    </row>
    <row r="39" spans="1:11" s="529" customFormat="1" ht="20.100000000000001" customHeight="1">
      <c r="A39" s="512" t="s">
        <v>8834</v>
      </c>
      <c r="B39" s="864">
        <v>21900</v>
      </c>
      <c r="C39" s="696" t="s">
        <v>301</v>
      </c>
      <c r="D39" s="865">
        <f t="shared" si="0"/>
        <v>23100</v>
      </c>
      <c r="E39" s="696" t="s">
        <v>9214</v>
      </c>
      <c r="F39" s="863">
        <f t="shared" si="1"/>
        <v>28500</v>
      </c>
      <c r="G39" s="1642"/>
      <c r="H39" s="414">
        <v>14</v>
      </c>
      <c r="I39" s="1548"/>
      <c r="J39" s="1576"/>
      <c r="K39" s="1548"/>
    </row>
    <row r="40" spans="1:11" s="529" customFormat="1" ht="20.100000000000001" customHeight="1">
      <c r="A40" s="512" t="s">
        <v>8835</v>
      </c>
      <c r="B40" s="864">
        <v>21900</v>
      </c>
      <c r="C40" s="696" t="s">
        <v>302</v>
      </c>
      <c r="D40" s="865">
        <f t="shared" si="0"/>
        <v>23100</v>
      </c>
      <c r="E40" s="696" t="s">
        <v>9215</v>
      </c>
      <c r="F40" s="863">
        <f t="shared" si="1"/>
        <v>28500</v>
      </c>
      <c r="G40" s="1642"/>
      <c r="H40" s="414">
        <v>16</v>
      </c>
      <c r="I40" s="1548"/>
      <c r="J40" s="1577"/>
      <c r="K40" s="1548"/>
    </row>
    <row r="41" spans="1:11" s="529" customFormat="1" ht="20.100000000000001" customHeight="1">
      <c r="A41" s="512" t="s">
        <v>8836</v>
      </c>
      <c r="B41" s="864">
        <v>18200</v>
      </c>
      <c r="C41" s="696" t="s">
        <v>303</v>
      </c>
      <c r="D41" s="865">
        <f t="shared" si="0"/>
        <v>19200</v>
      </c>
      <c r="E41" s="696" t="s">
        <v>9216</v>
      </c>
      <c r="F41" s="863">
        <f t="shared" si="1"/>
        <v>23700</v>
      </c>
      <c r="G41" s="1642" t="s">
        <v>10978</v>
      </c>
      <c r="H41" s="415">
        <v>2</v>
      </c>
      <c r="I41" s="1642" t="s">
        <v>10979</v>
      </c>
      <c r="J41" s="1589">
        <v>45</v>
      </c>
      <c r="K41" s="1642" t="s">
        <v>10950</v>
      </c>
    </row>
    <row r="42" spans="1:11" s="529" customFormat="1" ht="20.100000000000001" customHeight="1">
      <c r="A42" s="512" t="s">
        <v>8837</v>
      </c>
      <c r="B42" s="864">
        <v>18200</v>
      </c>
      <c r="C42" s="696" t="s">
        <v>304</v>
      </c>
      <c r="D42" s="865">
        <f t="shared" si="0"/>
        <v>19200</v>
      </c>
      <c r="E42" s="696" t="s">
        <v>9217</v>
      </c>
      <c r="F42" s="863">
        <f t="shared" si="1"/>
        <v>23700</v>
      </c>
      <c r="G42" s="1642"/>
      <c r="H42" s="415">
        <v>3</v>
      </c>
      <c r="I42" s="1642"/>
      <c r="J42" s="1590"/>
      <c r="K42" s="1642"/>
    </row>
    <row r="43" spans="1:11" s="529" customFormat="1" ht="20.100000000000001" customHeight="1">
      <c r="A43" s="512" t="s">
        <v>8838</v>
      </c>
      <c r="B43" s="864">
        <v>18200</v>
      </c>
      <c r="C43" s="696" t="s">
        <v>305</v>
      </c>
      <c r="D43" s="865">
        <f t="shared" si="0"/>
        <v>19200</v>
      </c>
      <c r="E43" s="696" t="s">
        <v>9218</v>
      </c>
      <c r="F43" s="863">
        <f t="shared" si="1"/>
        <v>23700</v>
      </c>
      <c r="G43" s="1642"/>
      <c r="H43" s="414">
        <v>4</v>
      </c>
      <c r="I43" s="1642"/>
      <c r="J43" s="1590"/>
      <c r="K43" s="1642"/>
    </row>
    <row r="44" spans="1:11" s="529" customFormat="1" ht="20.100000000000001" customHeight="1">
      <c r="A44" s="512" t="s">
        <v>8839</v>
      </c>
      <c r="B44" s="864">
        <v>18200</v>
      </c>
      <c r="C44" s="696" t="s">
        <v>306</v>
      </c>
      <c r="D44" s="865">
        <f t="shared" si="0"/>
        <v>19200</v>
      </c>
      <c r="E44" s="696" t="s">
        <v>9219</v>
      </c>
      <c r="F44" s="863">
        <f t="shared" si="1"/>
        <v>23700</v>
      </c>
      <c r="G44" s="1642"/>
      <c r="H44" s="414">
        <v>5</v>
      </c>
      <c r="I44" s="1642"/>
      <c r="J44" s="1590"/>
      <c r="K44" s="1642"/>
    </row>
    <row r="45" spans="1:11" s="529" customFormat="1" ht="20.100000000000001" customHeight="1">
      <c r="A45" s="512" t="s">
        <v>8840</v>
      </c>
      <c r="B45" s="864">
        <v>18200</v>
      </c>
      <c r="C45" s="696" t="s">
        <v>307</v>
      </c>
      <c r="D45" s="865">
        <f t="shared" si="0"/>
        <v>19200</v>
      </c>
      <c r="E45" s="696" t="s">
        <v>9220</v>
      </c>
      <c r="F45" s="863">
        <f t="shared" si="1"/>
        <v>23700</v>
      </c>
      <c r="G45" s="1642"/>
      <c r="H45" s="414">
        <v>6</v>
      </c>
      <c r="I45" s="1642"/>
      <c r="J45" s="1590"/>
      <c r="K45" s="1642"/>
    </row>
    <row r="46" spans="1:11" s="529" customFormat="1" ht="20.100000000000001" customHeight="1">
      <c r="A46" s="512" t="s">
        <v>8841</v>
      </c>
      <c r="B46" s="864">
        <v>18200</v>
      </c>
      <c r="C46" s="696" t="s">
        <v>308</v>
      </c>
      <c r="D46" s="865">
        <f t="shared" si="0"/>
        <v>19200</v>
      </c>
      <c r="E46" s="696" t="s">
        <v>9221</v>
      </c>
      <c r="F46" s="863">
        <f t="shared" si="1"/>
        <v>23700</v>
      </c>
      <c r="G46" s="1642"/>
      <c r="H46" s="414">
        <v>8</v>
      </c>
      <c r="I46" s="1642"/>
      <c r="J46" s="1590"/>
      <c r="K46" s="1642"/>
    </row>
    <row r="47" spans="1:11" s="529" customFormat="1" ht="20.100000000000001" customHeight="1">
      <c r="A47" s="512" t="s">
        <v>8842</v>
      </c>
      <c r="B47" s="864">
        <v>18200</v>
      </c>
      <c r="C47" s="696" t="s">
        <v>309</v>
      </c>
      <c r="D47" s="865">
        <f t="shared" si="0"/>
        <v>19200</v>
      </c>
      <c r="E47" s="696" t="s">
        <v>9222</v>
      </c>
      <c r="F47" s="863">
        <f t="shared" si="1"/>
        <v>23700</v>
      </c>
      <c r="G47" s="1642"/>
      <c r="H47" s="414">
        <v>10</v>
      </c>
      <c r="I47" s="1642"/>
      <c r="J47" s="1590"/>
      <c r="K47" s="1642"/>
    </row>
    <row r="48" spans="1:11" s="529" customFormat="1" ht="20.100000000000001" customHeight="1">
      <c r="A48" s="512" t="s">
        <v>8843</v>
      </c>
      <c r="B48" s="864">
        <v>18200</v>
      </c>
      <c r="C48" s="696" t="s">
        <v>310</v>
      </c>
      <c r="D48" s="865">
        <f t="shared" si="0"/>
        <v>19200</v>
      </c>
      <c r="E48" s="696" t="s">
        <v>9223</v>
      </c>
      <c r="F48" s="863">
        <f t="shared" si="1"/>
        <v>23700</v>
      </c>
      <c r="G48" s="1642"/>
      <c r="H48" s="414">
        <v>12</v>
      </c>
      <c r="I48" s="1642"/>
      <c r="J48" s="1590"/>
      <c r="K48" s="1642"/>
    </row>
    <row r="49" spans="1:11" s="529" customFormat="1" ht="20.100000000000001" customHeight="1">
      <c r="A49" s="512" t="s">
        <v>8844</v>
      </c>
      <c r="B49" s="864">
        <v>21900</v>
      </c>
      <c r="C49" s="696" t="s">
        <v>311</v>
      </c>
      <c r="D49" s="865">
        <f t="shared" si="0"/>
        <v>23100</v>
      </c>
      <c r="E49" s="696" t="s">
        <v>9224</v>
      </c>
      <c r="F49" s="863">
        <f t="shared" si="1"/>
        <v>28500</v>
      </c>
      <c r="G49" s="1642"/>
      <c r="H49" s="414">
        <v>14</v>
      </c>
      <c r="I49" s="1642"/>
      <c r="J49" s="1590"/>
      <c r="K49" s="1642"/>
    </row>
    <row r="50" spans="1:11" s="529" customFormat="1" ht="20.100000000000001" customHeight="1">
      <c r="A50" s="512" t="s">
        <v>8845</v>
      </c>
      <c r="B50" s="864">
        <v>21900</v>
      </c>
      <c r="C50" s="696" t="s">
        <v>312</v>
      </c>
      <c r="D50" s="865">
        <f t="shared" si="0"/>
        <v>23100</v>
      </c>
      <c r="E50" s="696" t="s">
        <v>9225</v>
      </c>
      <c r="F50" s="863">
        <f t="shared" si="1"/>
        <v>28500</v>
      </c>
      <c r="G50" s="1642"/>
      <c r="H50" s="414">
        <v>16</v>
      </c>
      <c r="I50" s="1642"/>
      <c r="J50" s="1591"/>
      <c r="K50" s="1642"/>
    </row>
    <row r="51" spans="1:11" s="531" customFormat="1" ht="20.100000000000001" customHeight="1">
      <c r="A51" s="512" t="s">
        <v>8846</v>
      </c>
      <c r="B51" s="864">
        <v>18200</v>
      </c>
      <c r="C51" s="696" t="s">
        <v>313</v>
      </c>
      <c r="D51" s="865">
        <f t="shared" si="0"/>
        <v>19200</v>
      </c>
      <c r="E51" s="696" t="s">
        <v>9226</v>
      </c>
      <c r="F51" s="863">
        <f t="shared" si="1"/>
        <v>23700</v>
      </c>
      <c r="G51" s="1585">
        <v>0.7</v>
      </c>
      <c r="H51" s="414">
        <v>2</v>
      </c>
      <c r="I51" s="1548" t="s">
        <v>10980</v>
      </c>
      <c r="J51" s="1575">
        <v>45</v>
      </c>
      <c r="K51" s="1548" t="s">
        <v>10950</v>
      </c>
    </row>
    <row r="52" spans="1:11" s="531" customFormat="1" ht="20.100000000000001" customHeight="1">
      <c r="A52" s="512" t="s">
        <v>8847</v>
      </c>
      <c r="B52" s="864">
        <v>18200</v>
      </c>
      <c r="C52" s="696" t="s">
        <v>314</v>
      </c>
      <c r="D52" s="865">
        <f t="shared" si="0"/>
        <v>19200</v>
      </c>
      <c r="E52" s="696" t="s">
        <v>9227</v>
      </c>
      <c r="F52" s="863">
        <f t="shared" si="1"/>
        <v>23700</v>
      </c>
      <c r="G52" s="1585"/>
      <c r="H52" s="414">
        <v>4</v>
      </c>
      <c r="I52" s="1548"/>
      <c r="J52" s="1576"/>
      <c r="K52" s="1548"/>
    </row>
    <row r="53" spans="1:11" s="531" customFormat="1" ht="20.100000000000001" customHeight="1">
      <c r="A53" s="512" t="s">
        <v>8848</v>
      </c>
      <c r="B53" s="864">
        <v>18200</v>
      </c>
      <c r="C53" s="696" t="s">
        <v>315</v>
      </c>
      <c r="D53" s="865">
        <f t="shared" si="0"/>
        <v>19200</v>
      </c>
      <c r="E53" s="696" t="s">
        <v>9228</v>
      </c>
      <c r="F53" s="863">
        <f t="shared" si="1"/>
        <v>23700</v>
      </c>
      <c r="G53" s="1585"/>
      <c r="H53" s="414">
        <v>6</v>
      </c>
      <c r="I53" s="1548"/>
      <c r="J53" s="1576"/>
      <c r="K53" s="1548"/>
    </row>
    <row r="54" spans="1:11" s="531" customFormat="1" ht="20.100000000000001" customHeight="1">
      <c r="A54" s="512" t="s">
        <v>8849</v>
      </c>
      <c r="B54" s="864">
        <v>18200</v>
      </c>
      <c r="C54" s="696" t="s">
        <v>316</v>
      </c>
      <c r="D54" s="865">
        <f t="shared" si="0"/>
        <v>19200</v>
      </c>
      <c r="E54" s="696" t="s">
        <v>9229</v>
      </c>
      <c r="F54" s="863">
        <f t="shared" si="1"/>
        <v>23700</v>
      </c>
      <c r="G54" s="1585"/>
      <c r="H54" s="414">
        <v>8</v>
      </c>
      <c r="I54" s="1548"/>
      <c r="J54" s="1576"/>
      <c r="K54" s="1548"/>
    </row>
    <row r="55" spans="1:11" s="531" customFormat="1" ht="20.100000000000001" customHeight="1">
      <c r="A55" s="512" t="s">
        <v>8850</v>
      </c>
      <c r="B55" s="864">
        <v>18200</v>
      </c>
      <c r="C55" s="696" t="s">
        <v>317</v>
      </c>
      <c r="D55" s="865">
        <f t="shared" si="0"/>
        <v>19200</v>
      </c>
      <c r="E55" s="696" t="s">
        <v>9230</v>
      </c>
      <c r="F55" s="863">
        <f t="shared" si="1"/>
        <v>23700</v>
      </c>
      <c r="G55" s="1585"/>
      <c r="H55" s="414">
        <v>10</v>
      </c>
      <c r="I55" s="1548"/>
      <c r="J55" s="1576"/>
      <c r="K55" s="1548"/>
    </row>
    <row r="56" spans="1:11" s="531" customFormat="1" ht="20.100000000000001" customHeight="1">
      <c r="A56" s="512" t="s">
        <v>8851</v>
      </c>
      <c r="B56" s="864">
        <v>18200</v>
      </c>
      <c r="C56" s="696" t="s">
        <v>318</v>
      </c>
      <c r="D56" s="865">
        <f t="shared" si="0"/>
        <v>19200</v>
      </c>
      <c r="E56" s="696" t="s">
        <v>9231</v>
      </c>
      <c r="F56" s="863">
        <f t="shared" si="1"/>
        <v>23700</v>
      </c>
      <c r="G56" s="1585"/>
      <c r="H56" s="414">
        <v>12</v>
      </c>
      <c r="I56" s="1548"/>
      <c r="J56" s="1577"/>
      <c r="K56" s="1548"/>
    </row>
    <row r="57" spans="1:11" s="529" customFormat="1" ht="20.100000000000001" customHeight="1">
      <c r="A57" s="512" t="s">
        <v>8852</v>
      </c>
      <c r="B57" s="864">
        <v>18200</v>
      </c>
      <c r="C57" s="696" t="s">
        <v>319</v>
      </c>
      <c r="D57" s="865">
        <f t="shared" si="0"/>
        <v>19200</v>
      </c>
      <c r="E57" s="696" t="s">
        <v>9232</v>
      </c>
      <c r="F57" s="863">
        <f t="shared" si="1"/>
        <v>23700</v>
      </c>
      <c r="G57" s="1642">
        <v>0.8</v>
      </c>
      <c r="H57" s="414">
        <v>2</v>
      </c>
      <c r="I57" s="1642" t="s">
        <v>10981</v>
      </c>
      <c r="J57" s="1589">
        <v>45</v>
      </c>
      <c r="K57" s="1642" t="s">
        <v>10950</v>
      </c>
    </row>
    <row r="58" spans="1:11" s="529" customFormat="1" ht="20.100000000000001" customHeight="1">
      <c r="A58" s="512" t="s">
        <v>8853</v>
      </c>
      <c r="B58" s="864">
        <v>18200</v>
      </c>
      <c r="C58" s="696" t="s">
        <v>320</v>
      </c>
      <c r="D58" s="865">
        <f t="shared" si="0"/>
        <v>19200</v>
      </c>
      <c r="E58" s="696" t="s">
        <v>9233</v>
      </c>
      <c r="F58" s="863">
        <f t="shared" si="1"/>
        <v>23700</v>
      </c>
      <c r="G58" s="1642"/>
      <c r="H58" s="414">
        <v>3</v>
      </c>
      <c r="I58" s="1642"/>
      <c r="J58" s="1590"/>
      <c r="K58" s="1642"/>
    </row>
    <row r="59" spans="1:11" s="529" customFormat="1" ht="20.100000000000001" customHeight="1">
      <c r="A59" s="512" t="s">
        <v>8854</v>
      </c>
      <c r="B59" s="864">
        <v>18200</v>
      </c>
      <c r="C59" s="696" t="s">
        <v>321</v>
      </c>
      <c r="D59" s="865">
        <f t="shared" si="0"/>
        <v>19200</v>
      </c>
      <c r="E59" s="696" t="s">
        <v>9234</v>
      </c>
      <c r="F59" s="863">
        <f t="shared" si="1"/>
        <v>23700</v>
      </c>
      <c r="G59" s="1642"/>
      <c r="H59" s="415">
        <v>4</v>
      </c>
      <c r="I59" s="1642"/>
      <c r="J59" s="1590"/>
      <c r="K59" s="1642"/>
    </row>
    <row r="60" spans="1:11" s="529" customFormat="1" ht="20.100000000000001" customHeight="1">
      <c r="A60" s="512" t="s">
        <v>8855</v>
      </c>
      <c r="B60" s="864">
        <v>18200</v>
      </c>
      <c r="C60" s="696" t="s">
        <v>322</v>
      </c>
      <c r="D60" s="865">
        <f t="shared" si="0"/>
        <v>19200</v>
      </c>
      <c r="E60" s="696" t="s">
        <v>9235</v>
      </c>
      <c r="F60" s="863">
        <f t="shared" si="1"/>
        <v>23700</v>
      </c>
      <c r="G60" s="1642"/>
      <c r="H60" s="415">
        <v>5</v>
      </c>
      <c r="I60" s="1642"/>
      <c r="J60" s="1590"/>
      <c r="K60" s="1642"/>
    </row>
    <row r="61" spans="1:11" s="529" customFormat="1" ht="20.100000000000001" customHeight="1">
      <c r="A61" s="512" t="s">
        <v>8856</v>
      </c>
      <c r="B61" s="864">
        <v>18200</v>
      </c>
      <c r="C61" s="696" t="s">
        <v>323</v>
      </c>
      <c r="D61" s="865">
        <f t="shared" si="0"/>
        <v>19200</v>
      </c>
      <c r="E61" s="696" t="s">
        <v>9236</v>
      </c>
      <c r="F61" s="863">
        <f t="shared" si="1"/>
        <v>23700</v>
      </c>
      <c r="G61" s="1642"/>
      <c r="H61" s="415">
        <v>6</v>
      </c>
      <c r="I61" s="1642"/>
      <c r="J61" s="1590"/>
      <c r="K61" s="1642"/>
    </row>
    <row r="62" spans="1:11" s="529" customFormat="1" ht="20.100000000000001" customHeight="1">
      <c r="A62" s="512" t="s">
        <v>8857</v>
      </c>
      <c r="B62" s="864">
        <v>18200</v>
      </c>
      <c r="C62" s="696" t="s">
        <v>324</v>
      </c>
      <c r="D62" s="865">
        <f t="shared" si="0"/>
        <v>19200</v>
      </c>
      <c r="E62" s="696" t="s">
        <v>9237</v>
      </c>
      <c r="F62" s="863">
        <f t="shared" si="1"/>
        <v>23700</v>
      </c>
      <c r="G62" s="1642"/>
      <c r="H62" s="415">
        <v>8</v>
      </c>
      <c r="I62" s="1642"/>
      <c r="J62" s="1590"/>
      <c r="K62" s="1642"/>
    </row>
    <row r="63" spans="1:11" s="529" customFormat="1" ht="20.100000000000001" customHeight="1">
      <c r="A63" s="512" t="s">
        <v>8858</v>
      </c>
      <c r="B63" s="864">
        <v>18200</v>
      </c>
      <c r="C63" s="696" t="s">
        <v>325</v>
      </c>
      <c r="D63" s="865">
        <f t="shared" si="0"/>
        <v>19200</v>
      </c>
      <c r="E63" s="696" t="s">
        <v>9238</v>
      </c>
      <c r="F63" s="863">
        <f t="shared" si="1"/>
        <v>23700</v>
      </c>
      <c r="G63" s="1642"/>
      <c r="H63" s="414">
        <v>10</v>
      </c>
      <c r="I63" s="1642"/>
      <c r="J63" s="1590"/>
      <c r="K63" s="1642"/>
    </row>
    <row r="64" spans="1:11" s="529" customFormat="1" ht="20.100000000000001" customHeight="1">
      <c r="A64" s="512" t="s">
        <v>8859</v>
      </c>
      <c r="B64" s="864">
        <v>18200</v>
      </c>
      <c r="C64" s="696" t="s">
        <v>326</v>
      </c>
      <c r="D64" s="865">
        <f t="shared" si="0"/>
        <v>19200</v>
      </c>
      <c r="E64" s="696" t="s">
        <v>9239</v>
      </c>
      <c r="F64" s="863">
        <f t="shared" si="1"/>
        <v>23700</v>
      </c>
      <c r="G64" s="1642"/>
      <c r="H64" s="414">
        <v>12</v>
      </c>
      <c r="I64" s="1642"/>
      <c r="J64" s="1590"/>
      <c r="K64" s="1642"/>
    </row>
    <row r="65" spans="1:11" s="529" customFormat="1" ht="20.100000000000001" customHeight="1">
      <c r="A65" s="512" t="s">
        <v>8860</v>
      </c>
      <c r="B65" s="864">
        <v>18200</v>
      </c>
      <c r="C65" s="696" t="s">
        <v>327</v>
      </c>
      <c r="D65" s="865">
        <f t="shared" si="0"/>
        <v>19200</v>
      </c>
      <c r="E65" s="696" t="s">
        <v>9240</v>
      </c>
      <c r="F65" s="863">
        <f t="shared" si="1"/>
        <v>23700</v>
      </c>
      <c r="G65" s="1642"/>
      <c r="H65" s="414">
        <v>14</v>
      </c>
      <c r="I65" s="1642"/>
      <c r="J65" s="1590"/>
      <c r="K65" s="1642"/>
    </row>
    <row r="66" spans="1:11" s="529" customFormat="1" ht="20.100000000000001" customHeight="1">
      <c r="A66" s="512" t="s">
        <v>8861</v>
      </c>
      <c r="B66" s="864">
        <v>21900</v>
      </c>
      <c r="C66" s="696" t="s">
        <v>328</v>
      </c>
      <c r="D66" s="865">
        <f t="shared" si="0"/>
        <v>23100</v>
      </c>
      <c r="E66" s="696" t="s">
        <v>9241</v>
      </c>
      <c r="F66" s="863">
        <f t="shared" si="1"/>
        <v>28500</v>
      </c>
      <c r="G66" s="1642"/>
      <c r="H66" s="414">
        <v>16</v>
      </c>
      <c r="I66" s="1642"/>
      <c r="J66" s="1590"/>
      <c r="K66" s="1642"/>
    </row>
    <row r="67" spans="1:11" s="529" customFormat="1" ht="20.100000000000001" customHeight="1">
      <c r="A67" s="512" t="s">
        <v>8862</v>
      </c>
      <c r="B67" s="864">
        <v>21900</v>
      </c>
      <c r="C67" s="696" t="s">
        <v>329</v>
      </c>
      <c r="D67" s="865">
        <f t="shared" si="0"/>
        <v>23100</v>
      </c>
      <c r="E67" s="696" t="s">
        <v>9242</v>
      </c>
      <c r="F67" s="863">
        <f t="shared" si="1"/>
        <v>28500</v>
      </c>
      <c r="G67" s="1642"/>
      <c r="H67" s="414">
        <v>20</v>
      </c>
      <c r="I67" s="1642"/>
      <c r="J67" s="1591"/>
      <c r="K67" s="1642"/>
    </row>
    <row r="68" spans="1:11" s="529" customFormat="1" ht="20.100000000000001" customHeight="1">
      <c r="A68" s="512" t="s">
        <v>8863</v>
      </c>
      <c r="B68" s="864">
        <v>18200</v>
      </c>
      <c r="C68" s="696" t="s">
        <v>330</v>
      </c>
      <c r="D68" s="865">
        <f t="shared" si="0"/>
        <v>19200</v>
      </c>
      <c r="E68" s="696" t="s">
        <v>9243</v>
      </c>
      <c r="F68" s="863">
        <f t="shared" si="1"/>
        <v>23700</v>
      </c>
      <c r="G68" s="1642" t="s">
        <v>10982</v>
      </c>
      <c r="H68" s="414">
        <v>6</v>
      </c>
      <c r="I68" s="1642" t="s">
        <v>10983</v>
      </c>
      <c r="J68" s="1589">
        <v>45</v>
      </c>
      <c r="K68" s="1642" t="s">
        <v>10950</v>
      </c>
    </row>
    <row r="69" spans="1:11" s="529" customFormat="1" ht="20.100000000000001" customHeight="1">
      <c r="A69" s="512" t="s">
        <v>8864</v>
      </c>
      <c r="B69" s="864">
        <v>18200</v>
      </c>
      <c r="C69" s="696" t="s">
        <v>331</v>
      </c>
      <c r="D69" s="865">
        <f t="shared" si="0"/>
        <v>19200</v>
      </c>
      <c r="E69" s="696" t="s">
        <v>9244</v>
      </c>
      <c r="F69" s="863">
        <f t="shared" si="1"/>
        <v>23700</v>
      </c>
      <c r="G69" s="1642"/>
      <c r="H69" s="414">
        <v>8</v>
      </c>
      <c r="I69" s="1642"/>
      <c r="J69" s="1590"/>
      <c r="K69" s="1642"/>
    </row>
    <row r="70" spans="1:11" s="529" customFormat="1" ht="20.100000000000001" customHeight="1">
      <c r="A70" s="512" t="s">
        <v>8865</v>
      </c>
      <c r="B70" s="864">
        <v>18200</v>
      </c>
      <c r="C70" s="696" t="s">
        <v>332</v>
      </c>
      <c r="D70" s="865">
        <f t="shared" si="0"/>
        <v>19200</v>
      </c>
      <c r="E70" s="696" t="s">
        <v>9245</v>
      </c>
      <c r="F70" s="863">
        <f t="shared" si="1"/>
        <v>23700</v>
      </c>
      <c r="G70" s="1642"/>
      <c r="H70" s="414">
        <v>10</v>
      </c>
      <c r="I70" s="1642"/>
      <c r="J70" s="1591"/>
      <c r="K70" s="1642"/>
    </row>
    <row r="71" spans="1:11" s="529" customFormat="1" ht="20.100000000000001" customHeight="1">
      <c r="A71" s="512" t="s">
        <v>8866</v>
      </c>
      <c r="B71" s="864">
        <v>16100</v>
      </c>
      <c r="C71" s="696" t="s">
        <v>333</v>
      </c>
      <c r="D71" s="865">
        <f t="shared" si="0"/>
        <v>16900</v>
      </c>
      <c r="E71" s="696" t="s">
        <v>9246</v>
      </c>
      <c r="F71" s="863">
        <f t="shared" si="1"/>
        <v>20900</v>
      </c>
      <c r="G71" s="1715" t="s">
        <v>10984</v>
      </c>
      <c r="H71" s="406">
        <v>3</v>
      </c>
      <c r="I71" s="1548" t="s">
        <v>10955</v>
      </c>
      <c r="J71" s="1581">
        <v>50</v>
      </c>
      <c r="K71" s="1548" t="s">
        <v>10952</v>
      </c>
    </row>
    <row r="72" spans="1:11" s="529" customFormat="1" ht="20.100000000000001" customHeight="1">
      <c r="A72" s="512" t="s">
        <v>8867</v>
      </c>
      <c r="B72" s="864">
        <v>16100</v>
      </c>
      <c r="C72" s="696" t="s">
        <v>334</v>
      </c>
      <c r="D72" s="865">
        <f t="shared" ref="D72:D135" si="2">ROUND(B72/0.95,-2)</f>
        <v>16900</v>
      </c>
      <c r="E72" s="696" t="s">
        <v>9247</v>
      </c>
      <c r="F72" s="863">
        <f t="shared" ref="F72:F135" si="3">ROUND(B72*1.3,-2)</f>
        <v>20900</v>
      </c>
      <c r="G72" s="1715"/>
      <c r="H72" s="697">
        <v>4</v>
      </c>
      <c r="I72" s="1548"/>
      <c r="J72" s="1581"/>
      <c r="K72" s="1548"/>
    </row>
    <row r="73" spans="1:11" s="529" customFormat="1" ht="20.100000000000001" customHeight="1">
      <c r="A73" s="512" t="s">
        <v>8868</v>
      </c>
      <c r="B73" s="864">
        <v>16100</v>
      </c>
      <c r="C73" s="696" t="s">
        <v>335</v>
      </c>
      <c r="D73" s="865">
        <f t="shared" si="2"/>
        <v>16900</v>
      </c>
      <c r="E73" s="696" t="s">
        <v>9248</v>
      </c>
      <c r="F73" s="863">
        <f t="shared" si="3"/>
        <v>20900</v>
      </c>
      <c r="G73" s="1715"/>
      <c r="H73" s="697">
        <v>5</v>
      </c>
      <c r="I73" s="1548"/>
      <c r="J73" s="1581"/>
      <c r="K73" s="1548"/>
    </row>
    <row r="74" spans="1:11" s="529" customFormat="1" ht="20.100000000000001" customHeight="1">
      <c r="A74" s="512" t="s">
        <v>8869</v>
      </c>
      <c r="B74" s="864">
        <v>16100</v>
      </c>
      <c r="C74" s="696" t="s">
        <v>336</v>
      </c>
      <c r="D74" s="865">
        <f t="shared" si="2"/>
        <v>16900</v>
      </c>
      <c r="E74" s="696" t="s">
        <v>9249</v>
      </c>
      <c r="F74" s="863">
        <f t="shared" si="3"/>
        <v>20900</v>
      </c>
      <c r="G74" s="1715"/>
      <c r="H74" s="697">
        <v>6</v>
      </c>
      <c r="I74" s="1548"/>
      <c r="J74" s="1581"/>
      <c r="K74" s="1548"/>
    </row>
    <row r="75" spans="1:11" s="529" customFormat="1" ht="20.100000000000001" customHeight="1">
      <c r="A75" s="512" t="s">
        <v>8870</v>
      </c>
      <c r="B75" s="864">
        <v>16100</v>
      </c>
      <c r="C75" s="696" t="s">
        <v>337</v>
      </c>
      <c r="D75" s="865">
        <f t="shared" si="2"/>
        <v>16900</v>
      </c>
      <c r="E75" s="696" t="s">
        <v>9250</v>
      </c>
      <c r="F75" s="863">
        <f t="shared" si="3"/>
        <v>20900</v>
      </c>
      <c r="G75" s="1715"/>
      <c r="H75" s="697">
        <v>7</v>
      </c>
      <c r="I75" s="1548"/>
      <c r="J75" s="1581"/>
      <c r="K75" s="1548"/>
    </row>
    <row r="76" spans="1:11" s="529" customFormat="1" ht="20.100000000000001" customHeight="1">
      <c r="A76" s="512" t="s">
        <v>8871</v>
      </c>
      <c r="B76" s="864">
        <v>16100</v>
      </c>
      <c r="C76" s="696" t="s">
        <v>338</v>
      </c>
      <c r="D76" s="865">
        <f t="shared" si="2"/>
        <v>16900</v>
      </c>
      <c r="E76" s="696" t="s">
        <v>9251</v>
      </c>
      <c r="F76" s="863">
        <f t="shared" si="3"/>
        <v>20900</v>
      </c>
      <c r="G76" s="1715"/>
      <c r="H76" s="697">
        <v>8</v>
      </c>
      <c r="I76" s="1548"/>
      <c r="J76" s="1581"/>
      <c r="K76" s="1548"/>
    </row>
    <row r="77" spans="1:11" s="529" customFormat="1" ht="20.100000000000001" customHeight="1">
      <c r="A77" s="512" t="s">
        <v>8872</v>
      </c>
      <c r="B77" s="864">
        <v>16100</v>
      </c>
      <c r="C77" s="696" t="s">
        <v>339</v>
      </c>
      <c r="D77" s="865">
        <f t="shared" si="2"/>
        <v>16900</v>
      </c>
      <c r="E77" s="696" t="s">
        <v>9252</v>
      </c>
      <c r="F77" s="863">
        <f t="shared" si="3"/>
        <v>20900</v>
      </c>
      <c r="G77" s="1715"/>
      <c r="H77" s="697">
        <v>10</v>
      </c>
      <c r="I77" s="1548"/>
      <c r="J77" s="1581"/>
      <c r="K77" s="1548"/>
    </row>
    <row r="78" spans="1:11" s="529" customFormat="1" ht="20.100000000000001" customHeight="1">
      <c r="A78" s="512" t="s">
        <v>8873</v>
      </c>
      <c r="B78" s="864">
        <v>16100</v>
      </c>
      <c r="C78" s="696" t="s">
        <v>340</v>
      </c>
      <c r="D78" s="865">
        <f t="shared" si="2"/>
        <v>16900</v>
      </c>
      <c r="E78" s="696" t="s">
        <v>9253</v>
      </c>
      <c r="F78" s="863">
        <f t="shared" si="3"/>
        <v>20900</v>
      </c>
      <c r="G78" s="1715"/>
      <c r="H78" s="697">
        <v>12</v>
      </c>
      <c r="I78" s="1548"/>
      <c r="J78" s="1581"/>
      <c r="K78" s="1548"/>
    </row>
    <row r="79" spans="1:11" s="529" customFormat="1" ht="20.100000000000001" customHeight="1">
      <c r="A79" s="512" t="s">
        <v>8874</v>
      </c>
      <c r="B79" s="864">
        <v>16100</v>
      </c>
      <c r="C79" s="696" t="s">
        <v>341</v>
      </c>
      <c r="D79" s="865">
        <f t="shared" si="2"/>
        <v>16900</v>
      </c>
      <c r="E79" s="696" t="s">
        <v>9254</v>
      </c>
      <c r="F79" s="863">
        <f t="shared" si="3"/>
        <v>20900</v>
      </c>
      <c r="G79" s="1715"/>
      <c r="H79" s="697">
        <v>14</v>
      </c>
      <c r="I79" s="1548"/>
      <c r="J79" s="1581"/>
      <c r="K79" s="1548"/>
    </row>
    <row r="80" spans="1:11" s="529" customFormat="1" ht="20.100000000000001" customHeight="1">
      <c r="A80" s="512" t="s">
        <v>8875</v>
      </c>
      <c r="B80" s="864">
        <v>16100</v>
      </c>
      <c r="C80" s="696" t="s">
        <v>342</v>
      </c>
      <c r="D80" s="865">
        <f t="shared" si="2"/>
        <v>16900</v>
      </c>
      <c r="E80" s="696" t="s">
        <v>9255</v>
      </c>
      <c r="F80" s="863">
        <f t="shared" si="3"/>
        <v>20900</v>
      </c>
      <c r="G80" s="1715"/>
      <c r="H80" s="697">
        <v>16</v>
      </c>
      <c r="I80" s="1548"/>
      <c r="J80" s="1581"/>
      <c r="K80" s="1548"/>
    </row>
    <row r="81" spans="1:11" s="529" customFormat="1" ht="20.100000000000001" customHeight="1">
      <c r="A81" s="512" t="s">
        <v>8876</v>
      </c>
      <c r="B81" s="864">
        <v>16100</v>
      </c>
      <c r="C81" s="696" t="s">
        <v>343</v>
      </c>
      <c r="D81" s="865">
        <f t="shared" si="2"/>
        <v>16900</v>
      </c>
      <c r="E81" s="696" t="s">
        <v>9256</v>
      </c>
      <c r="F81" s="863">
        <f t="shared" si="3"/>
        <v>20900</v>
      </c>
      <c r="G81" s="1715"/>
      <c r="H81" s="697">
        <v>18</v>
      </c>
      <c r="I81" s="1548"/>
      <c r="J81" s="1581"/>
      <c r="K81" s="1548"/>
    </row>
    <row r="82" spans="1:11" s="529" customFormat="1" ht="20.100000000000001" customHeight="1">
      <c r="A82" s="512" t="s">
        <v>8877</v>
      </c>
      <c r="B82" s="864">
        <v>16100</v>
      </c>
      <c r="C82" s="696" t="s">
        <v>344</v>
      </c>
      <c r="D82" s="865">
        <f t="shared" si="2"/>
        <v>16900</v>
      </c>
      <c r="E82" s="696" t="s">
        <v>9257</v>
      </c>
      <c r="F82" s="863">
        <f t="shared" si="3"/>
        <v>20900</v>
      </c>
      <c r="G82" s="1715"/>
      <c r="H82" s="697">
        <v>20</v>
      </c>
      <c r="I82" s="1548"/>
      <c r="J82" s="1581"/>
      <c r="K82" s="1548"/>
    </row>
    <row r="83" spans="1:11" s="529" customFormat="1" ht="20.100000000000001" customHeight="1">
      <c r="A83" s="512" t="s">
        <v>8878</v>
      </c>
      <c r="B83" s="864">
        <v>16500</v>
      </c>
      <c r="C83" s="696" t="s">
        <v>345</v>
      </c>
      <c r="D83" s="865">
        <f t="shared" si="2"/>
        <v>17400</v>
      </c>
      <c r="E83" s="696" t="s">
        <v>9258</v>
      </c>
      <c r="F83" s="863">
        <f t="shared" si="3"/>
        <v>21500</v>
      </c>
      <c r="G83" s="1715"/>
      <c r="H83" s="697">
        <v>22</v>
      </c>
      <c r="I83" s="1548"/>
      <c r="J83" s="1581">
        <v>60</v>
      </c>
      <c r="K83" s="1548"/>
    </row>
    <row r="84" spans="1:11" s="529" customFormat="1" ht="20.100000000000001" customHeight="1">
      <c r="A84" s="512" t="s">
        <v>8879</v>
      </c>
      <c r="B84" s="864">
        <v>20100</v>
      </c>
      <c r="C84" s="696" t="s">
        <v>346</v>
      </c>
      <c r="D84" s="865">
        <f t="shared" si="2"/>
        <v>21200</v>
      </c>
      <c r="E84" s="696" t="s">
        <v>9259</v>
      </c>
      <c r="F84" s="863">
        <f t="shared" si="3"/>
        <v>26100</v>
      </c>
      <c r="G84" s="1715"/>
      <c r="H84" s="697">
        <v>26</v>
      </c>
      <c r="I84" s="1548"/>
      <c r="J84" s="1581"/>
      <c r="K84" s="1548"/>
    </row>
    <row r="85" spans="1:11" s="529" customFormat="1" ht="20.100000000000001" customHeight="1">
      <c r="A85" s="512" t="s">
        <v>8880</v>
      </c>
      <c r="B85" s="864">
        <v>21800</v>
      </c>
      <c r="C85" s="696" t="s">
        <v>347</v>
      </c>
      <c r="D85" s="865">
        <f t="shared" si="2"/>
        <v>22900</v>
      </c>
      <c r="E85" s="696" t="s">
        <v>9260</v>
      </c>
      <c r="F85" s="863">
        <f t="shared" si="3"/>
        <v>28300</v>
      </c>
      <c r="G85" s="1715"/>
      <c r="H85" s="697">
        <v>30</v>
      </c>
      <c r="I85" s="1548"/>
      <c r="J85" s="414">
        <v>70</v>
      </c>
      <c r="K85" s="1548"/>
    </row>
    <row r="86" spans="1:11" s="529" customFormat="1" ht="20.100000000000001" customHeight="1">
      <c r="A86" s="512" t="s">
        <v>8881</v>
      </c>
      <c r="B86" s="864">
        <v>24000</v>
      </c>
      <c r="C86" s="696" t="s">
        <v>348</v>
      </c>
      <c r="D86" s="865">
        <f t="shared" si="2"/>
        <v>25300</v>
      </c>
      <c r="E86" s="696" t="s">
        <v>9261</v>
      </c>
      <c r="F86" s="863">
        <f t="shared" si="3"/>
        <v>31200</v>
      </c>
      <c r="G86" s="1715"/>
      <c r="H86" s="697">
        <v>40</v>
      </c>
      <c r="I86" s="1548"/>
      <c r="J86" s="414">
        <v>80</v>
      </c>
      <c r="K86" s="1548"/>
    </row>
    <row r="87" spans="1:11" s="529" customFormat="1" ht="20.100000000000001" customHeight="1">
      <c r="A87" s="512" t="s">
        <v>8882</v>
      </c>
      <c r="B87" s="864">
        <v>27100</v>
      </c>
      <c r="C87" s="696" t="s">
        <v>349</v>
      </c>
      <c r="D87" s="865">
        <f t="shared" si="2"/>
        <v>28500</v>
      </c>
      <c r="E87" s="696" t="s">
        <v>9262</v>
      </c>
      <c r="F87" s="863">
        <f t="shared" si="3"/>
        <v>35200</v>
      </c>
      <c r="G87" s="1715"/>
      <c r="H87" s="697">
        <v>50</v>
      </c>
      <c r="I87" s="1548"/>
      <c r="J87" s="414">
        <v>100</v>
      </c>
      <c r="K87" s="1548"/>
    </row>
    <row r="88" spans="1:11" s="529" customFormat="1" ht="20.100000000000001" customHeight="1">
      <c r="A88" s="512" t="s">
        <v>8883</v>
      </c>
      <c r="B88" s="864">
        <v>16100</v>
      </c>
      <c r="C88" s="696" t="s">
        <v>350</v>
      </c>
      <c r="D88" s="865">
        <f t="shared" si="2"/>
        <v>16900</v>
      </c>
      <c r="E88" s="696" t="s">
        <v>9263</v>
      </c>
      <c r="F88" s="863">
        <f t="shared" si="3"/>
        <v>20900</v>
      </c>
      <c r="G88" s="1642" t="s">
        <v>10985</v>
      </c>
      <c r="H88" s="415">
        <v>4</v>
      </c>
      <c r="I88" s="1548" t="s">
        <v>10986</v>
      </c>
      <c r="J88" s="1581">
        <v>50</v>
      </c>
      <c r="K88" s="1548" t="s">
        <v>10950</v>
      </c>
    </row>
    <row r="89" spans="1:11" s="529" customFormat="1" ht="20.100000000000001" customHeight="1">
      <c r="A89" s="512" t="s">
        <v>8884</v>
      </c>
      <c r="B89" s="864">
        <v>16100</v>
      </c>
      <c r="C89" s="696" t="s">
        <v>351</v>
      </c>
      <c r="D89" s="865">
        <f t="shared" si="2"/>
        <v>16900</v>
      </c>
      <c r="E89" s="696" t="s">
        <v>9264</v>
      </c>
      <c r="F89" s="863">
        <f t="shared" si="3"/>
        <v>20900</v>
      </c>
      <c r="G89" s="1642"/>
      <c r="H89" s="415">
        <v>6</v>
      </c>
      <c r="I89" s="1548"/>
      <c r="J89" s="1581"/>
      <c r="K89" s="1548"/>
    </row>
    <row r="90" spans="1:11" s="529" customFormat="1" ht="20.100000000000001" customHeight="1">
      <c r="A90" s="512" t="s">
        <v>8885</v>
      </c>
      <c r="B90" s="864">
        <v>16100</v>
      </c>
      <c r="C90" s="696" t="s">
        <v>352</v>
      </c>
      <c r="D90" s="865">
        <f t="shared" si="2"/>
        <v>16900</v>
      </c>
      <c r="E90" s="696" t="s">
        <v>9265</v>
      </c>
      <c r="F90" s="863">
        <f t="shared" si="3"/>
        <v>20900</v>
      </c>
      <c r="G90" s="1642"/>
      <c r="H90" s="415">
        <v>8</v>
      </c>
      <c r="I90" s="1548"/>
      <c r="J90" s="1581"/>
      <c r="K90" s="1548"/>
    </row>
    <row r="91" spans="1:11" s="529" customFormat="1" ht="20.100000000000001" customHeight="1">
      <c r="A91" s="512" t="s">
        <v>8886</v>
      </c>
      <c r="B91" s="864">
        <v>16100</v>
      </c>
      <c r="C91" s="696" t="s">
        <v>353</v>
      </c>
      <c r="D91" s="865">
        <f t="shared" si="2"/>
        <v>16900</v>
      </c>
      <c r="E91" s="696" t="s">
        <v>9266</v>
      </c>
      <c r="F91" s="863">
        <f t="shared" si="3"/>
        <v>20900</v>
      </c>
      <c r="G91" s="1642"/>
      <c r="H91" s="415">
        <v>10</v>
      </c>
      <c r="I91" s="1548"/>
      <c r="J91" s="1581"/>
      <c r="K91" s="1548"/>
    </row>
    <row r="92" spans="1:11" s="529" customFormat="1" ht="20.100000000000001" customHeight="1">
      <c r="A92" s="512" t="s">
        <v>8887</v>
      </c>
      <c r="B92" s="864">
        <v>16100</v>
      </c>
      <c r="C92" s="696" t="s">
        <v>354</v>
      </c>
      <c r="D92" s="865">
        <f t="shared" si="2"/>
        <v>16900</v>
      </c>
      <c r="E92" s="696" t="s">
        <v>9267</v>
      </c>
      <c r="F92" s="863">
        <f t="shared" si="3"/>
        <v>20900</v>
      </c>
      <c r="G92" s="1642"/>
      <c r="H92" s="415">
        <v>12</v>
      </c>
      <c r="I92" s="1548"/>
      <c r="J92" s="1581"/>
      <c r="K92" s="1548"/>
    </row>
    <row r="93" spans="1:11" s="529" customFormat="1" ht="20.100000000000001" customHeight="1">
      <c r="A93" s="512" t="s">
        <v>8888</v>
      </c>
      <c r="B93" s="864">
        <v>16100</v>
      </c>
      <c r="C93" s="696" t="s">
        <v>355</v>
      </c>
      <c r="D93" s="865">
        <f t="shared" si="2"/>
        <v>16900</v>
      </c>
      <c r="E93" s="696" t="s">
        <v>9268</v>
      </c>
      <c r="F93" s="863">
        <f t="shared" si="3"/>
        <v>20900</v>
      </c>
      <c r="G93" s="1642"/>
      <c r="H93" s="415">
        <v>14</v>
      </c>
      <c r="I93" s="1548"/>
      <c r="J93" s="1581"/>
      <c r="K93" s="1548"/>
    </row>
    <row r="94" spans="1:11" s="529" customFormat="1" ht="20.100000000000001" customHeight="1">
      <c r="A94" s="512" t="s">
        <v>8889</v>
      </c>
      <c r="B94" s="864">
        <v>16100</v>
      </c>
      <c r="C94" s="696" t="s">
        <v>356</v>
      </c>
      <c r="D94" s="865">
        <f t="shared" si="2"/>
        <v>16900</v>
      </c>
      <c r="E94" s="696" t="s">
        <v>9269</v>
      </c>
      <c r="F94" s="863">
        <f t="shared" si="3"/>
        <v>20900</v>
      </c>
      <c r="G94" s="1642"/>
      <c r="H94" s="415">
        <v>16</v>
      </c>
      <c r="I94" s="1548"/>
      <c r="J94" s="1581"/>
      <c r="K94" s="1548"/>
    </row>
    <row r="95" spans="1:11" s="529" customFormat="1" ht="20.100000000000001" customHeight="1">
      <c r="A95" s="512" t="s">
        <v>8890</v>
      </c>
      <c r="B95" s="864">
        <v>16100</v>
      </c>
      <c r="C95" s="696" t="s">
        <v>357</v>
      </c>
      <c r="D95" s="865">
        <f t="shared" si="2"/>
        <v>16900</v>
      </c>
      <c r="E95" s="696" t="s">
        <v>9270</v>
      </c>
      <c r="F95" s="863">
        <f t="shared" si="3"/>
        <v>20900</v>
      </c>
      <c r="G95" s="1642"/>
      <c r="H95" s="415">
        <v>20</v>
      </c>
      <c r="I95" s="1548"/>
      <c r="J95" s="1581"/>
      <c r="K95" s="1548"/>
    </row>
    <row r="96" spans="1:11" s="529" customFormat="1" ht="20.100000000000001" customHeight="1">
      <c r="A96" s="512" t="s">
        <v>8891</v>
      </c>
      <c r="B96" s="864">
        <v>21800</v>
      </c>
      <c r="C96" s="696" t="s">
        <v>358</v>
      </c>
      <c r="D96" s="865">
        <f t="shared" si="2"/>
        <v>22900</v>
      </c>
      <c r="E96" s="696" t="s">
        <v>7119</v>
      </c>
      <c r="F96" s="863">
        <f t="shared" si="3"/>
        <v>28300</v>
      </c>
      <c r="G96" s="1642"/>
      <c r="H96" s="415">
        <v>30</v>
      </c>
      <c r="I96" s="1548"/>
      <c r="J96" s="414">
        <v>70</v>
      </c>
      <c r="K96" s="1548"/>
    </row>
    <row r="97" spans="1:11" s="529" customFormat="1" ht="20.100000000000001" customHeight="1">
      <c r="A97" s="512" t="s">
        <v>8892</v>
      </c>
      <c r="B97" s="864">
        <v>16100</v>
      </c>
      <c r="C97" s="696" t="s">
        <v>359</v>
      </c>
      <c r="D97" s="865">
        <f t="shared" si="2"/>
        <v>16900</v>
      </c>
      <c r="E97" s="696" t="s">
        <v>6911</v>
      </c>
      <c r="F97" s="863">
        <f t="shared" si="3"/>
        <v>20900</v>
      </c>
      <c r="G97" s="1642" t="s">
        <v>10980</v>
      </c>
      <c r="H97" s="415">
        <v>6</v>
      </c>
      <c r="I97" s="1548" t="s">
        <v>10987</v>
      </c>
      <c r="J97" s="1581">
        <v>50</v>
      </c>
      <c r="K97" s="1548" t="s">
        <v>10950</v>
      </c>
    </row>
    <row r="98" spans="1:11" s="529" customFormat="1" ht="20.100000000000001" customHeight="1">
      <c r="A98" s="512" t="s">
        <v>8893</v>
      </c>
      <c r="B98" s="864">
        <v>16100</v>
      </c>
      <c r="C98" s="696" t="s">
        <v>360</v>
      </c>
      <c r="D98" s="865">
        <f t="shared" si="2"/>
        <v>16900</v>
      </c>
      <c r="E98" s="696" t="s">
        <v>6912</v>
      </c>
      <c r="F98" s="863">
        <f t="shared" si="3"/>
        <v>20900</v>
      </c>
      <c r="G98" s="1642"/>
      <c r="H98" s="415">
        <v>8</v>
      </c>
      <c r="I98" s="1548"/>
      <c r="J98" s="1581"/>
      <c r="K98" s="1548"/>
    </row>
    <row r="99" spans="1:11" s="529" customFormat="1" ht="20.100000000000001" customHeight="1">
      <c r="A99" s="512" t="s">
        <v>8894</v>
      </c>
      <c r="B99" s="864">
        <v>16100</v>
      </c>
      <c r="C99" s="696" t="s">
        <v>361</v>
      </c>
      <c r="D99" s="865">
        <f t="shared" si="2"/>
        <v>16900</v>
      </c>
      <c r="E99" s="696" t="s">
        <v>6913</v>
      </c>
      <c r="F99" s="863">
        <f t="shared" si="3"/>
        <v>20900</v>
      </c>
      <c r="G99" s="1642"/>
      <c r="H99" s="415">
        <v>10</v>
      </c>
      <c r="I99" s="1548"/>
      <c r="J99" s="1581"/>
      <c r="K99" s="1548"/>
    </row>
    <row r="100" spans="1:11" s="529" customFormat="1" ht="20.100000000000001" customHeight="1">
      <c r="A100" s="512" t="s">
        <v>8895</v>
      </c>
      <c r="B100" s="864">
        <v>16100</v>
      </c>
      <c r="C100" s="696" t="s">
        <v>362</v>
      </c>
      <c r="D100" s="865">
        <f t="shared" si="2"/>
        <v>16900</v>
      </c>
      <c r="E100" s="696" t="s">
        <v>6914</v>
      </c>
      <c r="F100" s="863">
        <f t="shared" si="3"/>
        <v>20900</v>
      </c>
      <c r="G100" s="1642"/>
      <c r="H100" s="415">
        <v>14</v>
      </c>
      <c r="I100" s="1548"/>
      <c r="J100" s="1581"/>
      <c r="K100" s="1548"/>
    </row>
    <row r="101" spans="1:11" s="529" customFormat="1" ht="20.100000000000001" customHeight="1">
      <c r="A101" s="512" t="s">
        <v>8896</v>
      </c>
      <c r="B101" s="864">
        <v>16100</v>
      </c>
      <c r="C101" s="696" t="s">
        <v>363</v>
      </c>
      <c r="D101" s="865">
        <f t="shared" si="2"/>
        <v>16900</v>
      </c>
      <c r="E101" s="696" t="s">
        <v>6915</v>
      </c>
      <c r="F101" s="863">
        <f t="shared" si="3"/>
        <v>20900</v>
      </c>
      <c r="G101" s="1642"/>
      <c r="H101" s="415">
        <v>16</v>
      </c>
      <c r="I101" s="1548"/>
      <c r="J101" s="1581"/>
      <c r="K101" s="1548"/>
    </row>
    <row r="102" spans="1:11" s="529" customFormat="1" ht="20.100000000000001" customHeight="1">
      <c r="A102" s="512" t="s">
        <v>8897</v>
      </c>
      <c r="B102" s="864">
        <v>16100</v>
      </c>
      <c r="C102" s="696" t="s">
        <v>364</v>
      </c>
      <c r="D102" s="865">
        <f t="shared" si="2"/>
        <v>16900</v>
      </c>
      <c r="E102" s="696" t="s">
        <v>6916</v>
      </c>
      <c r="F102" s="863">
        <f t="shared" si="3"/>
        <v>20900</v>
      </c>
      <c r="G102" s="1642"/>
      <c r="H102" s="415">
        <v>20</v>
      </c>
      <c r="I102" s="1548"/>
      <c r="J102" s="1581"/>
      <c r="K102" s="1548"/>
    </row>
    <row r="103" spans="1:11" s="529" customFormat="1" ht="20.100000000000001" customHeight="1">
      <c r="A103" s="512" t="s">
        <v>8898</v>
      </c>
      <c r="B103" s="864">
        <v>16100</v>
      </c>
      <c r="C103" s="696" t="s">
        <v>365</v>
      </c>
      <c r="D103" s="865">
        <f t="shared" si="2"/>
        <v>16900</v>
      </c>
      <c r="E103" s="696" t="s">
        <v>6917</v>
      </c>
      <c r="F103" s="863">
        <f t="shared" si="3"/>
        <v>20900</v>
      </c>
      <c r="G103" s="1642">
        <v>1.5</v>
      </c>
      <c r="H103" s="414">
        <v>4</v>
      </c>
      <c r="I103" s="1642" t="s">
        <v>10988</v>
      </c>
      <c r="J103" s="1638">
        <v>50</v>
      </c>
      <c r="K103" s="1642" t="s">
        <v>10950</v>
      </c>
    </row>
    <row r="104" spans="1:11" s="529" customFormat="1" ht="20.100000000000001" customHeight="1">
      <c r="A104" s="512" t="s">
        <v>8899</v>
      </c>
      <c r="B104" s="864">
        <v>16100</v>
      </c>
      <c r="C104" s="696" t="s">
        <v>366</v>
      </c>
      <c r="D104" s="865">
        <f t="shared" si="2"/>
        <v>16900</v>
      </c>
      <c r="E104" s="696" t="s">
        <v>6918</v>
      </c>
      <c r="F104" s="863">
        <f t="shared" si="3"/>
        <v>20900</v>
      </c>
      <c r="G104" s="1642"/>
      <c r="H104" s="414">
        <v>5</v>
      </c>
      <c r="I104" s="1642"/>
      <c r="J104" s="1638"/>
      <c r="K104" s="1642"/>
    </row>
    <row r="105" spans="1:11" s="529" customFormat="1" ht="20.100000000000001" customHeight="1">
      <c r="A105" s="512" t="s">
        <v>8900</v>
      </c>
      <c r="B105" s="864">
        <v>16100</v>
      </c>
      <c r="C105" s="696" t="s">
        <v>367</v>
      </c>
      <c r="D105" s="865">
        <f t="shared" si="2"/>
        <v>16900</v>
      </c>
      <c r="E105" s="696" t="s">
        <v>6919</v>
      </c>
      <c r="F105" s="863">
        <f t="shared" si="3"/>
        <v>20900</v>
      </c>
      <c r="G105" s="1642"/>
      <c r="H105" s="415">
        <v>6</v>
      </c>
      <c r="I105" s="1642"/>
      <c r="J105" s="1638"/>
      <c r="K105" s="1642"/>
    </row>
    <row r="106" spans="1:11" s="529" customFormat="1" ht="20.100000000000001" customHeight="1">
      <c r="A106" s="512" t="s">
        <v>8901</v>
      </c>
      <c r="B106" s="864">
        <v>16100</v>
      </c>
      <c r="C106" s="696" t="s">
        <v>368</v>
      </c>
      <c r="D106" s="865">
        <f t="shared" si="2"/>
        <v>16900</v>
      </c>
      <c r="E106" s="696" t="s">
        <v>6920</v>
      </c>
      <c r="F106" s="863">
        <f t="shared" si="3"/>
        <v>20900</v>
      </c>
      <c r="G106" s="1642"/>
      <c r="H106" s="415">
        <v>7</v>
      </c>
      <c r="I106" s="1642"/>
      <c r="J106" s="1638"/>
      <c r="K106" s="1642"/>
    </row>
    <row r="107" spans="1:11" s="529" customFormat="1" ht="20.100000000000001" customHeight="1">
      <c r="A107" s="512" t="s">
        <v>8902</v>
      </c>
      <c r="B107" s="864">
        <v>16100</v>
      </c>
      <c r="C107" s="696" t="s">
        <v>369</v>
      </c>
      <c r="D107" s="865">
        <f t="shared" si="2"/>
        <v>16900</v>
      </c>
      <c r="E107" s="696" t="s">
        <v>6921</v>
      </c>
      <c r="F107" s="863">
        <f t="shared" si="3"/>
        <v>20900</v>
      </c>
      <c r="G107" s="1642"/>
      <c r="H107" s="415">
        <v>8</v>
      </c>
      <c r="I107" s="1642"/>
      <c r="J107" s="1638"/>
      <c r="K107" s="1642"/>
    </row>
    <row r="108" spans="1:11" s="529" customFormat="1" ht="20.100000000000001" customHeight="1">
      <c r="A108" s="512" t="s">
        <v>9063</v>
      </c>
      <c r="B108" s="864">
        <v>16100</v>
      </c>
      <c r="C108" s="696" t="s">
        <v>370</v>
      </c>
      <c r="D108" s="865">
        <f t="shared" si="2"/>
        <v>16900</v>
      </c>
      <c r="E108" s="696" t="s">
        <v>6922</v>
      </c>
      <c r="F108" s="863">
        <f t="shared" si="3"/>
        <v>20900</v>
      </c>
      <c r="G108" s="1642"/>
      <c r="H108" s="415">
        <v>10</v>
      </c>
      <c r="I108" s="1642"/>
      <c r="J108" s="1638"/>
      <c r="K108" s="1642"/>
    </row>
    <row r="109" spans="1:11" s="529" customFormat="1" ht="20.100000000000001" customHeight="1">
      <c r="A109" s="512" t="s">
        <v>9064</v>
      </c>
      <c r="B109" s="864">
        <v>16100</v>
      </c>
      <c r="C109" s="696" t="s">
        <v>371</v>
      </c>
      <c r="D109" s="865">
        <f t="shared" si="2"/>
        <v>16900</v>
      </c>
      <c r="E109" s="696" t="s">
        <v>6923</v>
      </c>
      <c r="F109" s="863">
        <f t="shared" si="3"/>
        <v>20900</v>
      </c>
      <c r="G109" s="1642"/>
      <c r="H109" s="415">
        <v>12</v>
      </c>
      <c r="I109" s="1642"/>
      <c r="J109" s="1638"/>
      <c r="K109" s="1642"/>
    </row>
    <row r="110" spans="1:11" s="529" customFormat="1" ht="20.100000000000001" customHeight="1">
      <c r="A110" s="512" t="s">
        <v>9065</v>
      </c>
      <c r="B110" s="864">
        <v>16100</v>
      </c>
      <c r="C110" s="696" t="s">
        <v>372</v>
      </c>
      <c r="D110" s="865">
        <f t="shared" si="2"/>
        <v>16900</v>
      </c>
      <c r="E110" s="696" t="s">
        <v>6924</v>
      </c>
      <c r="F110" s="863">
        <f t="shared" si="3"/>
        <v>20900</v>
      </c>
      <c r="G110" s="1642"/>
      <c r="H110" s="415">
        <v>14</v>
      </c>
      <c r="I110" s="1642"/>
      <c r="J110" s="1638"/>
      <c r="K110" s="1642"/>
    </row>
    <row r="111" spans="1:11" s="529" customFormat="1" ht="20.100000000000001" customHeight="1">
      <c r="A111" s="512" t="s">
        <v>9066</v>
      </c>
      <c r="B111" s="864">
        <v>16100</v>
      </c>
      <c r="C111" s="696" t="s">
        <v>373</v>
      </c>
      <c r="D111" s="865">
        <f t="shared" si="2"/>
        <v>16900</v>
      </c>
      <c r="E111" s="696" t="s">
        <v>6925</v>
      </c>
      <c r="F111" s="863">
        <f t="shared" si="3"/>
        <v>20900</v>
      </c>
      <c r="G111" s="1642"/>
      <c r="H111" s="415">
        <v>16</v>
      </c>
      <c r="I111" s="1642"/>
      <c r="J111" s="1638"/>
      <c r="K111" s="1642"/>
    </row>
    <row r="112" spans="1:11" s="529" customFormat="1" ht="20.100000000000001" customHeight="1">
      <c r="A112" s="512" t="s">
        <v>9067</v>
      </c>
      <c r="B112" s="864">
        <v>16100</v>
      </c>
      <c r="C112" s="696" t="s">
        <v>374</v>
      </c>
      <c r="D112" s="865">
        <f t="shared" si="2"/>
        <v>16900</v>
      </c>
      <c r="E112" s="696" t="s">
        <v>6926</v>
      </c>
      <c r="F112" s="863">
        <f t="shared" si="3"/>
        <v>20900</v>
      </c>
      <c r="G112" s="1642"/>
      <c r="H112" s="415">
        <v>18</v>
      </c>
      <c r="I112" s="1642"/>
      <c r="J112" s="1638"/>
      <c r="K112" s="1642"/>
    </row>
    <row r="113" spans="1:11" s="529" customFormat="1" ht="20.100000000000001" customHeight="1">
      <c r="A113" s="512" t="s">
        <v>9068</v>
      </c>
      <c r="B113" s="864">
        <v>16100</v>
      </c>
      <c r="C113" s="696" t="s">
        <v>375</v>
      </c>
      <c r="D113" s="865">
        <f t="shared" si="2"/>
        <v>16900</v>
      </c>
      <c r="E113" s="696" t="s">
        <v>6927</v>
      </c>
      <c r="F113" s="863">
        <f t="shared" si="3"/>
        <v>20900</v>
      </c>
      <c r="G113" s="1642"/>
      <c r="H113" s="415">
        <v>20</v>
      </c>
      <c r="I113" s="1642"/>
      <c r="J113" s="1638"/>
      <c r="K113" s="1642"/>
    </row>
    <row r="114" spans="1:11" s="529" customFormat="1" ht="20.100000000000001" customHeight="1">
      <c r="A114" s="512" t="s">
        <v>9069</v>
      </c>
      <c r="B114" s="864">
        <v>16500</v>
      </c>
      <c r="C114" s="696" t="s">
        <v>376</v>
      </c>
      <c r="D114" s="865">
        <f t="shared" si="2"/>
        <v>17400</v>
      </c>
      <c r="E114" s="696" t="s">
        <v>6928</v>
      </c>
      <c r="F114" s="863">
        <f t="shared" si="3"/>
        <v>21500</v>
      </c>
      <c r="G114" s="1642"/>
      <c r="H114" s="415">
        <v>22</v>
      </c>
      <c r="I114" s="1642"/>
      <c r="J114" s="1638">
        <v>60</v>
      </c>
      <c r="K114" s="1642"/>
    </row>
    <row r="115" spans="1:11" s="529" customFormat="1" ht="20.100000000000001" customHeight="1">
      <c r="A115" s="512" t="s">
        <v>9070</v>
      </c>
      <c r="B115" s="864">
        <v>16500</v>
      </c>
      <c r="C115" s="696" t="s">
        <v>377</v>
      </c>
      <c r="D115" s="865">
        <f t="shared" si="2"/>
        <v>17400</v>
      </c>
      <c r="E115" s="696" t="s">
        <v>6929</v>
      </c>
      <c r="F115" s="863">
        <f t="shared" si="3"/>
        <v>21500</v>
      </c>
      <c r="G115" s="1642"/>
      <c r="H115" s="415">
        <v>26</v>
      </c>
      <c r="I115" s="1642"/>
      <c r="J115" s="1638"/>
      <c r="K115" s="1642"/>
    </row>
    <row r="116" spans="1:11" s="529" customFormat="1" ht="20.100000000000001" customHeight="1">
      <c r="A116" s="512" t="s">
        <v>9071</v>
      </c>
      <c r="B116" s="864">
        <v>19000</v>
      </c>
      <c r="C116" s="696" t="s">
        <v>378</v>
      </c>
      <c r="D116" s="865">
        <f t="shared" si="2"/>
        <v>20000</v>
      </c>
      <c r="E116" s="696" t="s">
        <v>6930</v>
      </c>
      <c r="F116" s="863">
        <f t="shared" si="3"/>
        <v>24700</v>
      </c>
      <c r="G116" s="1642"/>
      <c r="H116" s="415">
        <v>30</v>
      </c>
      <c r="I116" s="1642"/>
      <c r="J116" s="415">
        <v>70</v>
      </c>
      <c r="K116" s="1642"/>
    </row>
    <row r="117" spans="1:11" s="529" customFormat="1" ht="20.100000000000001" customHeight="1">
      <c r="A117" s="512" t="s">
        <v>9072</v>
      </c>
      <c r="B117" s="864">
        <v>16100</v>
      </c>
      <c r="C117" s="696" t="s">
        <v>379</v>
      </c>
      <c r="D117" s="865">
        <f t="shared" si="2"/>
        <v>16900</v>
      </c>
      <c r="E117" s="696" t="s">
        <v>6931</v>
      </c>
      <c r="F117" s="863">
        <f t="shared" si="3"/>
        <v>20900</v>
      </c>
      <c r="G117" s="1642" t="s">
        <v>10989</v>
      </c>
      <c r="H117" s="415">
        <v>8</v>
      </c>
      <c r="I117" s="1642" t="s">
        <v>10990</v>
      </c>
      <c r="J117" s="1638">
        <v>50</v>
      </c>
      <c r="K117" s="1642" t="s">
        <v>10950</v>
      </c>
    </row>
    <row r="118" spans="1:11" s="529" customFormat="1" ht="20.100000000000001" customHeight="1">
      <c r="A118" s="512" t="s">
        <v>9073</v>
      </c>
      <c r="B118" s="864">
        <v>16100</v>
      </c>
      <c r="C118" s="696" t="s">
        <v>380</v>
      </c>
      <c r="D118" s="865">
        <f t="shared" si="2"/>
        <v>16900</v>
      </c>
      <c r="E118" s="696" t="s">
        <v>6932</v>
      </c>
      <c r="F118" s="863">
        <f t="shared" si="3"/>
        <v>20900</v>
      </c>
      <c r="G118" s="1642"/>
      <c r="H118" s="415">
        <v>10</v>
      </c>
      <c r="I118" s="1642"/>
      <c r="J118" s="1638"/>
      <c r="K118" s="1642"/>
    </row>
    <row r="119" spans="1:11" s="529" customFormat="1" ht="20.100000000000001" customHeight="1">
      <c r="A119" s="512" t="s">
        <v>9074</v>
      </c>
      <c r="B119" s="864">
        <v>16100</v>
      </c>
      <c r="C119" s="696" t="s">
        <v>381</v>
      </c>
      <c r="D119" s="865">
        <f t="shared" si="2"/>
        <v>16900</v>
      </c>
      <c r="E119" s="696" t="s">
        <v>6933</v>
      </c>
      <c r="F119" s="863">
        <f t="shared" si="3"/>
        <v>20900</v>
      </c>
      <c r="G119" s="1642"/>
      <c r="H119" s="415">
        <v>12</v>
      </c>
      <c r="I119" s="1642"/>
      <c r="J119" s="1638"/>
      <c r="K119" s="1642"/>
    </row>
    <row r="120" spans="1:11" s="529" customFormat="1" ht="20.100000000000001" customHeight="1">
      <c r="A120" s="512" t="s">
        <v>9075</v>
      </c>
      <c r="B120" s="864">
        <v>16100</v>
      </c>
      <c r="C120" s="696" t="s">
        <v>382</v>
      </c>
      <c r="D120" s="865">
        <f t="shared" si="2"/>
        <v>16900</v>
      </c>
      <c r="E120" s="696" t="s">
        <v>6934</v>
      </c>
      <c r="F120" s="863">
        <f t="shared" si="3"/>
        <v>20900</v>
      </c>
      <c r="G120" s="1642"/>
      <c r="H120" s="415">
        <v>16</v>
      </c>
      <c r="I120" s="1642"/>
      <c r="J120" s="1638"/>
      <c r="K120" s="1642"/>
    </row>
    <row r="121" spans="1:11" s="529" customFormat="1" ht="20.100000000000001" customHeight="1">
      <c r="A121" s="512" t="s">
        <v>9076</v>
      </c>
      <c r="B121" s="864">
        <v>16100</v>
      </c>
      <c r="C121" s="696" t="s">
        <v>383</v>
      </c>
      <c r="D121" s="865">
        <f t="shared" si="2"/>
        <v>16900</v>
      </c>
      <c r="E121" s="696" t="s">
        <v>6935</v>
      </c>
      <c r="F121" s="863">
        <f t="shared" si="3"/>
        <v>20900</v>
      </c>
      <c r="G121" s="1642"/>
      <c r="H121" s="415">
        <v>20</v>
      </c>
      <c r="I121" s="1642"/>
      <c r="J121" s="1638"/>
      <c r="K121" s="1642"/>
    </row>
    <row r="122" spans="1:11" s="529" customFormat="1" ht="20.100000000000001" customHeight="1">
      <c r="A122" s="512" t="s">
        <v>9077</v>
      </c>
      <c r="B122" s="864">
        <v>16100</v>
      </c>
      <c r="C122" s="696" t="s">
        <v>384</v>
      </c>
      <c r="D122" s="865">
        <f t="shared" si="2"/>
        <v>16900</v>
      </c>
      <c r="E122" s="696" t="s">
        <v>6936</v>
      </c>
      <c r="F122" s="863">
        <f t="shared" si="3"/>
        <v>20900</v>
      </c>
      <c r="G122" s="1642" t="s">
        <v>5431</v>
      </c>
      <c r="H122" s="415">
        <v>8</v>
      </c>
      <c r="I122" s="1642" t="s">
        <v>10991</v>
      </c>
      <c r="J122" s="1638">
        <v>50</v>
      </c>
      <c r="K122" s="1642" t="s">
        <v>10950</v>
      </c>
    </row>
    <row r="123" spans="1:11" s="529" customFormat="1" ht="20.100000000000001" customHeight="1">
      <c r="A123" s="512" t="s">
        <v>9078</v>
      </c>
      <c r="B123" s="864">
        <v>16100</v>
      </c>
      <c r="C123" s="696" t="s">
        <v>385</v>
      </c>
      <c r="D123" s="865">
        <f t="shared" si="2"/>
        <v>16900</v>
      </c>
      <c r="E123" s="696" t="s">
        <v>6937</v>
      </c>
      <c r="F123" s="863">
        <f t="shared" si="3"/>
        <v>20900</v>
      </c>
      <c r="G123" s="1642"/>
      <c r="H123" s="415">
        <v>10</v>
      </c>
      <c r="I123" s="1642"/>
      <c r="J123" s="1638"/>
      <c r="K123" s="1642"/>
    </row>
    <row r="124" spans="1:11" s="529" customFormat="1" ht="20.100000000000001" customHeight="1">
      <c r="A124" s="512" t="s">
        <v>9079</v>
      </c>
      <c r="B124" s="864">
        <v>16100</v>
      </c>
      <c r="C124" s="696" t="s">
        <v>386</v>
      </c>
      <c r="D124" s="865">
        <f t="shared" si="2"/>
        <v>16900</v>
      </c>
      <c r="E124" s="696" t="s">
        <v>6938</v>
      </c>
      <c r="F124" s="863">
        <f t="shared" si="3"/>
        <v>20900</v>
      </c>
      <c r="G124" s="1642"/>
      <c r="H124" s="415">
        <v>12</v>
      </c>
      <c r="I124" s="1642"/>
      <c r="J124" s="1638"/>
      <c r="K124" s="1642"/>
    </row>
    <row r="125" spans="1:11" s="529" customFormat="1" ht="20.100000000000001" customHeight="1">
      <c r="A125" s="512" t="s">
        <v>9080</v>
      </c>
      <c r="B125" s="864">
        <v>16100</v>
      </c>
      <c r="C125" s="696" t="s">
        <v>387</v>
      </c>
      <c r="D125" s="865">
        <f t="shared" si="2"/>
        <v>16900</v>
      </c>
      <c r="E125" s="696" t="s">
        <v>6939</v>
      </c>
      <c r="F125" s="863">
        <f t="shared" si="3"/>
        <v>20900</v>
      </c>
      <c r="G125" s="1642"/>
      <c r="H125" s="415">
        <v>16</v>
      </c>
      <c r="I125" s="1642"/>
      <c r="J125" s="1638"/>
      <c r="K125" s="1642"/>
    </row>
    <row r="126" spans="1:11" s="529" customFormat="1" ht="20.100000000000001" customHeight="1">
      <c r="A126" s="512" t="s">
        <v>9081</v>
      </c>
      <c r="B126" s="864">
        <v>16100</v>
      </c>
      <c r="C126" s="696" t="s">
        <v>388</v>
      </c>
      <c r="D126" s="865">
        <f t="shared" si="2"/>
        <v>16900</v>
      </c>
      <c r="E126" s="696" t="s">
        <v>6940</v>
      </c>
      <c r="F126" s="863">
        <f t="shared" si="3"/>
        <v>20900</v>
      </c>
      <c r="G126" s="1642"/>
      <c r="H126" s="415">
        <v>20</v>
      </c>
      <c r="I126" s="1642"/>
      <c r="J126" s="1638"/>
      <c r="K126" s="1642"/>
    </row>
    <row r="127" spans="1:11" s="529" customFormat="1" ht="20.100000000000001" customHeight="1">
      <c r="A127" s="512" t="s">
        <v>9082</v>
      </c>
      <c r="B127" s="864">
        <v>16100</v>
      </c>
      <c r="C127" s="696" t="s">
        <v>389</v>
      </c>
      <c r="D127" s="865">
        <f t="shared" si="2"/>
        <v>16900</v>
      </c>
      <c r="E127" s="696" t="s">
        <v>6941</v>
      </c>
      <c r="F127" s="863">
        <f t="shared" si="3"/>
        <v>20900</v>
      </c>
      <c r="G127" s="1592">
        <v>2</v>
      </c>
      <c r="H127" s="415">
        <v>6</v>
      </c>
      <c r="I127" s="1592" t="s">
        <v>10952</v>
      </c>
      <c r="J127" s="1638">
        <v>50</v>
      </c>
      <c r="K127" s="1592" t="s">
        <v>10950</v>
      </c>
    </row>
    <row r="128" spans="1:11" s="529" customFormat="1" ht="20.100000000000001" customHeight="1">
      <c r="A128" s="512" t="s">
        <v>9083</v>
      </c>
      <c r="B128" s="864">
        <v>16100</v>
      </c>
      <c r="C128" s="696" t="s">
        <v>390</v>
      </c>
      <c r="D128" s="865">
        <f t="shared" si="2"/>
        <v>16900</v>
      </c>
      <c r="E128" s="696" t="s">
        <v>6942</v>
      </c>
      <c r="F128" s="863">
        <f t="shared" si="3"/>
        <v>20900</v>
      </c>
      <c r="G128" s="1593"/>
      <c r="H128" s="414">
        <v>8</v>
      </c>
      <c r="I128" s="1593"/>
      <c r="J128" s="1638"/>
      <c r="K128" s="1593"/>
    </row>
    <row r="129" spans="1:11" s="529" customFormat="1" ht="20.100000000000001" customHeight="1">
      <c r="A129" s="512" t="s">
        <v>9084</v>
      </c>
      <c r="B129" s="864">
        <v>16100</v>
      </c>
      <c r="C129" s="696" t="s">
        <v>391</v>
      </c>
      <c r="D129" s="865">
        <f t="shared" si="2"/>
        <v>16900</v>
      </c>
      <c r="E129" s="696" t="s">
        <v>6943</v>
      </c>
      <c r="F129" s="863">
        <f t="shared" si="3"/>
        <v>20900</v>
      </c>
      <c r="G129" s="1593"/>
      <c r="H129" s="414">
        <v>10</v>
      </c>
      <c r="I129" s="1593"/>
      <c r="J129" s="1638"/>
      <c r="K129" s="1593"/>
    </row>
    <row r="130" spans="1:11" s="529" customFormat="1" ht="20.100000000000001" customHeight="1">
      <c r="A130" s="512" t="s">
        <v>9085</v>
      </c>
      <c r="B130" s="864">
        <v>16100</v>
      </c>
      <c r="C130" s="696" t="s">
        <v>392</v>
      </c>
      <c r="D130" s="865">
        <f t="shared" si="2"/>
        <v>16900</v>
      </c>
      <c r="E130" s="696" t="s">
        <v>6944</v>
      </c>
      <c r="F130" s="863">
        <f t="shared" si="3"/>
        <v>20900</v>
      </c>
      <c r="G130" s="1593"/>
      <c r="H130" s="415">
        <v>12</v>
      </c>
      <c r="I130" s="1593"/>
      <c r="J130" s="1638"/>
      <c r="K130" s="1593"/>
    </row>
    <row r="131" spans="1:11" s="529" customFormat="1" ht="20.100000000000001" customHeight="1">
      <c r="A131" s="512" t="s">
        <v>9086</v>
      </c>
      <c r="B131" s="864">
        <v>16100</v>
      </c>
      <c r="C131" s="696" t="s">
        <v>393</v>
      </c>
      <c r="D131" s="865">
        <f t="shared" si="2"/>
        <v>16900</v>
      </c>
      <c r="E131" s="696" t="s">
        <v>6945</v>
      </c>
      <c r="F131" s="863">
        <f t="shared" si="3"/>
        <v>20900</v>
      </c>
      <c r="G131" s="1593"/>
      <c r="H131" s="415">
        <v>14</v>
      </c>
      <c r="I131" s="1593"/>
      <c r="J131" s="1638"/>
      <c r="K131" s="1593"/>
    </row>
    <row r="132" spans="1:11" s="529" customFormat="1" ht="20.100000000000001" customHeight="1">
      <c r="A132" s="512" t="s">
        <v>9087</v>
      </c>
      <c r="B132" s="864">
        <v>16100</v>
      </c>
      <c r="C132" s="696" t="s">
        <v>394</v>
      </c>
      <c r="D132" s="865">
        <f t="shared" si="2"/>
        <v>16900</v>
      </c>
      <c r="E132" s="696" t="s">
        <v>6946</v>
      </c>
      <c r="F132" s="863">
        <f t="shared" si="3"/>
        <v>20900</v>
      </c>
      <c r="G132" s="1593"/>
      <c r="H132" s="415">
        <v>16</v>
      </c>
      <c r="I132" s="1593"/>
      <c r="J132" s="1638"/>
      <c r="K132" s="1593"/>
    </row>
    <row r="133" spans="1:11" s="529" customFormat="1" ht="20.100000000000001" customHeight="1">
      <c r="A133" s="512" t="s">
        <v>6746</v>
      </c>
      <c r="B133" s="864">
        <v>16100</v>
      </c>
      <c r="C133" s="696" t="s">
        <v>395</v>
      </c>
      <c r="D133" s="865">
        <f t="shared" si="2"/>
        <v>16900</v>
      </c>
      <c r="E133" s="696" t="s">
        <v>6947</v>
      </c>
      <c r="F133" s="863">
        <f t="shared" si="3"/>
        <v>20900</v>
      </c>
      <c r="G133" s="1593"/>
      <c r="H133" s="415">
        <v>18</v>
      </c>
      <c r="I133" s="1593"/>
      <c r="J133" s="1638"/>
      <c r="K133" s="1593"/>
    </row>
    <row r="134" spans="1:11" s="529" customFormat="1" ht="20.100000000000001" customHeight="1">
      <c r="A134" s="512" t="s">
        <v>6747</v>
      </c>
      <c r="B134" s="864">
        <v>16100</v>
      </c>
      <c r="C134" s="696" t="s">
        <v>396</v>
      </c>
      <c r="D134" s="865">
        <f t="shared" si="2"/>
        <v>16900</v>
      </c>
      <c r="E134" s="696" t="s">
        <v>6948</v>
      </c>
      <c r="F134" s="863">
        <f t="shared" si="3"/>
        <v>20900</v>
      </c>
      <c r="G134" s="1593"/>
      <c r="H134" s="415">
        <v>20</v>
      </c>
      <c r="I134" s="1593"/>
      <c r="J134" s="1638"/>
      <c r="K134" s="1593"/>
    </row>
    <row r="135" spans="1:11" s="529" customFormat="1" ht="20.100000000000001" customHeight="1">
      <c r="A135" s="512" t="s">
        <v>6748</v>
      </c>
      <c r="B135" s="864">
        <v>16500</v>
      </c>
      <c r="C135" s="696" t="s">
        <v>397</v>
      </c>
      <c r="D135" s="865">
        <f t="shared" si="2"/>
        <v>17400</v>
      </c>
      <c r="E135" s="696" t="s">
        <v>6949</v>
      </c>
      <c r="F135" s="863">
        <f t="shared" si="3"/>
        <v>21500</v>
      </c>
      <c r="G135" s="1593"/>
      <c r="H135" s="415">
        <v>22</v>
      </c>
      <c r="I135" s="1593"/>
      <c r="J135" s="1638">
        <v>60</v>
      </c>
      <c r="K135" s="1593"/>
    </row>
    <row r="136" spans="1:11" s="529" customFormat="1" ht="20.100000000000001" customHeight="1">
      <c r="A136" s="512" t="s">
        <v>6749</v>
      </c>
      <c r="B136" s="864">
        <v>16500</v>
      </c>
      <c r="C136" s="696" t="s">
        <v>398</v>
      </c>
      <c r="D136" s="865">
        <f t="shared" ref="D136:D185" si="4">ROUND(B136/0.95,-2)</f>
        <v>17400</v>
      </c>
      <c r="E136" s="696" t="s">
        <v>6950</v>
      </c>
      <c r="F136" s="863">
        <f t="shared" ref="F136:F185" si="5">ROUND(B136*1.3,-2)</f>
        <v>21500</v>
      </c>
      <c r="G136" s="1593"/>
      <c r="H136" s="415">
        <v>26</v>
      </c>
      <c r="I136" s="1593"/>
      <c r="J136" s="1638"/>
      <c r="K136" s="1593"/>
    </row>
    <row r="137" spans="1:11" s="529" customFormat="1" ht="20.100000000000001" customHeight="1">
      <c r="A137" s="512" t="s">
        <v>6750</v>
      </c>
      <c r="B137" s="864">
        <v>19000</v>
      </c>
      <c r="C137" s="696" t="s">
        <v>399</v>
      </c>
      <c r="D137" s="865">
        <f t="shared" si="4"/>
        <v>20000</v>
      </c>
      <c r="E137" s="696" t="s">
        <v>6951</v>
      </c>
      <c r="F137" s="863">
        <f t="shared" si="5"/>
        <v>24700</v>
      </c>
      <c r="G137" s="1593"/>
      <c r="H137" s="415">
        <v>30</v>
      </c>
      <c r="I137" s="1593"/>
      <c r="J137" s="1638">
        <v>70</v>
      </c>
      <c r="K137" s="1593"/>
    </row>
    <row r="138" spans="1:11" s="529" customFormat="1" ht="20.100000000000001" customHeight="1">
      <c r="A138" s="512" t="s">
        <v>6751</v>
      </c>
      <c r="B138" s="864">
        <v>19000</v>
      </c>
      <c r="C138" s="696" t="s">
        <v>400</v>
      </c>
      <c r="D138" s="865">
        <f t="shared" si="4"/>
        <v>20000</v>
      </c>
      <c r="E138" s="696" t="s">
        <v>6952</v>
      </c>
      <c r="F138" s="863">
        <f t="shared" si="5"/>
        <v>24700</v>
      </c>
      <c r="G138" s="1593"/>
      <c r="H138" s="415">
        <v>35</v>
      </c>
      <c r="I138" s="1593"/>
      <c r="J138" s="1638"/>
      <c r="K138" s="1593"/>
    </row>
    <row r="139" spans="1:11" s="529" customFormat="1" ht="20.100000000000001" customHeight="1">
      <c r="A139" s="512" t="s">
        <v>6752</v>
      </c>
      <c r="B139" s="864">
        <v>21300</v>
      </c>
      <c r="C139" s="696" t="s">
        <v>401</v>
      </c>
      <c r="D139" s="865">
        <f t="shared" si="4"/>
        <v>22400</v>
      </c>
      <c r="E139" s="696" t="s">
        <v>6953</v>
      </c>
      <c r="F139" s="863">
        <f t="shared" si="5"/>
        <v>27700</v>
      </c>
      <c r="G139" s="1593"/>
      <c r="H139" s="415">
        <v>40</v>
      </c>
      <c r="I139" s="1593"/>
      <c r="J139" s="415">
        <v>80</v>
      </c>
      <c r="K139" s="1593"/>
    </row>
    <row r="140" spans="1:11" s="529" customFormat="1" ht="20.100000000000001" customHeight="1">
      <c r="A140" s="512" t="s">
        <v>6753</v>
      </c>
      <c r="B140" s="864">
        <v>23800</v>
      </c>
      <c r="C140" s="696" t="s">
        <v>402</v>
      </c>
      <c r="D140" s="865">
        <f t="shared" si="4"/>
        <v>25100</v>
      </c>
      <c r="E140" s="696" t="s">
        <v>6954</v>
      </c>
      <c r="F140" s="863">
        <f t="shared" si="5"/>
        <v>30900</v>
      </c>
      <c r="G140" s="1593"/>
      <c r="H140" s="415">
        <v>45</v>
      </c>
      <c r="I140" s="1593"/>
      <c r="J140" s="415">
        <v>90</v>
      </c>
      <c r="K140" s="1593"/>
    </row>
    <row r="141" spans="1:11" s="529" customFormat="1" ht="20.100000000000001" customHeight="1">
      <c r="A141" s="512" t="s">
        <v>6754</v>
      </c>
      <c r="B141" s="864">
        <v>25300</v>
      </c>
      <c r="C141" s="696" t="s">
        <v>403</v>
      </c>
      <c r="D141" s="865">
        <f t="shared" si="4"/>
        <v>26600</v>
      </c>
      <c r="E141" s="696" t="s">
        <v>6955</v>
      </c>
      <c r="F141" s="863">
        <f t="shared" si="5"/>
        <v>32900</v>
      </c>
      <c r="G141" s="1593"/>
      <c r="H141" s="415">
        <v>50</v>
      </c>
      <c r="I141" s="1593"/>
      <c r="J141" s="415">
        <v>100</v>
      </c>
      <c r="K141" s="1593"/>
    </row>
    <row r="142" spans="1:11" s="529" customFormat="1" ht="20.100000000000001" customHeight="1">
      <c r="A142" s="512" t="s">
        <v>6755</v>
      </c>
      <c r="B142" s="864">
        <v>27700</v>
      </c>
      <c r="C142" s="696" t="s">
        <v>404</v>
      </c>
      <c r="D142" s="865">
        <f t="shared" si="4"/>
        <v>29200</v>
      </c>
      <c r="E142" s="696" t="s">
        <v>6956</v>
      </c>
      <c r="F142" s="863">
        <f t="shared" si="5"/>
        <v>36000</v>
      </c>
      <c r="G142" s="1594"/>
      <c r="H142" s="415">
        <v>60</v>
      </c>
      <c r="I142" s="1594"/>
      <c r="J142" s="415">
        <v>110</v>
      </c>
      <c r="K142" s="1594"/>
    </row>
    <row r="143" spans="1:11" s="529" customFormat="1" ht="20.100000000000001" customHeight="1">
      <c r="A143" s="512" t="s">
        <v>6756</v>
      </c>
      <c r="B143" s="864">
        <v>16100</v>
      </c>
      <c r="C143" s="696" t="s">
        <v>405</v>
      </c>
      <c r="D143" s="865">
        <f t="shared" si="4"/>
        <v>16900</v>
      </c>
      <c r="E143" s="696" t="s">
        <v>6957</v>
      </c>
      <c r="F143" s="863">
        <f t="shared" si="5"/>
        <v>20900</v>
      </c>
      <c r="G143" s="1642">
        <v>2.5</v>
      </c>
      <c r="H143" s="415">
        <v>8</v>
      </c>
      <c r="I143" s="1642" t="s">
        <v>10992</v>
      </c>
      <c r="J143" s="1638">
        <v>50</v>
      </c>
      <c r="K143" s="1642" t="s">
        <v>10950</v>
      </c>
    </row>
    <row r="144" spans="1:11" s="529" customFormat="1" ht="20.100000000000001" customHeight="1">
      <c r="A144" s="512" t="s">
        <v>6757</v>
      </c>
      <c r="B144" s="864">
        <v>16100</v>
      </c>
      <c r="C144" s="696" t="s">
        <v>406</v>
      </c>
      <c r="D144" s="865">
        <f t="shared" si="4"/>
        <v>16900</v>
      </c>
      <c r="E144" s="696" t="s">
        <v>6958</v>
      </c>
      <c r="F144" s="863">
        <f t="shared" si="5"/>
        <v>20900</v>
      </c>
      <c r="G144" s="1642"/>
      <c r="H144" s="415">
        <v>10</v>
      </c>
      <c r="I144" s="1642"/>
      <c r="J144" s="1638"/>
      <c r="K144" s="1642"/>
    </row>
    <row r="145" spans="1:11" s="529" customFormat="1" ht="20.100000000000001" customHeight="1">
      <c r="A145" s="512" t="s">
        <v>6758</v>
      </c>
      <c r="B145" s="864">
        <v>16100</v>
      </c>
      <c r="C145" s="696" t="s">
        <v>407</v>
      </c>
      <c r="D145" s="865">
        <f t="shared" si="4"/>
        <v>16900</v>
      </c>
      <c r="E145" s="696" t="s">
        <v>6959</v>
      </c>
      <c r="F145" s="863">
        <f t="shared" si="5"/>
        <v>20900</v>
      </c>
      <c r="G145" s="1642"/>
      <c r="H145" s="415">
        <v>12</v>
      </c>
      <c r="I145" s="1642"/>
      <c r="J145" s="1638"/>
      <c r="K145" s="1642"/>
    </row>
    <row r="146" spans="1:11" s="529" customFormat="1" ht="20.100000000000001" customHeight="1">
      <c r="A146" s="512" t="s">
        <v>6759</v>
      </c>
      <c r="B146" s="864">
        <v>16100</v>
      </c>
      <c r="C146" s="696" t="s">
        <v>408</v>
      </c>
      <c r="D146" s="865">
        <f t="shared" si="4"/>
        <v>16900</v>
      </c>
      <c r="E146" s="696" t="s">
        <v>6960</v>
      </c>
      <c r="F146" s="863">
        <f t="shared" si="5"/>
        <v>20900</v>
      </c>
      <c r="G146" s="1642"/>
      <c r="H146" s="415">
        <v>14</v>
      </c>
      <c r="I146" s="1642"/>
      <c r="J146" s="1638"/>
      <c r="K146" s="1642"/>
    </row>
    <row r="147" spans="1:11" s="529" customFormat="1" ht="20.100000000000001" customHeight="1">
      <c r="A147" s="512" t="s">
        <v>6760</v>
      </c>
      <c r="B147" s="864">
        <v>16100</v>
      </c>
      <c r="C147" s="696" t="s">
        <v>409</v>
      </c>
      <c r="D147" s="865">
        <f t="shared" si="4"/>
        <v>16900</v>
      </c>
      <c r="E147" s="696" t="s">
        <v>6961</v>
      </c>
      <c r="F147" s="863">
        <f t="shared" si="5"/>
        <v>20900</v>
      </c>
      <c r="G147" s="1642"/>
      <c r="H147" s="415">
        <v>16</v>
      </c>
      <c r="I147" s="1642"/>
      <c r="J147" s="1638"/>
      <c r="K147" s="1642"/>
    </row>
    <row r="148" spans="1:11" s="529" customFormat="1" ht="20.100000000000001" customHeight="1">
      <c r="A148" s="512" t="s">
        <v>6761</v>
      </c>
      <c r="B148" s="864">
        <v>16100</v>
      </c>
      <c r="C148" s="696" t="s">
        <v>410</v>
      </c>
      <c r="D148" s="865">
        <f t="shared" si="4"/>
        <v>16900</v>
      </c>
      <c r="E148" s="696" t="s">
        <v>6962</v>
      </c>
      <c r="F148" s="863">
        <f t="shared" si="5"/>
        <v>20900</v>
      </c>
      <c r="G148" s="1642"/>
      <c r="H148" s="415">
        <v>18</v>
      </c>
      <c r="I148" s="1642"/>
      <c r="J148" s="1638"/>
      <c r="K148" s="1642"/>
    </row>
    <row r="149" spans="1:11" s="529" customFormat="1" ht="20.100000000000001" customHeight="1">
      <c r="A149" s="512" t="s">
        <v>6762</v>
      </c>
      <c r="B149" s="864">
        <v>16100</v>
      </c>
      <c r="C149" s="696" t="s">
        <v>411</v>
      </c>
      <c r="D149" s="865">
        <f t="shared" si="4"/>
        <v>16900</v>
      </c>
      <c r="E149" s="696" t="s">
        <v>6963</v>
      </c>
      <c r="F149" s="863">
        <f t="shared" si="5"/>
        <v>20900</v>
      </c>
      <c r="G149" s="1642"/>
      <c r="H149" s="415">
        <v>20</v>
      </c>
      <c r="I149" s="1642"/>
      <c r="J149" s="1638"/>
      <c r="K149" s="1642"/>
    </row>
    <row r="150" spans="1:11" s="529" customFormat="1" ht="20.100000000000001" customHeight="1">
      <c r="A150" s="512" t="s">
        <v>6763</v>
      </c>
      <c r="B150" s="864">
        <v>16500</v>
      </c>
      <c r="C150" s="696" t="s">
        <v>412</v>
      </c>
      <c r="D150" s="865">
        <f t="shared" si="4"/>
        <v>17400</v>
      </c>
      <c r="E150" s="696" t="s">
        <v>6964</v>
      </c>
      <c r="F150" s="863">
        <f t="shared" si="5"/>
        <v>21500</v>
      </c>
      <c r="G150" s="1642"/>
      <c r="H150" s="415">
        <v>22</v>
      </c>
      <c r="I150" s="1642"/>
      <c r="J150" s="1638">
        <v>60</v>
      </c>
      <c r="K150" s="1642"/>
    </row>
    <row r="151" spans="1:11" s="529" customFormat="1" ht="20.100000000000001" customHeight="1">
      <c r="A151" s="512" t="s">
        <v>6764</v>
      </c>
      <c r="B151" s="864">
        <v>16500</v>
      </c>
      <c r="C151" s="696" t="s">
        <v>413</v>
      </c>
      <c r="D151" s="865">
        <f t="shared" si="4"/>
        <v>17400</v>
      </c>
      <c r="E151" s="696" t="s">
        <v>6965</v>
      </c>
      <c r="F151" s="863">
        <f t="shared" si="5"/>
        <v>21500</v>
      </c>
      <c r="G151" s="1642"/>
      <c r="H151" s="415">
        <v>26</v>
      </c>
      <c r="I151" s="1642"/>
      <c r="J151" s="1638"/>
      <c r="K151" s="1642"/>
    </row>
    <row r="152" spans="1:11" s="529" customFormat="1" ht="20.100000000000001" customHeight="1">
      <c r="A152" s="512" t="s">
        <v>6765</v>
      </c>
      <c r="B152" s="864">
        <v>19000</v>
      </c>
      <c r="C152" s="696" t="s">
        <v>414</v>
      </c>
      <c r="D152" s="865">
        <f t="shared" si="4"/>
        <v>20000</v>
      </c>
      <c r="E152" s="696" t="s">
        <v>6966</v>
      </c>
      <c r="F152" s="863">
        <f t="shared" si="5"/>
        <v>24700</v>
      </c>
      <c r="G152" s="1642"/>
      <c r="H152" s="415">
        <v>30</v>
      </c>
      <c r="I152" s="1642"/>
      <c r="J152" s="1638">
        <v>70</v>
      </c>
      <c r="K152" s="1642"/>
    </row>
    <row r="153" spans="1:11" s="529" customFormat="1" ht="20.100000000000001" customHeight="1">
      <c r="A153" s="512" t="s">
        <v>6766</v>
      </c>
      <c r="B153" s="864">
        <v>19000</v>
      </c>
      <c r="C153" s="696" t="s">
        <v>415</v>
      </c>
      <c r="D153" s="865">
        <f t="shared" si="4"/>
        <v>20000</v>
      </c>
      <c r="E153" s="696" t="s">
        <v>6967</v>
      </c>
      <c r="F153" s="863">
        <f t="shared" si="5"/>
        <v>24700</v>
      </c>
      <c r="G153" s="1642"/>
      <c r="H153" s="415">
        <v>35</v>
      </c>
      <c r="I153" s="1642"/>
      <c r="J153" s="1638"/>
      <c r="K153" s="1642"/>
    </row>
    <row r="154" spans="1:11" s="529" customFormat="1" ht="20.100000000000001" customHeight="1">
      <c r="A154" s="512" t="s">
        <v>6767</v>
      </c>
      <c r="B154" s="864">
        <v>21300</v>
      </c>
      <c r="C154" s="696" t="s">
        <v>416</v>
      </c>
      <c r="D154" s="865">
        <f t="shared" si="4"/>
        <v>22400</v>
      </c>
      <c r="E154" s="696" t="s">
        <v>6968</v>
      </c>
      <c r="F154" s="863">
        <f t="shared" si="5"/>
        <v>27700</v>
      </c>
      <c r="G154" s="1642"/>
      <c r="H154" s="415">
        <v>40</v>
      </c>
      <c r="I154" s="1642"/>
      <c r="J154" s="415">
        <v>80</v>
      </c>
      <c r="K154" s="1642"/>
    </row>
    <row r="155" spans="1:11" s="529" customFormat="1" ht="20.100000000000001" customHeight="1">
      <c r="A155" s="512" t="s">
        <v>6768</v>
      </c>
      <c r="B155" s="864">
        <v>23800</v>
      </c>
      <c r="C155" s="696" t="s">
        <v>417</v>
      </c>
      <c r="D155" s="865">
        <f t="shared" si="4"/>
        <v>25100</v>
      </c>
      <c r="E155" s="696" t="s">
        <v>6969</v>
      </c>
      <c r="F155" s="863">
        <f t="shared" si="5"/>
        <v>30900</v>
      </c>
      <c r="G155" s="1642"/>
      <c r="H155" s="415">
        <v>45</v>
      </c>
      <c r="I155" s="1642"/>
      <c r="J155" s="415">
        <v>90</v>
      </c>
      <c r="K155" s="1642"/>
    </row>
    <row r="156" spans="1:11" s="529" customFormat="1" ht="20.100000000000001" customHeight="1">
      <c r="A156" s="512" t="s">
        <v>6769</v>
      </c>
      <c r="B156" s="864">
        <v>25300</v>
      </c>
      <c r="C156" s="696" t="s">
        <v>418</v>
      </c>
      <c r="D156" s="865">
        <f t="shared" si="4"/>
        <v>26600</v>
      </c>
      <c r="E156" s="696" t="s">
        <v>6970</v>
      </c>
      <c r="F156" s="863">
        <f t="shared" si="5"/>
        <v>32900</v>
      </c>
      <c r="G156" s="1642"/>
      <c r="H156" s="415">
        <v>50</v>
      </c>
      <c r="I156" s="1642"/>
      <c r="J156" s="415">
        <v>100</v>
      </c>
      <c r="K156" s="1642"/>
    </row>
    <row r="157" spans="1:11" s="529" customFormat="1" ht="20.100000000000001" customHeight="1">
      <c r="A157" s="512" t="s">
        <v>6770</v>
      </c>
      <c r="B157" s="864">
        <v>18200</v>
      </c>
      <c r="C157" s="696" t="s">
        <v>419</v>
      </c>
      <c r="D157" s="865">
        <f t="shared" si="4"/>
        <v>19200</v>
      </c>
      <c r="E157" s="696" t="s">
        <v>6971</v>
      </c>
      <c r="F157" s="863">
        <f t="shared" si="5"/>
        <v>23700</v>
      </c>
      <c r="G157" s="1642" t="s">
        <v>10988</v>
      </c>
      <c r="H157" s="415">
        <v>8</v>
      </c>
      <c r="I157" s="1642" t="s">
        <v>10993</v>
      </c>
      <c r="J157" s="1638">
        <v>50</v>
      </c>
      <c r="K157" s="1642" t="s">
        <v>10993</v>
      </c>
    </row>
    <row r="158" spans="1:11" s="529" customFormat="1" ht="20.100000000000001" customHeight="1">
      <c r="A158" s="512" t="s">
        <v>6771</v>
      </c>
      <c r="B158" s="864">
        <v>18200</v>
      </c>
      <c r="C158" s="696" t="s">
        <v>420</v>
      </c>
      <c r="D158" s="865">
        <f t="shared" si="4"/>
        <v>19200</v>
      </c>
      <c r="E158" s="696" t="s">
        <v>6972</v>
      </c>
      <c r="F158" s="863">
        <f t="shared" si="5"/>
        <v>23700</v>
      </c>
      <c r="G158" s="1642"/>
      <c r="H158" s="415">
        <v>10</v>
      </c>
      <c r="I158" s="1642"/>
      <c r="J158" s="1638"/>
      <c r="K158" s="1642"/>
    </row>
    <row r="159" spans="1:11" s="529" customFormat="1" ht="20.100000000000001" customHeight="1">
      <c r="A159" s="512" t="s">
        <v>6772</v>
      </c>
      <c r="B159" s="864">
        <v>18200</v>
      </c>
      <c r="C159" s="696" t="s">
        <v>421</v>
      </c>
      <c r="D159" s="865">
        <f t="shared" si="4"/>
        <v>19200</v>
      </c>
      <c r="E159" s="696" t="s">
        <v>6973</v>
      </c>
      <c r="F159" s="863">
        <f t="shared" si="5"/>
        <v>23700</v>
      </c>
      <c r="G159" s="1642"/>
      <c r="H159" s="415">
        <v>12</v>
      </c>
      <c r="I159" s="1642"/>
      <c r="J159" s="1638"/>
      <c r="K159" s="1642"/>
    </row>
    <row r="160" spans="1:11" s="529" customFormat="1" ht="20.100000000000001" customHeight="1">
      <c r="A160" s="512" t="s">
        <v>6773</v>
      </c>
      <c r="B160" s="864">
        <v>18800</v>
      </c>
      <c r="C160" s="696" t="s">
        <v>422</v>
      </c>
      <c r="D160" s="865">
        <f t="shared" si="4"/>
        <v>19800</v>
      </c>
      <c r="E160" s="696" t="s">
        <v>6974</v>
      </c>
      <c r="F160" s="863">
        <f t="shared" si="5"/>
        <v>24400</v>
      </c>
      <c r="G160" s="1642"/>
      <c r="H160" s="415">
        <v>14</v>
      </c>
      <c r="I160" s="1642"/>
      <c r="J160" s="1581">
        <v>60</v>
      </c>
      <c r="K160" s="1642"/>
    </row>
    <row r="161" spans="1:11" s="529" customFormat="1" ht="20.100000000000001" customHeight="1">
      <c r="A161" s="512" t="s">
        <v>6774</v>
      </c>
      <c r="B161" s="864">
        <v>18800</v>
      </c>
      <c r="C161" s="696" t="s">
        <v>423</v>
      </c>
      <c r="D161" s="865">
        <f t="shared" si="4"/>
        <v>19800</v>
      </c>
      <c r="E161" s="696" t="s">
        <v>6975</v>
      </c>
      <c r="F161" s="863">
        <f t="shared" si="5"/>
        <v>24400</v>
      </c>
      <c r="G161" s="1642"/>
      <c r="H161" s="415">
        <v>16</v>
      </c>
      <c r="I161" s="1642"/>
      <c r="J161" s="1581"/>
      <c r="K161" s="1642"/>
    </row>
    <row r="162" spans="1:11" s="529" customFormat="1" ht="20.100000000000001" customHeight="1">
      <c r="A162" s="512" t="s">
        <v>6775</v>
      </c>
      <c r="B162" s="864">
        <v>18800</v>
      </c>
      <c r="C162" s="696" t="s">
        <v>424</v>
      </c>
      <c r="D162" s="865">
        <f t="shared" si="4"/>
        <v>19800</v>
      </c>
      <c r="E162" s="696" t="s">
        <v>6976</v>
      </c>
      <c r="F162" s="863">
        <f t="shared" si="5"/>
        <v>24400</v>
      </c>
      <c r="G162" s="1642"/>
      <c r="H162" s="414">
        <v>18</v>
      </c>
      <c r="I162" s="1642"/>
      <c r="J162" s="1581"/>
      <c r="K162" s="1642"/>
    </row>
    <row r="163" spans="1:11" s="529" customFormat="1" ht="20.100000000000001" customHeight="1">
      <c r="A163" s="512" t="s">
        <v>6776</v>
      </c>
      <c r="B163" s="864">
        <v>18800</v>
      </c>
      <c r="C163" s="696" t="s">
        <v>425</v>
      </c>
      <c r="D163" s="865">
        <f t="shared" si="4"/>
        <v>19800</v>
      </c>
      <c r="E163" s="696" t="s">
        <v>6977</v>
      </c>
      <c r="F163" s="863">
        <f t="shared" si="5"/>
        <v>24400</v>
      </c>
      <c r="G163" s="1642"/>
      <c r="H163" s="415">
        <v>20</v>
      </c>
      <c r="I163" s="1642"/>
      <c r="J163" s="1581"/>
      <c r="K163" s="1642"/>
    </row>
    <row r="164" spans="1:11" s="529" customFormat="1" ht="20.100000000000001" customHeight="1">
      <c r="A164" s="512" t="s">
        <v>6777</v>
      </c>
      <c r="B164" s="864">
        <v>19100</v>
      </c>
      <c r="C164" s="696" t="s">
        <v>426</v>
      </c>
      <c r="D164" s="865">
        <f t="shared" si="4"/>
        <v>20100</v>
      </c>
      <c r="E164" s="696" t="s">
        <v>6978</v>
      </c>
      <c r="F164" s="863">
        <f t="shared" si="5"/>
        <v>24800</v>
      </c>
      <c r="G164" s="1642"/>
      <c r="H164" s="415">
        <v>22</v>
      </c>
      <c r="I164" s="1642"/>
      <c r="J164" s="1581">
        <v>65</v>
      </c>
      <c r="K164" s="1642"/>
    </row>
    <row r="165" spans="1:11" s="529" customFormat="1" ht="20.100000000000001" customHeight="1">
      <c r="A165" s="512" t="s">
        <v>6778</v>
      </c>
      <c r="B165" s="864">
        <v>19100</v>
      </c>
      <c r="C165" s="696" t="s">
        <v>427</v>
      </c>
      <c r="D165" s="865">
        <f t="shared" si="4"/>
        <v>20100</v>
      </c>
      <c r="E165" s="696" t="s">
        <v>6979</v>
      </c>
      <c r="F165" s="863">
        <f t="shared" si="5"/>
        <v>24800</v>
      </c>
      <c r="G165" s="1642"/>
      <c r="H165" s="415">
        <v>26</v>
      </c>
      <c r="I165" s="1642"/>
      <c r="J165" s="1581"/>
      <c r="K165" s="1642"/>
    </row>
    <row r="166" spans="1:11" s="529" customFormat="1" ht="20.100000000000001" customHeight="1">
      <c r="A166" s="512" t="s">
        <v>6779</v>
      </c>
      <c r="B166" s="864">
        <v>22200</v>
      </c>
      <c r="C166" s="696" t="s">
        <v>428</v>
      </c>
      <c r="D166" s="865">
        <f t="shared" si="4"/>
        <v>23400</v>
      </c>
      <c r="E166" s="696" t="s">
        <v>6980</v>
      </c>
      <c r="F166" s="863">
        <f t="shared" si="5"/>
        <v>28900</v>
      </c>
      <c r="G166" s="1642"/>
      <c r="H166" s="415">
        <v>30</v>
      </c>
      <c r="I166" s="1642"/>
      <c r="J166" s="1638">
        <v>70</v>
      </c>
      <c r="K166" s="1642"/>
    </row>
    <row r="167" spans="1:11" s="529" customFormat="1" ht="20.100000000000001" customHeight="1">
      <c r="A167" s="512" t="s">
        <v>6780</v>
      </c>
      <c r="B167" s="864">
        <v>22200</v>
      </c>
      <c r="C167" s="696" t="s">
        <v>429</v>
      </c>
      <c r="D167" s="865">
        <f t="shared" si="4"/>
        <v>23400</v>
      </c>
      <c r="E167" s="696" t="s">
        <v>6981</v>
      </c>
      <c r="F167" s="863">
        <f t="shared" si="5"/>
        <v>28900</v>
      </c>
      <c r="G167" s="1642"/>
      <c r="H167" s="415">
        <v>35</v>
      </c>
      <c r="I167" s="1642"/>
      <c r="J167" s="1638"/>
      <c r="K167" s="1642"/>
    </row>
    <row r="168" spans="1:11" s="529" customFormat="1" ht="20.100000000000001" customHeight="1">
      <c r="A168" s="512" t="s">
        <v>6781</v>
      </c>
      <c r="B168" s="864">
        <v>26500</v>
      </c>
      <c r="C168" s="696" t="s">
        <v>430</v>
      </c>
      <c r="D168" s="865">
        <f t="shared" si="4"/>
        <v>27900</v>
      </c>
      <c r="E168" s="696" t="s">
        <v>6982</v>
      </c>
      <c r="F168" s="863">
        <f t="shared" si="5"/>
        <v>34500</v>
      </c>
      <c r="G168" s="1642"/>
      <c r="H168" s="415">
        <v>40</v>
      </c>
      <c r="I168" s="1642"/>
      <c r="J168" s="415">
        <v>80</v>
      </c>
      <c r="K168" s="1642"/>
    </row>
    <row r="169" spans="1:11" s="529" customFormat="1" ht="20.100000000000001" customHeight="1">
      <c r="A169" s="512" t="s">
        <v>6782</v>
      </c>
      <c r="B169" s="864">
        <v>29000</v>
      </c>
      <c r="C169" s="696" t="s">
        <v>431</v>
      </c>
      <c r="D169" s="865">
        <f t="shared" si="4"/>
        <v>30500</v>
      </c>
      <c r="E169" s="696" t="s">
        <v>6983</v>
      </c>
      <c r="F169" s="863">
        <f t="shared" si="5"/>
        <v>37700</v>
      </c>
      <c r="G169" s="1642"/>
      <c r="H169" s="415">
        <v>45</v>
      </c>
      <c r="I169" s="1642"/>
      <c r="J169" s="415">
        <v>90</v>
      </c>
      <c r="K169" s="1642"/>
    </row>
    <row r="170" spans="1:11" s="529" customFormat="1" ht="20.100000000000001" customHeight="1">
      <c r="A170" s="512" t="s">
        <v>6783</v>
      </c>
      <c r="B170" s="864">
        <v>32400</v>
      </c>
      <c r="C170" s="696" t="s">
        <v>432</v>
      </c>
      <c r="D170" s="865">
        <f t="shared" si="4"/>
        <v>34100</v>
      </c>
      <c r="E170" s="696" t="s">
        <v>6984</v>
      </c>
      <c r="F170" s="863">
        <f t="shared" si="5"/>
        <v>42100</v>
      </c>
      <c r="G170" s="1642"/>
      <c r="H170" s="415">
        <v>50</v>
      </c>
      <c r="I170" s="1642"/>
      <c r="J170" s="415">
        <v>100</v>
      </c>
      <c r="K170" s="1642"/>
    </row>
    <row r="171" spans="1:11" s="529" customFormat="1" ht="20.100000000000001" customHeight="1">
      <c r="A171" s="512" t="s">
        <v>6784</v>
      </c>
      <c r="B171" s="864">
        <v>34200</v>
      </c>
      <c r="C171" s="696" t="s">
        <v>433</v>
      </c>
      <c r="D171" s="865">
        <f t="shared" si="4"/>
        <v>36000</v>
      </c>
      <c r="E171" s="696" t="s">
        <v>6985</v>
      </c>
      <c r="F171" s="863">
        <f t="shared" si="5"/>
        <v>44500</v>
      </c>
      <c r="G171" s="1642"/>
      <c r="H171" s="415">
        <v>60</v>
      </c>
      <c r="I171" s="1642"/>
      <c r="J171" s="415">
        <v>100</v>
      </c>
      <c r="K171" s="1642"/>
    </row>
    <row r="172" spans="1:11" s="529" customFormat="1" ht="20.100000000000001" customHeight="1">
      <c r="A172" s="512" t="s">
        <v>6785</v>
      </c>
      <c r="B172" s="864">
        <v>18200</v>
      </c>
      <c r="C172" s="696" t="s">
        <v>434</v>
      </c>
      <c r="D172" s="865">
        <f t="shared" si="4"/>
        <v>19200</v>
      </c>
      <c r="E172" s="696" t="s">
        <v>6986</v>
      </c>
      <c r="F172" s="863">
        <f t="shared" si="5"/>
        <v>23700</v>
      </c>
      <c r="G172" s="1642" t="s">
        <v>10952</v>
      </c>
      <c r="H172" s="415">
        <v>10</v>
      </c>
      <c r="I172" s="1642" t="s">
        <v>10994</v>
      </c>
      <c r="J172" s="1638"/>
      <c r="K172" s="1642" t="s">
        <v>10993</v>
      </c>
    </row>
    <row r="173" spans="1:11" s="529" customFormat="1" ht="20.100000000000001" customHeight="1">
      <c r="A173" s="512" t="s">
        <v>6786</v>
      </c>
      <c r="B173" s="864">
        <v>18200</v>
      </c>
      <c r="C173" s="696" t="s">
        <v>435</v>
      </c>
      <c r="D173" s="865">
        <f t="shared" si="4"/>
        <v>19200</v>
      </c>
      <c r="E173" s="696" t="s">
        <v>6987</v>
      </c>
      <c r="F173" s="863">
        <f t="shared" si="5"/>
        <v>23700</v>
      </c>
      <c r="G173" s="1642"/>
      <c r="H173" s="415">
        <v>12</v>
      </c>
      <c r="I173" s="1642"/>
      <c r="J173" s="1638"/>
      <c r="K173" s="1642"/>
    </row>
    <row r="174" spans="1:11" s="529" customFormat="1" ht="20.100000000000001" customHeight="1">
      <c r="A174" s="512" t="s">
        <v>6787</v>
      </c>
      <c r="B174" s="864">
        <v>18800</v>
      </c>
      <c r="C174" s="696" t="s">
        <v>436</v>
      </c>
      <c r="D174" s="865">
        <f t="shared" si="4"/>
        <v>19800</v>
      </c>
      <c r="E174" s="696" t="s">
        <v>6988</v>
      </c>
      <c r="F174" s="863">
        <f t="shared" si="5"/>
        <v>24400</v>
      </c>
      <c r="G174" s="1642"/>
      <c r="H174" s="415">
        <v>14</v>
      </c>
      <c r="I174" s="1642"/>
      <c r="J174" s="1638">
        <v>60</v>
      </c>
      <c r="K174" s="1642"/>
    </row>
    <row r="175" spans="1:11" s="529" customFormat="1" ht="20.100000000000001" customHeight="1">
      <c r="A175" s="512" t="s">
        <v>6788</v>
      </c>
      <c r="B175" s="864">
        <v>18800</v>
      </c>
      <c r="C175" s="696" t="s">
        <v>437</v>
      </c>
      <c r="D175" s="865">
        <f t="shared" si="4"/>
        <v>19800</v>
      </c>
      <c r="E175" s="696" t="s">
        <v>6989</v>
      </c>
      <c r="F175" s="863">
        <f t="shared" si="5"/>
        <v>24400</v>
      </c>
      <c r="G175" s="1642"/>
      <c r="H175" s="415">
        <v>16</v>
      </c>
      <c r="I175" s="1642"/>
      <c r="J175" s="1638"/>
      <c r="K175" s="1642"/>
    </row>
    <row r="176" spans="1:11" s="529" customFormat="1" ht="20.100000000000001" customHeight="1">
      <c r="A176" s="512" t="s">
        <v>6789</v>
      </c>
      <c r="B176" s="864">
        <v>18800</v>
      </c>
      <c r="C176" s="696" t="s">
        <v>438</v>
      </c>
      <c r="D176" s="865">
        <f t="shared" si="4"/>
        <v>19800</v>
      </c>
      <c r="E176" s="696" t="s">
        <v>6990</v>
      </c>
      <c r="F176" s="863">
        <f t="shared" si="5"/>
        <v>24400</v>
      </c>
      <c r="G176" s="1642"/>
      <c r="H176" s="415">
        <v>18</v>
      </c>
      <c r="I176" s="1642"/>
      <c r="J176" s="1638"/>
      <c r="K176" s="1642"/>
    </row>
    <row r="177" spans="1:11" s="529" customFormat="1" ht="20.100000000000001" customHeight="1">
      <c r="A177" s="512" t="s">
        <v>6790</v>
      </c>
      <c r="B177" s="864">
        <v>18800</v>
      </c>
      <c r="C177" s="696" t="s">
        <v>439</v>
      </c>
      <c r="D177" s="865">
        <f t="shared" si="4"/>
        <v>19800</v>
      </c>
      <c r="E177" s="696" t="s">
        <v>6991</v>
      </c>
      <c r="F177" s="863">
        <f t="shared" si="5"/>
        <v>24400</v>
      </c>
      <c r="G177" s="1642"/>
      <c r="H177" s="415">
        <v>20</v>
      </c>
      <c r="I177" s="1642"/>
      <c r="J177" s="1638"/>
      <c r="K177" s="1642"/>
    </row>
    <row r="178" spans="1:11" s="529" customFormat="1" ht="20.100000000000001" customHeight="1">
      <c r="A178" s="512" t="s">
        <v>6791</v>
      </c>
      <c r="B178" s="864">
        <v>19100</v>
      </c>
      <c r="C178" s="696" t="s">
        <v>440</v>
      </c>
      <c r="D178" s="865">
        <f t="shared" si="4"/>
        <v>20100</v>
      </c>
      <c r="E178" s="696" t="s">
        <v>6992</v>
      </c>
      <c r="F178" s="863">
        <f t="shared" si="5"/>
        <v>24800</v>
      </c>
      <c r="G178" s="1642"/>
      <c r="H178" s="415">
        <v>22</v>
      </c>
      <c r="I178" s="1642"/>
      <c r="J178" s="1638">
        <v>65</v>
      </c>
      <c r="K178" s="1642"/>
    </row>
    <row r="179" spans="1:11" s="529" customFormat="1" ht="20.100000000000001" customHeight="1">
      <c r="A179" s="512" t="s">
        <v>6792</v>
      </c>
      <c r="B179" s="864">
        <v>19100</v>
      </c>
      <c r="C179" s="696" t="s">
        <v>441</v>
      </c>
      <c r="D179" s="865">
        <f t="shared" si="4"/>
        <v>20100</v>
      </c>
      <c r="E179" s="696" t="s">
        <v>6993</v>
      </c>
      <c r="F179" s="863">
        <f t="shared" si="5"/>
        <v>24800</v>
      </c>
      <c r="G179" s="1642"/>
      <c r="H179" s="415">
        <v>26</v>
      </c>
      <c r="I179" s="1642"/>
      <c r="J179" s="1638"/>
      <c r="K179" s="1642"/>
    </row>
    <row r="180" spans="1:11" s="529" customFormat="1" ht="20.100000000000001" customHeight="1">
      <c r="A180" s="512" t="s">
        <v>6793</v>
      </c>
      <c r="B180" s="864">
        <v>22200</v>
      </c>
      <c r="C180" s="696" t="s">
        <v>442</v>
      </c>
      <c r="D180" s="865">
        <f t="shared" si="4"/>
        <v>23400</v>
      </c>
      <c r="E180" s="696" t="s">
        <v>6994</v>
      </c>
      <c r="F180" s="863">
        <f t="shared" si="5"/>
        <v>28900</v>
      </c>
      <c r="G180" s="1642"/>
      <c r="H180" s="415">
        <v>30</v>
      </c>
      <c r="I180" s="1642"/>
      <c r="J180" s="1638">
        <v>70</v>
      </c>
      <c r="K180" s="1642"/>
    </row>
    <row r="181" spans="1:11" s="529" customFormat="1" ht="20.100000000000001" customHeight="1">
      <c r="A181" s="512" t="s">
        <v>6794</v>
      </c>
      <c r="B181" s="864">
        <v>22200</v>
      </c>
      <c r="C181" s="696" t="s">
        <v>443</v>
      </c>
      <c r="D181" s="865">
        <f t="shared" si="4"/>
        <v>23400</v>
      </c>
      <c r="E181" s="696" t="s">
        <v>6995</v>
      </c>
      <c r="F181" s="863">
        <f t="shared" si="5"/>
        <v>28900</v>
      </c>
      <c r="G181" s="1642"/>
      <c r="H181" s="415">
        <v>35</v>
      </c>
      <c r="I181" s="1642"/>
      <c r="J181" s="1638"/>
      <c r="K181" s="1642"/>
    </row>
    <row r="182" spans="1:11" s="529" customFormat="1" ht="20.100000000000001" customHeight="1">
      <c r="A182" s="512" t="s">
        <v>6795</v>
      </c>
      <c r="B182" s="864">
        <v>26500</v>
      </c>
      <c r="C182" s="696" t="s">
        <v>444</v>
      </c>
      <c r="D182" s="865">
        <f t="shared" si="4"/>
        <v>27900</v>
      </c>
      <c r="E182" s="696" t="s">
        <v>6996</v>
      </c>
      <c r="F182" s="863">
        <f t="shared" si="5"/>
        <v>34500</v>
      </c>
      <c r="G182" s="1642"/>
      <c r="H182" s="415">
        <v>40</v>
      </c>
      <c r="I182" s="1642"/>
      <c r="J182" s="415">
        <v>80</v>
      </c>
      <c r="K182" s="1642"/>
    </row>
    <row r="183" spans="1:11" s="529" customFormat="1" ht="20.100000000000001" customHeight="1">
      <c r="A183" s="512" t="s">
        <v>6796</v>
      </c>
      <c r="B183" s="864">
        <v>29000</v>
      </c>
      <c r="C183" s="696" t="s">
        <v>445</v>
      </c>
      <c r="D183" s="865">
        <f t="shared" si="4"/>
        <v>30500</v>
      </c>
      <c r="E183" s="696" t="s">
        <v>6997</v>
      </c>
      <c r="F183" s="863">
        <f t="shared" si="5"/>
        <v>37700</v>
      </c>
      <c r="G183" s="1642"/>
      <c r="H183" s="415">
        <v>45</v>
      </c>
      <c r="I183" s="1642"/>
      <c r="J183" s="415">
        <v>90</v>
      </c>
      <c r="K183" s="1642"/>
    </row>
    <row r="184" spans="1:11" s="529" customFormat="1" ht="20.100000000000001" customHeight="1">
      <c r="A184" s="512" t="s">
        <v>6797</v>
      </c>
      <c r="B184" s="864">
        <v>32400</v>
      </c>
      <c r="C184" s="696" t="s">
        <v>446</v>
      </c>
      <c r="D184" s="865">
        <f t="shared" si="4"/>
        <v>34100</v>
      </c>
      <c r="E184" s="696" t="s">
        <v>6998</v>
      </c>
      <c r="F184" s="863">
        <f t="shared" si="5"/>
        <v>42100</v>
      </c>
      <c r="G184" s="1642"/>
      <c r="H184" s="415">
        <v>50</v>
      </c>
      <c r="I184" s="1642"/>
      <c r="J184" s="1638">
        <v>100</v>
      </c>
      <c r="K184" s="1642"/>
    </row>
    <row r="185" spans="1:11" s="529" customFormat="1" ht="20.100000000000001" customHeight="1">
      <c r="A185" s="512" t="s">
        <v>6798</v>
      </c>
      <c r="B185" s="864">
        <v>34200</v>
      </c>
      <c r="C185" s="696" t="s">
        <v>447</v>
      </c>
      <c r="D185" s="865">
        <f t="shared" si="4"/>
        <v>36000</v>
      </c>
      <c r="E185" s="696" t="s">
        <v>6999</v>
      </c>
      <c r="F185" s="863">
        <f t="shared" si="5"/>
        <v>44500</v>
      </c>
      <c r="G185" s="1642"/>
      <c r="H185" s="415">
        <v>60</v>
      </c>
      <c r="I185" s="1642"/>
      <c r="J185" s="1638"/>
      <c r="K185" s="1642"/>
    </row>
    <row r="186" spans="1:11" s="535" customFormat="1" ht="12.9" customHeight="1">
      <c r="A186" s="532"/>
      <c r="B186" s="532"/>
      <c r="C186" s="532"/>
      <c r="D186" s="532"/>
      <c r="E186" s="532"/>
      <c r="F186" s="869"/>
      <c r="G186" s="533"/>
      <c r="H186" s="534"/>
      <c r="I186" s="533"/>
      <c r="J186" s="534"/>
      <c r="K186" s="533"/>
    </row>
    <row r="187" spans="1:11" s="535" customFormat="1" ht="12.9" customHeight="1">
      <c r="A187" s="532"/>
      <c r="B187" s="532"/>
      <c r="C187" s="532"/>
      <c r="D187" s="532"/>
      <c r="E187" s="532"/>
      <c r="F187" s="869"/>
      <c r="G187" s="533"/>
      <c r="H187" s="534"/>
      <c r="I187" s="533"/>
      <c r="J187" s="534"/>
      <c r="K187" s="533"/>
    </row>
    <row r="188" spans="1:11" s="535" customFormat="1" ht="12.9" customHeight="1">
      <c r="A188" s="532"/>
      <c r="B188" s="532"/>
      <c r="C188" s="532"/>
      <c r="D188" s="532"/>
      <c r="E188" s="532"/>
      <c r="F188" s="869"/>
      <c r="G188" s="533"/>
      <c r="H188" s="534"/>
      <c r="I188" s="533"/>
      <c r="J188" s="534"/>
      <c r="K188" s="533"/>
    </row>
    <row r="189" spans="1:11" s="535" customFormat="1" ht="12.9" customHeight="1">
      <c r="A189" s="532"/>
      <c r="B189" s="532"/>
      <c r="C189" s="532"/>
      <c r="D189" s="532"/>
      <c r="E189" s="532"/>
      <c r="F189" s="869"/>
      <c r="G189" s="533"/>
      <c r="H189" s="534"/>
      <c r="I189" s="533"/>
      <c r="J189" s="534"/>
      <c r="K189" s="533"/>
    </row>
    <row r="190" spans="1:11" s="535" customFormat="1" ht="12.9" customHeight="1">
      <c r="A190" s="532"/>
      <c r="B190" s="532"/>
      <c r="C190" s="532"/>
      <c r="D190" s="532"/>
      <c r="E190" s="532"/>
      <c r="F190" s="869"/>
      <c r="G190" s="533"/>
      <c r="H190" s="534"/>
      <c r="I190" s="533"/>
      <c r="J190" s="534"/>
      <c r="K190" s="533"/>
    </row>
    <row r="191" spans="1:11" s="535" customFormat="1" ht="12.9" customHeight="1">
      <c r="A191" s="532"/>
      <c r="B191" s="532"/>
      <c r="C191" s="532"/>
      <c r="D191" s="532"/>
      <c r="E191" s="532"/>
      <c r="F191" s="869"/>
      <c r="G191" s="533"/>
      <c r="H191" s="534"/>
      <c r="I191" s="533"/>
      <c r="J191" s="534"/>
      <c r="K191" s="533"/>
    </row>
    <row r="192" spans="1:11" s="535" customFormat="1" ht="12.9" customHeight="1">
      <c r="A192" s="532"/>
      <c r="B192" s="532"/>
      <c r="C192" s="532"/>
      <c r="D192" s="532"/>
      <c r="E192" s="532"/>
      <c r="F192" s="869"/>
      <c r="G192" s="533"/>
      <c r="H192" s="534"/>
      <c r="I192" s="533"/>
      <c r="J192" s="534"/>
      <c r="K192" s="533"/>
    </row>
    <row r="193" spans="1:11" s="535" customFormat="1" ht="12.9" customHeight="1">
      <c r="A193" s="532"/>
      <c r="B193" s="532"/>
      <c r="C193" s="532"/>
      <c r="D193" s="532"/>
      <c r="E193" s="532"/>
      <c r="F193" s="869"/>
      <c r="G193" s="533"/>
      <c r="H193" s="534"/>
      <c r="I193" s="533"/>
      <c r="J193" s="534"/>
      <c r="K193" s="533"/>
    </row>
    <row r="194" spans="1:11" s="535" customFormat="1" ht="12.9" customHeight="1">
      <c r="A194" s="532"/>
      <c r="B194" s="532"/>
      <c r="C194" s="532"/>
      <c r="D194" s="532"/>
      <c r="E194" s="532"/>
      <c r="F194" s="869"/>
      <c r="G194" s="533"/>
      <c r="H194" s="534"/>
      <c r="I194" s="533"/>
      <c r="J194" s="534"/>
      <c r="K194" s="533"/>
    </row>
    <row r="195" spans="1:11" s="535" customFormat="1" ht="12.9" customHeight="1">
      <c r="A195" s="532"/>
      <c r="B195" s="532"/>
      <c r="C195" s="532"/>
      <c r="D195" s="532"/>
      <c r="E195" s="532"/>
      <c r="F195" s="869"/>
      <c r="G195" s="533"/>
      <c r="H195" s="534"/>
      <c r="I195" s="533"/>
      <c r="J195" s="534"/>
      <c r="K195" s="533"/>
    </row>
    <row r="196" spans="1:11" s="535" customFormat="1" ht="12.9" customHeight="1">
      <c r="A196" s="532"/>
      <c r="B196" s="532"/>
      <c r="C196" s="532"/>
      <c r="D196" s="532"/>
      <c r="E196" s="532"/>
      <c r="F196" s="869"/>
      <c r="G196" s="533"/>
      <c r="H196" s="534"/>
      <c r="I196" s="533"/>
      <c r="J196" s="534"/>
      <c r="K196" s="533"/>
    </row>
    <row r="197" spans="1:11" s="535" customFormat="1" ht="12.9" customHeight="1">
      <c r="A197" s="532"/>
      <c r="B197" s="532"/>
      <c r="C197" s="532"/>
      <c r="D197" s="532"/>
      <c r="E197" s="532"/>
      <c r="F197" s="869"/>
      <c r="G197" s="533"/>
      <c r="H197" s="534"/>
      <c r="I197" s="533"/>
      <c r="J197" s="534"/>
      <c r="K197" s="533"/>
    </row>
    <row r="198" spans="1:11" s="535" customFormat="1" ht="12.9" customHeight="1">
      <c r="A198" s="532"/>
      <c r="B198" s="532"/>
      <c r="C198" s="532"/>
      <c r="D198" s="532"/>
      <c r="E198" s="532"/>
      <c r="F198" s="869"/>
      <c r="G198" s="533"/>
      <c r="H198" s="534"/>
      <c r="I198" s="533"/>
      <c r="J198" s="534"/>
      <c r="K198" s="533"/>
    </row>
    <row r="199" spans="1:11" s="535" customFormat="1" ht="12.9" customHeight="1">
      <c r="A199" s="532"/>
      <c r="B199" s="532"/>
      <c r="C199" s="532"/>
      <c r="D199" s="532"/>
      <c r="E199" s="532"/>
      <c r="F199" s="869"/>
      <c r="G199" s="533"/>
      <c r="H199" s="534"/>
      <c r="I199" s="533"/>
      <c r="J199" s="534"/>
      <c r="K199" s="533"/>
    </row>
    <row r="200" spans="1:11" s="535" customFormat="1" ht="12.9" customHeight="1">
      <c r="A200" s="532"/>
      <c r="B200" s="532"/>
      <c r="C200" s="532"/>
      <c r="D200" s="532"/>
      <c r="E200" s="532"/>
      <c r="F200" s="869"/>
      <c r="G200" s="533"/>
      <c r="H200" s="534"/>
      <c r="I200" s="533"/>
      <c r="J200" s="534"/>
      <c r="K200" s="533"/>
    </row>
    <row r="201" spans="1:11" s="535" customFormat="1" ht="12.9" customHeight="1">
      <c r="A201" s="532"/>
      <c r="B201" s="532"/>
      <c r="C201" s="532"/>
      <c r="D201" s="532"/>
      <c r="E201" s="532"/>
      <c r="F201" s="869"/>
      <c r="G201" s="533"/>
      <c r="H201" s="534"/>
      <c r="I201" s="533"/>
      <c r="J201" s="534"/>
      <c r="K201" s="533"/>
    </row>
    <row r="202" spans="1:11" s="535" customFormat="1" ht="12.9" customHeight="1">
      <c r="A202" s="532"/>
      <c r="B202" s="532"/>
      <c r="C202" s="532"/>
      <c r="D202" s="532"/>
      <c r="E202" s="532"/>
      <c r="F202" s="869"/>
      <c r="G202" s="533"/>
      <c r="H202" s="534"/>
      <c r="I202" s="533"/>
      <c r="J202" s="534"/>
      <c r="K202" s="533"/>
    </row>
    <row r="203" spans="1:11" s="535" customFormat="1" ht="12.9" customHeight="1">
      <c r="A203" s="532"/>
      <c r="B203" s="532"/>
      <c r="C203" s="532"/>
      <c r="D203" s="532"/>
      <c r="E203" s="532"/>
      <c r="F203" s="869"/>
      <c r="G203" s="533"/>
      <c r="H203" s="534"/>
      <c r="I203" s="533"/>
      <c r="J203" s="534"/>
      <c r="K203" s="533"/>
    </row>
    <row r="204" spans="1:11" s="535" customFormat="1" ht="12.9" customHeight="1">
      <c r="A204" s="532"/>
      <c r="B204" s="532"/>
      <c r="C204" s="532"/>
      <c r="D204" s="532"/>
      <c r="E204" s="532"/>
      <c r="F204" s="869"/>
      <c r="G204" s="533"/>
      <c r="H204" s="534"/>
      <c r="I204" s="533"/>
      <c r="J204" s="534"/>
      <c r="K204" s="533"/>
    </row>
    <row r="205" spans="1:11" s="535" customFormat="1" ht="12.9" customHeight="1">
      <c r="A205" s="532"/>
      <c r="B205" s="532"/>
      <c r="C205" s="532"/>
      <c r="D205" s="532"/>
      <c r="E205" s="532"/>
      <c r="F205" s="869"/>
      <c r="G205" s="533"/>
      <c r="H205" s="534"/>
      <c r="I205" s="533"/>
      <c r="J205" s="534"/>
      <c r="K205" s="533"/>
    </row>
    <row r="206" spans="1:11" s="535" customFormat="1" ht="12.9" customHeight="1">
      <c r="A206" s="532"/>
      <c r="B206" s="532"/>
      <c r="C206" s="532"/>
      <c r="D206" s="532"/>
      <c r="E206" s="532"/>
      <c r="F206" s="869"/>
      <c r="G206" s="533"/>
      <c r="H206" s="534"/>
      <c r="I206" s="533"/>
      <c r="J206" s="534"/>
      <c r="K206" s="533"/>
    </row>
    <row r="207" spans="1:11" s="535" customFormat="1" ht="12.9" customHeight="1">
      <c r="A207" s="532"/>
      <c r="B207" s="532"/>
      <c r="C207" s="532"/>
      <c r="D207" s="532"/>
      <c r="E207" s="532"/>
      <c r="F207" s="869"/>
      <c r="G207" s="533"/>
      <c r="H207" s="534"/>
      <c r="I207" s="533"/>
      <c r="J207" s="534"/>
      <c r="K207" s="533"/>
    </row>
    <row r="208" spans="1:11" s="535" customFormat="1" ht="12.9" customHeight="1">
      <c r="A208" s="532"/>
      <c r="B208" s="532"/>
      <c r="C208" s="532"/>
      <c r="D208" s="532"/>
      <c r="E208" s="532"/>
      <c r="F208" s="869"/>
      <c r="G208" s="533"/>
      <c r="H208" s="534"/>
      <c r="I208" s="533"/>
      <c r="J208" s="534"/>
      <c r="K208" s="533"/>
    </row>
    <row r="209" spans="1:11" s="535" customFormat="1" ht="12.9" customHeight="1">
      <c r="A209" s="532"/>
      <c r="B209" s="532"/>
      <c r="C209" s="532"/>
      <c r="D209" s="532"/>
      <c r="E209" s="532"/>
      <c r="F209" s="869"/>
      <c r="G209" s="533"/>
      <c r="H209" s="534"/>
      <c r="I209" s="533"/>
      <c r="J209" s="534"/>
      <c r="K209" s="533"/>
    </row>
    <row r="210" spans="1:11" s="535" customFormat="1" ht="12.9" customHeight="1">
      <c r="A210" s="532"/>
      <c r="B210" s="532"/>
      <c r="C210" s="532"/>
      <c r="D210" s="532"/>
      <c r="E210" s="532"/>
      <c r="F210" s="869"/>
      <c r="G210" s="533"/>
      <c r="H210" s="534"/>
      <c r="I210" s="533"/>
      <c r="J210" s="534"/>
      <c r="K210" s="533"/>
    </row>
    <row r="211" spans="1:11" s="535" customFormat="1" ht="12.9" customHeight="1">
      <c r="A211" s="532"/>
      <c r="B211" s="532"/>
      <c r="C211" s="532"/>
      <c r="D211" s="532"/>
      <c r="E211" s="532"/>
      <c r="F211" s="869"/>
      <c r="G211" s="533"/>
      <c r="H211" s="534"/>
      <c r="I211" s="533"/>
      <c r="J211" s="534"/>
      <c r="K211" s="533"/>
    </row>
    <row r="212" spans="1:11" s="535" customFormat="1" ht="12.9" customHeight="1">
      <c r="A212" s="532"/>
      <c r="B212" s="532"/>
      <c r="C212" s="532"/>
      <c r="D212" s="532"/>
      <c r="E212" s="532"/>
      <c r="F212" s="869"/>
      <c r="G212" s="533"/>
      <c r="H212" s="534"/>
      <c r="I212" s="533"/>
      <c r="J212" s="534"/>
      <c r="K212" s="533"/>
    </row>
    <row r="213" spans="1:11" s="535" customFormat="1" ht="12.9" customHeight="1">
      <c r="A213" s="532"/>
      <c r="B213" s="532"/>
      <c r="C213" s="532"/>
      <c r="D213" s="532"/>
      <c r="E213" s="532"/>
      <c r="F213" s="869"/>
      <c r="G213" s="533"/>
      <c r="H213" s="534"/>
      <c r="I213" s="533"/>
      <c r="J213" s="534"/>
      <c r="K213" s="533"/>
    </row>
    <row r="214" spans="1:11" s="535" customFormat="1" ht="12.9" customHeight="1">
      <c r="A214" s="532"/>
      <c r="B214" s="532"/>
      <c r="C214" s="532"/>
      <c r="D214" s="532"/>
      <c r="E214" s="532"/>
      <c r="F214" s="869"/>
      <c r="G214" s="533"/>
      <c r="H214" s="534"/>
      <c r="I214" s="533"/>
      <c r="J214" s="534"/>
      <c r="K214" s="533"/>
    </row>
    <row r="215" spans="1:11" s="535" customFormat="1" ht="12.9" customHeight="1">
      <c r="A215" s="532"/>
      <c r="B215" s="532"/>
      <c r="C215" s="532"/>
      <c r="D215" s="532"/>
      <c r="E215" s="532"/>
      <c r="F215" s="869"/>
      <c r="G215" s="533"/>
      <c r="H215" s="534"/>
      <c r="I215" s="533"/>
      <c r="J215" s="534"/>
      <c r="K215" s="533"/>
    </row>
    <row r="216" spans="1:11" s="535" customFormat="1" ht="12.9" customHeight="1">
      <c r="A216" s="532"/>
      <c r="B216" s="532"/>
      <c r="C216" s="532"/>
      <c r="D216" s="532"/>
      <c r="E216" s="532"/>
      <c r="F216" s="869"/>
      <c r="G216" s="533"/>
      <c r="H216" s="534"/>
      <c r="I216" s="533"/>
      <c r="J216" s="534"/>
      <c r="K216" s="533"/>
    </row>
    <row r="217" spans="1:11" s="535" customFormat="1" ht="12.9" customHeight="1">
      <c r="A217" s="532"/>
      <c r="B217" s="532"/>
      <c r="C217" s="532"/>
      <c r="D217" s="532"/>
      <c r="E217" s="532"/>
      <c r="F217" s="869"/>
      <c r="G217" s="533"/>
      <c r="H217" s="534"/>
      <c r="I217" s="533"/>
      <c r="J217" s="534"/>
      <c r="K217" s="533"/>
    </row>
    <row r="218" spans="1:11" s="535" customFormat="1" ht="12.9" customHeight="1">
      <c r="A218" s="536"/>
      <c r="B218" s="536"/>
      <c r="C218" s="536"/>
      <c r="D218" s="536"/>
      <c r="E218" s="536"/>
      <c r="F218" s="870"/>
      <c r="G218" s="532"/>
      <c r="H218" s="533"/>
      <c r="I218" s="534"/>
      <c r="J218" s="533"/>
      <c r="K218" s="534"/>
    </row>
    <row r="219" spans="1:11" s="535" customFormat="1" ht="12.9" customHeight="1">
      <c r="A219" s="536"/>
      <c r="B219" s="536"/>
      <c r="C219" s="536"/>
      <c r="D219" s="536"/>
      <c r="E219" s="536"/>
      <c r="F219" s="870"/>
      <c r="G219" s="532"/>
      <c r="H219" s="533"/>
      <c r="I219" s="534"/>
      <c r="J219" s="533"/>
      <c r="K219" s="534"/>
    </row>
    <row r="220" spans="1:11" s="535" customFormat="1" ht="12.9" customHeight="1">
      <c r="A220" s="536"/>
      <c r="B220" s="536"/>
      <c r="C220" s="536"/>
      <c r="D220" s="536"/>
      <c r="E220" s="536"/>
      <c r="F220" s="870"/>
      <c r="G220" s="532"/>
      <c r="H220" s="533"/>
      <c r="I220" s="534"/>
      <c r="J220" s="533"/>
      <c r="K220" s="534"/>
    </row>
    <row r="221" spans="1:11" ht="12.9" customHeight="1">
      <c r="G221" s="538"/>
    </row>
    <row r="222" spans="1:11" ht="12.9" customHeight="1">
      <c r="G222" s="538"/>
    </row>
    <row r="223" spans="1:11" ht="12.9" customHeight="1">
      <c r="G223" s="538"/>
    </row>
    <row r="224" spans="1:11" ht="12.9" customHeight="1">
      <c r="G224" s="538"/>
    </row>
    <row r="225" spans="7:7" ht="12.9" customHeight="1">
      <c r="G225" s="538"/>
    </row>
    <row r="226" spans="7:7" ht="12.9" customHeight="1">
      <c r="G226" s="538"/>
    </row>
    <row r="227" spans="7:7" ht="12.9" customHeight="1">
      <c r="G227" s="538"/>
    </row>
  </sheetData>
  <mergeCells count="90">
    <mergeCell ref="A1:K1"/>
    <mergeCell ref="G7:G8"/>
    <mergeCell ref="I7:I8"/>
    <mergeCell ref="J7:J8"/>
    <mergeCell ref="K7:K8"/>
    <mergeCell ref="K20:K28"/>
    <mergeCell ref="G29:G40"/>
    <mergeCell ref="I29:I40"/>
    <mergeCell ref="J29:J40"/>
    <mergeCell ref="K29:K40"/>
    <mergeCell ref="G20:G28"/>
    <mergeCell ref="I20:I28"/>
    <mergeCell ref="J20:J28"/>
    <mergeCell ref="K13:K19"/>
    <mergeCell ref="G9:G12"/>
    <mergeCell ref="G13:G19"/>
    <mergeCell ref="I13:I19"/>
    <mergeCell ref="J13:J19"/>
    <mergeCell ref="I9:I12"/>
    <mergeCell ref="J9:J12"/>
    <mergeCell ref="K9:K12"/>
    <mergeCell ref="G51:G56"/>
    <mergeCell ref="I51:I56"/>
    <mergeCell ref="J51:J56"/>
    <mergeCell ref="K51:K56"/>
    <mergeCell ref="G41:G50"/>
    <mergeCell ref="I41:I50"/>
    <mergeCell ref="J41:J50"/>
    <mergeCell ref="K41:K50"/>
    <mergeCell ref="G68:G70"/>
    <mergeCell ref="I68:I70"/>
    <mergeCell ref="J68:J70"/>
    <mergeCell ref="K68:K70"/>
    <mergeCell ref="G57:G67"/>
    <mergeCell ref="I57:I67"/>
    <mergeCell ref="J57:J67"/>
    <mergeCell ref="K57:K67"/>
    <mergeCell ref="G71:G87"/>
    <mergeCell ref="I71:I87"/>
    <mergeCell ref="J71:J82"/>
    <mergeCell ref="K71:K87"/>
    <mergeCell ref="J83:J84"/>
    <mergeCell ref="I88:I96"/>
    <mergeCell ref="J88:J95"/>
    <mergeCell ref="K88:K96"/>
    <mergeCell ref="G103:G116"/>
    <mergeCell ref="I103:I116"/>
    <mergeCell ref="J103:J113"/>
    <mergeCell ref="K103:K116"/>
    <mergeCell ref="J114:J115"/>
    <mergeCell ref="G97:G102"/>
    <mergeCell ref="I97:I102"/>
    <mergeCell ref="J97:J102"/>
    <mergeCell ref="K97:K102"/>
    <mergeCell ref="G88:G96"/>
    <mergeCell ref="G122:G126"/>
    <mergeCell ref="I122:I126"/>
    <mergeCell ref="J122:J126"/>
    <mergeCell ref="K122:K126"/>
    <mergeCell ref="G117:G121"/>
    <mergeCell ref="I117:I121"/>
    <mergeCell ref="J117:J121"/>
    <mergeCell ref="K117:K121"/>
    <mergeCell ref="G127:G142"/>
    <mergeCell ref="I127:I142"/>
    <mergeCell ref="J127:J134"/>
    <mergeCell ref="K127:K142"/>
    <mergeCell ref="J135:J136"/>
    <mergeCell ref="J137:J138"/>
    <mergeCell ref="G143:G156"/>
    <mergeCell ref="I143:I156"/>
    <mergeCell ref="J143:J149"/>
    <mergeCell ref="K143:K156"/>
    <mergeCell ref="J150:J151"/>
    <mergeCell ref="J152:J153"/>
    <mergeCell ref="G157:G171"/>
    <mergeCell ref="I157:I171"/>
    <mergeCell ref="J157:J159"/>
    <mergeCell ref="K157:K171"/>
    <mergeCell ref="J160:J163"/>
    <mergeCell ref="J164:J165"/>
    <mergeCell ref="J166:J167"/>
    <mergeCell ref="G172:G185"/>
    <mergeCell ref="I172:I185"/>
    <mergeCell ref="J172:J173"/>
    <mergeCell ref="K172:K185"/>
    <mergeCell ref="J174:J177"/>
    <mergeCell ref="J178:J179"/>
    <mergeCell ref="J180:J181"/>
    <mergeCell ref="J184:J185"/>
  </mergeCells>
  <phoneticPr fontId="85" type="noConversion"/>
  <pageMargins left="0.23622047244094491" right="0.23622047244094491" top="0" bottom="0" header="0.19685039370078741" footer="0.19685039370078741"/>
  <pageSetup paperSize="9" fitToHeight="0" orientation="portrait" horizontalDpi="300" verticalDpi="300" r:id="rId1"/>
  <headerFooter alignWithMargins="0">
    <oddFooter>&amp;N페이지 중 &amp;P페이지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tabColor rgb="FFFF0000"/>
    <pageSetUpPr fitToPage="1"/>
  </sheetPr>
  <dimension ref="A1:K187"/>
  <sheetViews>
    <sheetView zoomScaleNormal="100" workbookViewId="0">
      <pane ySplit="5" topLeftCell="A69" activePane="bottomLeft" state="frozen"/>
      <selection pane="bottomLeft" activeCell="C86" sqref="C86"/>
    </sheetView>
  </sheetViews>
  <sheetFormatPr defaultColWidth="19" defaultRowHeight="12.9" customHeight="1"/>
  <cols>
    <col min="1" max="1" width="16.8984375" customWidth="1"/>
    <col min="2" max="2" width="13" style="952" customWidth="1"/>
    <col min="3" max="3" width="14.8984375" customWidth="1"/>
    <col min="4" max="4" width="12.5" style="822" customWidth="1"/>
    <col min="5" max="5" width="14.8984375" customWidth="1"/>
    <col min="6" max="6" width="12.69921875" style="822" customWidth="1"/>
    <col min="7" max="11" width="11.19921875" customWidth="1"/>
    <col min="12" max="16384" width="19" style="426"/>
  </cols>
  <sheetData>
    <row r="1" spans="1:11" ht="30">
      <c r="A1" s="1482" t="s">
        <v>13790</v>
      </c>
      <c r="B1" s="962"/>
      <c r="C1" s="488"/>
      <c r="D1" s="488"/>
      <c r="E1" s="488"/>
      <c r="F1" s="488"/>
    </row>
    <row r="2" spans="1:11" s="429" customFormat="1" ht="12.9" customHeight="1">
      <c r="A2"/>
      <c r="B2" s="302"/>
      <c r="C2"/>
      <c r="D2" s="822"/>
      <c r="E2"/>
      <c r="F2" s="822"/>
      <c r="G2" s="1029"/>
      <c r="H2" s="1028"/>
      <c r="I2" s="1028"/>
      <c r="J2" s="1028"/>
      <c r="K2" s="1028"/>
    </row>
    <row r="3" spans="1:11" s="429" customFormat="1" ht="12.9" customHeight="1">
      <c r="A3"/>
      <c r="B3" s="302"/>
      <c r="C3"/>
      <c r="D3" s="822"/>
      <c r="E3"/>
      <c r="F3" s="822"/>
      <c r="G3" s="1029"/>
      <c r="H3" s="1028"/>
      <c r="I3" s="1028"/>
      <c r="J3" s="1028"/>
      <c r="K3" s="1028"/>
    </row>
    <row r="4" spans="1:11" s="429" customFormat="1" ht="25.8">
      <c r="A4" s="546"/>
      <c r="B4" s="910"/>
      <c r="C4"/>
      <c r="D4" s="822"/>
      <c r="E4"/>
      <c r="F4" s="822"/>
      <c r="G4" s="1027"/>
      <c r="H4" s="617"/>
      <c r="I4" s="618"/>
      <c r="J4" s="1028"/>
      <c r="K4" s="1028"/>
    </row>
    <row r="5" spans="1:11" s="433" customFormat="1" ht="31.2">
      <c r="A5" s="490" t="s">
        <v>2444</v>
      </c>
      <c r="B5" s="919" t="s">
        <v>10485</v>
      </c>
      <c r="C5" s="515" t="s">
        <v>2445</v>
      </c>
      <c r="D5" s="515" t="s">
        <v>10485</v>
      </c>
      <c r="E5" s="515" t="s">
        <v>2446</v>
      </c>
      <c r="F5" s="515" t="s">
        <v>10485</v>
      </c>
      <c r="G5" s="484" t="s">
        <v>4790</v>
      </c>
      <c r="H5" s="485" t="s">
        <v>13752</v>
      </c>
      <c r="I5" s="485" t="s">
        <v>4789</v>
      </c>
      <c r="J5" s="484" t="s">
        <v>4788</v>
      </c>
      <c r="K5" s="484" t="s">
        <v>13753</v>
      </c>
    </row>
    <row r="6" spans="1:11" s="433" customFormat="1" ht="20.100000000000001" customHeight="1">
      <c r="A6" s="412" t="s">
        <v>6800</v>
      </c>
      <c r="B6" s="753">
        <v>26400</v>
      </c>
      <c r="C6" s="412" t="s">
        <v>448</v>
      </c>
      <c r="D6" s="865">
        <f>ROUND(B6*1.05,-2)</f>
        <v>27700</v>
      </c>
      <c r="E6" s="412" t="s">
        <v>7000</v>
      </c>
      <c r="F6" s="863">
        <f>ROUND(B6*1.3,-2)</f>
        <v>34300</v>
      </c>
      <c r="G6" s="1744">
        <v>0.1</v>
      </c>
      <c r="H6" s="423" t="s">
        <v>1970</v>
      </c>
      <c r="I6" s="1563" t="s">
        <v>1962</v>
      </c>
      <c r="J6" s="1744">
        <v>40</v>
      </c>
      <c r="K6" s="1563" t="s">
        <v>1964</v>
      </c>
    </row>
    <row r="7" spans="1:11" ht="20.100000000000001" customHeight="1">
      <c r="A7" s="461" t="s">
        <v>6801</v>
      </c>
      <c r="B7" s="963">
        <v>28900</v>
      </c>
      <c r="C7" s="461" t="s">
        <v>449</v>
      </c>
      <c r="D7" s="865">
        <f t="shared" ref="D7:D70" si="0">ROUND(B7*1.05,-2)</f>
        <v>30300</v>
      </c>
      <c r="E7" s="461" t="s">
        <v>7001</v>
      </c>
      <c r="F7" s="863">
        <f t="shared" ref="F7:F70" si="1">ROUND(B7*1.3,-2)</f>
        <v>37600</v>
      </c>
      <c r="G7" s="1744"/>
      <c r="H7" s="423">
        <v>0.5</v>
      </c>
      <c r="I7" s="1563"/>
      <c r="J7" s="1744"/>
      <c r="K7" s="1563"/>
    </row>
    <row r="8" spans="1:11" ht="20.100000000000001" customHeight="1">
      <c r="A8" s="461" t="s">
        <v>6802</v>
      </c>
      <c r="B8" s="963">
        <v>28900</v>
      </c>
      <c r="C8" s="461" t="s">
        <v>450</v>
      </c>
      <c r="D8" s="865">
        <f t="shared" si="0"/>
        <v>30300</v>
      </c>
      <c r="E8" s="461" t="s">
        <v>7002</v>
      </c>
      <c r="F8" s="863">
        <f t="shared" si="1"/>
        <v>37600</v>
      </c>
      <c r="G8" s="1744"/>
      <c r="H8" s="423">
        <v>1</v>
      </c>
      <c r="I8" s="1563"/>
      <c r="J8" s="1744"/>
      <c r="K8" s="1563"/>
    </row>
    <row r="9" spans="1:11" ht="20.100000000000001" customHeight="1">
      <c r="A9" s="461" t="s">
        <v>6803</v>
      </c>
      <c r="B9" s="963">
        <v>28900</v>
      </c>
      <c r="C9" s="461" t="s">
        <v>451</v>
      </c>
      <c r="D9" s="865">
        <f t="shared" si="0"/>
        <v>30300</v>
      </c>
      <c r="E9" s="461" t="s">
        <v>7003</v>
      </c>
      <c r="F9" s="863">
        <f t="shared" si="1"/>
        <v>37600</v>
      </c>
      <c r="G9" s="1744"/>
      <c r="H9" s="423">
        <v>2</v>
      </c>
      <c r="I9" s="1563"/>
      <c r="J9" s="1744"/>
      <c r="K9" s="1563"/>
    </row>
    <row r="10" spans="1:11" ht="20.100000000000001" customHeight="1">
      <c r="A10" s="461" t="s">
        <v>6804</v>
      </c>
      <c r="B10" s="963">
        <v>18100</v>
      </c>
      <c r="C10" s="461" t="s">
        <v>452</v>
      </c>
      <c r="D10" s="865">
        <f t="shared" si="0"/>
        <v>19000</v>
      </c>
      <c r="E10" s="461" t="s">
        <v>7004</v>
      </c>
      <c r="F10" s="863">
        <f t="shared" si="1"/>
        <v>23500</v>
      </c>
      <c r="G10" s="1744">
        <v>0.2</v>
      </c>
      <c r="H10" s="423" t="s">
        <v>1970</v>
      </c>
      <c r="I10" s="1533" t="s">
        <v>13458</v>
      </c>
      <c r="J10" s="1744">
        <v>40</v>
      </c>
      <c r="K10" s="1533" t="s">
        <v>1964</v>
      </c>
    </row>
    <row r="11" spans="1:11" ht="20.100000000000001" customHeight="1">
      <c r="A11" s="461" t="s">
        <v>6805</v>
      </c>
      <c r="B11" s="963">
        <v>20700</v>
      </c>
      <c r="C11" s="461" t="s">
        <v>453</v>
      </c>
      <c r="D11" s="865">
        <f t="shared" si="0"/>
        <v>21700</v>
      </c>
      <c r="E11" s="461" t="s">
        <v>7005</v>
      </c>
      <c r="F11" s="863">
        <f t="shared" si="1"/>
        <v>26900</v>
      </c>
      <c r="G11" s="1744"/>
      <c r="H11" s="422">
        <v>1</v>
      </c>
      <c r="I11" s="1533"/>
      <c r="J11" s="1744"/>
      <c r="K11" s="1533"/>
    </row>
    <row r="12" spans="1:11" ht="20.100000000000001" customHeight="1">
      <c r="A12" s="461" t="s">
        <v>6806</v>
      </c>
      <c r="B12" s="963">
        <v>20700</v>
      </c>
      <c r="C12" s="461" t="s">
        <v>454</v>
      </c>
      <c r="D12" s="865">
        <f t="shared" si="0"/>
        <v>21700</v>
      </c>
      <c r="E12" s="461" t="s">
        <v>7006</v>
      </c>
      <c r="F12" s="863">
        <f t="shared" si="1"/>
        <v>26900</v>
      </c>
      <c r="G12" s="1744"/>
      <c r="H12" s="422">
        <v>1.5</v>
      </c>
      <c r="I12" s="1533"/>
      <c r="J12" s="1744"/>
      <c r="K12" s="1533"/>
    </row>
    <row r="13" spans="1:11" ht="20.100000000000001" customHeight="1">
      <c r="A13" s="461" t="s">
        <v>6807</v>
      </c>
      <c r="B13" s="963">
        <v>20700</v>
      </c>
      <c r="C13" s="461" t="s">
        <v>455</v>
      </c>
      <c r="D13" s="865">
        <f t="shared" si="0"/>
        <v>21700</v>
      </c>
      <c r="E13" s="461" t="s">
        <v>7007</v>
      </c>
      <c r="F13" s="863">
        <f t="shared" si="1"/>
        <v>26900</v>
      </c>
      <c r="G13" s="1744"/>
      <c r="H13" s="422">
        <v>2</v>
      </c>
      <c r="I13" s="1533"/>
      <c r="J13" s="1744"/>
      <c r="K13" s="1533"/>
    </row>
    <row r="14" spans="1:11" ht="20.100000000000001" customHeight="1">
      <c r="A14" s="461" t="s">
        <v>6808</v>
      </c>
      <c r="B14" s="963">
        <v>20700</v>
      </c>
      <c r="C14" s="461" t="s">
        <v>456</v>
      </c>
      <c r="D14" s="865">
        <f t="shared" si="0"/>
        <v>21700</v>
      </c>
      <c r="E14" s="461" t="s">
        <v>7008</v>
      </c>
      <c r="F14" s="863">
        <f t="shared" si="1"/>
        <v>26900</v>
      </c>
      <c r="G14" s="1744"/>
      <c r="H14" s="422">
        <v>3</v>
      </c>
      <c r="I14" s="1533"/>
      <c r="J14" s="1744"/>
      <c r="K14" s="1533"/>
    </row>
    <row r="15" spans="1:11" ht="20.100000000000001" customHeight="1">
      <c r="A15" s="461" t="s">
        <v>6809</v>
      </c>
      <c r="B15" s="963">
        <v>15600</v>
      </c>
      <c r="C15" s="461" t="s">
        <v>457</v>
      </c>
      <c r="D15" s="865">
        <f t="shared" si="0"/>
        <v>16400</v>
      </c>
      <c r="E15" s="461" t="s">
        <v>7009</v>
      </c>
      <c r="F15" s="863">
        <f t="shared" si="1"/>
        <v>20300</v>
      </c>
      <c r="G15" s="1744">
        <v>0.3</v>
      </c>
      <c r="H15" s="422" t="s">
        <v>1970</v>
      </c>
      <c r="I15" s="1533" t="s">
        <v>1971</v>
      </c>
      <c r="J15" s="1536">
        <v>40</v>
      </c>
      <c r="K15" s="1533" t="s">
        <v>1964</v>
      </c>
    </row>
    <row r="16" spans="1:11" ht="20.100000000000001" customHeight="1">
      <c r="A16" s="461" t="s">
        <v>6810</v>
      </c>
      <c r="B16" s="963">
        <v>16300</v>
      </c>
      <c r="C16" s="461" t="s">
        <v>458</v>
      </c>
      <c r="D16" s="865">
        <f t="shared" si="0"/>
        <v>17100</v>
      </c>
      <c r="E16" s="461" t="s">
        <v>7010</v>
      </c>
      <c r="F16" s="863">
        <f t="shared" si="1"/>
        <v>21200</v>
      </c>
      <c r="G16" s="1744"/>
      <c r="H16" s="422">
        <v>2</v>
      </c>
      <c r="I16" s="1533"/>
      <c r="J16" s="1536"/>
      <c r="K16" s="1533"/>
    </row>
    <row r="17" spans="1:11" ht="20.100000000000001" customHeight="1">
      <c r="A17" s="461" t="s">
        <v>6811</v>
      </c>
      <c r="B17" s="963">
        <v>16300</v>
      </c>
      <c r="C17" s="461" t="s">
        <v>459</v>
      </c>
      <c r="D17" s="865">
        <f t="shared" si="0"/>
        <v>17100</v>
      </c>
      <c r="E17" s="461" t="s">
        <v>7011</v>
      </c>
      <c r="F17" s="863">
        <f t="shared" si="1"/>
        <v>21200</v>
      </c>
      <c r="G17" s="1744"/>
      <c r="H17" s="422">
        <v>2.5</v>
      </c>
      <c r="I17" s="1533"/>
      <c r="J17" s="1536"/>
      <c r="K17" s="1533"/>
    </row>
    <row r="18" spans="1:11" ht="20.100000000000001" customHeight="1">
      <c r="A18" s="461" t="s">
        <v>6812</v>
      </c>
      <c r="B18" s="963">
        <v>16300</v>
      </c>
      <c r="C18" s="461" t="s">
        <v>460</v>
      </c>
      <c r="D18" s="865">
        <f t="shared" si="0"/>
        <v>17100</v>
      </c>
      <c r="E18" s="461" t="s">
        <v>7012</v>
      </c>
      <c r="F18" s="863">
        <f t="shared" si="1"/>
        <v>21200</v>
      </c>
      <c r="G18" s="1744"/>
      <c r="H18" s="1382">
        <v>3</v>
      </c>
      <c r="I18" s="1533"/>
      <c r="J18" s="1536"/>
      <c r="K18" s="1533"/>
    </row>
    <row r="19" spans="1:11" ht="20.100000000000001" customHeight="1">
      <c r="A19" s="461" t="s">
        <v>6813</v>
      </c>
      <c r="B19" s="963">
        <v>19300</v>
      </c>
      <c r="C19" s="461" t="s">
        <v>461</v>
      </c>
      <c r="D19" s="865">
        <f t="shared" si="0"/>
        <v>20300</v>
      </c>
      <c r="E19" s="461" t="s">
        <v>7013</v>
      </c>
      <c r="F19" s="863">
        <f t="shared" si="1"/>
        <v>25100</v>
      </c>
      <c r="G19" s="1744"/>
      <c r="H19" s="422">
        <v>4</v>
      </c>
      <c r="I19" s="1533"/>
      <c r="J19" s="1536"/>
      <c r="K19" s="1533"/>
    </row>
    <row r="20" spans="1:11" ht="20.100000000000001" customHeight="1">
      <c r="A20" s="461" t="s">
        <v>6814</v>
      </c>
      <c r="B20" s="963">
        <v>19300</v>
      </c>
      <c r="C20" s="461" t="s">
        <v>462</v>
      </c>
      <c r="D20" s="865">
        <f t="shared" si="0"/>
        <v>20300</v>
      </c>
      <c r="E20" s="461" t="s">
        <v>7014</v>
      </c>
      <c r="F20" s="863">
        <f t="shared" si="1"/>
        <v>25100</v>
      </c>
      <c r="G20" s="1744"/>
      <c r="H20" s="1382">
        <v>5</v>
      </c>
      <c r="I20" s="1533"/>
      <c r="J20" s="1536"/>
      <c r="K20" s="1533"/>
    </row>
    <row r="21" spans="1:11" ht="20.100000000000001" customHeight="1">
      <c r="A21" s="461" t="s">
        <v>6815</v>
      </c>
      <c r="B21" s="963">
        <v>14900</v>
      </c>
      <c r="C21" s="461" t="s">
        <v>463</v>
      </c>
      <c r="D21" s="865">
        <f t="shared" si="0"/>
        <v>15600</v>
      </c>
      <c r="E21" s="461" t="s">
        <v>7015</v>
      </c>
      <c r="F21" s="863">
        <f t="shared" si="1"/>
        <v>19400</v>
      </c>
      <c r="G21" s="1744">
        <v>0.4</v>
      </c>
      <c r="H21" s="422" t="s">
        <v>1970</v>
      </c>
      <c r="I21" s="1533" t="s">
        <v>1963</v>
      </c>
      <c r="J21" s="1744">
        <v>40</v>
      </c>
      <c r="K21" s="1533" t="s">
        <v>1964</v>
      </c>
    </row>
    <row r="22" spans="1:11" ht="20.100000000000001" customHeight="1">
      <c r="A22" s="461" t="s">
        <v>6816</v>
      </c>
      <c r="B22" s="963">
        <v>16300</v>
      </c>
      <c r="C22" s="461" t="s">
        <v>464</v>
      </c>
      <c r="D22" s="865">
        <f t="shared" si="0"/>
        <v>17100</v>
      </c>
      <c r="E22" s="461" t="s">
        <v>7016</v>
      </c>
      <c r="F22" s="863">
        <f t="shared" si="1"/>
        <v>21200</v>
      </c>
      <c r="G22" s="1744"/>
      <c r="H22" s="422">
        <v>2</v>
      </c>
      <c r="I22" s="1533"/>
      <c r="J22" s="1744"/>
      <c r="K22" s="1533"/>
    </row>
    <row r="23" spans="1:11" ht="20.100000000000001" customHeight="1">
      <c r="A23" s="461" t="s">
        <v>6817</v>
      </c>
      <c r="B23" s="963">
        <v>16300</v>
      </c>
      <c r="C23" s="461" t="s">
        <v>465</v>
      </c>
      <c r="D23" s="865">
        <f t="shared" si="0"/>
        <v>17100</v>
      </c>
      <c r="E23" s="461" t="s">
        <v>7017</v>
      </c>
      <c r="F23" s="863">
        <f t="shared" si="1"/>
        <v>21200</v>
      </c>
      <c r="G23" s="1744"/>
      <c r="H23" s="422">
        <v>3</v>
      </c>
      <c r="I23" s="1533"/>
      <c r="J23" s="1744"/>
      <c r="K23" s="1533"/>
    </row>
    <row r="24" spans="1:11" ht="20.100000000000001" customHeight="1">
      <c r="A24" s="461" t="s">
        <v>6818</v>
      </c>
      <c r="B24" s="963">
        <v>16300</v>
      </c>
      <c r="C24" s="461" t="s">
        <v>466</v>
      </c>
      <c r="D24" s="865">
        <f t="shared" si="0"/>
        <v>17100</v>
      </c>
      <c r="E24" s="461" t="s">
        <v>7018</v>
      </c>
      <c r="F24" s="863">
        <f t="shared" si="1"/>
        <v>21200</v>
      </c>
      <c r="G24" s="1744"/>
      <c r="H24" s="422">
        <v>4</v>
      </c>
      <c r="I24" s="1533"/>
      <c r="J24" s="1744"/>
      <c r="K24" s="1533"/>
    </row>
    <row r="25" spans="1:11" ht="20.100000000000001" customHeight="1">
      <c r="A25" s="461" t="s">
        <v>6819</v>
      </c>
      <c r="B25" s="963">
        <v>16300</v>
      </c>
      <c r="C25" s="461" t="s">
        <v>467</v>
      </c>
      <c r="D25" s="865">
        <f t="shared" si="0"/>
        <v>17100</v>
      </c>
      <c r="E25" s="461" t="s">
        <v>7019</v>
      </c>
      <c r="F25" s="863">
        <f t="shared" si="1"/>
        <v>21200</v>
      </c>
      <c r="G25" s="1744"/>
      <c r="H25" s="422">
        <v>5</v>
      </c>
      <c r="I25" s="1533"/>
      <c r="J25" s="1744"/>
      <c r="K25" s="1533"/>
    </row>
    <row r="26" spans="1:11" ht="20.100000000000001" customHeight="1">
      <c r="A26" s="461" t="s">
        <v>6820</v>
      </c>
      <c r="B26" s="963">
        <v>16300</v>
      </c>
      <c r="C26" s="461" t="s">
        <v>468</v>
      </c>
      <c r="D26" s="865">
        <f t="shared" si="0"/>
        <v>17100</v>
      </c>
      <c r="E26" s="461" t="s">
        <v>7020</v>
      </c>
      <c r="F26" s="863">
        <f t="shared" si="1"/>
        <v>21200</v>
      </c>
      <c r="G26" s="1744"/>
      <c r="H26" s="422">
        <v>6</v>
      </c>
      <c r="I26" s="1533"/>
      <c r="J26" s="1744"/>
      <c r="K26" s="1533"/>
    </row>
    <row r="27" spans="1:11" ht="20.100000000000001" customHeight="1">
      <c r="A27" s="461" t="s">
        <v>6821</v>
      </c>
      <c r="B27" s="963">
        <v>16300</v>
      </c>
      <c r="C27" s="461" t="s">
        <v>469</v>
      </c>
      <c r="D27" s="865">
        <f t="shared" si="0"/>
        <v>17100</v>
      </c>
      <c r="E27" s="461" t="s">
        <v>7021</v>
      </c>
      <c r="F27" s="863">
        <f t="shared" si="1"/>
        <v>21200</v>
      </c>
      <c r="G27" s="1744"/>
      <c r="H27" s="422">
        <v>8</v>
      </c>
      <c r="I27" s="1533"/>
      <c r="J27" s="1744"/>
      <c r="K27" s="1533"/>
    </row>
    <row r="28" spans="1:11" ht="20.100000000000001" customHeight="1">
      <c r="A28" s="461" t="s">
        <v>6822</v>
      </c>
      <c r="B28" s="963">
        <v>19300</v>
      </c>
      <c r="C28" s="461" t="s">
        <v>470</v>
      </c>
      <c r="D28" s="865">
        <f t="shared" si="0"/>
        <v>20300</v>
      </c>
      <c r="E28" s="461" t="s">
        <v>7022</v>
      </c>
      <c r="F28" s="863">
        <f t="shared" si="1"/>
        <v>25100</v>
      </c>
      <c r="G28" s="1744"/>
      <c r="H28" s="422">
        <v>10</v>
      </c>
      <c r="I28" s="1533"/>
      <c r="J28" s="1744"/>
      <c r="K28" s="1533"/>
    </row>
    <row r="29" spans="1:11" ht="20.100000000000001" customHeight="1">
      <c r="A29" s="461" t="s">
        <v>6823</v>
      </c>
      <c r="B29" s="963">
        <v>13300</v>
      </c>
      <c r="C29" s="461" t="s">
        <v>471</v>
      </c>
      <c r="D29" s="865">
        <f t="shared" si="0"/>
        <v>14000</v>
      </c>
      <c r="E29" s="461" t="s">
        <v>7023</v>
      </c>
      <c r="F29" s="863">
        <f t="shared" si="1"/>
        <v>17300</v>
      </c>
      <c r="G29" s="1744">
        <v>0.5</v>
      </c>
      <c r="H29" s="422" t="s">
        <v>1970</v>
      </c>
      <c r="I29" s="1533" t="s">
        <v>1965</v>
      </c>
      <c r="J29" s="1744">
        <v>50</v>
      </c>
      <c r="K29" s="1533" t="s">
        <v>1964</v>
      </c>
    </row>
    <row r="30" spans="1:11" ht="20.100000000000001" customHeight="1">
      <c r="A30" s="461" t="s">
        <v>6824</v>
      </c>
      <c r="B30" s="963">
        <v>15400</v>
      </c>
      <c r="C30" s="461" t="s">
        <v>472</v>
      </c>
      <c r="D30" s="865">
        <f t="shared" si="0"/>
        <v>16200</v>
      </c>
      <c r="E30" s="461" t="s">
        <v>7024</v>
      </c>
      <c r="F30" s="863">
        <f t="shared" si="1"/>
        <v>20000</v>
      </c>
      <c r="G30" s="1744"/>
      <c r="H30" s="422">
        <v>2</v>
      </c>
      <c r="I30" s="1533"/>
      <c r="J30" s="1744"/>
      <c r="K30" s="1533"/>
    </row>
    <row r="31" spans="1:11" ht="20.100000000000001" customHeight="1">
      <c r="A31" s="461" t="s">
        <v>6825</v>
      </c>
      <c r="B31" s="963">
        <v>15400</v>
      </c>
      <c r="C31" s="461" t="s">
        <v>473</v>
      </c>
      <c r="D31" s="865">
        <f t="shared" si="0"/>
        <v>16200</v>
      </c>
      <c r="E31" s="461" t="s">
        <v>7025</v>
      </c>
      <c r="F31" s="863">
        <f t="shared" si="1"/>
        <v>20000</v>
      </c>
      <c r="G31" s="1744"/>
      <c r="H31" s="422">
        <v>3</v>
      </c>
      <c r="I31" s="1533"/>
      <c r="J31" s="1744"/>
      <c r="K31" s="1533"/>
    </row>
    <row r="32" spans="1:11" ht="20.100000000000001" customHeight="1">
      <c r="A32" s="461" t="s">
        <v>6826</v>
      </c>
      <c r="B32" s="963">
        <v>15400</v>
      </c>
      <c r="C32" s="461" t="s">
        <v>474</v>
      </c>
      <c r="D32" s="865">
        <f t="shared" si="0"/>
        <v>16200</v>
      </c>
      <c r="E32" s="461" t="s">
        <v>7026</v>
      </c>
      <c r="F32" s="863">
        <f t="shared" si="1"/>
        <v>20000</v>
      </c>
      <c r="G32" s="1744"/>
      <c r="H32" s="422">
        <v>4</v>
      </c>
      <c r="I32" s="1533"/>
      <c r="J32" s="1744"/>
      <c r="K32" s="1533"/>
    </row>
    <row r="33" spans="1:11" ht="20.100000000000001" customHeight="1">
      <c r="A33" s="461" t="s">
        <v>6827</v>
      </c>
      <c r="B33" s="963">
        <v>15400</v>
      </c>
      <c r="C33" s="461" t="s">
        <v>475</v>
      </c>
      <c r="D33" s="865">
        <f t="shared" si="0"/>
        <v>16200</v>
      </c>
      <c r="E33" s="461" t="s">
        <v>7027</v>
      </c>
      <c r="F33" s="863">
        <f t="shared" si="1"/>
        <v>20000</v>
      </c>
      <c r="G33" s="1744"/>
      <c r="H33" s="422">
        <v>5</v>
      </c>
      <c r="I33" s="1533"/>
      <c r="J33" s="1744"/>
      <c r="K33" s="1533"/>
    </row>
    <row r="34" spans="1:11" ht="20.100000000000001" customHeight="1">
      <c r="A34" s="461" t="s">
        <v>6828</v>
      </c>
      <c r="B34" s="963">
        <v>15400</v>
      </c>
      <c r="C34" s="461" t="s">
        <v>476</v>
      </c>
      <c r="D34" s="865">
        <f t="shared" si="0"/>
        <v>16200</v>
      </c>
      <c r="E34" s="461" t="s">
        <v>7028</v>
      </c>
      <c r="F34" s="863">
        <f t="shared" si="1"/>
        <v>20000</v>
      </c>
      <c r="G34" s="1744"/>
      <c r="H34" s="422">
        <v>6</v>
      </c>
      <c r="I34" s="1533"/>
      <c r="J34" s="1744"/>
      <c r="K34" s="1533"/>
    </row>
    <row r="35" spans="1:11" ht="20.100000000000001" customHeight="1">
      <c r="A35" s="461" t="s">
        <v>6829</v>
      </c>
      <c r="B35" s="963">
        <v>15400</v>
      </c>
      <c r="C35" s="461" t="s">
        <v>477</v>
      </c>
      <c r="D35" s="865">
        <f t="shared" si="0"/>
        <v>16200</v>
      </c>
      <c r="E35" s="461" t="s">
        <v>7029</v>
      </c>
      <c r="F35" s="863">
        <f t="shared" si="1"/>
        <v>20000</v>
      </c>
      <c r="G35" s="1744"/>
      <c r="H35" s="422">
        <v>8</v>
      </c>
      <c r="I35" s="1533"/>
      <c r="J35" s="1744"/>
      <c r="K35" s="1533"/>
    </row>
    <row r="36" spans="1:11" ht="20.100000000000001" customHeight="1">
      <c r="A36" s="461" t="s">
        <v>6830</v>
      </c>
      <c r="B36" s="963">
        <v>15400</v>
      </c>
      <c r="C36" s="461" t="s">
        <v>478</v>
      </c>
      <c r="D36" s="865">
        <f t="shared" si="0"/>
        <v>16200</v>
      </c>
      <c r="E36" s="461" t="s">
        <v>7030</v>
      </c>
      <c r="F36" s="863">
        <f t="shared" si="1"/>
        <v>20000</v>
      </c>
      <c r="G36" s="1744"/>
      <c r="H36" s="422">
        <v>10</v>
      </c>
      <c r="I36" s="1533"/>
      <c r="J36" s="1744"/>
      <c r="K36" s="1533"/>
    </row>
    <row r="37" spans="1:11" ht="20.100000000000001" customHeight="1">
      <c r="A37" s="461" t="s">
        <v>6831</v>
      </c>
      <c r="B37" s="963">
        <v>18400</v>
      </c>
      <c r="C37" s="461" t="s">
        <v>479</v>
      </c>
      <c r="D37" s="865">
        <f t="shared" si="0"/>
        <v>19300</v>
      </c>
      <c r="E37" s="461" t="s">
        <v>7031</v>
      </c>
      <c r="F37" s="863">
        <f t="shared" si="1"/>
        <v>23900</v>
      </c>
      <c r="G37" s="1744"/>
      <c r="H37" s="422">
        <v>12</v>
      </c>
      <c r="I37" s="1533"/>
      <c r="J37" s="1744"/>
      <c r="K37" s="1533"/>
    </row>
    <row r="38" spans="1:11" ht="20.100000000000001" customHeight="1">
      <c r="A38" s="461" t="s">
        <v>6832</v>
      </c>
      <c r="B38" s="963">
        <v>18400</v>
      </c>
      <c r="C38" s="461" t="s">
        <v>480</v>
      </c>
      <c r="D38" s="865">
        <f t="shared" si="0"/>
        <v>19300</v>
      </c>
      <c r="E38" s="461" t="s">
        <v>7032</v>
      </c>
      <c r="F38" s="863">
        <f t="shared" si="1"/>
        <v>23900</v>
      </c>
      <c r="G38" s="1744"/>
      <c r="H38" s="422">
        <v>16</v>
      </c>
      <c r="I38" s="1533"/>
      <c r="J38" s="1744"/>
      <c r="K38" s="1533"/>
    </row>
    <row r="39" spans="1:11" ht="20.100000000000001" customHeight="1">
      <c r="A39" s="461" t="s">
        <v>6833</v>
      </c>
      <c r="B39" s="963">
        <v>13300</v>
      </c>
      <c r="C39" s="461" t="s">
        <v>481</v>
      </c>
      <c r="D39" s="865">
        <f t="shared" si="0"/>
        <v>14000</v>
      </c>
      <c r="E39" s="461" t="s">
        <v>7033</v>
      </c>
      <c r="F39" s="863">
        <f t="shared" si="1"/>
        <v>17300</v>
      </c>
      <c r="G39" s="1744">
        <v>0.6</v>
      </c>
      <c r="H39" s="422"/>
      <c r="I39" s="1533" t="s">
        <v>1966</v>
      </c>
      <c r="J39" s="1744">
        <v>50</v>
      </c>
      <c r="K39" s="1533" t="s">
        <v>1964</v>
      </c>
    </row>
    <row r="40" spans="1:11" ht="20.100000000000001" customHeight="1">
      <c r="A40" s="461" t="s">
        <v>6834</v>
      </c>
      <c r="B40" s="963">
        <v>15400</v>
      </c>
      <c r="C40" s="461" t="s">
        <v>482</v>
      </c>
      <c r="D40" s="865">
        <f t="shared" si="0"/>
        <v>16200</v>
      </c>
      <c r="E40" s="461" t="s">
        <v>7034</v>
      </c>
      <c r="F40" s="863">
        <f t="shared" si="1"/>
        <v>20000</v>
      </c>
      <c r="G40" s="1744"/>
      <c r="H40" s="422">
        <v>3</v>
      </c>
      <c r="I40" s="1533"/>
      <c r="J40" s="1744"/>
      <c r="K40" s="1533"/>
    </row>
    <row r="41" spans="1:11" ht="20.100000000000001" customHeight="1">
      <c r="A41" s="461" t="s">
        <v>6835</v>
      </c>
      <c r="B41" s="963">
        <v>15400</v>
      </c>
      <c r="C41" s="461" t="s">
        <v>483</v>
      </c>
      <c r="D41" s="865">
        <f t="shared" si="0"/>
        <v>16200</v>
      </c>
      <c r="E41" s="461" t="s">
        <v>7035</v>
      </c>
      <c r="F41" s="863">
        <f t="shared" si="1"/>
        <v>20000</v>
      </c>
      <c r="G41" s="1744"/>
      <c r="H41" s="422">
        <v>4</v>
      </c>
      <c r="I41" s="1533"/>
      <c r="J41" s="1744"/>
      <c r="K41" s="1533"/>
    </row>
    <row r="42" spans="1:11" ht="20.100000000000001" customHeight="1">
      <c r="A42" s="461" t="s">
        <v>6836</v>
      </c>
      <c r="B42" s="963">
        <v>15400</v>
      </c>
      <c r="C42" s="461" t="s">
        <v>484</v>
      </c>
      <c r="D42" s="865">
        <f t="shared" si="0"/>
        <v>16200</v>
      </c>
      <c r="E42" s="461" t="s">
        <v>7036</v>
      </c>
      <c r="F42" s="863">
        <f t="shared" si="1"/>
        <v>20000</v>
      </c>
      <c r="G42" s="1744"/>
      <c r="H42" s="422">
        <v>5</v>
      </c>
      <c r="I42" s="1533"/>
      <c r="J42" s="1744"/>
      <c r="K42" s="1533"/>
    </row>
    <row r="43" spans="1:11" ht="20.100000000000001" customHeight="1">
      <c r="A43" s="461" t="s">
        <v>6837</v>
      </c>
      <c r="B43" s="963">
        <v>15400</v>
      </c>
      <c r="C43" s="461" t="s">
        <v>485</v>
      </c>
      <c r="D43" s="865">
        <f t="shared" si="0"/>
        <v>16200</v>
      </c>
      <c r="E43" s="461" t="s">
        <v>7037</v>
      </c>
      <c r="F43" s="863">
        <f t="shared" si="1"/>
        <v>20000</v>
      </c>
      <c r="G43" s="1744"/>
      <c r="H43" s="422">
        <v>6</v>
      </c>
      <c r="I43" s="1533"/>
      <c r="J43" s="1744"/>
      <c r="K43" s="1533"/>
    </row>
    <row r="44" spans="1:11" ht="20.100000000000001" customHeight="1">
      <c r="A44" s="461" t="s">
        <v>6838</v>
      </c>
      <c r="B44" s="963">
        <v>15400</v>
      </c>
      <c r="C44" s="461" t="s">
        <v>486</v>
      </c>
      <c r="D44" s="865">
        <f t="shared" si="0"/>
        <v>16200</v>
      </c>
      <c r="E44" s="461" t="s">
        <v>7038</v>
      </c>
      <c r="F44" s="863">
        <f t="shared" si="1"/>
        <v>20000</v>
      </c>
      <c r="G44" s="1744"/>
      <c r="H44" s="422">
        <v>8</v>
      </c>
      <c r="I44" s="1533"/>
      <c r="J44" s="1744"/>
      <c r="K44" s="1533"/>
    </row>
    <row r="45" spans="1:11" ht="20.100000000000001" customHeight="1">
      <c r="A45" s="461" t="s">
        <v>6839</v>
      </c>
      <c r="B45" s="963">
        <v>15400</v>
      </c>
      <c r="C45" s="461" t="s">
        <v>487</v>
      </c>
      <c r="D45" s="865">
        <f t="shared" si="0"/>
        <v>16200</v>
      </c>
      <c r="E45" s="461" t="s">
        <v>7039</v>
      </c>
      <c r="F45" s="863">
        <f t="shared" si="1"/>
        <v>20000</v>
      </c>
      <c r="G45" s="1744"/>
      <c r="H45" s="422">
        <v>10</v>
      </c>
      <c r="I45" s="1533"/>
      <c r="J45" s="1744"/>
      <c r="K45" s="1533"/>
    </row>
    <row r="46" spans="1:11" ht="20.100000000000001" customHeight="1">
      <c r="A46" s="461" t="s">
        <v>6840</v>
      </c>
      <c r="B46" s="963">
        <v>15400</v>
      </c>
      <c r="C46" s="461" t="s">
        <v>488</v>
      </c>
      <c r="D46" s="865">
        <f t="shared" si="0"/>
        <v>16200</v>
      </c>
      <c r="E46" s="461" t="s">
        <v>7040</v>
      </c>
      <c r="F46" s="863">
        <f t="shared" si="1"/>
        <v>20000</v>
      </c>
      <c r="G46" s="1744"/>
      <c r="H46" s="422">
        <v>12</v>
      </c>
      <c r="I46" s="1533"/>
      <c r="J46" s="1744"/>
      <c r="K46" s="1533"/>
    </row>
    <row r="47" spans="1:11" ht="20.100000000000001" customHeight="1">
      <c r="A47" s="461" t="s">
        <v>6841</v>
      </c>
      <c r="B47" s="963">
        <v>18400</v>
      </c>
      <c r="C47" s="461" t="s">
        <v>489</v>
      </c>
      <c r="D47" s="865">
        <f t="shared" si="0"/>
        <v>19300</v>
      </c>
      <c r="E47" s="461" t="s">
        <v>7041</v>
      </c>
      <c r="F47" s="863">
        <f t="shared" si="1"/>
        <v>23900</v>
      </c>
      <c r="G47" s="1744"/>
      <c r="H47" s="422">
        <v>14</v>
      </c>
      <c r="I47" s="1533"/>
      <c r="J47" s="1744"/>
      <c r="K47" s="1533"/>
    </row>
    <row r="48" spans="1:11" ht="20.100000000000001" customHeight="1">
      <c r="A48" s="461" t="s">
        <v>6842</v>
      </c>
      <c r="B48" s="963">
        <v>18400</v>
      </c>
      <c r="C48" s="461" t="s">
        <v>490</v>
      </c>
      <c r="D48" s="865">
        <f t="shared" si="0"/>
        <v>19300</v>
      </c>
      <c r="E48" s="461" t="s">
        <v>7042</v>
      </c>
      <c r="F48" s="863">
        <f t="shared" si="1"/>
        <v>23900</v>
      </c>
      <c r="G48" s="1744"/>
      <c r="H48" s="422">
        <v>16</v>
      </c>
      <c r="I48" s="1533"/>
      <c r="J48" s="1744"/>
      <c r="K48" s="1533"/>
    </row>
    <row r="49" spans="1:11" ht="20.100000000000001" customHeight="1">
      <c r="A49" s="461" t="s">
        <v>6843</v>
      </c>
      <c r="B49" s="963">
        <v>13300</v>
      </c>
      <c r="C49" s="461" t="s">
        <v>491</v>
      </c>
      <c r="D49" s="865">
        <f t="shared" si="0"/>
        <v>14000</v>
      </c>
      <c r="E49" s="461" t="s">
        <v>7043</v>
      </c>
      <c r="F49" s="863">
        <f t="shared" si="1"/>
        <v>17300</v>
      </c>
      <c r="G49" s="1744">
        <v>0.7</v>
      </c>
      <c r="H49" s="422" t="s">
        <v>1970</v>
      </c>
      <c r="I49" s="1533" t="s">
        <v>1967</v>
      </c>
      <c r="J49" s="1744">
        <v>50</v>
      </c>
      <c r="K49" s="1533" t="s">
        <v>2846</v>
      </c>
    </row>
    <row r="50" spans="1:11" ht="20.100000000000001" customHeight="1">
      <c r="A50" s="461" t="s">
        <v>6844</v>
      </c>
      <c r="B50" s="963">
        <v>15400</v>
      </c>
      <c r="C50" s="461" t="s">
        <v>492</v>
      </c>
      <c r="D50" s="865">
        <f t="shared" si="0"/>
        <v>16200</v>
      </c>
      <c r="E50" s="461" t="s">
        <v>7044</v>
      </c>
      <c r="F50" s="863">
        <f t="shared" si="1"/>
        <v>20000</v>
      </c>
      <c r="G50" s="1744"/>
      <c r="H50" s="422">
        <v>4</v>
      </c>
      <c r="I50" s="1533"/>
      <c r="J50" s="1744"/>
      <c r="K50" s="1533"/>
    </row>
    <row r="51" spans="1:11" ht="20.100000000000001" customHeight="1">
      <c r="A51" s="461" t="s">
        <v>6845</v>
      </c>
      <c r="B51" s="963">
        <v>15400</v>
      </c>
      <c r="C51" s="461" t="s">
        <v>493</v>
      </c>
      <c r="D51" s="865">
        <f t="shared" si="0"/>
        <v>16200</v>
      </c>
      <c r="E51" s="461" t="s">
        <v>7045</v>
      </c>
      <c r="F51" s="863">
        <f t="shared" si="1"/>
        <v>20000</v>
      </c>
      <c r="G51" s="1744"/>
      <c r="H51" s="422">
        <v>6</v>
      </c>
      <c r="I51" s="1533"/>
      <c r="J51" s="1744"/>
      <c r="K51" s="1533"/>
    </row>
    <row r="52" spans="1:11" ht="20.100000000000001" customHeight="1">
      <c r="A52" s="461" t="s">
        <v>6846</v>
      </c>
      <c r="B52" s="963">
        <v>15400</v>
      </c>
      <c r="C52" s="461" t="s">
        <v>494</v>
      </c>
      <c r="D52" s="865">
        <f t="shared" si="0"/>
        <v>16200</v>
      </c>
      <c r="E52" s="461" t="s">
        <v>7046</v>
      </c>
      <c r="F52" s="863">
        <f t="shared" si="1"/>
        <v>20000</v>
      </c>
      <c r="G52" s="1744"/>
      <c r="H52" s="422">
        <v>8</v>
      </c>
      <c r="I52" s="1533"/>
      <c r="J52" s="1744"/>
      <c r="K52" s="1533"/>
    </row>
    <row r="53" spans="1:11" ht="20.100000000000001" customHeight="1">
      <c r="A53" s="461" t="s">
        <v>6847</v>
      </c>
      <c r="B53" s="963">
        <v>15400</v>
      </c>
      <c r="C53" s="461" t="s">
        <v>495</v>
      </c>
      <c r="D53" s="865">
        <f t="shared" si="0"/>
        <v>16200</v>
      </c>
      <c r="E53" s="461" t="s">
        <v>7047</v>
      </c>
      <c r="F53" s="863">
        <f t="shared" si="1"/>
        <v>20000</v>
      </c>
      <c r="G53" s="1744"/>
      <c r="H53" s="422">
        <v>10</v>
      </c>
      <c r="I53" s="1533"/>
      <c r="J53" s="1744"/>
      <c r="K53" s="1533"/>
    </row>
    <row r="54" spans="1:11" ht="20.100000000000001" customHeight="1">
      <c r="A54" s="461" t="s">
        <v>6848</v>
      </c>
      <c r="B54" s="963">
        <v>15400</v>
      </c>
      <c r="C54" s="461" t="s">
        <v>496</v>
      </c>
      <c r="D54" s="865">
        <f t="shared" si="0"/>
        <v>16200</v>
      </c>
      <c r="E54" s="461" t="s">
        <v>7048</v>
      </c>
      <c r="F54" s="863">
        <f t="shared" si="1"/>
        <v>20000</v>
      </c>
      <c r="G54" s="1744"/>
      <c r="H54" s="422">
        <v>12</v>
      </c>
      <c r="I54" s="1533"/>
      <c r="J54" s="1744"/>
      <c r="K54" s="1533"/>
    </row>
    <row r="55" spans="1:11" ht="20.100000000000001" customHeight="1">
      <c r="A55" s="461" t="s">
        <v>6849</v>
      </c>
      <c r="B55" s="963">
        <v>13300</v>
      </c>
      <c r="C55" s="461" t="s">
        <v>497</v>
      </c>
      <c r="D55" s="865">
        <f t="shared" si="0"/>
        <v>14000</v>
      </c>
      <c r="E55" s="461" t="s">
        <v>7049</v>
      </c>
      <c r="F55" s="863">
        <f t="shared" si="1"/>
        <v>17300</v>
      </c>
      <c r="G55" s="1744">
        <v>0.8</v>
      </c>
      <c r="H55" s="422" t="s">
        <v>1970</v>
      </c>
      <c r="I55" s="1533" t="s">
        <v>1968</v>
      </c>
      <c r="J55" s="1744">
        <v>50</v>
      </c>
      <c r="K55" s="1533" t="s">
        <v>2846</v>
      </c>
    </row>
    <row r="56" spans="1:11" ht="20.100000000000001" customHeight="1">
      <c r="A56" s="461" t="s">
        <v>6850</v>
      </c>
      <c r="B56" s="963">
        <v>15400</v>
      </c>
      <c r="C56" s="461" t="s">
        <v>498</v>
      </c>
      <c r="D56" s="865">
        <f t="shared" si="0"/>
        <v>16200</v>
      </c>
      <c r="E56" s="461" t="s">
        <v>7050</v>
      </c>
      <c r="F56" s="863">
        <f t="shared" si="1"/>
        <v>20000</v>
      </c>
      <c r="G56" s="1744"/>
      <c r="H56" s="422">
        <v>3</v>
      </c>
      <c r="I56" s="1533"/>
      <c r="J56" s="1744"/>
      <c r="K56" s="1533"/>
    </row>
    <row r="57" spans="1:11" ht="20.100000000000001" customHeight="1">
      <c r="A57" s="461" t="s">
        <v>6851</v>
      </c>
      <c r="B57" s="963">
        <v>15400</v>
      </c>
      <c r="C57" s="461" t="s">
        <v>499</v>
      </c>
      <c r="D57" s="865">
        <f t="shared" si="0"/>
        <v>16200</v>
      </c>
      <c r="E57" s="461" t="s">
        <v>7051</v>
      </c>
      <c r="F57" s="863">
        <f t="shared" si="1"/>
        <v>20000</v>
      </c>
      <c r="G57" s="1744"/>
      <c r="H57" s="422">
        <v>4</v>
      </c>
      <c r="I57" s="1533"/>
      <c r="J57" s="1744"/>
      <c r="K57" s="1533"/>
    </row>
    <row r="58" spans="1:11" ht="20.100000000000001" customHeight="1">
      <c r="A58" s="461" t="s">
        <v>6852</v>
      </c>
      <c r="B58" s="963">
        <v>15400</v>
      </c>
      <c r="C58" s="461" t="s">
        <v>500</v>
      </c>
      <c r="D58" s="865">
        <f t="shared" si="0"/>
        <v>16200</v>
      </c>
      <c r="E58" s="461" t="s">
        <v>7052</v>
      </c>
      <c r="F58" s="863">
        <f t="shared" si="1"/>
        <v>20000</v>
      </c>
      <c r="G58" s="1744"/>
      <c r="H58" s="422">
        <v>5</v>
      </c>
      <c r="I58" s="1533"/>
      <c r="J58" s="1744"/>
      <c r="K58" s="1533"/>
    </row>
    <row r="59" spans="1:11" ht="20.100000000000001" customHeight="1">
      <c r="A59" s="461" t="s">
        <v>6853</v>
      </c>
      <c r="B59" s="963">
        <v>15400</v>
      </c>
      <c r="C59" s="461" t="s">
        <v>501</v>
      </c>
      <c r="D59" s="865">
        <f t="shared" si="0"/>
        <v>16200</v>
      </c>
      <c r="E59" s="461" t="s">
        <v>7053</v>
      </c>
      <c r="F59" s="863">
        <f t="shared" si="1"/>
        <v>20000</v>
      </c>
      <c r="G59" s="1744"/>
      <c r="H59" s="422">
        <v>6</v>
      </c>
      <c r="I59" s="1533"/>
      <c r="J59" s="1744"/>
      <c r="K59" s="1533"/>
    </row>
    <row r="60" spans="1:11" ht="20.100000000000001" customHeight="1">
      <c r="A60" s="461" t="s">
        <v>6854</v>
      </c>
      <c r="B60" s="963">
        <v>15400</v>
      </c>
      <c r="C60" s="461" t="s">
        <v>502</v>
      </c>
      <c r="D60" s="865">
        <f t="shared" si="0"/>
        <v>16200</v>
      </c>
      <c r="E60" s="461" t="s">
        <v>7054</v>
      </c>
      <c r="F60" s="863">
        <f t="shared" si="1"/>
        <v>20000</v>
      </c>
      <c r="G60" s="1744"/>
      <c r="H60" s="422">
        <v>8</v>
      </c>
      <c r="I60" s="1533"/>
      <c r="J60" s="1744"/>
      <c r="K60" s="1533"/>
    </row>
    <row r="61" spans="1:11" ht="20.100000000000001" customHeight="1">
      <c r="A61" s="461" t="s">
        <v>6855</v>
      </c>
      <c r="B61" s="963">
        <v>15400</v>
      </c>
      <c r="C61" s="461" t="s">
        <v>503</v>
      </c>
      <c r="D61" s="865">
        <f t="shared" si="0"/>
        <v>16200</v>
      </c>
      <c r="E61" s="461" t="s">
        <v>7055</v>
      </c>
      <c r="F61" s="863">
        <f t="shared" si="1"/>
        <v>20000</v>
      </c>
      <c r="G61" s="1744"/>
      <c r="H61" s="422">
        <v>10</v>
      </c>
      <c r="I61" s="1533"/>
      <c r="J61" s="1744"/>
      <c r="K61" s="1533"/>
    </row>
    <row r="62" spans="1:11" ht="20.100000000000001" customHeight="1">
      <c r="A62" s="461" t="s">
        <v>6856</v>
      </c>
      <c r="B62" s="963">
        <v>15400</v>
      </c>
      <c r="C62" s="461" t="s">
        <v>504</v>
      </c>
      <c r="D62" s="865">
        <f t="shared" si="0"/>
        <v>16200</v>
      </c>
      <c r="E62" s="461" t="s">
        <v>7056</v>
      </c>
      <c r="F62" s="863">
        <f t="shared" si="1"/>
        <v>20000</v>
      </c>
      <c r="G62" s="1744"/>
      <c r="H62" s="422">
        <v>12</v>
      </c>
      <c r="I62" s="1533"/>
      <c r="J62" s="1744"/>
      <c r="K62" s="1533"/>
    </row>
    <row r="63" spans="1:11" ht="20.100000000000001" customHeight="1">
      <c r="A63" s="461" t="s">
        <v>6857</v>
      </c>
      <c r="B63" s="963">
        <v>15400</v>
      </c>
      <c r="C63" s="461" t="s">
        <v>505</v>
      </c>
      <c r="D63" s="865">
        <f t="shared" si="0"/>
        <v>16200</v>
      </c>
      <c r="E63" s="461" t="s">
        <v>7057</v>
      </c>
      <c r="F63" s="863">
        <f t="shared" si="1"/>
        <v>20000</v>
      </c>
      <c r="G63" s="1744"/>
      <c r="H63" s="422">
        <v>14</v>
      </c>
      <c r="I63" s="1533"/>
      <c r="J63" s="1744"/>
      <c r="K63" s="1533"/>
    </row>
    <row r="64" spans="1:11" ht="20.100000000000001" customHeight="1">
      <c r="A64" s="461" t="s">
        <v>6858</v>
      </c>
      <c r="B64" s="963">
        <v>18400</v>
      </c>
      <c r="C64" s="461" t="s">
        <v>506</v>
      </c>
      <c r="D64" s="865">
        <f t="shared" si="0"/>
        <v>19300</v>
      </c>
      <c r="E64" s="461" t="s">
        <v>7058</v>
      </c>
      <c r="F64" s="863">
        <f t="shared" si="1"/>
        <v>23900</v>
      </c>
      <c r="G64" s="1744"/>
      <c r="H64" s="422">
        <v>16</v>
      </c>
      <c r="I64" s="1533"/>
      <c r="J64" s="1744"/>
      <c r="K64" s="1533"/>
    </row>
    <row r="65" spans="1:11" ht="20.100000000000001" customHeight="1">
      <c r="A65" s="461" t="s">
        <v>6859</v>
      </c>
      <c r="B65" s="963">
        <v>18400</v>
      </c>
      <c r="C65" s="461" t="s">
        <v>507</v>
      </c>
      <c r="D65" s="865">
        <f t="shared" si="0"/>
        <v>19300</v>
      </c>
      <c r="E65" s="461" t="s">
        <v>7059</v>
      </c>
      <c r="F65" s="863">
        <f t="shared" si="1"/>
        <v>23900</v>
      </c>
      <c r="G65" s="1744"/>
      <c r="H65" s="422">
        <v>20</v>
      </c>
      <c r="I65" s="1533"/>
      <c r="J65" s="1744"/>
      <c r="K65" s="1533"/>
    </row>
    <row r="66" spans="1:11" ht="20.100000000000001" customHeight="1">
      <c r="A66" s="461" t="s">
        <v>6860</v>
      </c>
      <c r="B66" s="963">
        <v>13300</v>
      </c>
      <c r="C66" s="461" t="s">
        <v>508</v>
      </c>
      <c r="D66" s="865">
        <f t="shared" si="0"/>
        <v>14000</v>
      </c>
      <c r="E66" s="461" t="s">
        <v>7060</v>
      </c>
      <c r="F66" s="863">
        <f t="shared" si="1"/>
        <v>17300</v>
      </c>
      <c r="G66" s="1744">
        <v>0.9</v>
      </c>
      <c r="H66" s="422" t="s">
        <v>1970</v>
      </c>
      <c r="I66" s="1533" t="s">
        <v>1969</v>
      </c>
      <c r="J66" s="1744">
        <v>50</v>
      </c>
      <c r="K66" s="1533" t="s">
        <v>2846</v>
      </c>
    </row>
    <row r="67" spans="1:11" ht="20.100000000000001" customHeight="1">
      <c r="A67" s="461" t="s">
        <v>6861</v>
      </c>
      <c r="B67" s="963">
        <v>15400</v>
      </c>
      <c r="C67" s="461" t="s">
        <v>509</v>
      </c>
      <c r="D67" s="865">
        <f t="shared" si="0"/>
        <v>16200</v>
      </c>
      <c r="E67" s="461" t="s">
        <v>7061</v>
      </c>
      <c r="F67" s="863">
        <f t="shared" si="1"/>
        <v>20000</v>
      </c>
      <c r="G67" s="1744"/>
      <c r="H67" s="422">
        <v>4</v>
      </c>
      <c r="I67" s="1533"/>
      <c r="J67" s="1744"/>
      <c r="K67" s="1533"/>
    </row>
    <row r="68" spans="1:11" ht="20.100000000000001" customHeight="1">
      <c r="A68" s="461" t="s">
        <v>6862</v>
      </c>
      <c r="B68" s="963">
        <v>15400</v>
      </c>
      <c r="C68" s="461" t="s">
        <v>510</v>
      </c>
      <c r="D68" s="865">
        <f t="shared" si="0"/>
        <v>16200</v>
      </c>
      <c r="E68" s="461" t="s">
        <v>7062</v>
      </c>
      <c r="F68" s="863">
        <f t="shared" si="1"/>
        <v>20000</v>
      </c>
      <c r="G68" s="1744"/>
      <c r="H68" s="422">
        <v>6</v>
      </c>
      <c r="I68" s="1533"/>
      <c r="J68" s="1744"/>
      <c r="K68" s="1533"/>
    </row>
    <row r="69" spans="1:11" ht="20.100000000000001" customHeight="1">
      <c r="A69" s="461" t="s">
        <v>6863</v>
      </c>
      <c r="B69" s="963">
        <v>15400</v>
      </c>
      <c r="C69" s="461" t="s">
        <v>511</v>
      </c>
      <c r="D69" s="865">
        <f t="shared" si="0"/>
        <v>16200</v>
      </c>
      <c r="E69" s="461" t="s">
        <v>7063</v>
      </c>
      <c r="F69" s="863">
        <f t="shared" si="1"/>
        <v>20000</v>
      </c>
      <c r="G69" s="1744"/>
      <c r="H69" s="422">
        <v>8</v>
      </c>
      <c r="I69" s="1533"/>
      <c r="J69" s="1744"/>
      <c r="K69" s="1533"/>
    </row>
    <row r="70" spans="1:11" ht="20.100000000000001" customHeight="1">
      <c r="A70" s="461" t="s">
        <v>13058</v>
      </c>
      <c r="B70" s="963">
        <v>15400</v>
      </c>
      <c r="C70" s="461" t="s">
        <v>512</v>
      </c>
      <c r="D70" s="865">
        <f t="shared" si="0"/>
        <v>16200</v>
      </c>
      <c r="E70" s="461" t="s">
        <v>7064</v>
      </c>
      <c r="F70" s="863">
        <f t="shared" si="1"/>
        <v>20000</v>
      </c>
      <c r="G70" s="1744"/>
      <c r="H70" s="422">
        <v>10</v>
      </c>
      <c r="I70" s="1533"/>
      <c r="J70" s="1744"/>
      <c r="K70" s="1533"/>
    </row>
    <row r="71" spans="1:11" ht="20.100000000000001" customHeight="1">
      <c r="A71" s="489" t="s">
        <v>13016</v>
      </c>
      <c r="B71" s="955">
        <v>11600</v>
      </c>
      <c r="C71" s="489" t="s">
        <v>13025</v>
      </c>
      <c r="D71" s="865">
        <f t="shared" ref="D71:D134" si="2">ROUND(B71*1.05,-2)</f>
        <v>12200</v>
      </c>
      <c r="E71" s="489" t="s">
        <v>13034</v>
      </c>
      <c r="F71" s="863">
        <f t="shared" ref="F71:F132" si="3">ROUND(B71*1.3,-2)</f>
        <v>15100</v>
      </c>
      <c r="G71" s="1744">
        <v>1</v>
      </c>
      <c r="H71" s="486" t="s">
        <v>4787</v>
      </c>
      <c r="I71" s="1744">
        <v>5</v>
      </c>
      <c r="J71" s="1744">
        <v>70</v>
      </c>
      <c r="K71" s="1744">
        <v>3</v>
      </c>
    </row>
    <row r="72" spans="1:11" ht="20.100000000000001" customHeight="1">
      <c r="A72" s="489" t="s">
        <v>13017</v>
      </c>
      <c r="B72" s="955">
        <v>14400</v>
      </c>
      <c r="C72" s="489" t="s">
        <v>13026</v>
      </c>
      <c r="D72" s="865">
        <f t="shared" si="2"/>
        <v>15100</v>
      </c>
      <c r="E72" s="489" t="s">
        <v>13035</v>
      </c>
      <c r="F72" s="863">
        <f t="shared" si="3"/>
        <v>18700</v>
      </c>
      <c r="G72" s="1744"/>
      <c r="H72" s="514">
        <v>10</v>
      </c>
      <c r="I72" s="1744"/>
      <c r="J72" s="1744"/>
      <c r="K72" s="1744"/>
    </row>
    <row r="73" spans="1:11" ht="20.100000000000001" customHeight="1">
      <c r="A73" s="489" t="s">
        <v>13018</v>
      </c>
      <c r="B73" s="955">
        <v>14400</v>
      </c>
      <c r="C73" s="489" t="s">
        <v>13027</v>
      </c>
      <c r="D73" s="865">
        <f t="shared" si="2"/>
        <v>15100</v>
      </c>
      <c r="E73" s="489" t="s">
        <v>13036</v>
      </c>
      <c r="F73" s="863">
        <f t="shared" si="3"/>
        <v>18700</v>
      </c>
      <c r="G73" s="1744"/>
      <c r="H73" s="462">
        <v>16</v>
      </c>
      <c r="I73" s="1744"/>
      <c r="J73" s="1744"/>
      <c r="K73" s="1744"/>
    </row>
    <row r="74" spans="1:11" ht="20.100000000000001" customHeight="1">
      <c r="A74" s="489" t="s">
        <v>13019</v>
      </c>
      <c r="B74" s="955">
        <v>14400</v>
      </c>
      <c r="C74" s="489" t="s">
        <v>13028</v>
      </c>
      <c r="D74" s="865">
        <f t="shared" si="2"/>
        <v>15100</v>
      </c>
      <c r="E74" s="489" t="s">
        <v>13037</v>
      </c>
      <c r="F74" s="863">
        <f t="shared" si="3"/>
        <v>18700</v>
      </c>
      <c r="G74" s="1744"/>
      <c r="H74" s="462">
        <v>20</v>
      </c>
      <c r="I74" s="1744"/>
      <c r="J74" s="1744"/>
      <c r="K74" s="1744"/>
    </row>
    <row r="75" spans="1:11" ht="20.100000000000001" customHeight="1">
      <c r="A75" s="489" t="s">
        <v>13020</v>
      </c>
      <c r="B75" s="955">
        <v>17300</v>
      </c>
      <c r="C75" s="489" t="s">
        <v>13029</v>
      </c>
      <c r="D75" s="865">
        <f t="shared" si="2"/>
        <v>18200</v>
      </c>
      <c r="E75" s="489" t="s">
        <v>13038</v>
      </c>
      <c r="F75" s="863">
        <f t="shared" si="3"/>
        <v>22500</v>
      </c>
      <c r="G75" s="1744"/>
      <c r="H75" s="462">
        <v>26</v>
      </c>
      <c r="I75" s="1744"/>
      <c r="J75" s="1744"/>
      <c r="K75" s="1744"/>
    </row>
    <row r="76" spans="1:11" ht="20.100000000000001" customHeight="1">
      <c r="A76" s="489" t="s">
        <v>13021</v>
      </c>
      <c r="B76" s="955">
        <v>18600</v>
      </c>
      <c r="C76" s="489" t="s">
        <v>13030</v>
      </c>
      <c r="D76" s="865">
        <f t="shared" si="2"/>
        <v>19500</v>
      </c>
      <c r="E76" s="489" t="s">
        <v>13039</v>
      </c>
      <c r="F76" s="863">
        <f t="shared" si="3"/>
        <v>24200</v>
      </c>
      <c r="G76" s="1744"/>
      <c r="H76" s="462">
        <v>30</v>
      </c>
      <c r="I76" s="1744"/>
      <c r="J76" s="1744">
        <v>80</v>
      </c>
      <c r="K76" s="1744"/>
    </row>
    <row r="77" spans="1:11" ht="20.100000000000001" customHeight="1">
      <c r="A77" s="489" t="s">
        <v>13022</v>
      </c>
      <c r="B77" s="955">
        <v>18600</v>
      </c>
      <c r="C77" s="489" t="s">
        <v>13031</v>
      </c>
      <c r="D77" s="865">
        <f t="shared" si="2"/>
        <v>19500</v>
      </c>
      <c r="E77" s="489" t="s">
        <v>13040</v>
      </c>
      <c r="F77" s="863">
        <f t="shared" si="3"/>
        <v>24200</v>
      </c>
      <c r="G77" s="1744"/>
      <c r="H77" s="462">
        <v>35</v>
      </c>
      <c r="I77" s="1744"/>
      <c r="J77" s="1744"/>
      <c r="K77" s="1744"/>
    </row>
    <row r="78" spans="1:11" ht="20.100000000000001" customHeight="1">
      <c r="A78" s="489" t="s">
        <v>13023</v>
      </c>
      <c r="B78" s="955">
        <v>20600</v>
      </c>
      <c r="C78" s="489" t="s">
        <v>13032</v>
      </c>
      <c r="D78" s="865">
        <f t="shared" si="2"/>
        <v>21600</v>
      </c>
      <c r="E78" s="489" t="s">
        <v>13041</v>
      </c>
      <c r="F78" s="863">
        <f t="shared" si="3"/>
        <v>26800</v>
      </c>
      <c r="G78" s="1744"/>
      <c r="H78" s="462">
        <v>40</v>
      </c>
      <c r="I78" s="1744"/>
      <c r="J78" s="1744">
        <v>90</v>
      </c>
      <c r="K78" s="1744"/>
    </row>
    <row r="79" spans="1:11" ht="20.100000000000001" customHeight="1">
      <c r="A79" s="489" t="s">
        <v>13024</v>
      </c>
      <c r="B79" s="955">
        <v>21500</v>
      </c>
      <c r="C79" s="489" t="s">
        <v>13033</v>
      </c>
      <c r="D79" s="865">
        <f t="shared" si="2"/>
        <v>22600</v>
      </c>
      <c r="E79" s="489" t="s">
        <v>13042</v>
      </c>
      <c r="F79" s="863">
        <f t="shared" si="3"/>
        <v>28000</v>
      </c>
      <c r="G79" s="1744"/>
      <c r="H79" s="462">
        <v>50</v>
      </c>
      <c r="I79" s="1744"/>
      <c r="J79" s="1744"/>
      <c r="K79" s="1744"/>
    </row>
    <row r="80" spans="1:11" ht="20.100000000000001" customHeight="1">
      <c r="A80" s="489" t="s">
        <v>6864</v>
      </c>
      <c r="B80" s="955">
        <v>12200</v>
      </c>
      <c r="C80" s="489" t="s">
        <v>513</v>
      </c>
      <c r="D80" s="865">
        <f t="shared" si="2"/>
        <v>12800</v>
      </c>
      <c r="E80" s="489" t="s">
        <v>7065</v>
      </c>
      <c r="F80" s="863">
        <f t="shared" si="3"/>
        <v>15900</v>
      </c>
      <c r="G80" s="1744"/>
      <c r="H80" s="486" t="s">
        <v>4787</v>
      </c>
      <c r="I80" s="1744">
        <v>5</v>
      </c>
      <c r="J80" s="1744">
        <v>70</v>
      </c>
      <c r="K80" s="1744">
        <v>4</v>
      </c>
    </row>
    <row r="81" spans="1:11" ht="20.100000000000001" customHeight="1">
      <c r="A81" s="489" t="s">
        <v>6865</v>
      </c>
      <c r="B81" s="955">
        <v>14800</v>
      </c>
      <c r="C81" s="489" t="s">
        <v>514</v>
      </c>
      <c r="D81" s="865">
        <f t="shared" si="2"/>
        <v>15500</v>
      </c>
      <c r="E81" s="489" t="s">
        <v>7066</v>
      </c>
      <c r="F81" s="863">
        <f t="shared" si="3"/>
        <v>19200</v>
      </c>
      <c r="G81" s="1744"/>
      <c r="H81" s="462">
        <v>10</v>
      </c>
      <c r="I81" s="1744"/>
      <c r="J81" s="1744"/>
      <c r="K81" s="1744"/>
    </row>
    <row r="82" spans="1:11" ht="20.100000000000001" customHeight="1">
      <c r="A82" s="489" t="s">
        <v>6866</v>
      </c>
      <c r="B82" s="955">
        <v>14800</v>
      </c>
      <c r="C82" s="489" t="s">
        <v>515</v>
      </c>
      <c r="D82" s="865">
        <f t="shared" si="2"/>
        <v>15500</v>
      </c>
      <c r="E82" s="489" t="s">
        <v>7067</v>
      </c>
      <c r="F82" s="863">
        <f t="shared" si="3"/>
        <v>19200</v>
      </c>
      <c r="G82" s="1744"/>
      <c r="H82" s="462">
        <v>16</v>
      </c>
      <c r="I82" s="1744"/>
      <c r="J82" s="1744"/>
      <c r="K82" s="1744"/>
    </row>
    <row r="83" spans="1:11" ht="20.100000000000001" customHeight="1">
      <c r="A83" s="489" t="s">
        <v>6867</v>
      </c>
      <c r="B83" s="955">
        <v>14800</v>
      </c>
      <c r="C83" s="489" t="s">
        <v>516</v>
      </c>
      <c r="D83" s="865">
        <f t="shared" si="2"/>
        <v>15500</v>
      </c>
      <c r="E83" s="489" t="s">
        <v>7068</v>
      </c>
      <c r="F83" s="863">
        <f t="shared" si="3"/>
        <v>19200</v>
      </c>
      <c r="G83" s="1744"/>
      <c r="H83" s="462">
        <v>20</v>
      </c>
      <c r="I83" s="1744"/>
      <c r="J83" s="1744"/>
      <c r="K83" s="1744"/>
    </row>
    <row r="84" spans="1:11" ht="20.100000000000001" customHeight="1">
      <c r="A84" s="489" t="s">
        <v>6868</v>
      </c>
      <c r="B84" s="955">
        <v>17800</v>
      </c>
      <c r="C84" s="489" t="s">
        <v>517</v>
      </c>
      <c r="D84" s="865">
        <f t="shared" si="2"/>
        <v>18700</v>
      </c>
      <c r="E84" s="489" t="s">
        <v>7069</v>
      </c>
      <c r="F84" s="863">
        <f t="shared" si="3"/>
        <v>23100</v>
      </c>
      <c r="G84" s="1744"/>
      <c r="H84" s="462">
        <v>26</v>
      </c>
      <c r="I84" s="1744"/>
      <c r="J84" s="1744"/>
      <c r="K84" s="1744"/>
    </row>
    <row r="85" spans="1:11" ht="20.100000000000001" customHeight="1">
      <c r="A85" s="489" t="s">
        <v>6869</v>
      </c>
      <c r="B85" s="955">
        <v>19200</v>
      </c>
      <c r="C85" s="489" t="s">
        <v>518</v>
      </c>
      <c r="D85" s="865">
        <f t="shared" si="2"/>
        <v>20200</v>
      </c>
      <c r="E85" s="489" t="s">
        <v>7070</v>
      </c>
      <c r="F85" s="863">
        <f t="shared" si="3"/>
        <v>25000</v>
      </c>
      <c r="G85" s="1744"/>
      <c r="H85" s="462">
        <v>30</v>
      </c>
      <c r="I85" s="1744"/>
      <c r="J85" s="1744">
        <v>80</v>
      </c>
      <c r="K85" s="1744"/>
    </row>
    <row r="86" spans="1:11" ht="20.100000000000001" customHeight="1">
      <c r="A86" s="489" t="s">
        <v>6870</v>
      </c>
      <c r="B86" s="955">
        <v>19200</v>
      </c>
      <c r="C86" s="489" t="s">
        <v>519</v>
      </c>
      <c r="D86" s="865">
        <f t="shared" si="2"/>
        <v>20200</v>
      </c>
      <c r="E86" s="489" t="s">
        <v>7071</v>
      </c>
      <c r="F86" s="863">
        <f t="shared" si="3"/>
        <v>25000</v>
      </c>
      <c r="G86" s="1744"/>
      <c r="H86" s="462">
        <v>35</v>
      </c>
      <c r="I86" s="1744"/>
      <c r="J86" s="1744"/>
      <c r="K86" s="1744"/>
    </row>
    <row r="87" spans="1:11" ht="20.100000000000001" customHeight="1">
      <c r="A87" s="489" t="s">
        <v>6871</v>
      </c>
      <c r="B87" s="955">
        <v>21200</v>
      </c>
      <c r="C87" s="489" t="s">
        <v>520</v>
      </c>
      <c r="D87" s="865">
        <f t="shared" si="2"/>
        <v>22300</v>
      </c>
      <c r="E87" s="489" t="s">
        <v>7072</v>
      </c>
      <c r="F87" s="863">
        <f t="shared" si="3"/>
        <v>27600</v>
      </c>
      <c r="G87" s="1744"/>
      <c r="H87" s="462">
        <v>40</v>
      </c>
      <c r="I87" s="1744"/>
      <c r="J87" s="1744">
        <v>90</v>
      </c>
      <c r="K87" s="1744"/>
    </row>
    <row r="88" spans="1:11" ht="20.100000000000001" customHeight="1">
      <c r="A88" s="489" t="s">
        <v>6872</v>
      </c>
      <c r="B88" s="955">
        <v>22200</v>
      </c>
      <c r="C88" s="489" t="s">
        <v>521</v>
      </c>
      <c r="D88" s="865">
        <f t="shared" si="2"/>
        <v>23300</v>
      </c>
      <c r="E88" s="489" t="s">
        <v>7073</v>
      </c>
      <c r="F88" s="863">
        <f t="shared" si="3"/>
        <v>28900</v>
      </c>
      <c r="G88" s="1744"/>
      <c r="H88" s="462">
        <v>50</v>
      </c>
      <c r="I88" s="1744"/>
      <c r="J88" s="1744"/>
      <c r="K88" s="1744"/>
    </row>
    <row r="89" spans="1:11" ht="20.100000000000001" customHeight="1">
      <c r="A89" s="489" t="s">
        <v>6873</v>
      </c>
      <c r="B89" s="955">
        <v>11600</v>
      </c>
      <c r="C89" s="489" t="s">
        <v>522</v>
      </c>
      <c r="D89" s="865">
        <f t="shared" si="2"/>
        <v>12200</v>
      </c>
      <c r="E89" s="489" t="s">
        <v>7074</v>
      </c>
      <c r="F89" s="863">
        <f t="shared" si="3"/>
        <v>15100</v>
      </c>
      <c r="G89" s="1744">
        <v>1.5</v>
      </c>
      <c r="H89" s="462" t="s">
        <v>4787</v>
      </c>
      <c r="I89" s="1744">
        <v>8</v>
      </c>
      <c r="J89" s="1744">
        <v>70</v>
      </c>
      <c r="K89" s="1744" t="s">
        <v>13071</v>
      </c>
    </row>
    <row r="90" spans="1:11" ht="20.100000000000001" customHeight="1">
      <c r="A90" s="489" t="s">
        <v>6874</v>
      </c>
      <c r="B90" s="955">
        <v>14400</v>
      </c>
      <c r="C90" s="489" t="s">
        <v>523</v>
      </c>
      <c r="D90" s="865">
        <f t="shared" si="2"/>
        <v>15100</v>
      </c>
      <c r="E90" s="489" t="s">
        <v>13361</v>
      </c>
      <c r="F90" s="863">
        <f t="shared" si="3"/>
        <v>18700</v>
      </c>
      <c r="G90" s="1744"/>
      <c r="H90" s="462">
        <v>10</v>
      </c>
      <c r="I90" s="1744"/>
      <c r="J90" s="1744"/>
      <c r="K90" s="1744"/>
    </row>
    <row r="91" spans="1:11" ht="20.100000000000001" customHeight="1">
      <c r="A91" s="489" t="s">
        <v>6875</v>
      </c>
      <c r="B91" s="955">
        <v>14400</v>
      </c>
      <c r="C91" s="489" t="s">
        <v>524</v>
      </c>
      <c r="D91" s="865">
        <f t="shared" si="2"/>
        <v>15100</v>
      </c>
      <c r="E91" s="489" t="s">
        <v>7075</v>
      </c>
      <c r="F91" s="863">
        <f t="shared" si="3"/>
        <v>18700</v>
      </c>
      <c r="G91" s="1744"/>
      <c r="H91" s="462">
        <v>16</v>
      </c>
      <c r="I91" s="1744"/>
      <c r="J91" s="1744"/>
      <c r="K91" s="1744"/>
    </row>
    <row r="92" spans="1:11" ht="20.100000000000001" customHeight="1">
      <c r="A92" s="489" t="s">
        <v>6876</v>
      </c>
      <c r="B92" s="955">
        <v>14400</v>
      </c>
      <c r="C92" s="489" t="s">
        <v>525</v>
      </c>
      <c r="D92" s="865">
        <f t="shared" si="2"/>
        <v>15100</v>
      </c>
      <c r="E92" s="489" t="s">
        <v>7076</v>
      </c>
      <c r="F92" s="863">
        <f t="shared" si="3"/>
        <v>18700</v>
      </c>
      <c r="G92" s="1744"/>
      <c r="H92" s="462">
        <v>20</v>
      </c>
      <c r="I92" s="1744"/>
      <c r="J92" s="1744"/>
      <c r="K92" s="1744"/>
    </row>
    <row r="93" spans="1:11" ht="20.100000000000001" customHeight="1">
      <c r="A93" s="489" t="s">
        <v>6877</v>
      </c>
      <c r="B93" s="955">
        <v>14400</v>
      </c>
      <c r="C93" s="489" t="s">
        <v>526</v>
      </c>
      <c r="D93" s="865">
        <f t="shared" si="2"/>
        <v>15100</v>
      </c>
      <c r="E93" s="489" t="s">
        <v>7077</v>
      </c>
      <c r="F93" s="863">
        <f t="shared" si="3"/>
        <v>18700</v>
      </c>
      <c r="G93" s="1744"/>
      <c r="H93" s="462">
        <v>26</v>
      </c>
      <c r="I93" s="1744"/>
      <c r="J93" s="1744"/>
      <c r="K93" s="1744"/>
    </row>
    <row r="94" spans="1:11" ht="20.100000000000001" customHeight="1">
      <c r="A94" s="489" t="s">
        <v>6878</v>
      </c>
      <c r="B94" s="955">
        <v>16200</v>
      </c>
      <c r="C94" s="489" t="s">
        <v>527</v>
      </c>
      <c r="D94" s="865">
        <f t="shared" si="2"/>
        <v>17000</v>
      </c>
      <c r="E94" s="489" t="s">
        <v>7078</v>
      </c>
      <c r="F94" s="863">
        <f t="shared" si="3"/>
        <v>21100</v>
      </c>
      <c r="G94" s="1744"/>
      <c r="H94" s="462">
        <v>30</v>
      </c>
      <c r="I94" s="1744"/>
      <c r="J94" s="1744">
        <v>80</v>
      </c>
      <c r="K94" s="1744"/>
    </row>
    <row r="95" spans="1:11" ht="20.100000000000001" customHeight="1">
      <c r="A95" s="489" t="s">
        <v>6879</v>
      </c>
      <c r="B95" s="955">
        <v>17300</v>
      </c>
      <c r="C95" s="489" t="s">
        <v>528</v>
      </c>
      <c r="D95" s="865">
        <f t="shared" si="2"/>
        <v>18200</v>
      </c>
      <c r="E95" s="489" t="s">
        <v>7079</v>
      </c>
      <c r="F95" s="863">
        <f t="shared" si="3"/>
        <v>22500</v>
      </c>
      <c r="G95" s="1744"/>
      <c r="H95" s="462">
        <v>35</v>
      </c>
      <c r="I95" s="1744"/>
      <c r="J95" s="1744"/>
      <c r="K95" s="1744"/>
    </row>
    <row r="96" spans="1:11" ht="20.100000000000001" customHeight="1">
      <c r="A96" s="489" t="s">
        <v>6880</v>
      </c>
      <c r="B96" s="955">
        <v>18300</v>
      </c>
      <c r="C96" s="489" t="s">
        <v>529</v>
      </c>
      <c r="D96" s="865">
        <f t="shared" si="2"/>
        <v>19200</v>
      </c>
      <c r="E96" s="489" t="s">
        <v>7080</v>
      </c>
      <c r="F96" s="863">
        <f t="shared" si="3"/>
        <v>23800</v>
      </c>
      <c r="G96" s="1744"/>
      <c r="H96" s="462">
        <v>40</v>
      </c>
      <c r="I96" s="1744"/>
      <c r="J96" s="1744">
        <v>90</v>
      </c>
      <c r="K96" s="1744"/>
    </row>
    <row r="97" spans="1:11" ht="20.100000000000001" customHeight="1">
      <c r="A97" s="489" t="s">
        <v>6881</v>
      </c>
      <c r="B97" s="955">
        <v>20100</v>
      </c>
      <c r="C97" s="489" t="s">
        <v>530</v>
      </c>
      <c r="D97" s="865">
        <f t="shared" si="2"/>
        <v>21100</v>
      </c>
      <c r="E97" s="489" t="s">
        <v>7081</v>
      </c>
      <c r="F97" s="863">
        <f t="shared" si="3"/>
        <v>26100</v>
      </c>
      <c r="G97" s="1744"/>
      <c r="H97" s="462">
        <v>50</v>
      </c>
      <c r="I97" s="1744"/>
      <c r="J97" s="1744"/>
      <c r="K97" s="1744"/>
    </row>
    <row r="98" spans="1:11" ht="20.100000000000001" customHeight="1">
      <c r="A98" s="489" t="s">
        <v>6882</v>
      </c>
      <c r="B98" s="955">
        <v>22000</v>
      </c>
      <c r="C98" s="489" t="s">
        <v>531</v>
      </c>
      <c r="D98" s="865">
        <f t="shared" si="2"/>
        <v>23100</v>
      </c>
      <c r="E98" s="489" t="s">
        <v>7082</v>
      </c>
      <c r="F98" s="863">
        <f t="shared" si="3"/>
        <v>28600</v>
      </c>
      <c r="G98" s="1744"/>
      <c r="H98" s="462">
        <v>60</v>
      </c>
      <c r="I98" s="1744"/>
      <c r="J98" s="487">
        <v>100</v>
      </c>
      <c r="K98" s="1744"/>
    </row>
    <row r="99" spans="1:11" ht="20.100000000000001" customHeight="1">
      <c r="A99" s="489" t="s">
        <v>6883</v>
      </c>
      <c r="B99" s="955">
        <v>12200</v>
      </c>
      <c r="C99" s="489" t="s">
        <v>532</v>
      </c>
      <c r="D99" s="865">
        <f t="shared" si="2"/>
        <v>12800</v>
      </c>
      <c r="E99" s="489" t="s">
        <v>7083</v>
      </c>
      <c r="F99" s="863">
        <f t="shared" si="3"/>
        <v>15900</v>
      </c>
      <c r="G99" s="1744"/>
      <c r="H99" s="462" t="s">
        <v>4787</v>
      </c>
      <c r="I99" s="1744">
        <v>8</v>
      </c>
      <c r="J99" s="1744">
        <v>70</v>
      </c>
      <c r="K99" s="1744">
        <v>4</v>
      </c>
    </row>
    <row r="100" spans="1:11" ht="20.100000000000001" customHeight="1">
      <c r="A100" s="489" t="s">
        <v>6884</v>
      </c>
      <c r="B100" s="955">
        <v>14800</v>
      </c>
      <c r="C100" s="489" t="s">
        <v>533</v>
      </c>
      <c r="D100" s="865">
        <f t="shared" si="2"/>
        <v>15500</v>
      </c>
      <c r="E100" s="489" t="s">
        <v>7084</v>
      </c>
      <c r="F100" s="863">
        <f t="shared" si="3"/>
        <v>19200</v>
      </c>
      <c r="G100" s="1744"/>
      <c r="H100" s="462">
        <v>10</v>
      </c>
      <c r="I100" s="1744"/>
      <c r="J100" s="1744"/>
      <c r="K100" s="1744"/>
    </row>
    <row r="101" spans="1:11" ht="20.100000000000001" customHeight="1">
      <c r="A101" s="489" t="s">
        <v>6885</v>
      </c>
      <c r="B101" s="955">
        <v>14800</v>
      </c>
      <c r="C101" s="489" t="s">
        <v>534</v>
      </c>
      <c r="D101" s="865">
        <f t="shared" si="2"/>
        <v>15500</v>
      </c>
      <c r="E101" s="489" t="s">
        <v>7085</v>
      </c>
      <c r="F101" s="863">
        <f t="shared" si="3"/>
        <v>19200</v>
      </c>
      <c r="G101" s="1744"/>
      <c r="H101" s="462">
        <v>16</v>
      </c>
      <c r="I101" s="1744"/>
      <c r="J101" s="1744"/>
      <c r="K101" s="1744"/>
    </row>
    <row r="102" spans="1:11" ht="20.100000000000001" customHeight="1">
      <c r="A102" s="489" t="s">
        <v>6886</v>
      </c>
      <c r="B102" s="955">
        <v>14800</v>
      </c>
      <c r="C102" s="489" t="s">
        <v>535</v>
      </c>
      <c r="D102" s="865">
        <f t="shared" si="2"/>
        <v>15500</v>
      </c>
      <c r="E102" s="489" t="s">
        <v>7086</v>
      </c>
      <c r="F102" s="863">
        <f t="shared" si="3"/>
        <v>19200</v>
      </c>
      <c r="G102" s="1744"/>
      <c r="H102" s="462">
        <v>20</v>
      </c>
      <c r="I102" s="1744"/>
      <c r="J102" s="1744"/>
      <c r="K102" s="1744"/>
    </row>
    <row r="103" spans="1:11" ht="20.100000000000001" customHeight="1">
      <c r="A103" s="489" t="s">
        <v>6887</v>
      </c>
      <c r="B103" s="955">
        <v>14800</v>
      </c>
      <c r="C103" s="489" t="s">
        <v>536</v>
      </c>
      <c r="D103" s="865">
        <f t="shared" si="2"/>
        <v>15500</v>
      </c>
      <c r="E103" s="489" t="s">
        <v>7087</v>
      </c>
      <c r="F103" s="863">
        <f t="shared" si="3"/>
        <v>19200</v>
      </c>
      <c r="G103" s="1744"/>
      <c r="H103" s="462">
        <v>26</v>
      </c>
      <c r="I103" s="1744"/>
      <c r="J103" s="1744"/>
      <c r="K103" s="1744"/>
    </row>
    <row r="104" spans="1:11" ht="20.100000000000001" customHeight="1">
      <c r="A104" s="489" t="s">
        <v>6888</v>
      </c>
      <c r="B104" s="955">
        <v>16700</v>
      </c>
      <c r="C104" s="489" t="s">
        <v>537</v>
      </c>
      <c r="D104" s="865">
        <f t="shared" si="2"/>
        <v>17500</v>
      </c>
      <c r="E104" s="489" t="s">
        <v>7088</v>
      </c>
      <c r="F104" s="863">
        <f t="shared" si="3"/>
        <v>21700</v>
      </c>
      <c r="G104" s="1744"/>
      <c r="H104" s="462">
        <v>30</v>
      </c>
      <c r="I104" s="1744"/>
      <c r="J104" s="1744">
        <v>80</v>
      </c>
      <c r="K104" s="1744"/>
    </row>
    <row r="105" spans="1:11" ht="20.100000000000001" customHeight="1">
      <c r="A105" s="489" t="s">
        <v>6889</v>
      </c>
      <c r="B105" s="955">
        <v>17900</v>
      </c>
      <c r="C105" s="489" t="s">
        <v>538</v>
      </c>
      <c r="D105" s="865">
        <f t="shared" si="2"/>
        <v>18800</v>
      </c>
      <c r="E105" s="489" t="s">
        <v>7089</v>
      </c>
      <c r="F105" s="863">
        <f t="shared" si="3"/>
        <v>23300</v>
      </c>
      <c r="G105" s="1744"/>
      <c r="H105" s="462">
        <v>35</v>
      </c>
      <c r="I105" s="1744"/>
      <c r="J105" s="1744"/>
      <c r="K105" s="1744"/>
    </row>
    <row r="106" spans="1:11" ht="20.100000000000001" customHeight="1">
      <c r="A106" s="489" t="s">
        <v>6890</v>
      </c>
      <c r="B106" s="955">
        <v>18900</v>
      </c>
      <c r="C106" s="489" t="s">
        <v>539</v>
      </c>
      <c r="D106" s="865">
        <f t="shared" si="2"/>
        <v>19800</v>
      </c>
      <c r="E106" s="489" t="s">
        <v>7090</v>
      </c>
      <c r="F106" s="863">
        <f t="shared" si="3"/>
        <v>24600</v>
      </c>
      <c r="G106" s="1744"/>
      <c r="H106" s="462">
        <v>40</v>
      </c>
      <c r="I106" s="1744"/>
      <c r="J106" s="1744">
        <v>90</v>
      </c>
      <c r="K106" s="1744"/>
    </row>
    <row r="107" spans="1:11" ht="20.100000000000001" customHeight="1">
      <c r="A107" s="489" t="s">
        <v>6891</v>
      </c>
      <c r="B107" s="955">
        <v>20700</v>
      </c>
      <c r="C107" s="489" t="s">
        <v>540</v>
      </c>
      <c r="D107" s="865">
        <f t="shared" si="2"/>
        <v>21700</v>
      </c>
      <c r="E107" s="489" t="s">
        <v>7091</v>
      </c>
      <c r="F107" s="863">
        <f t="shared" si="3"/>
        <v>26900</v>
      </c>
      <c r="G107" s="1744"/>
      <c r="H107" s="462">
        <v>50</v>
      </c>
      <c r="I107" s="1744"/>
      <c r="J107" s="1744"/>
      <c r="K107" s="1744"/>
    </row>
    <row r="108" spans="1:11" ht="20.100000000000001" customHeight="1">
      <c r="A108" s="489" t="s">
        <v>6892</v>
      </c>
      <c r="B108" s="955">
        <v>22700</v>
      </c>
      <c r="C108" s="489" t="s">
        <v>541</v>
      </c>
      <c r="D108" s="865">
        <f t="shared" si="2"/>
        <v>23800</v>
      </c>
      <c r="E108" s="489" t="s">
        <v>7092</v>
      </c>
      <c r="F108" s="863">
        <f t="shared" si="3"/>
        <v>29500</v>
      </c>
      <c r="G108" s="1744"/>
      <c r="H108" s="462">
        <v>60</v>
      </c>
      <c r="I108" s="1744"/>
      <c r="J108" s="487">
        <v>100</v>
      </c>
      <c r="K108" s="1744"/>
    </row>
    <row r="109" spans="1:11" ht="20.100000000000001" customHeight="1">
      <c r="A109" s="489" t="s">
        <v>6893</v>
      </c>
      <c r="B109" s="955">
        <v>11600</v>
      </c>
      <c r="C109" s="489" t="s">
        <v>542</v>
      </c>
      <c r="D109" s="865">
        <f t="shared" si="2"/>
        <v>12200</v>
      </c>
      <c r="E109" s="489" t="s">
        <v>7093</v>
      </c>
      <c r="F109" s="863">
        <f t="shared" si="3"/>
        <v>15100</v>
      </c>
      <c r="G109" s="1744">
        <v>2</v>
      </c>
      <c r="H109" s="462" t="s">
        <v>4787</v>
      </c>
      <c r="I109" s="1744">
        <v>10</v>
      </c>
      <c r="J109" s="1744">
        <v>70</v>
      </c>
      <c r="K109" s="1744">
        <v>3</v>
      </c>
    </row>
    <row r="110" spans="1:11" ht="20.100000000000001" customHeight="1">
      <c r="A110" s="489" t="s">
        <v>6894</v>
      </c>
      <c r="B110" s="955">
        <v>14400</v>
      </c>
      <c r="C110" s="489" t="s">
        <v>543</v>
      </c>
      <c r="D110" s="865">
        <f t="shared" si="2"/>
        <v>15100</v>
      </c>
      <c r="E110" s="489" t="s">
        <v>7094</v>
      </c>
      <c r="F110" s="863">
        <f t="shared" si="3"/>
        <v>18700</v>
      </c>
      <c r="G110" s="1744"/>
      <c r="H110" s="462">
        <v>16</v>
      </c>
      <c r="I110" s="1744"/>
      <c r="J110" s="1744"/>
      <c r="K110" s="1744"/>
    </row>
    <row r="111" spans="1:11" ht="20.100000000000001" customHeight="1">
      <c r="A111" s="489" t="s">
        <v>6895</v>
      </c>
      <c r="B111" s="955">
        <v>14400</v>
      </c>
      <c r="C111" s="489" t="s">
        <v>544</v>
      </c>
      <c r="D111" s="865">
        <f t="shared" si="2"/>
        <v>15100</v>
      </c>
      <c r="E111" s="489" t="s">
        <v>7095</v>
      </c>
      <c r="F111" s="863">
        <f t="shared" si="3"/>
        <v>18700</v>
      </c>
      <c r="G111" s="1744"/>
      <c r="H111" s="462">
        <v>20</v>
      </c>
      <c r="I111" s="1744"/>
      <c r="J111" s="1744"/>
      <c r="K111" s="1744"/>
    </row>
    <row r="112" spans="1:11" ht="20.100000000000001" customHeight="1">
      <c r="A112" s="489" t="s">
        <v>6896</v>
      </c>
      <c r="B112" s="955">
        <v>14400</v>
      </c>
      <c r="C112" s="489" t="s">
        <v>545</v>
      </c>
      <c r="D112" s="865">
        <f t="shared" si="2"/>
        <v>15100</v>
      </c>
      <c r="E112" s="489" t="s">
        <v>7096</v>
      </c>
      <c r="F112" s="863">
        <f t="shared" si="3"/>
        <v>18700</v>
      </c>
      <c r="G112" s="1744"/>
      <c r="H112" s="462">
        <v>26</v>
      </c>
      <c r="I112" s="1744"/>
      <c r="J112" s="1744"/>
      <c r="K112" s="1744"/>
    </row>
    <row r="113" spans="1:11" ht="20.100000000000001" customHeight="1">
      <c r="A113" s="489" t="s">
        <v>6897</v>
      </c>
      <c r="B113" s="955">
        <v>16200</v>
      </c>
      <c r="C113" s="489" t="s">
        <v>546</v>
      </c>
      <c r="D113" s="865">
        <f t="shared" si="2"/>
        <v>17000</v>
      </c>
      <c r="E113" s="489" t="s">
        <v>7097</v>
      </c>
      <c r="F113" s="863">
        <f t="shared" si="3"/>
        <v>21100</v>
      </c>
      <c r="G113" s="1744"/>
      <c r="H113" s="462">
        <v>30</v>
      </c>
      <c r="I113" s="1744"/>
      <c r="J113" s="1744">
        <v>80</v>
      </c>
      <c r="K113" s="1744"/>
    </row>
    <row r="114" spans="1:11" ht="20.100000000000001" customHeight="1">
      <c r="A114" s="489" t="s">
        <v>6898</v>
      </c>
      <c r="B114" s="955">
        <v>16200</v>
      </c>
      <c r="C114" s="489" t="s">
        <v>547</v>
      </c>
      <c r="D114" s="865">
        <f t="shared" si="2"/>
        <v>17000</v>
      </c>
      <c r="E114" s="489" t="s">
        <v>7098</v>
      </c>
      <c r="F114" s="863">
        <f t="shared" si="3"/>
        <v>21100</v>
      </c>
      <c r="G114" s="1744"/>
      <c r="H114" s="462">
        <v>35</v>
      </c>
      <c r="I114" s="1744"/>
      <c r="J114" s="1744"/>
      <c r="K114" s="1744"/>
    </row>
    <row r="115" spans="1:11" ht="20.100000000000001" customHeight="1">
      <c r="A115" s="489" t="s">
        <v>6899</v>
      </c>
      <c r="B115" s="955">
        <v>18300</v>
      </c>
      <c r="C115" s="489" t="s">
        <v>548</v>
      </c>
      <c r="D115" s="865">
        <f t="shared" si="2"/>
        <v>19200</v>
      </c>
      <c r="E115" s="489" t="s">
        <v>7099</v>
      </c>
      <c r="F115" s="863">
        <f t="shared" si="3"/>
        <v>23800</v>
      </c>
      <c r="G115" s="1744"/>
      <c r="H115" s="462">
        <v>40</v>
      </c>
      <c r="I115" s="1744"/>
      <c r="J115" s="1744">
        <v>90</v>
      </c>
      <c r="K115" s="1744"/>
    </row>
    <row r="116" spans="1:11" ht="20.100000000000001" customHeight="1">
      <c r="A116" s="489" t="s">
        <v>6900</v>
      </c>
      <c r="B116" s="955">
        <v>20100</v>
      </c>
      <c r="C116" s="489" t="s">
        <v>549</v>
      </c>
      <c r="D116" s="865">
        <f t="shared" si="2"/>
        <v>21100</v>
      </c>
      <c r="E116" s="489" t="s">
        <v>7100</v>
      </c>
      <c r="F116" s="863">
        <f t="shared" si="3"/>
        <v>26100</v>
      </c>
      <c r="G116" s="1744"/>
      <c r="H116" s="487">
        <v>50</v>
      </c>
      <c r="I116" s="1744"/>
      <c r="J116" s="1744"/>
      <c r="K116" s="1744"/>
    </row>
    <row r="117" spans="1:11" ht="20.100000000000001" customHeight="1">
      <c r="A117" s="489" t="s">
        <v>6901</v>
      </c>
      <c r="B117" s="955">
        <v>22000</v>
      </c>
      <c r="C117" s="489" t="s">
        <v>550</v>
      </c>
      <c r="D117" s="865">
        <f t="shared" si="2"/>
        <v>23100</v>
      </c>
      <c r="E117" s="489" t="s">
        <v>7101</v>
      </c>
      <c r="F117" s="863">
        <f t="shared" si="3"/>
        <v>28600</v>
      </c>
      <c r="G117" s="1744"/>
      <c r="H117" s="487">
        <v>60</v>
      </c>
      <c r="I117" s="1744"/>
      <c r="J117" s="487">
        <v>100</v>
      </c>
      <c r="K117" s="1744"/>
    </row>
    <row r="118" spans="1:11" ht="20.100000000000001" customHeight="1">
      <c r="A118" s="489" t="s">
        <v>6902</v>
      </c>
      <c r="B118" s="955">
        <v>12200</v>
      </c>
      <c r="C118" s="489" t="s">
        <v>551</v>
      </c>
      <c r="D118" s="865">
        <f t="shared" si="2"/>
        <v>12800</v>
      </c>
      <c r="E118" s="489" t="s">
        <v>7102</v>
      </c>
      <c r="F118" s="863">
        <f t="shared" si="3"/>
        <v>15900</v>
      </c>
      <c r="G118" s="1744"/>
      <c r="H118" s="462" t="s">
        <v>4787</v>
      </c>
      <c r="I118" s="1744">
        <v>10</v>
      </c>
      <c r="J118" s="1744">
        <v>70</v>
      </c>
      <c r="K118" s="1744">
        <v>4</v>
      </c>
    </row>
    <row r="119" spans="1:11" ht="20.100000000000001" customHeight="1">
      <c r="A119" s="489" t="s">
        <v>6903</v>
      </c>
      <c r="B119" s="955">
        <v>14800</v>
      </c>
      <c r="C119" s="489" t="s">
        <v>552</v>
      </c>
      <c r="D119" s="865">
        <f t="shared" si="2"/>
        <v>15500</v>
      </c>
      <c r="E119" s="489" t="s">
        <v>7103</v>
      </c>
      <c r="F119" s="863">
        <f t="shared" si="3"/>
        <v>19200</v>
      </c>
      <c r="G119" s="1744"/>
      <c r="H119" s="514">
        <v>16</v>
      </c>
      <c r="I119" s="1744"/>
      <c r="J119" s="1744"/>
      <c r="K119" s="1744"/>
    </row>
    <row r="120" spans="1:11" ht="20.100000000000001" customHeight="1">
      <c r="A120" s="489" t="s">
        <v>6904</v>
      </c>
      <c r="B120" s="955">
        <v>14800</v>
      </c>
      <c r="C120" s="489" t="s">
        <v>553</v>
      </c>
      <c r="D120" s="865">
        <f t="shared" si="2"/>
        <v>15500</v>
      </c>
      <c r="E120" s="489" t="s">
        <v>7104</v>
      </c>
      <c r="F120" s="863">
        <f t="shared" si="3"/>
        <v>19200</v>
      </c>
      <c r="G120" s="1744"/>
      <c r="H120" s="462">
        <v>20</v>
      </c>
      <c r="I120" s="1744"/>
      <c r="J120" s="1744"/>
      <c r="K120" s="1744"/>
    </row>
    <row r="121" spans="1:11" ht="20.100000000000001" customHeight="1">
      <c r="A121" s="489" t="s">
        <v>6905</v>
      </c>
      <c r="B121" s="955">
        <v>14800</v>
      </c>
      <c r="C121" s="489" t="s">
        <v>554</v>
      </c>
      <c r="D121" s="865">
        <f t="shared" si="2"/>
        <v>15500</v>
      </c>
      <c r="E121" s="489" t="s">
        <v>7105</v>
      </c>
      <c r="F121" s="863">
        <f t="shared" si="3"/>
        <v>19200</v>
      </c>
      <c r="G121" s="1744"/>
      <c r="H121" s="462">
        <v>26</v>
      </c>
      <c r="I121" s="1744"/>
      <c r="J121" s="1744"/>
      <c r="K121" s="1744"/>
    </row>
    <row r="122" spans="1:11" ht="20.100000000000001" customHeight="1">
      <c r="A122" s="489" t="s">
        <v>6906</v>
      </c>
      <c r="B122" s="955">
        <v>16700</v>
      </c>
      <c r="C122" s="489" t="s">
        <v>555</v>
      </c>
      <c r="D122" s="865">
        <f t="shared" si="2"/>
        <v>17500</v>
      </c>
      <c r="E122" s="489" t="s">
        <v>7106</v>
      </c>
      <c r="F122" s="863">
        <f t="shared" si="3"/>
        <v>21700</v>
      </c>
      <c r="G122" s="1744"/>
      <c r="H122" s="462">
        <v>30</v>
      </c>
      <c r="I122" s="1744"/>
      <c r="J122" s="1744">
        <v>80</v>
      </c>
      <c r="K122" s="1744"/>
    </row>
    <row r="123" spans="1:11" ht="20.100000000000001" customHeight="1">
      <c r="A123" s="489" t="s">
        <v>6907</v>
      </c>
      <c r="B123" s="955">
        <v>16700</v>
      </c>
      <c r="C123" s="489" t="s">
        <v>556</v>
      </c>
      <c r="D123" s="865">
        <f t="shared" si="2"/>
        <v>17500</v>
      </c>
      <c r="E123" s="489" t="s">
        <v>7107</v>
      </c>
      <c r="F123" s="863">
        <f t="shared" si="3"/>
        <v>21700</v>
      </c>
      <c r="G123" s="1744"/>
      <c r="H123" s="462">
        <v>35</v>
      </c>
      <c r="I123" s="1744"/>
      <c r="J123" s="1744"/>
      <c r="K123" s="1744"/>
    </row>
    <row r="124" spans="1:11" ht="20.100000000000001" customHeight="1">
      <c r="A124" s="489" t="s">
        <v>6908</v>
      </c>
      <c r="B124" s="955">
        <v>18900</v>
      </c>
      <c r="C124" s="489" t="s">
        <v>557</v>
      </c>
      <c r="D124" s="865">
        <f t="shared" si="2"/>
        <v>19800</v>
      </c>
      <c r="E124" s="489" t="s">
        <v>7108</v>
      </c>
      <c r="F124" s="863">
        <f t="shared" si="3"/>
        <v>24600</v>
      </c>
      <c r="G124" s="1744"/>
      <c r="H124" s="462">
        <v>40</v>
      </c>
      <c r="I124" s="1744"/>
      <c r="J124" s="1744">
        <v>90</v>
      </c>
      <c r="K124" s="1744"/>
    </row>
    <row r="125" spans="1:11" ht="20.100000000000001" customHeight="1">
      <c r="A125" s="489" t="s">
        <v>6909</v>
      </c>
      <c r="B125" s="955">
        <v>20700</v>
      </c>
      <c r="C125" s="489" t="s">
        <v>558</v>
      </c>
      <c r="D125" s="865">
        <f t="shared" si="2"/>
        <v>21700</v>
      </c>
      <c r="E125" s="489" t="s">
        <v>7109</v>
      </c>
      <c r="F125" s="863">
        <f t="shared" si="3"/>
        <v>26900</v>
      </c>
      <c r="G125" s="1744"/>
      <c r="H125" s="487">
        <v>50</v>
      </c>
      <c r="I125" s="1744"/>
      <c r="J125" s="1744"/>
      <c r="K125" s="1744"/>
    </row>
    <row r="126" spans="1:11" ht="20.100000000000001" customHeight="1">
      <c r="A126" s="489" t="s">
        <v>6910</v>
      </c>
      <c r="B126" s="955">
        <v>22700</v>
      </c>
      <c r="C126" s="489" t="s">
        <v>559</v>
      </c>
      <c r="D126" s="865">
        <f t="shared" si="2"/>
        <v>23800</v>
      </c>
      <c r="E126" s="489" t="s">
        <v>7110</v>
      </c>
      <c r="F126" s="863">
        <f t="shared" si="3"/>
        <v>29500</v>
      </c>
      <c r="G126" s="1744"/>
      <c r="H126" s="487">
        <v>60</v>
      </c>
      <c r="I126" s="1744"/>
      <c r="J126" s="487">
        <v>100</v>
      </c>
      <c r="K126" s="1744"/>
    </row>
    <row r="127" spans="1:11" ht="20.100000000000001" customHeight="1">
      <c r="A127" s="489" t="s">
        <v>1229</v>
      </c>
      <c r="B127" s="955">
        <v>11500</v>
      </c>
      <c r="C127" s="489" t="s">
        <v>560</v>
      </c>
      <c r="D127" s="865">
        <f t="shared" si="2"/>
        <v>12100</v>
      </c>
      <c r="E127" s="489" t="s">
        <v>7111</v>
      </c>
      <c r="F127" s="863">
        <f t="shared" si="3"/>
        <v>15000</v>
      </c>
      <c r="G127" s="1744">
        <v>3</v>
      </c>
      <c r="H127" s="1744" t="s">
        <v>4787</v>
      </c>
      <c r="I127" s="1744">
        <v>15</v>
      </c>
      <c r="J127" s="487">
        <v>60</v>
      </c>
      <c r="K127" s="1744">
        <v>3</v>
      </c>
    </row>
    <row r="128" spans="1:11" ht="20.100000000000001" customHeight="1">
      <c r="A128" s="489" t="s">
        <v>1230</v>
      </c>
      <c r="B128" s="955">
        <v>12400</v>
      </c>
      <c r="C128" s="489" t="s">
        <v>561</v>
      </c>
      <c r="D128" s="865">
        <f t="shared" si="2"/>
        <v>13000</v>
      </c>
      <c r="E128" s="489" t="s">
        <v>7112</v>
      </c>
      <c r="F128" s="863">
        <f t="shared" si="3"/>
        <v>16100</v>
      </c>
      <c r="G128" s="1744"/>
      <c r="H128" s="1744"/>
      <c r="I128" s="1744"/>
      <c r="J128" s="487">
        <v>80</v>
      </c>
      <c r="K128" s="1744"/>
    </row>
    <row r="129" spans="1:11" ht="20.100000000000001" customHeight="1">
      <c r="A129" s="489" t="s">
        <v>1231</v>
      </c>
      <c r="B129" s="955">
        <v>13300</v>
      </c>
      <c r="C129" s="489" t="s">
        <v>562</v>
      </c>
      <c r="D129" s="865">
        <f t="shared" si="2"/>
        <v>14000</v>
      </c>
      <c r="E129" s="489" t="s">
        <v>7113</v>
      </c>
      <c r="F129" s="863">
        <f t="shared" si="3"/>
        <v>17300</v>
      </c>
      <c r="G129" s="1744"/>
      <c r="H129" s="1744"/>
      <c r="I129" s="1744"/>
      <c r="J129" s="487">
        <v>100</v>
      </c>
      <c r="K129" s="1744"/>
    </row>
    <row r="130" spans="1:11" ht="20.100000000000001" customHeight="1">
      <c r="A130" s="489" t="s">
        <v>1232</v>
      </c>
      <c r="B130" s="955">
        <v>14500</v>
      </c>
      <c r="C130" s="489" t="s">
        <v>563</v>
      </c>
      <c r="D130" s="865">
        <f t="shared" si="2"/>
        <v>15200</v>
      </c>
      <c r="E130" s="489" t="s">
        <v>7114</v>
      </c>
      <c r="F130" s="863">
        <f t="shared" si="3"/>
        <v>18900</v>
      </c>
      <c r="G130" s="1744"/>
      <c r="H130" s="1744"/>
      <c r="I130" s="1744"/>
      <c r="J130" s="487">
        <v>120</v>
      </c>
      <c r="K130" s="1744"/>
    </row>
    <row r="131" spans="1:11" ht="20.100000000000001" customHeight="1">
      <c r="A131" s="489" t="s">
        <v>1224</v>
      </c>
      <c r="B131" s="955">
        <v>13800</v>
      </c>
      <c r="C131" s="489" t="s">
        <v>564</v>
      </c>
      <c r="D131" s="865">
        <f t="shared" si="2"/>
        <v>14500</v>
      </c>
      <c r="E131" s="489" t="s">
        <v>7115</v>
      </c>
      <c r="F131" s="863">
        <f t="shared" si="3"/>
        <v>17900</v>
      </c>
      <c r="G131" s="1744"/>
      <c r="H131" s="487" t="s">
        <v>4787</v>
      </c>
      <c r="I131" s="1744">
        <v>15</v>
      </c>
      <c r="J131" s="1744">
        <v>80</v>
      </c>
      <c r="K131" s="1744">
        <v>4</v>
      </c>
    </row>
    <row r="132" spans="1:11" ht="20.100000000000001" customHeight="1">
      <c r="A132" s="489" t="s">
        <v>1225</v>
      </c>
      <c r="B132" s="955">
        <v>15700</v>
      </c>
      <c r="C132" s="489" t="s">
        <v>565</v>
      </c>
      <c r="D132" s="865">
        <f t="shared" si="2"/>
        <v>16500</v>
      </c>
      <c r="E132" s="489" t="s">
        <v>7116</v>
      </c>
      <c r="F132" s="863">
        <f t="shared" si="3"/>
        <v>20400</v>
      </c>
      <c r="G132" s="1744"/>
      <c r="H132" s="514">
        <v>20</v>
      </c>
      <c r="I132" s="1744"/>
      <c r="J132" s="1744"/>
      <c r="K132" s="1744"/>
    </row>
    <row r="133" spans="1:11" ht="20.100000000000001" customHeight="1">
      <c r="A133" s="489" t="s">
        <v>1226</v>
      </c>
      <c r="B133" s="955">
        <v>15700</v>
      </c>
      <c r="C133" s="489" t="s">
        <v>566</v>
      </c>
      <c r="D133" s="865">
        <f t="shared" si="2"/>
        <v>16500</v>
      </c>
      <c r="E133" s="489" t="s">
        <v>7117</v>
      </c>
      <c r="F133" s="863">
        <f t="shared" ref="F133:F186" si="4">ROUND(B133*1.3,-2)</f>
        <v>20400</v>
      </c>
      <c r="G133" s="1744"/>
      <c r="H133" s="487">
        <v>26</v>
      </c>
      <c r="I133" s="1744"/>
      <c r="J133" s="1744"/>
      <c r="K133" s="1744"/>
    </row>
    <row r="134" spans="1:11" ht="20.100000000000001" customHeight="1">
      <c r="A134" s="489" t="s">
        <v>1227</v>
      </c>
      <c r="B134" s="955">
        <v>17900</v>
      </c>
      <c r="C134" s="489" t="s">
        <v>567</v>
      </c>
      <c r="D134" s="865">
        <f t="shared" si="2"/>
        <v>18800</v>
      </c>
      <c r="E134" s="489" t="s">
        <v>7118</v>
      </c>
      <c r="F134" s="863">
        <f t="shared" si="4"/>
        <v>23300</v>
      </c>
      <c r="G134" s="1744"/>
      <c r="H134" s="487">
        <v>30</v>
      </c>
      <c r="I134" s="1744"/>
      <c r="J134" s="1744"/>
      <c r="K134" s="1744"/>
    </row>
    <row r="135" spans="1:11" ht="20.100000000000001" customHeight="1">
      <c r="A135" s="489" t="s">
        <v>1228</v>
      </c>
      <c r="B135" s="955">
        <v>22100</v>
      </c>
      <c r="C135" s="489" t="s">
        <v>568</v>
      </c>
      <c r="D135" s="865">
        <f t="shared" ref="D135:D186" si="5">ROUND(B135*1.05,-2)</f>
        <v>23200</v>
      </c>
      <c r="E135" s="489" t="s">
        <v>5115</v>
      </c>
      <c r="F135" s="863">
        <f t="shared" si="4"/>
        <v>28700</v>
      </c>
      <c r="G135" s="1744"/>
      <c r="H135" s="487">
        <v>40</v>
      </c>
      <c r="I135" s="1744"/>
      <c r="J135" s="1744">
        <v>100</v>
      </c>
      <c r="K135" s="1744"/>
    </row>
    <row r="136" spans="1:11" ht="20.100000000000001" customHeight="1">
      <c r="A136" s="489" t="s">
        <v>1233</v>
      </c>
      <c r="B136" s="955">
        <v>25100</v>
      </c>
      <c r="C136" s="489" t="s">
        <v>569</v>
      </c>
      <c r="D136" s="865">
        <f t="shared" si="5"/>
        <v>26400</v>
      </c>
      <c r="E136" s="489" t="s">
        <v>5116</v>
      </c>
      <c r="F136" s="863">
        <f t="shared" si="4"/>
        <v>32600</v>
      </c>
      <c r="G136" s="1744"/>
      <c r="H136" s="462">
        <v>50</v>
      </c>
      <c r="I136" s="1744"/>
      <c r="J136" s="1744"/>
      <c r="K136" s="1744"/>
    </row>
    <row r="137" spans="1:11" ht="20.100000000000001" customHeight="1">
      <c r="A137" s="489" t="s">
        <v>1234</v>
      </c>
      <c r="B137" s="955">
        <v>27500</v>
      </c>
      <c r="C137" s="489" t="s">
        <v>570</v>
      </c>
      <c r="D137" s="865">
        <f t="shared" si="5"/>
        <v>28900</v>
      </c>
      <c r="E137" s="489" t="s">
        <v>5117</v>
      </c>
      <c r="F137" s="863">
        <f t="shared" si="4"/>
        <v>35800</v>
      </c>
      <c r="G137" s="1744"/>
      <c r="H137" s="462">
        <v>60</v>
      </c>
      <c r="I137" s="1744"/>
      <c r="J137" s="487">
        <v>110</v>
      </c>
      <c r="K137" s="1744"/>
    </row>
    <row r="138" spans="1:11" ht="20.100000000000001" customHeight="1">
      <c r="A138" s="489" t="s">
        <v>1235</v>
      </c>
      <c r="B138" s="964">
        <v>17300</v>
      </c>
      <c r="C138" s="489" t="s">
        <v>571</v>
      </c>
      <c r="D138" s="865">
        <f t="shared" si="5"/>
        <v>18200</v>
      </c>
      <c r="E138" s="489" t="s">
        <v>5118</v>
      </c>
      <c r="F138" s="863">
        <f t="shared" si="4"/>
        <v>22500</v>
      </c>
      <c r="G138" s="1744"/>
      <c r="H138" s="462">
        <v>20</v>
      </c>
      <c r="I138" s="1744">
        <v>15</v>
      </c>
      <c r="J138" s="1744">
        <v>80</v>
      </c>
      <c r="K138" s="1744">
        <v>6</v>
      </c>
    </row>
    <row r="139" spans="1:11" ht="20.100000000000001" customHeight="1">
      <c r="A139" s="489" t="s">
        <v>1236</v>
      </c>
      <c r="B139" s="964">
        <v>17300</v>
      </c>
      <c r="C139" s="489" t="s">
        <v>572</v>
      </c>
      <c r="D139" s="865">
        <f t="shared" si="5"/>
        <v>18200</v>
      </c>
      <c r="E139" s="489" t="s">
        <v>5119</v>
      </c>
      <c r="F139" s="863">
        <f t="shared" si="4"/>
        <v>22500</v>
      </c>
      <c r="G139" s="1744"/>
      <c r="H139" s="484">
        <v>26</v>
      </c>
      <c r="I139" s="1744"/>
      <c r="J139" s="1744"/>
      <c r="K139" s="1744"/>
    </row>
    <row r="140" spans="1:11" ht="20.100000000000001" customHeight="1">
      <c r="A140" s="489" t="s">
        <v>1237</v>
      </c>
      <c r="B140" s="964">
        <v>19600</v>
      </c>
      <c r="C140" s="489" t="s">
        <v>573</v>
      </c>
      <c r="D140" s="865">
        <f t="shared" si="5"/>
        <v>20600</v>
      </c>
      <c r="E140" s="489" t="s">
        <v>5120</v>
      </c>
      <c r="F140" s="863">
        <f t="shared" si="4"/>
        <v>25500</v>
      </c>
      <c r="G140" s="1744"/>
      <c r="H140" s="462">
        <v>30</v>
      </c>
      <c r="I140" s="1744"/>
      <c r="J140" s="1744"/>
      <c r="K140" s="1744"/>
    </row>
    <row r="141" spans="1:11" ht="20.100000000000001" customHeight="1">
      <c r="A141" s="489" t="s">
        <v>1238</v>
      </c>
      <c r="B141" s="964">
        <v>24300</v>
      </c>
      <c r="C141" s="489" t="s">
        <v>574</v>
      </c>
      <c r="D141" s="865">
        <f t="shared" si="5"/>
        <v>25500</v>
      </c>
      <c r="E141" s="489" t="s">
        <v>5121</v>
      </c>
      <c r="F141" s="863">
        <f t="shared" si="4"/>
        <v>31600</v>
      </c>
      <c r="G141" s="1744"/>
      <c r="H141" s="462">
        <v>40</v>
      </c>
      <c r="I141" s="1744"/>
      <c r="J141" s="1744">
        <v>100</v>
      </c>
      <c r="K141" s="1744"/>
    </row>
    <row r="142" spans="1:11" ht="20.100000000000001" customHeight="1">
      <c r="A142" s="489" t="s">
        <v>1239</v>
      </c>
      <c r="B142" s="964">
        <v>27500</v>
      </c>
      <c r="C142" s="489" t="s">
        <v>575</v>
      </c>
      <c r="D142" s="865">
        <f t="shared" si="5"/>
        <v>28900</v>
      </c>
      <c r="E142" s="489" t="s">
        <v>5122</v>
      </c>
      <c r="F142" s="863">
        <f t="shared" si="4"/>
        <v>35800</v>
      </c>
      <c r="G142" s="1744"/>
      <c r="H142" s="462">
        <v>50</v>
      </c>
      <c r="I142" s="1744"/>
      <c r="J142" s="1744"/>
      <c r="K142" s="1744"/>
    </row>
    <row r="143" spans="1:11" ht="20.100000000000001" customHeight="1">
      <c r="A143" s="489" t="s">
        <v>1240</v>
      </c>
      <c r="B143" s="964">
        <v>30300</v>
      </c>
      <c r="C143" s="489" t="s">
        <v>576</v>
      </c>
      <c r="D143" s="865">
        <f t="shared" si="5"/>
        <v>31800</v>
      </c>
      <c r="E143" s="489" t="s">
        <v>5123</v>
      </c>
      <c r="F143" s="863">
        <f t="shared" si="4"/>
        <v>39400</v>
      </c>
      <c r="G143" s="1744"/>
      <c r="H143" s="462">
        <v>60</v>
      </c>
      <c r="I143" s="1744"/>
      <c r="J143" s="462">
        <v>110</v>
      </c>
      <c r="K143" s="1744"/>
    </row>
    <row r="144" spans="1:11" ht="20.100000000000001" customHeight="1">
      <c r="A144" s="489" t="s">
        <v>1241</v>
      </c>
      <c r="B144" s="955">
        <v>12800</v>
      </c>
      <c r="C144" s="489" t="s">
        <v>577</v>
      </c>
      <c r="D144" s="865">
        <f t="shared" si="5"/>
        <v>13400</v>
      </c>
      <c r="E144" s="489" t="s">
        <v>5124</v>
      </c>
      <c r="F144" s="863">
        <f t="shared" si="4"/>
        <v>16600</v>
      </c>
      <c r="G144" s="1744">
        <v>4</v>
      </c>
      <c r="H144" s="1744" t="s">
        <v>4787</v>
      </c>
      <c r="I144" s="1744">
        <v>20</v>
      </c>
      <c r="J144" s="462">
        <v>60</v>
      </c>
      <c r="K144" s="1744">
        <v>4</v>
      </c>
    </row>
    <row r="145" spans="1:11" ht="20.100000000000001" customHeight="1">
      <c r="A145" s="489" t="s">
        <v>1242</v>
      </c>
      <c r="B145" s="955">
        <v>13800</v>
      </c>
      <c r="C145" s="489" t="s">
        <v>578</v>
      </c>
      <c r="D145" s="865">
        <f t="shared" si="5"/>
        <v>14500</v>
      </c>
      <c r="E145" s="489" t="s">
        <v>5125</v>
      </c>
      <c r="F145" s="863">
        <f t="shared" si="4"/>
        <v>17900</v>
      </c>
      <c r="G145" s="1744"/>
      <c r="H145" s="1744"/>
      <c r="I145" s="1744"/>
      <c r="J145" s="462">
        <v>80</v>
      </c>
      <c r="K145" s="1744"/>
    </row>
    <row r="146" spans="1:11" ht="20.100000000000001" customHeight="1">
      <c r="A146" s="489" t="s">
        <v>1243</v>
      </c>
      <c r="B146" s="955">
        <v>15400</v>
      </c>
      <c r="C146" s="489" t="s">
        <v>579</v>
      </c>
      <c r="D146" s="865">
        <f t="shared" si="5"/>
        <v>16200</v>
      </c>
      <c r="E146" s="489" t="s">
        <v>5126</v>
      </c>
      <c r="F146" s="863">
        <f t="shared" si="4"/>
        <v>20000</v>
      </c>
      <c r="G146" s="1744"/>
      <c r="H146" s="1744"/>
      <c r="I146" s="1744"/>
      <c r="J146" s="462">
        <v>110</v>
      </c>
      <c r="K146" s="1744"/>
    </row>
    <row r="147" spans="1:11" ht="20.100000000000001" customHeight="1">
      <c r="A147" s="489" t="s">
        <v>1244</v>
      </c>
      <c r="B147" s="955">
        <v>16700</v>
      </c>
      <c r="C147" s="489" t="s">
        <v>580</v>
      </c>
      <c r="D147" s="865">
        <f t="shared" si="5"/>
        <v>17500</v>
      </c>
      <c r="E147" s="489" t="s">
        <v>5127</v>
      </c>
      <c r="F147" s="863">
        <f t="shared" si="4"/>
        <v>21700</v>
      </c>
      <c r="G147" s="1744"/>
      <c r="H147" s="1744"/>
      <c r="I147" s="1744"/>
      <c r="J147" s="462">
        <v>130</v>
      </c>
      <c r="K147" s="1744"/>
    </row>
    <row r="148" spans="1:11" s="434" customFormat="1" ht="20.100000000000001" customHeight="1">
      <c r="A148" s="489" t="s">
        <v>1245</v>
      </c>
      <c r="B148" s="955">
        <v>18000</v>
      </c>
      <c r="C148" s="489" t="s">
        <v>581</v>
      </c>
      <c r="D148" s="865">
        <f t="shared" si="5"/>
        <v>18900</v>
      </c>
      <c r="E148" s="489" t="s">
        <v>5128</v>
      </c>
      <c r="F148" s="863">
        <f t="shared" si="4"/>
        <v>23400</v>
      </c>
      <c r="G148" s="1744"/>
      <c r="H148" s="1744"/>
      <c r="I148" s="1744"/>
      <c r="J148" s="462">
        <v>150</v>
      </c>
      <c r="K148" s="1744"/>
    </row>
    <row r="149" spans="1:11" s="434" customFormat="1" ht="20.100000000000001" customHeight="1">
      <c r="A149" s="489" t="s">
        <v>1246</v>
      </c>
      <c r="B149" s="955">
        <v>15900</v>
      </c>
      <c r="C149" s="489" t="s">
        <v>582</v>
      </c>
      <c r="D149" s="865">
        <f t="shared" si="5"/>
        <v>16700</v>
      </c>
      <c r="E149" s="489" t="s">
        <v>5129</v>
      </c>
      <c r="F149" s="863">
        <f t="shared" si="4"/>
        <v>20700</v>
      </c>
      <c r="G149" s="1744"/>
      <c r="H149" s="462">
        <v>26</v>
      </c>
      <c r="I149" s="1744">
        <v>20</v>
      </c>
      <c r="J149" s="462">
        <v>60</v>
      </c>
      <c r="K149" s="1744">
        <v>6</v>
      </c>
    </row>
    <row r="150" spans="1:11" ht="20.100000000000001" customHeight="1">
      <c r="A150" s="489" t="s">
        <v>1247</v>
      </c>
      <c r="B150" s="955">
        <v>19600</v>
      </c>
      <c r="C150" s="489" t="s">
        <v>583</v>
      </c>
      <c r="D150" s="865">
        <f t="shared" si="5"/>
        <v>20600</v>
      </c>
      <c r="E150" s="489" t="s">
        <v>5130</v>
      </c>
      <c r="F150" s="863">
        <f t="shared" si="4"/>
        <v>25500</v>
      </c>
      <c r="G150" s="1744"/>
      <c r="H150" s="462">
        <v>30</v>
      </c>
      <c r="I150" s="1744"/>
      <c r="J150" s="462">
        <v>80</v>
      </c>
      <c r="K150" s="1744"/>
    </row>
    <row r="151" spans="1:11" ht="20.100000000000001" customHeight="1">
      <c r="A151" s="489" t="s">
        <v>1248</v>
      </c>
      <c r="B151" s="955">
        <v>24300</v>
      </c>
      <c r="C151" s="489" t="s">
        <v>584</v>
      </c>
      <c r="D151" s="865">
        <f t="shared" si="5"/>
        <v>25500</v>
      </c>
      <c r="E151" s="489" t="s">
        <v>5131</v>
      </c>
      <c r="F151" s="863">
        <f t="shared" si="4"/>
        <v>31600</v>
      </c>
      <c r="G151" s="1744"/>
      <c r="H151" s="462">
        <v>40</v>
      </c>
      <c r="I151" s="1744"/>
      <c r="J151" s="1744">
        <v>100</v>
      </c>
      <c r="K151" s="1744"/>
    </row>
    <row r="152" spans="1:11" ht="20.100000000000001" customHeight="1">
      <c r="A152" s="489" t="s">
        <v>1249</v>
      </c>
      <c r="B152" s="955">
        <v>27500</v>
      </c>
      <c r="C152" s="489" t="s">
        <v>585</v>
      </c>
      <c r="D152" s="865">
        <f t="shared" si="5"/>
        <v>28900</v>
      </c>
      <c r="E152" s="489" t="s">
        <v>7120</v>
      </c>
      <c r="F152" s="863">
        <f t="shared" si="4"/>
        <v>35800</v>
      </c>
      <c r="G152" s="1744"/>
      <c r="H152" s="462">
        <v>50</v>
      </c>
      <c r="I152" s="1744"/>
      <c r="J152" s="1744"/>
      <c r="K152" s="1744"/>
    </row>
    <row r="153" spans="1:11" ht="20.100000000000001" customHeight="1">
      <c r="A153" s="489" t="s">
        <v>1250</v>
      </c>
      <c r="B153" s="955">
        <v>30300</v>
      </c>
      <c r="C153" s="489" t="s">
        <v>586</v>
      </c>
      <c r="D153" s="865">
        <f t="shared" si="5"/>
        <v>31800</v>
      </c>
      <c r="E153" s="489" t="s">
        <v>7121</v>
      </c>
      <c r="F153" s="863">
        <f t="shared" si="4"/>
        <v>39400</v>
      </c>
      <c r="G153" s="1744"/>
      <c r="H153" s="462">
        <v>60</v>
      </c>
      <c r="I153" s="1744"/>
      <c r="J153" s="462">
        <v>110</v>
      </c>
      <c r="K153" s="1744"/>
    </row>
    <row r="154" spans="1:11" ht="20.100000000000001" customHeight="1">
      <c r="A154" s="489" t="s">
        <v>1251</v>
      </c>
      <c r="B154" s="955">
        <v>24300</v>
      </c>
      <c r="C154" s="489" t="s">
        <v>587</v>
      </c>
      <c r="D154" s="865">
        <f t="shared" si="5"/>
        <v>25500</v>
      </c>
      <c r="E154" s="489" t="s">
        <v>7122</v>
      </c>
      <c r="F154" s="863">
        <f t="shared" si="4"/>
        <v>31600</v>
      </c>
      <c r="G154" s="462">
        <v>5</v>
      </c>
      <c r="H154" s="462">
        <v>30</v>
      </c>
      <c r="I154" s="462">
        <v>25</v>
      </c>
      <c r="J154" s="462">
        <v>100</v>
      </c>
      <c r="K154" s="462">
        <v>6</v>
      </c>
    </row>
    <row r="155" spans="1:11" ht="20.100000000000001" customHeight="1">
      <c r="A155" s="489" t="s">
        <v>5349</v>
      </c>
      <c r="B155" s="955">
        <v>15400</v>
      </c>
      <c r="C155" s="489" t="s">
        <v>588</v>
      </c>
      <c r="D155" s="865">
        <f t="shared" si="5"/>
        <v>16200</v>
      </c>
      <c r="E155" s="489" t="s">
        <v>7123</v>
      </c>
      <c r="F155" s="863">
        <f t="shared" si="4"/>
        <v>20000</v>
      </c>
      <c r="G155" s="1744">
        <v>6</v>
      </c>
      <c r="H155" s="1744" t="s">
        <v>4787</v>
      </c>
      <c r="I155" s="1744">
        <v>30</v>
      </c>
      <c r="J155" s="462">
        <v>90</v>
      </c>
      <c r="K155" s="1744">
        <v>6</v>
      </c>
    </row>
    <row r="156" spans="1:11" ht="20.100000000000001" customHeight="1">
      <c r="A156" s="489" t="s">
        <v>5350</v>
      </c>
      <c r="B156" s="955">
        <v>21700</v>
      </c>
      <c r="C156" s="489" t="s">
        <v>589</v>
      </c>
      <c r="D156" s="865">
        <f t="shared" si="5"/>
        <v>22800</v>
      </c>
      <c r="E156" s="489" t="s">
        <v>7124</v>
      </c>
      <c r="F156" s="863">
        <f t="shared" si="4"/>
        <v>28200</v>
      </c>
      <c r="G156" s="1744"/>
      <c r="H156" s="1744"/>
      <c r="I156" s="1744"/>
      <c r="J156" s="462">
        <v>110</v>
      </c>
      <c r="K156" s="1744"/>
    </row>
    <row r="157" spans="1:11" ht="20.100000000000001" customHeight="1">
      <c r="A157" s="489" t="s">
        <v>5351</v>
      </c>
      <c r="B157" s="955">
        <v>23400</v>
      </c>
      <c r="C157" s="489" t="s">
        <v>590</v>
      </c>
      <c r="D157" s="865">
        <f t="shared" si="5"/>
        <v>24600</v>
      </c>
      <c r="E157" s="489" t="s">
        <v>7125</v>
      </c>
      <c r="F157" s="863">
        <f t="shared" si="4"/>
        <v>30400</v>
      </c>
      <c r="G157" s="1744"/>
      <c r="H157" s="1744"/>
      <c r="I157" s="1744"/>
      <c r="J157" s="462">
        <v>130</v>
      </c>
      <c r="K157" s="1744"/>
    </row>
    <row r="158" spans="1:11" ht="20.100000000000001" customHeight="1">
      <c r="A158" s="489" t="s">
        <v>5352</v>
      </c>
      <c r="B158" s="955">
        <v>25700</v>
      </c>
      <c r="C158" s="489" t="s">
        <v>591</v>
      </c>
      <c r="D158" s="865">
        <f t="shared" si="5"/>
        <v>27000</v>
      </c>
      <c r="E158" s="489" t="s">
        <v>7126</v>
      </c>
      <c r="F158" s="863">
        <f t="shared" si="4"/>
        <v>33400</v>
      </c>
      <c r="G158" s="1744"/>
      <c r="H158" s="1744"/>
      <c r="I158" s="1744"/>
      <c r="J158" s="462">
        <v>150</v>
      </c>
      <c r="K158" s="1744"/>
    </row>
    <row r="159" spans="1:11" ht="20.100000000000001" customHeight="1">
      <c r="A159" s="489" t="s">
        <v>5353</v>
      </c>
      <c r="B159" s="955">
        <v>29500</v>
      </c>
      <c r="C159" s="489" t="s">
        <v>592</v>
      </c>
      <c r="D159" s="865">
        <f t="shared" si="5"/>
        <v>31000</v>
      </c>
      <c r="E159" s="489" t="s">
        <v>7127</v>
      </c>
      <c r="F159" s="863">
        <f t="shared" si="4"/>
        <v>38400</v>
      </c>
      <c r="G159" s="1744"/>
      <c r="H159" s="1744"/>
      <c r="I159" s="1744"/>
      <c r="J159" s="462">
        <v>180</v>
      </c>
      <c r="K159" s="1744"/>
    </row>
    <row r="160" spans="1:11" ht="20.100000000000001" customHeight="1">
      <c r="A160" s="489" t="s">
        <v>5354</v>
      </c>
      <c r="B160" s="955">
        <v>32500</v>
      </c>
      <c r="C160" s="489" t="s">
        <v>593</v>
      </c>
      <c r="D160" s="865">
        <f t="shared" si="5"/>
        <v>34100</v>
      </c>
      <c r="E160" s="489" t="s">
        <v>7128</v>
      </c>
      <c r="F160" s="863">
        <f t="shared" si="4"/>
        <v>42300</v>
      </c>
      <c r="G160" s="1744"/>
      <c r="H160" s="1744"/>
      <c r="I160" s="1744"/>
      <c r="J160" s="462">
        <v>200</v>
      </c>
      <c r="K160" s="1744"/>
    </row>
    <row r="161" spans="1:11" ht="20.100000000000001" customHeight="1">
      <c r="A161" s="489" t="s">
        <v>5355</v>
      </c>
      <c r="B161" s="955">
        <v>24300</v>
      </c>
      <c r="C161" s="489" t="s">
        <v>594</v>
      </c>
      <c r="D161" s="865">
        <f t="shared" si="5"/>
        <v>25500</v>
      </c>
      <c r="E161" s="489" t="s">
        <v>7129</v>
      </c>
      <c r="F161" s="863">
        <f t="shared" si="4"/>
        <v>31600</v>
      </c>
      <c r="G161" s="1744">
        <v>8</v>
      </c>
      <c r="H161" s="1744" t="s">
        <v>4787</v>
      </c>
      <c r="I161" s="1744">
        <v>40</v>
      </c>
      <c r="J161" s="462">
        <v>80</v>
      </c>
      <c r="K161" s="1744">
        <v>8</v>
      </c>
    </row>
    <row r="162" spans="1:11" ht="20.100000000000001" customHeight="1">
      <c r="A162" s="489" t="s">
        <v>5356</v>
      </c>
      <c r="B162" s="955">
        <v>27300</v>
      </c>
      <c r="C162" s="489" t="s">
        <v>595</v>
      </c>
      <c r="D162" s="865">
        <f t="shared" si="5"/>
        <v>28700</v>
      </c>
      <c r="E162" s="489" t="s">
        <v>7130</v>
      </c>
      <c r="F162" s="863">
        <f t="shared" si="4"/>
        <v>35500</v>
      </c>
      <c r="G162" s="1744"/>
      <c r="H162" s="1744"/>
      <c r="I162" s="1744"/>
      <c r="J162" s="462">
        <v>110</v>
      </c>
      <c r="K162" s="1744"/>
    </row>
    <row r="163" spans="1:11" ht="20.100000000000001" customHeight="1">
      <c r="A163" s="489" t="s">
        <v>5357</v>
      </c>
      <c r="B163" s="955">
        <v>32600</v>
      </c>
      <c r="C163" s="489" t="s">
        <v>596</v>
      </c>
      <c r="D163" s="865">
        <f t="shared" si="5"/>
        <v>34200</v>
      </c>
      <c r="E163" s="489" t="s">
        <v>7131</v>
      </c>
      <c r="F163" s="863">
        <f t="shared" si="4"/>
        <v>42400</v>
      </c>
      <c r="G163" s="1744"/>
      <c r="H163" s="1744"/>
      <c r="I163" s="1744"/>
      <c r="J163" s="462">
        <v>130</v>
      </c>
      <c r="K163" s="1744"/>
    </row>
    <row r="164" spans="1:11" ht="20.100000000000001" customHeight="1">
      <c r="A164" s="489" t="s">
        <v>5358</v>
      </c>
      <c r="B164" s="955">
        <v>38300</v>
      </c>
      <c r="C164" s="489" t="s">
        <v>597</v>
      </c>
      <c r="D164" s="865">
        <f t="shared" si="5"/>
        <v>40200</v>
      </c>
      <c r="E164" s="489" t="s">
        <v>7132</v>
      </c>
      <c r="F164" s="863">
        <f t="shared" si="4"/>
        <v>49800</v>
      </c>
      <c r="G164" s="1744"/>
      <c r="H164" s="1744"/>
      <c r="I164" s="1744"/>
      <c r="J164" s="462">
        <v>150</v>
      </c>
      <c r="K164" s="1744"/>
    </row>
    <row r="165" spans="1:11" ht="20.100000000000001" customHeight="1">
      <c r="A165" s="489" t="s">
        <v>5359</v>
      </c>
      <c r="B165" s="955">
        <v>46100</v>
      </c>
      <c r="C165" s="489" t="s">
        <v>598</v>
      </c>
      <c r="D165" s="865">
        <f t="shared" si="5"/>
        <v>48400</v>
      </c>
      <c r="E165" s="489" t="s">
        <v>7133</v>
      </c>
      <c r="F165" s="863">
        <f t="shared" si="4"/>
        <v>59900</v>
      </c>
      <c r="G165" s="1744"/>
      <c r="H165" s="1744"/>
      <c r="I165" s="1744"/>
      <c r="J165" s="462">
        <v>200</v>
      </c>
      <c r="K165" s="1744"/>
    </row>
    <row r="166" spans="1:11" ht="20.100000000000001" customHeight="1">
      <c r="A166" s="489" t="s">
        <v>5360</v>
      </c>
      <c r="B166" s="955">
        <v>33200</v>
      </c>
      <c r="C166" s="489" t="s">
        <v>599</v>
      </c>
      <c r="D166" s="865">
        <f t="shared" si="5"/>
        <v>34900</v>
      </c>
      <c r="E166" s="489" t="s">
        <v>7134</v>
      </c>
      <c r="F166" s="863">
        <f t="shared" si="4"/>
        <v>43200</v>
      </c>
      <c r="G166" s="1744">
        <v>10</v>
      </c>
      <c r="H166" s="1744" t="s">
        <v>4787</v>
      </c>
      <c r="I166" s="1744">
        <v>45</v>
      </c>
      <c r="J166" s="462">
        <v>80</v>
      </c>
      <c r="K166" s="1744">
        <v>10</v>
      </c>
    </row>
    <row r="167" spans="1:11" ht="20.100000000000001" customHeight="1">
      <c r="A167" s="489" t="s">
        <v>5361</v>
      </c>
      <c r="B167" s="955">
        <v>37100</v>
      </c>
      <c r="C167" s="489" t="s">
        <v>600</v>
      </c>
      <c r="D167" s="865">
        <f t="shared" si="5"/>
        <v>39000</v>
      </c>
      <c r="E167" s="489" t="s">
        <v>7135</v>
      </c>
      <c r="F167" s="863">
        <f t="shared" si="4"/>
        <v>48200</v>
      </c>
      <c r="G167" s="1744"/>
      <c r="H167" s="1744"/>
      <c r="I167" s="1744"/>
      <c r="J167" s="462">
        <v>110</v>
      </c>
      <c r="K167" s="1744"/>
    </row>
    <row r="168" spans="1:11" ht="20.100000000000001" customHeight="1">
      <c r="A168" s="489" t="s">
        <v>5362</v>
      </c>
      <c r="B168" s="955">
        <v>44400</v>
      </c>
      <c r="C168" s="489" t="s">
        <v>601</v>
      </c>
      <c r="D168" s="865">
        <f t="shared" si="5"/>
        <v>46600</v>
      </c>
      <c r="E168" s="489" t="s">
        <v>7136</v>
      </c>
      <c r="F168" s="863">
        <f t="shared" si="4"/>
        <v>57700</v>
      </c>
      <c r="G168" s="1744"/>
      <c r="H168" s="1744"/>
      <c r="I168" s="1744"/>
      <c r="J168" s="462">
        <v>130</v>
      </c>
      <c r="K168" s="1744"/>
    </row>
    <row r="169" spans="1:11" ht="20.100000000000001" customHeight="1">
      <c r="A169" s="489" t="s">
        <v>5363</v>
      </c>
      <c r="B169" s="955">
        <v>54400</v>
      </c>
      <c r="C169" s="489" t="s">
        <v>602</v>
      </c>
      <c r="D169" s="865">
        <f t="shared" si="5"/>
        <v>57100</v>
      </c>
      <c r="E169" s="489" t="s">
        <v>7137</v>
      </c>
      <c r="F169" s="863">
        <f t="shared" si="4"/>
        <v>70700</v>
      </c>
      <c r="G169" s="1744"/>
      <c r="H169" s="1744"/>
      <c r="I169" s="1744"/>
      <c r="J169" s="462">
        <v>150</v>
      </c>
      <c r="K169" s="1744"/>
    </row>
    <row r="170" spans="1:11" ht="20.100000000000001" customHeight="1">
      <c r="A170" s="489" t="s">
        <v>5364</v>
      </c>
      <c r="B170" s="955">
        <v>61200</v>
      </c>
      <c r="C170" s="489" t="s">
        <v>603</v>
      </c>
      <c r="D170" s="865">
        <f t="shared" si="5"/>
        <v>64300</v>
      </c>
      <c r="E170" s="489" t="s">
        <v>7138</v>
      </c>
      <c r="F170" s="863">
        <f t="shared" si="4"/>
        <v>79600</v>
      </c>
      <c r="G170" s="1744"/>
      <c r="H170" s="1744"/>
      <c r="I170" s="1744"/>
      <c r="J170" s="462">
        <v>180</v>
      </c>
      <c r="K170" s="1744"/>
    </row>
    <row r="171" spans="1:11" ht="20.100000000000001" customHeight="1">
      <c r="A171" s="489" t="s">
        <v>5365</v>
      </c>
      <c r="B171" s="955">
        <v>65900</v>
      </c>
      <c r="C171" s="489" t="s">
        <v>604</v>
      </c>
      <c r="D171" s="865">
        <f t="shared" si="5"/>
        <v>69200</v>
      </c>
      <c r="E171" s="489" t="s">
        <v>7139</v>
      </c>
      <c r="F171" s="863">
        <f t="shared" si="4"/>
        <v>85700</v>
      </c>
      <c r="G171" s="1744"/>
      <c r="H171" s="1744"/>
      <c r="I171" s="1744"/>
      <c r="J171" s="462">
        <v>200</v>
      </c>
      <c r="K171" s="1744"/>
    </row>
    <row r="172" spans="1:11" ht="20.100000000000001" customHeight="1">
      <c r="A172" s="489" t="s">
        <v>5366</v>
      </c>
      <c r="B172" s="955">
        <v>75800</v>
      </c>
      <c r="C172" s="489" t="s">
        <v>605</v>
      </c>
      <c r="D172" s="865">
        <f t="shared" si="5"/>
        <v>79600</v>
      </c>
      <c r="E172" s="489" t="s">
        <v>7140</v>
      </c>
      <c r="F172" s="863">
        <f t="shared" si="4"/>
        <v>98500</v>
      </c>
      <c r="G172" s="1744"/>
      <c r="H172" s="1744"/>
      <c r="I172" s="1744"/>
      <c r="J172" s="462">
        <v>230</v>
      </c>
      <c r="K172" s="1744"/>
    </row>
    <row r="173" spans="1:11" ht="20.100000000000001" customHeight="1">
      <c r="A173" s="489" t="s">
        <v>5367</v>
      </c>
      <c r="B173" s="955">
        <v>49300</v>
      </c>
      <c r="C173" s="489" t="s">
        <v>606</v>
      </c>
      <c r="D173" s="865">
        <f t="shared" si="5"/>
        <v>51800</v>
      </c>
      <c r="E173" s="489" t="s">
        <v>7141</v>
      </c>
      <c r="F173" s="863">
        <f t="shared" si="4"/>
        <v>64100</v>
      </c>
      <c r="G173" s="1744">
        <v>12</v>
      </c>
      <c r="H173" s="1744" t="s">
        <v>4787</v>
      </c>
      <c r="I173" s="1744">
        <v>50</v>
      </c>
      <c r="J173" s="462">
        <v>110</v>
      </c>
      <c r="K173" s="1744">
        <v>12</v>
      </c>
    </row>
    <row r="174" spans="1:11" ht="20.100000000000001" customHeight="1">
      <c r="A174" s="489" t="s">
        <v>5368</v>
      </c>
      <c r="B174" s="955">
        <v>58500</v>
      </c>
      <c r="C174" s="489" t="s">
        <v>607</v>
      </c>
      <c r="D174" s="865">
        <f t="shared" si="5"/>
        <v>61400</v>
      </c>
      <c r="E174" s="489" t="s">
        <v>7142</v>
      </c>
      <c r="F174" s="863">
        <f t="shared" si="4"/>
        <v>76100</v>
      </c>
      <c r="G174" s="1744"/>
      <c r="H174" s="1744"/>
      <c r="I174" s="1744"/>
      <c r="J174" s="462">
        <v>130</v>
      </c>
      <c r="K174" s="1744"/>
    </row>
    <row r="175" spans="1:11" ht="20.100000000000001" customHeight="1">
      <c r="A175" s="489" t="s">
        <v>5369</v>
      </c>
      <c r="B175" s="955">
        <v>66300</v>
      </c>
      <c r="C175" s="489" t="s">
        <v>608</v>
      </c>
      <c r="D175" s="865">
        <f t="shared" si="5"/>
        <v>69600</v>
      </c>
      <c r="E175" s="489" t="s">
        <v>7143</v>
      </c>
      <c r="F175" s="863">
        <f t="shared" si="4"/>
        <v>86200</v>
      </c>
      <c r="G175" s="1744"/>
      <c r="H175" s="1744"/>
      <c r="I175" s="1744"/>
      <c r="J175" s="462">
        <v>150</v>
      </c>
      <c r="K175" s="1744"/>
    </row>
    <row r="176" spans="1:11" ht="20.100000000000001" customHeight="1">
      <c r="A176" s="489" t="s">
        <v>5370</v>
      </c>
      <c r="B176" s="955">
        <v>74400</v>
      </c>
      <c r="C176" s="489" t="s">
        <v>609</v>
      </c>
      <c r="D176" s="865">
        <f t="shared" si="5"/>
        <v>78100</v>
      </c>
      <c r="E176" s="489" t="s">
        <v>7144</v>
      </c>
      <c r="F176" s="863">
        <f t="shared" si="4"/>
        <v>96700</v>
      </c>
      <c r="G176" s="1744"/>
      <c r="H176" s="1744"/>
      <c r="I176" s="1744"/>
      <c r="J176" s="462">
        <v>180</v>
      </c>
      <c r="K176" s="1744"/>
    </row>
    <row r="177" spans="1:11" ht="20.100000000000001" customHeight="1">
      <c r="A177" s="489" t="s">
        <v>5371</v>
      </c>
      <c r="B177" s="955">
        <v>84100</v>
      </c>
      <c r="C177" s="489" t="s">
        <v>610</v>
      </c>
      <c r="D177" s="865">
        <f t="shared" si="5"/>
        <v>88300</v>
      </c>
      <c r="E177" s="489" t="s">
        <v>7145</v>
      </c>
      <c r="F177" s="863">
        <f t="shared" si="4"/>
        <v>109300</v>
      </c>
      <c r="G177" s="1744"/>
      <c r="H177" s="1744"/>
      <c r="I177" s="1744"/>
      <c r="J177" s="462">
        <v>200</v>
      </c>
      <c r="K177" s="1744"/>
    </row>
    <row r="178" spans="1:11" ht="20.100000000000001" customHeight="1">
      <c r="A178" s="489" t="s">
        <v>5372</v>
      </c>
      <c r="B178" s="955">
        <v>105100</v>
      </c>
      <c r="C178" s="489" t="s">
        <v>611</v>
      </c>
      <c r="D178" s="865">
        <f t="shared" si="5"/>
        <v>110400</v>
      </c>
      <c r="E178" s="489" t="s">
        <v>7146</v>
      </c>
      <c r="F178" s="863">
        <f t="shared" si="4"/>
        <v>136600</v>
      </c>
      <c r="G178" s="1744"/>
      <c r="H178" s="1744"/>
      <c r="I178" s="1744"/>
      <c r="J178" s="462">
        <v>250</v>
      </c>
      <c r="K178" s="1744"/>
    </row>
    <row r="179" spans="1:11" ht="20.100000000000001" customHeight="1">
      <c r="A179" s="489" t="s">
        <v>5373</v>
      </c>
      <c r="B179" s="955">
        <v>133500</v>
      </c>
      <c r="C179" s="489" t="s">
        <v>612</v>
      </c>
      <c r="D179" s="865">
        <f t="shared" si="5"/>
        <v>140200</v>
      </c>
      <c r="E179" s="489" t="s">
        <v>7147</v>
      </c>
      <c r="F179" s="863">
        <f t="shared" si="4"/>
        <v>173600</v>
      </c>
      <c r="G179" s="1744">
        <v>16</v>
      </c>
      <c r="H179" s="1744" t="s">
        <v>4787</v>
      </c>
      <c r="I179" s="1744">
        <v>60</v>
      </c>
      <c r="J179" s="462">
        <v>150</v>
      </c>
      <c r="K179" s="1744">
        <v>16</v>
      </c>
    </row>
    <row r="180" spans="1:11" ht="20.100000000000001" customHeight="1">
      <c r="A180" s="489" t="s">
        <v>5374</v>
      </c>
      <c r="B180" s="955">
        <v>162000</v>
      </c>
      <c r="C180" s="489" t="s">
        <v>613</v>
      </c>
      <c r="D180" s="865">
        <f t="shared" si="5"/>
        <v>170100</v>
      </c>
      <c r="E180" s="489" t="s">
        <v>7148</v>
      </c>
      <c r="F180" s="863">
        <f t="shared" si="4"/>
        <v>210600</v>
      </c>
      <c r="G180" s="1744"/>
      <c r="H180" s="1744"/>
      <c r="I180" s="1744"/>
      <c r="J180" s="462">
        <v>200</v>
      </c>
      <c r="K180" s="1744"/>
    </row>
    <row r="181" spans="1:11" ht="20.100000000000001" customHeight="1">
      <c r="A181" s="489" t="s">
        <v>5375</v>
      </c>
      <c r="B181" s="955">
        <v>202400</v>
      </c>
      <c r="C181" s="489" t="s">
        <v>614</v>
      </c>
      <c r="D181" s="865">
        <f t="shared" si="5"/>
        <v>212500</v>
      </c>
      <c r="E181" s="489" t="s">
        <v>7149</v>
      </c>
      <c r="F181" s="863">
        <f t="shared" si="4"/>
        <v>263100</v>
      </c>
      <c r="G181" s="1744"/>
      <c r="H181" s="1744"/>
      <c r="I181" s="1744">
        <v>70</v>
      </c>
      <c r="J181" s="462">
        <v>250</v>
      </c>
      <c r="K181" s="1744"/>
    </row>
    <row r="182" spans="1:11" ht="20.100000000000001" customHeight="1">
      <c r="A182" s="489" t="s">
        <v>5376</v>
      </c>
      <c r="B182" s="955">
        <v>253100</v>
      </c>
      <c r="C182" s="489" t="s">
        <v>615</v>
      </c>
      <c r="D182" s="865">
        <f t="shared" si="5"/>
        <v>265800</v>
      </c>
      <c r="E182" s="489" t="s">
        <v>7150</v>
      </c>
      <c r="F182" s="863">
        <f t="shared" si="4"/>
        <v>329000</v>
      </c>
      <c r="G182" s="1744"/>
      <c r="H182" s="1744"/>
      <c r="I182" s="1744"/>
      <c r="J182" s="462">
        <v>300</v>
      </c>
      <c r="K182" s="1744"/>
    </row>
    <row r="183" spans="1:11" ht="20.100000000000001" customHeight="1">
      <c r="A183" s="489" t="s">
        <v>5377</v>
      </c>
      <c r="B183" s="955">
        <v>171500</v>
      </c>
      <c r="C183" s="489" t="s">
        <v>616</v>
      </c>
      <c r="D183" s="865">
        <f t="shared" si="5"/>
        <v>180100</v>
      </c>
      <c r="E183" s="489" t="s">
        <v>5145</v>
      </c>
      <c r="F183" s="863">
        <f t="shared" si="4"/>
        <v>223000</v>
      </c>
      <c r="G183" s="1744">
        <v>20</v>
      </c>
      <c r="H183" s="1744" t="s">
        <v>4787</v>
      </c>
      <c r="I183" s="1744">
        <v>80</v>
      </c>
      <c r="J183" s="462">
        <v>150</v>
      </c>
      <c r="K183" s="1744">
        <v>20</v>
      </c>
    </row>
    <row r="184" spans="1:11" ht="20.100000000000001" customHeight="1">
      <c r="A184" s="489" t="s">
        <v>5378</v>
      </c>
      <c r="B184" s="955">
        <v>238800</v>
      </c>
      <c r="C184" s="489" t="s">
        <v>617</v>
      </c>
      <c r="D184" s="865">
        <f t="shared" si="5"/>
        <v>250700</v>
      </c>
      <c r="E184" s="489" t="s">
        <v>5146</v>
      </c>
      <c r="F184" s="863">
        <f t="shared" si="4"/>
        <v>310400</v>
      </c>
      <c r="G184" s="1744"/>
      <c r="H184" s="1744"/>
      <c r="I184" s="1744"/>
      <c r="J184" s="462">
        <v>200</v>
      </c>
      <c r="K184" s="1744"/>
    </row>
    <row r="185" spans="1:11" ht="20.100000000000001" customHeight="1">
      <c r="A185" s="450" t="s">
        <v>5379</v>
      </c>
      <c r="B185" s="956">
        <v>298500</v>
      </c>
      <c r="C185" s="450" t="s">
        <v>618</v>
      </c>
      <c r="D185" s="865">
        <f t="shared" si="5"/>
        <v>313400</v>
      </c>
      <c r="E185" s="450" t="s">
        <v>5147</v>
      </c>
      <c r="F185" s="863">
        <f t="shared" si="4"/>
        <v>388100</v>
      </c>
      <c r="G185" s="1744"/>
      <c r="H185" s="1744"/>
      <c r="I185" s="1744">
        <v>100</v>
      </c>
      <c r="J185" s="462">
        <v>250</v>
      </c>
      <c r="K185" s="1744"/>
    </row>
    <row r="186" spans="1:11" ht="20.100000000000001" customHeight="1">
      <c r="A186" s="450" t="s">
        <v>5380</v>
      </c>
      <c r="B186" s="956">
        <v>373200</v>
      </c>
      <c r="C186" s="450" t="s">
        <v>619</v>
      </c>
      <c r="D186" s="865">
        <f t="shared" si="5"/>
        <v>391900</v>
      </c>
      <c r="E186" s="450" t="s">
        <v>9271</v>
      </c>
      <c r="F186" s="863">
        <f t="shared" si="4"/>
        <v>485200</v>
      </c>
      <c r="G186" s="1744"/>
      <c r="H186" s="1744"/>
      <c r="I186" s="1744"/>
      <c r="J186" s="462">
        <v>300</v>
      </c>
      <c r="K186" s="1744"/>
    </row>
    <row r="187" spans="1:11" ht="20.100000000000001" customHeight="1"/>
  </sheetData>
  <mergeCells count="114">
    <mergeCell ref="G21:G28"/>
    <mergeCell ref="I21:I28"/>
    <mergeCell ref="J21:J28"/>
    <mergeCell ref="K21:K28"/>
    <mergeCell ref="J10:J14"/>
    <mergeCell ref="K10:K14"/>
    <mergeCell ref="G10:G14"/>
    <mergeCell ref="I10:I14"/>
    <mergeCell ref="G15:G20"/>
    <mergeCell ref="I15:I20"/>
    <mergeCell ref="J15:J20"/>
    <mergeCell ref="K15:K20"/>
    <mergeCell ref="G6:G9"/>
    <mergeCell ref="I6:I9"/>
    <mergeCell ref="J6:J9"/>
    <mergeCell ref="K6:K9"/>
    <mergeCell ref="J78:J79"/>
    <mergeCell ref="J29:J38"/>
    <mergeCell ref="K29:K38"/>
    <mergeCell ref="J39:J48"/>
    <mergeCell ref="K39:K48"/>
    <mergeCell ref="G49:G54"/>
    <mergeCell ref="I49:I54"/>
    <mergeCell ref="J49:J54"/>
    <mergeCell ref="K49:K54"/>
    <mergeCell ref="G39:G48"/>
    <mergeCell ref="I39:I48"/>
    <mergeCell ref="G55:G65"/>
    <mergeCell ref="I55:I65"/>
    <mergeCell ref="J55:J65"/>
    <mergeCell ref="K55:K65"/>
    <mergeCell ref="G66:G70"/>
    <mergeCell ref="I66:I70"/>
    <mergeCell ref="J66:J70"/>
    <mergeCell ref="K66:K70"/>
    <mergeCell ref="G29:G38"/>
    <mergeCell ref="I29:I38"/>
    <mergeCell ref="G89:G108"/>
    <mergeCell ref="I89:I98"/>
    <mergeCell ref="J89:J93"/>
    <mergeCell ref="G109:G126"/>
    <mergeCell ref="I109:I117"/>
    <mergeCell ref="J109:J112"/>
    <mergeCell ref="J71:J75"/>
    <mergeCell ref="K89:K98"/>
    <mergeCell ref="J94:J95"/>
    <mergeCell ref="J96:J97"/>
    <mergeCell ref="I99:I108"/>
    <mergeCell ref="J99:J103"/>
    <mergeCell ref="K99:K108"/>
    <mergeCell ref="J104:J105"/>
    <mergeCell ref="J106:J107"/>
    <mergeCell ref="G71:G88"/>
    <mergeCell ref="I71:I79"/>
    <mergeCell ref="I80:I88"/>
    <mergeCell ref="J80:J84"/>
    <mergeCell ref="K80:K88"/>
    <mergeCell ref="J85:J86"/>
    <mergeCell ref="J87:J88"/>
    <mergeCell ref="K71:K79"/>
    <mergeCell ref="J76:J77"/>
    <mergeCell ref="G127:G143"/>
    <mergeCell ref="K131:K137"/>
    <mergeCell ref="J135:J136"/>
    <mergeCell ref="J124:J125"/>
    <mergeCell ref="K138:K143"/>
    <mergeCell ref="J141:J142"/>
    <mergeCell ref="H127:H130"/>
    <mergeCell ref="I127:I130"/>
    <mergeCell ref="J138:J140"/>
    <mergeCell ref="I131:I137"/>
    <mergeCell ref="J131:J134"/>
    <mergeCell ref="I138:I143"/>
    <mergeCell ref="K109:K117"/>
    <mergeCell ref="J113:J114"/>
    <mergeCell ref="J115:J116"/>
    <mergeCell ref="I118:I126"/>
    <mergeCell ref="J118:J121"/>
    <mergeCell ref="K118:K126"/>
    <mergeCell ref="J122:J123"/>
    <mergeCell ref="K127:K130"/>
    <mergeCell ref="G166:G172"/>
    <mergeCell ref="H166:H172"/>
    <mergeCell ref="I166:I172"/>
    <mergeCell ref="K166:K172"/>
    <mergeCell ref="G173:G178"/>
    <mergeCell ref="H173:H178"/>
    <mergeCell ref="I173:I178"/>
    <mergeCell ref="K173:K178"/>
    <mergeCell ref="G144:G153"/>
    <mergeCell ref="H144:H148"/>
    <mergeCell ref="I144:I148"/>
    <mergeCell ref="K144:K148"/>
    <mergeCell ref="I149:I153"/>
    <mergeCell ref="K149:K153"/>
    <mergeCell ref="J151:J152"/>
    <mergeCell ref="G161:G165"/>
    <mergeCell ref="H161:H165"/>
    <mergeCell ref="I161:I165"/>
    <mergeCell ref="K161:K165"/>
    <mergeCell ref="G155:G160"/>
    <mergeCell ref="H155:H160"/>
    <mergeCell ref="I155:I160"/>
    <mergeCell ref="K155:K160"/>
    <mergeCell ref="G183:G186"/>
    <mergeCell ref="H183:H186"/>
    <mergeCell ref="I183:I184"/>
    <mergeCell ref="K183:K186"/>
    <mergeCell ref="I185:I186"/>
    <mergeCell ref="G179:G182"/>
    <mergeCell ref="H179:H182"/>
    <mergeCell ref="I179:I180"/>
    <mergeCell ref="K179:K182"/>
    <mergeCell ref="I181:I182"/>
  </mergeCells>
  <phoneticPr fontId="85" type="noConversion"/>
  <pageMargins left="0.25" right="0.25" top="0.48" bottom="0.41" header="0.2" footer="0.2"/>
  <pageSetup paperSize="9" scale="76" fitToHeight="0" orientation="landscape" horizontalDpi="300" verticalDpi="300" r:id="rId1"/>
  <headerFooter alignWithMargins="0">
    <oddFooter>&amp;N페이지 중 &amp;P페이지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tabColor rgb="FFFF0000"/>
  </sheetPr>
  <dimension ref="A1:J28"/>
  <sheetViews>
    <sheetView workbookViewId="0">
      <selection sqref="A1:J1"/>
    </sheetView>
  </sheetViews>
  <sheetFormatPr defaultColWidth="9" defaultRowHeight="17.399999999999999"/>
  <cols>
    <col min="1" max="1" width="12.3984375" style="1041" customWidth="1"/>
    <col min="2" max="2" width="12.3984375" style="1062" customWidth="1"/>
    <col min="3" max="6" width="12.3984375" style="1041" customWidth="1"/>
    <col min="7" max="10" width="7.59765625" style="1040" customWidth="1"/>
    <col min="11" max="16384" width="9" style="1041"/>
  </cols>
  <sheetData>
    <row r="1" spans="1:10" ht="30" customHeight="1">
      <c r="A1" s="1751" t="s">
        <v>2564</v>
      </c>
      <c r="B1" s="1751"/>
      <c r="C1" s="1751"/>
      <c r="D1" s="1751"/>
      <c r="E1" s="1751"/>
      <c r="F1" s="1751"/>
      <c r="G1" s="1751"/>
      <c r="H1" s="1751"/>
      <c r="I1" s="1751"/>
      <c r="J1" s="1751"/>
    </row>
    <row r="2" spans="1:10" s="1042" customFormat="1">
      <c r="A2" s="1041"/>
      <c r="B2" s="1062"/>
      <c r="C2" s="1041"/>
      <c r="D2" s="1041"/>
      <c r="E2" s="1041"/>
      <c r="F2" s="1041"/>
    </row>
    <row r="3" spans="1:10" s="1042" customFormat="1" ht="30">
      <c r="A3" s="1044"/>
      <c r="B3" s="1064"/>
      <c r="C3" s="1041"/>
      <c r="D3" s="1041"/>
      <c r="E3" s="1041"/>
      <c r="F3" s="1041"/>
    </row>
    <row r="4" spans="1:10" ht="51" customHeight="1">
      <c r="A4" s="1053" t="s">
        <v>2444</v>
      </c>
      <c r="B4" s="1067" t="s">
        <v>10485</v>
      </c>
      <c r="C4" s="1053" t="s">
        <v>2445</v>
      </c>
      <c r="D4" s="1053" t="s">
        <v>10485</v>
      </c>
      <c r="E4" s="1053" t="s">
        <v>2446</v>
      </c>
      <c r="F4" s="1053" t="s">
        <v>10485</v>
      </c>
      <c r="G4" s="1054" t="s">
        <v>2478</v>
      </c>
      <c r="H4" s="1054" t="s">
        <v>1453</v>
      </c>
      <c r="I4" s="1054" t="s">
        <v>2454</v>
      </c>
      <c r="J4" s="1054" t="s">
        <v>2455</v>
      </c>
    </row>
    <row r="5" spans="1:10" ht="17.100000000000001" customHeight="1">
      <c r="A5" s="1069" t="s">
        <v>13059</v>
      </c>
      <c r="B5" s="1070">
        <v>16100</v>
      </c>
      <c r="C5" s="1069" t="s">
        <v>632</v>
      </c>
      <c r="D5" s="1048">
        <f>ROUND(B5/0.95,-2)</f>
        <v>16900</v>
      </c>
      <c r="E5" s="1069" t="s">
        <v>9272</v>
      </c>
      <c r="F5" s="1049">
        <f>ROUND(B5*1.3,-2)</f>
        <v>20900</v>
      </c>
      <c r="G5" s="1050">
        <v>1</v>
      </c>
      <c r="H5" s="1050">
        <v>2.5</v>
      </c>
      <c r="I5" s="1050">
        <v>50</v>
      </c>
      <c r="J5" s="1050">
        <v>6</v>
      </c>
    </row>
    <row r="6" spans="1:10" ht="17.100000000000001" customHeight="1">
      <c r="A6" s="1069" t="s">
        <v>8924</v>
      </c>
      <c r="B6" s="1070">
        <v>16100</v>
      </c>
      <c r="C6" s="1069" t="s">
        <v>620</v>
      </c>
      <c r="D6" s="1048">
        <f t="shared" ref="D6:D17" si="0">ROUND(B6/0.95,-2)</f>
        <v>16900</v>
      </c>
      <c r="E6" s="1069" t="s">
        <v>9273</v>
      </c>
      <c r="F6" s="1049">
        <f t="shared" ref="F6:F17" si="1">ROUND(B6*1.3,-2)</f>
        <v>20900</v>
      </c>
      <c r="G6" s="1050">
        <v>1.5</v>
      </c>
      <c r="H6" s="1050">
        <v>4</v>
      </c>
      <c r="I6" s="1050">
        <v>50</v>
      </c>
      <c r="J6" s="1050">
        <v>6</v>
      </c>
    </row>
    <row r="7" spans="1:10" ht="17.100000000000001" customHeight="1">
      <c r="A7" s="1069" t="s">
        <v>8925</v>
      </c>
      <c r="B7" s="1070">
        <v>16100</v>
      </c>
      <c r="C7" s="1069" t="s">
        <v>621</v>
      </c>
      <c r="D7" s="1048">
        <f t="shared" si="0"/>
        <v>16900</v>
      </c>
      <c r="E7" s="1069" t="s">
        <v>9274</v>
      </c>
      <c r="F7" s="1049">
        <f t="shared" si="1"/>
        <v>20900</v>
      </c>
      <c r="G7" s="1050">
        <v>2</v>
      </c>
      <c r="H7" s="1050">
        <v>6</v>
      </c>
      <c r="I7" s="1050">
        <v>50</v>
      </c>
      <c r="J7" s="1050">
        <v>6</v>
      </c>
    </row>
    <row r="8" spans="1:10" ht="17.100000000000001" customHeight="1">
      <c r="A8" s="1069" t="s">
        <v>8926</v>
      </c>
      <c r="B8" s="1070">
        <v>16400</v>
      </c>
      <c r="C8" s="1069" t="s">
        <v>622</v>
      </c>
      <c r="D8" s="1048">
        <f t="shared" si="0"/>
        <v>17300</v>
      </c>
      <c r="E8" s="1069" t="s">
        <v>9275</v>
      </c>
      <c r="F8" s="1049">
        <f t="shared" si="1"/>
        <v>21300</v>
      </c>
      <c r="G8" s="1050">
        <v>2.5</v>
      </c>
      <c r="H8" s="1050">
        <v>7</v>
      </c>
      <c r="I8" s="1050">
        <v>55</v>
      </c>
      <c r="J8" s="1050">
        <v>6</v>
      </c>
    </row>
    <row r="9" spans="1:10" ht="17.100000000000001" customHeight="1">
      <c r="A9" s="1069" t="s">
        <v>8927</v>
      </c>
      <c r="B9" s="1070">
        <v>16400</v>
      </c>
      <c r="C9" s="1069" t="s">
        <v>623</v>
      </c>
      <c r="D9" s="1048">
        <f t="shared" si="0"/>
        <v>17300</v>
      </c>
      <c r="E9" s="1069" t="s">
        <v>9276</v>
      </c>
      <c r="F9" s="1049">
        <f t="shared" si="1"/>
        <v>21300</v>
      </c>
      <c r="G9" s="1050">
        <v>3</v>
      </c>
      <c r="H9" s="1050">
        <v>8</v>
      </c>
      <c r="I9" s="1050">
        <v>55</v>
      </c>
      <c r="J9" s="1050">
        <v>6</v>
      </c>
    </row>
    <row r="10" spans="1:10" ht="17.100000000000001" customHeight="1">
      <c r="A10" s="1069" t="s">
        <v>8928</v>
      </c>
      <c r="B10" s="1070">
        <v>16400</v>
      </c>
      <c r="C10" s="1069" t="s">
        <v>624</v>
      </c>
      <c r="D10" s="1048">
        <f t="shared" si="0"/>
        <v>17300</v>
      </c>
      <c r="E10" s="1069" t="s">
        <v>9277</v>
      </c>
      <c r="F10" s="1049">
        <f t="shared" si="1"/>
        <v>21300</v>
      </c>
      <c r="G10" s="1050">
        <v>4</v>
      </c>
      <c r="H10" s="1050">
        <v>10</v>
      </c>
      <c r="I10" s="1050">
        <v>55</v>
      </c>
      <c r="J10" s="1050">
        <v>6</v>
      </c>
    </row>
    <row r="11" spans="1:10" ht="17.100000000000001" customHeight="1">
      <c r="A11" s="1069" t="s">
        <v>8929</v>
      </c>
      <c r="B11" s="1070">
        <v>16400</v>
      </c>
      <c r="C11" s="1069" t="s">
        <v>625</v>
      </c>
      <c r="D11" s="1048">
        <f t="shared" si="0"/>
        <v>17300</v>
      </c>
      <c r="E11" s="1069" t="s">
        <v>7151</v>
      </c>
      <c r="F11" s="1049">
        <f t="shared" si="1"/>
        <v>21300</v>
      </c>
      <c r="G11" s="1050">
        <v>5</v>
      </c>
      <c r="H11" s="1050">
        <v>13</v>
      </c>
      <c r="I11" s="1050">
        <v>55</v>
      </c>
      <c r="J11" s="1050">
        <v>6</v>
      </c>
    </row>
    <row r="12" spans="1:10" ht="17.100000000000001" customHeight="1">
      <c r="A12" s="1069" t="s">
        <v>8930</v>
      </c>
      <c r="B12" s="1070">
        <v>16700</v>
      </c>
      <c r="C12" s="1069" t="s">
        <v>626</v>
      </c>
      <c r="D12" s="1048">
        <f t="shared" si="0"/>
        <v>17600</v>
      </c>
      <c r="E12" s="1069" t="s">
        <v>7152</v>
      </c>
      <c r="F12" s="1049">
        <f t="shared" si="1"/>
        <v>21700</v>
      </c>
      <c r="G12" s="1050">
        <v>6</v>
      </c>
      <c r="H12" s="1050">
        <v>15</v>
      </c>
      <c r="I12" s="1050">
        <v>60</v>
      </c>
      <c r="J12" s="1050">
        <v>6</v>
      </c>
    </row>
    <row r="13" spans="1:10" ht="17.100000000000001" customHeight="1">
      <c r="A13" s="1069" t="s">
        <v>8931</v>
      </c>
      <c r="B13" s="1070">
        <v>28600</v>
      </c>
      <c r="C13" s="1069" t="s">
        <v>627</v>
      </c>
      <c r="D13" s="1048">
        <f t="shared" si="0"/>
        <v>30100</v>
      </c>
      <c r="E13" s="1069" t="s">
        <v>7153</v>
      </c>
      <c r="F13" s="1049">
        <f t="shared" si="1"/>
        <v>37200</v>
      </c>
      <c r="G13" s="1050">
        <v>8</v>
      </c>
      <c r="H13" s="1050">
        <v>20</v>
      </c>
      <c r="I13" s="1050">
        <v>70</v>
      </c>
      <c r="J13" s="1050">
        <v>8</v>
      </c>
    </row>
    <row r="14" spans="1:10" ht="17.100000000000001" customHeight="1">
      <c r="A14" s="1069" t="s">
        <v>8932</v>
      </c>
      <c r="B14" s="1070">
        <v>37600</v>
      </c>
      <c r="C14" s="1069" t="s">
        <v>628</v>
      </c>
      <c r="D14" s="1048">
        <f t="shared" si="0"/>
        <v>39600</v>
      </c>
      <c r="E14" s="1069" t="s">
        <v>7154</v>
      </c>
      <c r="F14" s="1049">
        <f t="shared" si="1"/>
        <v>48900</v>
      </c>
      <c r="G14" s="1050">
        <v>10</v>
      </c>
      <c r="H14" s="1050">
        <v>25</v>
      </c>
      <c r="I14" s="1050">
        <v>75</v>
      </c>
      <c r="J14" s="1050">
        <v>10</v>
      </c>
    </row>
    <row r="15" spans="1:10" ht="17.100000000000001" customHeight="1">
      <c r="A15" s="1069" t="s">
        <v>8933</v>
      </c>
      <c r="B15" s="1070">
        <v>48300</v>
      </c>
      <c r="C15" s="1069" t="s">
        <v>629</v>
      </c>
      <c r="D15" s="1048">
        <f t="shared" si="0"/>
        <v>50800</v>
      </c>
      <c r="E15" s="1069" t="s">
        <v>7155</v>
      </c>
      <c r="F15" s="1049">
        <f t="shared" si="1"/>
        <v>62800</v>
      </c>
      <c r="G15" s="1050">
        <v>12</v>
      </c>
      <c r="H15" s="1050">
        <v>30</v>
      </c>
      <c r="I15" s="1050">
        <v>80</v>
      </c>
      <c r="J15" s="1050">
        <v>12</v>
      </c>
    </row>
    <row r="16" spans="1:10" ht="17.100000000000001" customHeight="1">
      <c r="A16" s="1069" t="s">
        <v>8934</v>
      </c>
      <c r="B16" s="1070">
        <v>127100</v>
      </c>
      <c r="C16" s="1069" t="s">
        <v>630</v>
      </c>
      <c r="D16" s="1048">
        <f t="shared" si="0"/>
        <v>133800</v>
      </c>
      <c r="E16" s="1069" t="s">
        <v>7156</v>
      </c>
      <c r="F16" s="1049">
        <f t="shared" si="1"/>
        <v>165200</v>
      </c>
      <c r="G16" s="1050">
        <v>16</v>
      </c>
      <c r="H16" s="1050">
        <v>40</v>
      </c>
      <c r="I16" s="1050">
        <v>100</v>
      </c>
      <c r="J16" s="1050">
        <v>16</v>
      </c>
    </row>
    <row r="17" spans="1:10" ht="17.100000000000001" customHeight="1">
      <c r="A17" s="1069" t="s">
        <v>8935</v>
      </c>
      <c r="B17" s="1070">
        <v>179600</v>
      </c>
      <c r="C17" s="1069" t="s">
        <v>631</v>
      </c>
      <c r="D17" s="1048">
        <f t="shared" si="0"/>
        <v>189100</v>
      </c>
      <c r="E17" s="1069" t="s">
        <v>7157</v>
      </c>
      <c r="F17" s="1049">
        <f t="shared" si="1"/>
        <v>233500</v>
      </c>
      <c r="G17" s="1050">
        <v>20</v>
      </c>
      <c r="H17" s="1050">
        <v>45</v>
      </c>
      <c r="I17" s="1050">
        <v>100</v>
      </c>
      <c r="J17" s="1050">
        <v>20</v>
      </c>
    </row>
    <row r="18" spans="1:10">
      <c r="G18" s="1041"/>
      <c r="H18" s="1041"/>
      <c r="I18" s="1041"/>
      <c r="J18" s="1041"/>
    </row>
    <row r="19" spans="1:10">
      <c r="A19" s="1052"/>
      <c r="B19" s="1071"/>
      <c r="C19" s="1052"/>
      <c r="D19" s="1052"/>
      <c r="E19" s="1052"/>
      <c r="F19" s="1052"/>
      <c r="G19" s="1041"/>
      <c r="H19" s="1041"/>
      <c r="I19" s="1041"/>
      <c r="J19" s="1041"/>
    </row>
    <row r="20" spans="1:10">
      <c r="G20" s="1041"/>
      <c r="H20" s="1041"/>
      <c r="I20" s="1041"/>
      <c r="J20" s="1041"/>
    </row>
    <row r="21" spans="1:10">
      <c r="G21" s="1041"/>
      <c r="H21" s="1041"/>
      <c r="I21" s="1041"/>
      <c r="J21" s="1041"/>
    </row>
    <row r="22" spans="1:10">
      <c r="G22" s="1041"/>
      <c r="H22" s="1041"/>
      <c r="I22" s="1041"/>
      <c r="J22" s="1041"/>
    </row>
    <row r="23" spans="1:10">
      <c r="G23" s="1041"/>
      <c r="H23" s="1041"/>
      <c r="I23" s="1041"/>
      <c r="J23" s="1041"/>
    </row>
    <row r="24" spans="1:10">
      <c r="G24" s="1041"/>
      <c r="H24" s="1041"/>
      <c r="I24" s="1041"/>
      <c r="J24" s="1041"/>
    </row>
    <row r="25" spans="1:10">
      <c r="G25" s="1041"/>
      <c r="H25" s="1041"/>
      <c r="I25" s="1041"/>
      <c r="J25" s="1041"/>
    </row>
    <row r="26" spans="1:10">
      <c r="G26" s="1041"/>
      <c r="H26" s="1041"/>
      <c r="I26" s="1041"/>
      <c r="J26" s="1041"/>
    </row>
    <row r="27" spans="1:10">
      <c r="G27" s="1041"/>
      <c r="H27" s="1041"/>
      <c r="I27" s="1041"/>
      <c r="J27" s="1041"/>
    </row>
    <row r="28" spans="1:10">
      <c r="G28" s="1041"/>
      <c r="H28" s="1041"/>
      <c r="I28" s="1041"/>
      <c r="J28" s="1041"/>
    </row>
  </sheetData>
  <mergeCells count="1">
    <mergeCell ref="A1:J1"/>
  </mergeCells>
  <phoneticPr fontId="85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8"/>
  <sheetViews>
    <sheetView workbookViewId="0">
      <selection sqref="A1:J1"/>
    </sheetView>
  </sheetViews>
  <sheetFormatPr defaultColWidth="9" defaultRowHeight="12.9" customHeight="1"/>
  <cols>
    <col min="1" max="1" width="18.69921875" style="443" customWidth="1"/>
    <col min="2" max="2" width="9" style="918"/>
    <col min="3" max="3" width="16.69921875" style="443" customWidth="1"/>
    <col min="4" max="4" width="9" style="443"/>
    <col min="5" max="5" width="18.3984375" style="448" customWidth="1"/>
    <col min="6" max="6" width="9.8984375" style="448" customWidth="1"/>
    <col min="7" max="16384" width="9" style="443"/>
  </cols>
  <sheetData>
    <row r="1" spans="1:10" ht="37.799999999999997">
      <c r="A1" s="1751" t="s">
        <v>13751</v>
      </c>
      <c r="B1" s="1751"/>
      <c r="C1" s="1751"/>
      <c r="D1" s="1751"/>
      <c r="E1" s="1751"/>
      <c r="F1" s="1751"/>
      <c r="G1" s="1751"/>
      <c r="H1" s="1751"/>
      <c r="I1" s="1751"/>
      <c r="J1" s="1751"/>
    </row>
    <row r="2" spans="1:10" ht="27.6">
      <c r="A2" s="792"/>
      <c r="B2" s="792"/>
      <c r="C2" s="792"/>
      <c r="D2" s="792"/>
      <c r="E2" s="792"/>
      <c r="F2" s="792"/>
      <c r="G2" s="792"/>
      <c r="H2" s="792"/>
      <c r="I2" s="792"/>
      <c r="J2" s="792"/>
    </row>
    <row r="4" spans="1:10" ht="34.799999999999997">
      <c r="A4" s="998" t="s">
        <v>11316</v>
      </c>
      <c r="B4" s="857" t="s">
        <v>10075</v>
      </c>
      <c r="C4" s="998" t="s">
        <v>11317</v>
      </c>
      <c r="D4" s="857" t="s">
        <v>10075</v>
      </c>
      <c r="E4" s="998" t="s">
        <v>10349</v>
      </c>
      <c r="F4" s="857" t="s">
        <v>10075</v>
      </c>
      <c r="G4" s="560" t="s">
        <v>2370</v>
      </c>
      <c r="H4" s="560" t="s">
        <v>10999</v>
      </c>
      <c r="I4" s="560" t="s">
        <v>4788</v>
      </c>
      <c r="J4" s="560" t="s">
        <v>1828</v>
      </c>
    </row>
    <row r="5" spans="1:10" ht="17.100000000000001" customHeight="1">
      <c r="A5" s="726" t="s">
        <v>13060</v>
      </c>
      <c r="B5" s="1007">
        <v>16600</v>
      </c>
      <c r="C5" s="726" t="s">
        <v>633</v>
      </c>
      <c r="D5" s="1008">
        <v>17500</v>
      </c>
      <c r="E5" s="726" t="s">
        <v>7158</v>
      </c>
      <c r="F5" s="1001">
        <v>21600</v>
      </c>
      <c r="G5" s="1522">
        <v>1</v>
      </c>
      <c r="H5" s="718">
        <v>2.5</v>
      </c>
      <c r="I5" s="999">
        <v>50</v>
      </c>
      <c r="J5" s="1522">
        <v>6</v>
      </c>
    </row>
    <row r="6" spans="1:10" ht="17.100000000000001" customHeight="1">
      <c r="A6" s="412" t="s">
        <v>11611</v>
      </c>
      <c r="B6" s="1009">
        <v>17300</v>
      </c>
      <c r="C6" s="412" t="s">
        <v>11612</v>
      </c>
      <c r="D6" s="1010">
        <v>18200</v>
      </c>
      <c r="E6" s="412" t="s">
        <v>11613</v>
      </c>
      <c r="F6" s="1001">
        <v>22500</v>
      </c>
      <c r="G6" s="1523"/>
      <c r="H6" s="441">
        <v>3</v>
      </c>
      <c r="I6" s="1522">
        <v>60</v>
      </c>
      <c r="J6" s="1523"/>
    </row>
    <row r="7" spans="1:10" ht="17.100000000000001" customHeight="1">
      <c r="A7" s="412" t="s">
        <v>11614</v>
      </c>
      <c r="B7" s="1009">
        <v>17300</v>
      </c>
      <c r="C7" s="412" t="s">
        <v>634</v>
      </c>
      <c r="D7" s="1010">
        <v>18200</v>
      </c>
      <c r="E7" s="412" t="s">
        <v>7159</v>
      </c>
      <c r="F7" s="1001">
        <v>22500</v>
      </c>
      <c r="G7" s="1523"/>
      <c r="H7" s="441">
        <v>4</v>
      </c>
      <c r="I7" s="1523"/>
      <c r="J7" s="1523"/>
    </row>
    <row r="8" spans="1:10" ht="17.100000000000001" customHeight="1">
      <c r="A8" s="412" t="s">
        <v>11615</v>
      </c>
      <c r="B8" s="1009">
        <v>17300</v>
      </c>
      <c r="C8" s="412" t="s">
        <v>11616</v>
      </c>
      <c r="D8" s="1010">
        <v>18200</v>
      </c>
      <c r="E8" s="412" t="s">
        <v>11617</v>
      </c>
      <c r="F8" s="1001">
        <v>22500</v>
      </c>
      <c r="G8" s="1523"/>
      <c r="H8" s="441">
        <v>5</v>
      </c>
      <c r="I8" s="1523"/>
      <c r="J8" s="1523"/>
    </row>
    <row r="9" spans="1:10" ht="17.100000000000001" customHeight="1">
      <c r="A9" s="696" t="s">
        <v>11618</v>
      </c>
      <c r="B9" s="1009">
        <v>17300</v>
      </c>
      <c r="C9" s="696" t="s">
        <v>635</v>
      </c>
      <c r="D9" s="1011">
        <v>18200</v>
      </c>
      <c r="E9" s="696" t="s">
        <v>7160</v>
      </c>
      <c r="F9" s="1001">
        <v>22500</v>
      </c>
      <c r="G9" s="1523"/>
      <c r="H9" s="441">
        <v>6</v>
      </c>
      <c r="I9" s="1523"/>
      <c r="J9" s="1523"/>
    </row>
    <row r="10" spans="1:10" ht="17.100000000000001" customHeight="1">
      <c r="A10" s="696" t="s">
        <v>11619</v>
      </c>
      <c r="B10" s="1009">
        <v>18100</v>
      </c>
      <c r="C10" s="696" t="s">
        <v>11620</v>
      </c>
      <c r="D10" s="1011">
        <v>19100</v>
      </c>
      <c r="E10" s="696" t="s">
        <v>11621</v>
      </c>
      <c r="F10" s="1001">
        <v>23500</v>
      </c>
      <c r="G10" s="1523"/>
      <c r="H10" s="441">
        <v>7</v>
      </c>
      <c r="I10" s="1523"/>
      <c r="J10" s="1523"/>
    </row>
    <row r="11" spans="1:10" ht="17.100000000000001" customHeight="1">
      <c r="A11" s="696" t="s">
        <v>11622</v>
      </c>
      <c r="B11" s="1009">
        <v>19100</v>
      </c>
      <c r="C11" s="696" t="s">
        <v>11623</v>
      </c>
      <c r="D11" s="1011">
        <v>20100</v>
      </c>
      <c r="E11" s="696" t="s">
        <v>11624</v>
      </c>
      <c r="F11" s="1001">
        <v>24800</v>
      </c>
      <c r="G11" s="1523"/>
      <c r="H11" s="441">
        <v>8</v>
      </c>
      <c r="I11" s="1523"/>
      <c r="J11" s="1523"/>
    </row>
    <row r="12" spans="1:10" ht="17.100000000000001" customHeight="1">
      <c r="A12" s="696" t="s">
        <v>11625</v>
      </c>
      <c r="B12" s="1009">
        <v>20800</v>
      </c>
      <c r="C12" s="696" t="s">
        <v>11626</v>
      </c>
      <c r="D12" s="1011">
        <v>21900</v>
      </c>
      <c r="E12" s="696" t="s">
        <v>11627</v>
      </c>
      <c r="F12" s="1001">
        <v>27000</v>
      </c>
      <c r="G12" s="1523"/>
      <c r="H12" s="441">
        <v>10</v>
      </c>
      <c r="I12" s="1523"/>
      <c r="J12" s="1523"/>
    </row>
    <row r="13" spans="1:10" ht="17.100000000000001" customHeight="1">
      <c r="A13" s="696" t="s">
        <v>11628</v>
      </c>
      <c r="B13" s="1009">
        <v>22400</v>
      </c>
      <c r="C13" s="696" t="s">
        <v>11629</v>
      </c>
      <c r="D13" s="1011">
        <v>23600</v>
      </c>
      <c r="E13" s="696" t="s">
        <v>11630</v>
      </c>
      <c r="F13" s="1001">
        <v>29100</v>
      </c>
      <c r="G13" s="1524"/>
      <c r="H13" s="441">
        <v>12</v>
      </c>
      <c r="I13" s="1524"/>
      <c r="J13" s="1524"/>
    </row>
    <row r="14" spans="1:10" ht="17.100000000000001" customHeight="1">
      <c r="A14" s="717" t="s">
        <v>11631</v>
      </c>
      <c r="B14" s="1007">
        <v>16600</v>
      </c>
      <c r="C14" s="717" t="s">
        <v>11632</v>
      </c>
      <c r="D14" s="1012">
        <v>17500</v>
      </c>
      <c r="E14" s="717" t="s">
        <v>11633</v>
      </c>
      <c r="F14" s="1001">
        <v>21600</v>
      </c>
      <c r="G14" s="1522">
        <v>1.2</v>
      </c>
      <c r="H14" s="718">
        <v>3</v>
      </c>
      <c r="I14" s="1013">
        <v>50</v>
      </c>
      <c r="J14" s="1522">
        <v>6</v>
      </c>
    </row>
    <row r="15" spans="1:10" ht="17.100000000000001" customHeight="1">
      <c r="A15" s="696" t="s">
        <v>11634</v>
      </c>
      <c r="B15" s="1009">
        <v>17300</v>
      </c>
      <c r="C15" s="696" t="s">
        <v>11635</v>
      </c>
      <c r="D15" s="1011">
        <v>18200</v>
      </c>
      <c r="E15" s="696" t="s">
        <v>11636</v>
      </c>
      <c r="F15" s="1001">
        <v>22500</v>
      </c>
      <c r="G15" s="1523"/>
      <c r="H15" s="441">
        <v>4</v>
      </c>
      <c r="I15" s="1522">
        <v>60</v>
      </c>
      <c r="J15" s="1523"/>
    </row>
    <row r="16" spans="1:10" ht="17.100000000000001" customHeight="1">
      <c r="A16" s="696" t="s">
        <v>11637</v>
      </c>
      <c r="B16" s="1009">
        <v>17300</v>
      </c>
      <c r="C16" s="696" t="s">
        <v>11638</v>
      </c>
      <c r="D16" s="1011">
        <v>18200</v>
      </c>
      <c r="E16" s="696" t="s">
        <v>11639</v>
      </c>
      <c r="F16" s="1001">
        <v>22500</v>
      </c>
      <c r="G16" s="1523"/>
      <c r="H16" s="441">
        <v>6</v>
      </c>
      <c r="I16" s="1523"/>
      <c r="J16" s="1523"/>
    </row>
    <row r="17" spans="1:10" ht="17.100000000000001" customHeight="1">
      <c r="A17" s="696" t="s">
        <v>11640</v>
      </c>
      <c r="B17" s="1009">
        <v>18100</v>
      </c>
      <c r="C17" s="696" t="s">
        <v>11641</v>
      </c>
      <c r="D17" s="1011">
        <v>19100</v>
      </c>
      <c r="E17" s="696" t="s">
        <v>11642</v>
      </c>
      <c r="F17" s="1001">
        <v>23500</v>
      </c>
      <c r="G17" s="1523"/>
      <c r="H17" s="441">
        <v>8</v>
      </c>
      <c r="I17" s="1523"/>
      <c r="J17" s="1523"/>
    </row>
    <row r="18" spans="1:10" ht="17.100000000000001" customHeight="1">
      <c r="A18" s="696" t="s">
        <v>11643</v>
      </c>
      <c r="B18" s="1009">
        <v>19100</v>
      </c>
      <c r="C18" s="696" t="s">
        <v>11644</v>
      </c>
      <c r="D18" s="1011">
        <v>20100</v>
      </c>
      <c r="E18" s="696" t="s">
        <v>11645</v>
      </c>
      <c r="F18" s="1001">
        <v>24800</v>
      </c>
      <c r="G18" s="1523"/>
      <c r="H18" s="441">
        <v>10</v>
      </c>
      <c r="I18" s="1523"/>
      <c r="J18" s="1523"/>
    </row>
    <row r="19" spans="1:10" ht="17.100000000000001" customHeight="1">
      <c r="A19" s="696" t="s">
        <v>11646</v>
      </c>
      <c r="B19" s="1009">
        <v>20800</v>
      </c>
      <c r="C19" s="696" t="s">
        <v>11647</v>
      </c>
      <c r="D19" s="1011">
        <v>21900</v>
      </c>
      <c r="E19" s="696" t="s">
        <v>11648</v>
      </c>
      <c r="F19" s="1001">
        <v>27000</v>
      </c>
      <c r="G19" s="1524"/>
      <c r="H19" s="441">
        <v>12</v>
      </c>
      <c r="I19" s="1524"/>
      <c r="J19" s="1524"/>
    </row>
    <row r="20" spans="1:10" ht="17.100000000000001" customHeight="1">
      <c r="A20" s="717" t="s">
        <v>8936</v>
      </c>
      <c r="B20" s="1007">
        <v>16600</v>
      </c>
      <c r="C20" s="717" t="s">
        <v>636</v>
      </c>
      <c r="D20" s="1012">
        <v>17500</v>
      </c>
      <c r="E20" s="717" t="s">
        <v>7161</v>
      </c>
      <c r="F20" s="1001">
        <v>21600</v>
      </c>
      <c r="G20" s="1522">
        <v>1.5</v>
      </c>
      <c r="H20" s="718">
        <v>4</v>
      </c>
      <c r="I20" s="1013">
        <v>50</v>
      </c>
      <c r="J20" s="1522">
        <v>6</v>
      </c>
    </row>
    <row r="21" spans="1:10" ht="17.100000000000001" customHeight="1">
      <c r="A21" s="696" t="s">
        <v>11649</v>
      </c>
      <c r="B21" s="1009">
        <v>17300</v>
      </c>
      <c r="C21" s="696" t="s">
        <v>637</v>
      </c>
      <c r="D21" s="1011">
        <v>18200</v>
      </c>
      <c r="E21" s="696" t="s">
        <v>7162</v>
      </c>
      <c r="F21" s="1001">
        <v>22500</v>
      </c>
      <c r="G21" s="1523"/>
      <c r="H21" s="441">
        <v>6</v>
      </c>
      <c r="I21" s="1522">
        <v>60</v>
      </c>
      <c r="J21" s="1523"/>
    </row>
    <row r="22" spans="1:10" ht="17.100000000000001" customHeight="1">
      <c r="A22" s="696" t="s">
        <v>11650</v>
      </c>
      <c r="B22" s="1009">
        <v>18100</v>
      </c>
      <c r="C22" s="696" t="s">
        <v>638</v>
      </c>
      <c r="D22" s="1011">
        <v>19100</v>
      </c>
      <c r="E22" s="696" t="s">
        <v>7163</v>
      </c>
      <c r="F22" s="1001">
        <v>23500</v>
      </c>
      <c r="G22" s="1523"/>
      <c r="H22" s="441">
        <v>8</v>
      </c>
      <c r="I22" s="1523"/>
      <c r="J22" s="1523"/>
    </row>
    <row r="23" spans="1:10" ht="17.100000000000001" customHeight="1">
      <c r="A23" s="696" t="s">
        <v>11651</v>
      </c>
      <c r="B23" s="1009">
        <v>19100</v>
      </c>
      <c r="C23" s="696" t="s">
        <v>639</v>
      </c>
      <c r="D23" s="1011">
        <v>20100</v>
      </c>
      <c r="E23" s="696" t="s">
        <v>7164</v>
      </c>
      <c r="F23" s="1001">
        <v>24800</v>
      </c>
      <c r="G23" s="1523"/>
      <c r="H23" s="441">
        <v>10</v>
      </c>
      <c r="I23" s="1523"/>
      <c r="J23" s="1523"/>
    </row>
    <row r="24" spans="1:10" ht="17.100000000000001" customHeight="1">
      <c r="A24" s="696" t="s">
        <v>11652</v>
      </c>
      <c r="B24" s="1009">
        <v>20800</v>
      </c>
      <c r="C24" s="696" t="s">
        <v>11653</v>
      </c>
      <c r="D24" s="1011">
        <v>21900</v>
      </c>
      <c r="E24" s="696" t="s">
        <v>11654</v>
      </c>
      <c r="F24" s="1001">
        <v>27000</v>
      </c>
      <c r="G24" s="1523"/>
      <c r="H24" s="441">
        <v>12</v>
      </c>
      <c r="I24" s="1523"/>
      <c r="J24" s="1523"/>
    </row>
    <row r="25" spans="1:10" ht="17.100000000000001" customHeight="1">
      <c r="A25" s="696" t="s">
        <v>11655</v>
      </c>
      <c r="B25" s="1009">
        <v>22400</v>
      </c>
      <c r="C25" s="696" t="s">
        <v>11656</v>
      </c>
      <c r="D25" s="1011">
        <v>23600</v>
      </c>
      <c r="E25" s="696" t="s">
        <v>11657</v>
      </c>
      <c r="F25" s="1001">
        <v>29100</v>
      </c>
      <c r="G25" s="1523"/>
      <c r="H25" s="441">
        <v>14</v>
      </c>
      <c r="I25" s="1523"/>
      <c r="J25" s="1523"/>
    </row>
    <row r="26" spans="1:10" ht="17.100000000000001" customHeight="1">
      <c r="A26" s="696" t="s">
        <v>11658</v>
      </c>
      <c r="B26" s="1009">
        <v>23300</v>
      </c>
      <c r="C26" s="696" t="s">
        <v>11659</v>
      </c>
      <c r="D26" s="1011">
        <v>24500</v>
      </c>
      <c r="E26" s="696" t="s">
        <v>11660</v>
      </c>
      <c r="F26" s="1001">
        <v>30300</v>
      </c>
      <c r="G26" s="1524"/>
      <c r="H26" s="441">
        <v>16</v>
      </c>
      <c r="I26" s="1524"/>
      <c r="J26" s="1524"/>
    </row>
    <row r="27" spans="1:10" ht="17.100000000000001" customHeight="1">
      <c r="A27" s="705" t="s">
        <v>8937</v>
      </c>
      <c r="B27" s="1007">
        <v>16600</v>
      </c>
      <c r="C27" s="705" t="s">
        <v>640</v>
      </c>
      <c r="D27" s="1012">
        <v>17500</v>
      </c>
      <c r="E27" s="705" t="s">
        <v>7165</v>
      </c>
      <c r="F27" s="1001">
        <v>21600</v>
      </c>
      <c r="G27" s="1522">
        <v>2</v>
      </c>
      <c r="H27" s="718">
        <v>6</v>
      </c>
      <c r="I27" s="1013">
        <v>50</v>
      </c>
      <c r="J27" s="1522">
        <v>6</v>
      </c>
    </row>
    <row r="28" spans="1:10" ht="17.100000000000001" customHeight="1">
      <c r="A28" s="452" t="s">
        <v>11661</v>
      </c>
      <c r="B28" s="1009">
        <v>17300</v>
      </c>
      <c r="C28" s="452" t="s">
        <v>641</v>
      </c>
      <c r="D28" s="1011">
        <v>18200</v>
      </c>
      <c r="E28" s="452" t="s">
        <v>7166</v>
      </c>
      <c r="F28" s="1001">
        <v>22500</v>
      </c>
      <c r="G28" s="1523"/>
      <c r="H28" s="441">
        <v>8</v>
      </c>
      <c r="I28" s="1522">
        <v>60</v>
      </c>
      <c r="J28" s="1523"/>
    </row>
    <row r="29" spans="1:10" ht="17.100000000000001" customHeight="1">
      <c r="A29" s="452" t="s">
        <v>11662</v>
      </c>
      <c r="B29" s="1009">
        <v>18100</v>
      </c>
      <c r="C29" s="452" t="s">
        <v>642</v>
      </c>
      <c r="D29" s="1011">
        <v>19100</v>
      </c>
      <c r="E29" s="452" t="s">
        <v>7167</v>
      </c>
      <c r="F29" s="1001">
        <v>23500</v>
      </c>
      <c r="G29" s="1523"/>
      <c r="H29" s="441">
        <v>10</v>
      </c>
      <c r="I29" s="1523"/>
      <c r="J29" s="1523"/>
    </row>
    <row r="30" spans="1:10" ht="17.100000000000001" customHeight="1">
      <c r="A30" s="452" t="s">
        <v>11663</v>
      </c>
      <c r="B30" s="1009">
        <v>19100</v>
      </c>
      <c r="C30" s="452" t="s">
        <v>643</v>
      </c>
      <c r="D30" s="1011">
        <v>20100</v>
      </c>
      <c r="E30" s="452" t="s">
        <v>11900</v>
      </c>
      <c r="F30" s="1001">
        <v>24800</v>
      </c>
      <c r="G30" s="1523"/>
      <c r="H30" s="441">
        <v>12</v>
      </c>
      <c r="I30" s="1523"/>
      <c r="J30" s="1523"/>
    </row>
    <row r="31" spans="1:10" ht="17.100000000000001" customHeight="1">
      <c r="A31" s="452" t="s">
        <v>11664</v>
      </c>
      <c r="B31" s="1009">
        <v>20800</v>
      </c>
      <c r="C31" s="452" t="s">
        <v>11665</v>
      </c>
      <c r="D31" s="1011">
        <v>21900</v>
      </c>
      <c r="E31" s="452" t="s">
        <v>11666</v>
      </c>
      <c r="F31" s="1001">
        <v>27000</v>
      </c>
      <c r="G31" s="1523"/>
      <c r="H31" s="441">
        <v>14</v>
      </c>
      <c r="I31" s="1523"/>
      <c r="J31" s="1523"/>
    </row>
    <row r="32" spans="1:10" ht="17.100000000000001" customHeight="1">
      <c r="A32" s="452" t="s">
        <v>11667</v>
      </c>
      <c r="B32" s="1009">
        <v>20800</v>
      </c>
      <c r="C32" s="452" t="s">
        <v>11668</v>
      </c>
      <c r="D32" s="1011">
        <v>21900</v>
      </c>
      <c r="E32" s="452" t="s">
        <v>11669</v>
      </c>
      <c r="F32" s="1001">
        <v>27000</v>
      </c>
      <c r="G32" s="1524"/>
      <c r="H32" s="441">
        <v>16</v>
      </c>
      <c r="I32" s="1524"/>
      <c r="J32" s="1524"/>
    </row>
    <row r="33" spans="1:10" ht="17.100000000000001" customHeight="1">
      <c r="A33" s="705" t="s">
        <v>8938</v>
      </c>
      <c r="B33" s="1007">
        <v>16600</v>
      </c>
      <c r="C33" s="705" t="s">
        <v>644</v>
      </c>
      <c r="D33" s="1012">
        <v>17500</v>
      </c>
      <c r="E33" s="705" t="s">
        <v>7168</v>
      </c>
      <c r="F33" s="1001">
        <v>21600</v>
      </c>
      <c r="G33" s="1522">
        <v>2.5</v>
      </c>
      <c r="H33" s="718">
        <v>7</v>
      </c>
      <c r="I33" s="1013">
        <v>50</v>
      </c>
      <c r="J33" s="1522">
        <v>6</v>
      </c>
    </row>
    <row r="34" spans="1:10" ht="17.100000000000001" customHeight="1">
      <c r="A34" s="452" t="s">
        <v>11670</v>
      </c>
      <c r="B34" s="1009">
        <v>17300</v>
      </c>
      <c r="C34" s="452" t="s">
        <v>11671</v>
      </c>
      <c r="D34" s="1011">
        <v>18200</v>
      </c>
      <c r="E34" s="452" t="s">
        <v>11672</v>
      </c>
      <c r="F34" s="1001">
        <v>22500</v>
      </c>
      <c r="G34" s="1523"/>
      <c r="H34" s="441">
        <v>10</v>
      </c>
      <c r="I34" s="1522">
        <v>60</v>
      </c>
      <c r="J34" s="1523"/>
    </row>
    <row r="35" spans="1:10" ht="17.100000000000001" customHeight="1">
      <c r="A35" s="452" t="s">
        <v>11673</v>
      </c>
      <c r="B35" s="1009">
        <v>17300</v>
      </c>
      <c r="C35" s="452" t="s">
        <v>11674</v>
      </c>
      <c r="D35" s="1011">
        <v>18200</v>
      </c>
      <c r="E35" s="452" t="s">
        <v>11675</v>
      </c>
      <c r="F35" s="1001">
        <v>22500</v>
      </c>
      <c r="G35" s="1523"/>
      <c r="H35" s="441">
        <v>12</v>
      </c>
      <c r="I35" s="1523"/>
      <c r="J35" s="1523"/>
    </row>
    <row r="36" spans="1:10" ht="17.100000000000001" customHeight="1">
      <c r="A36" s="452" t="s">
        <v>11676</v>
      </c>
      <c r="B36" s="1009">
        <v>19100</v>
      </c>
      <c r="C36" s="452" t="s">
        <v>11677</v>
      </c>
      <c r="D36" s="1011">
        <v>20100</v>
      </c>
      <c r="E36" s="452" t="s">
        <v>11678</v>
      </c>
      <c r="F36" s="1001">
        <v>24800</v>
      </c>
      <c r="G36" s="1523"/>
      <c r="H36" s="441">
        <v>16</v>
      </c>
      <c r="I36" s="1523"/>
      <c r="J36" s="1523"/>
    </row>
    <row r="37" spans="1:10" ht="17.100000000000001" customHeight="1">
      <c r="A37" s="452" t="s">
        <v>11679</v>
      </c>
      <c r="B37" s="1009">
        <v>20800</v>
      </c>
      <c r="C37" s="452" t="s">
        <v>11680</v>
      </c>
      <c r="D37" s="1011">
        <v>21900</v>
      </c>
      <c r="E37" s="452" t="s">
        <v>11681</v>
      </c>
      <c r="F37" s="1001">
        <v>27000</v>
      </c>
      <c r="G37" s="1523"/>
      <c r="H37" s="441">
        <v>20</v>
      </c>
      <c r="I37" s="1523"/>
      <c r="J37" s="1523"/>
    </row>
    <row r="38" spans="1:10" ht="17.100000000000001" customHeight="1">
      <c r="A38" s="452" t="s">
        <v>11682</v>
      </c>
      <c r="B38" s="1009">
        <v>24300</v>
      </c>
      <c r="C38" s="452" t="s">
        <v>11683</v>
      </c>
      <c r="D38" s="1011">
        <v>25600</v>
      </c>
      <c r="E38" s="452" t="s">
        <v>11684</v>
      </c>
      <c r="F38" s="1001">
        <v>31600</v>
      </c>
      <c r="G38" s="1524"/>
      <c r="H38" s="441">
        <v>26</v>
      </c>
      <c r="I38" s="1524"/>
      <c r="J38" s="1524"/>
    </row>
    <row r="39" spans="1:10" ht="17.100000000000001" customHeight="1">
      <c r="A39" s="452" t="s">
        <v>11685</v>
      </c>
      <c r="B39" s="1009">
        <v>18800</v>
      </c>
      <c r="C39" s="452" t="s">
        <v>11686</v>
      </c>
      <c r="D39" s="1011">
        <v>19800</v>
      </c>
      <c r="E39" s="452" t="s">
        <v>11687</v>
      </c>
      <c r="F39" s="1001">
        <v>24400</v>
      </c>
      <c r="G39" s="1522">
        <v>3</v>
      </c>
      <c r="H39" s="441">
        <v>16</v>
      </c>
      <c r="I39" s="441">
        <v>100</v>
      </c>
      <c r="J39" s="441">
        <v>3</v>
      </c>
    </row>
    <row r="40" spans="1:10" ht="17.100000000000001" customHeight="1">
      <c r="A40" s="705" t="s">
        <v>8939</v>
      </c>
      <c r="B40" s="1007">
        <v>16600</v>
      </c>
      <c r="C40" s="705" t="s">
        <v>645</v>
      </c>
      <c r="D40" s="1012">
        <v>17500</v>
      </c>
      <c r="E40" s="705" t="s">
        <v>7169</v>
      </c>
      <c r="F40" s="1001">
        <v>21600</v>
      </c>
      <c r="G40" s="1523"/>
      <c r="H40" s="718">
        <v>8</v>
      </c>
      <c r="I40" s="999">
        <v>50</v>
      </c>
      <c r="J40" s="1522">
        <v>6</v>
      </c>
    </row>
    <row r="41" spans="1:10" ht="17.100000000000001" customHeight="1">
      <c r="A41" s="452" t="s">
        <v>11688</v>
      </c>
      <c r="B41" s="1009">
        <v>17500</v>
      </c>
      <c r="C41" s="452" t="s">
        <v>646</v>
      </c>
      <c r="D41" s="1011">
        <v>18400</v>
      </c>
      <c r="E41" s="452" t="s">
        <v>7170</v>
      </c>
      <c r="F41" s="1001">
        <v>22800</v>
      </c>
      <c r="G41" s="1523"/>
      <c r="H41" s="441">
        <v>10</v>
      </c>
      <c r="I41" s="1522">
        <v>70</v>
      </c>
      <c r="J41" s="1523"/>
    </row>
    <row r="42" spans="1:10" ht="17.100000000000001" customHeight="1">
      <c r="A42" s="452" t="s">
        <v>11689</v>
      </c>
      <c r="B42" s="1009">
        <v>17500</v>
      </c>
      <c r="C42" s="452" t="s">
        <v>11690</v>
      </c>
      <c r="D42" s="1011">
        <v>18400</v>
      </c>
      <c r="E42" s="452" t="s">
        <v>11691</v>
      </c>
      <c r="F42" s="1001">
        <v>22800</v>
      </c>
      <c r="G42" s="1523"/>
      <c r="H42" s="441">
        <v>12</v>
      </c>
      <c r="I42" s="1523"/>
      <c r="J42" s="1523"/>
    </row>
    <row r="43" spans="1:10" ht="17.100000000000001" customHeight="1">
      <c r="A43" s="452" t="s">
        <v>11692</v>
      </c>
      <c r="B43" s="1009">
        <v>18300</v>
      </c>
      <c r="C43" s="452" t="s">
        <v>11693</v>
      </c>
      <c r="D43" s="1011">
        <v>19300</v>
      </c>
      <c r="E43" s="452" t="s">
        <v>11694</v>
      </c>
      <c r="F43" s="1001">
        <v>23800</v>
      </c>
      <c r="G43" s="1523"/>
      <c r="H43" s="441">
        <v>14</v>
      </c>
      <c r="I43" s="1523"/>
      <c r="J43" s="1523"/>
    </row>
    <row r="44" spans="1:10" ht="17.100000000000001" customHeight="1">
      <c r="A44" s="452" t="s">
        <v>11695</v>
      </c>
      <c r="B44" s="1009">
        <v>19200</v>
      </c>
      <c r="C44" s="452" t="s">
        <v>11696</v>
      </c>
      <c r="D44" s="1011">
        <v>20200</v>
      </c>
      <c r="E44" s="452" t="s">
        <v>11697</v>
      </c>
      <c r="F44" s="1001">
        <v>25000</v>
      </c>
      <c r="G44" s="1523"/>
      <c r="H44" s="441">
        <v>16</v>
      </c>
      <c r="I44" s="1523"/>
      <c r="J44" s="1523"/>
    </row>
    <row r="45" spans="1:10" ht="17.100000000000001" customHeight="1">
      <c r="A45" s="452" t="s">
        <v>11698</v>
      </c>
      <c r="B45" s="1009">
        <v>20900</v>
      </c>
      <c r="C45" s="452" t="s">
        <v>647</v>
      </c>
      <c r="D45" s="1011">
        <v>22000</v>
      </c>
      <c r="E45" s="452" t="s">
        <v>7171</v>
      </c>
      <c r="F45" s="1001">
        <v>27200</v>
      </c>
      <c r="G45" s="1523"/>
      <c r="H45" s="441">
        <v>20</v>
      </c>
      <c r="I45" s="1523"/>
      <c r="J45" s="1523"/>
    </row>
    <row r="46" spans="1:10" ht="17.100000000000001" customHeight="1">
      <c r="A46" s="452" t="s">
        <v>11699</v>
      </c>
      <c r="B46" s="1009">
        <v>23600</v>
      </c>
      <c r="C46" s="452" t="s">
        <v>11700</v>
      </c>
      <c r="D46" s="1011">
        <v>24800</v>
      </c>
      <c r="E46" s="452" t="s">
        <v>11701</v>
      </c>
      <c r="F46" s="1001">
        <v>30700</v>
      </c>
      <c r="G46" s="1523"/>
      <c r="H46" s="441">
        <v>26</v>
      </c>
      <c r="I46" s="1523"/>
      <c r="J46" s="1523"/>
    </row>
    <row r="47" spans="1:10" ht="17.100000000000001" customHeight="1">
      <c r="A47" s="452" t="s">
        <v>11702</v>
      </c>
      <c r="B47" s="1009">
        <v>25300</v>
      </c>
      <c r="C47" s="452" t="s">
        <v>11703</v>
      </c>
      <c r="D47" s="1011">
        <v>26600</v>
      </c>
      <c r="E47" s="452" t="s">
        <v>11704</v>
      </c>
      <c r="F47" s="1001">
        <v>32900</v>
      </c>
      <c r="G47" s="1524"/>
      <c r="H47" s="441">
        <v>30</v>
      </c>
      <c r="I47" s="1524"/>
      <c r="J47" s="1524"/>
    </row>
    <row r="48" spans="1:10" ht="17.100000000000001" customHeight="1">
      <c r="A48" s="452" t="s">
        <v>11705</v>
      </c>
      <c r="B48" s="1009">
        <v>19800</v>
      </c>
      <c r="C48" s="452" t="s">
        <v>11706</v>
      </c>
      <c r="D48" s="1011">
        <v>20800</v>
      </c>
      <c r="E48" s="452" t="s">
        <v>11707</v>
      </c>
      <c r="F48" s="1001">
        <v>25700</v>
      </c>
      <c r="G48" s="1522">
        <v>4</v>
      </c>
      <c r="H48" s="441">
        <v>20</v>
      </c>
      <c r="I48" s="441">
        <v>100</v>
      </c>
      <c r="J48" s="441">
        <v>4</v>
      </c>
    </row>
    <row r="49" spans="1:10" ht="17.100000000000001" customHeight="1">
      <c r="A49" s="705" t="s">
        <v>8940</v>
      </c>
      <c r="B49" s="1007">
        <v>16600</v>
      </c>
      <c r="C49" s="705" t="s">
        <v>648</v>
      </c>
      <c r="D49" s="1012">
        <v>17500</v>
      </c>
      <c r="E49" s="705" t="s">
        <v>7172</v>
      </c>
      <c r="F49" s="1001">
        <v>21600</v>
      </c>
      <c r="G49" s="1523"/>
      <c r="H49" s="718">
        <v>10</v>
      </c>
      <c r="I49" s="999">
        <v>50</v>
      </c>
      <c r="J49" s="1522">
        <v>6</v>
      </c>
    </row>
    <row r="50" spans="1:10" ht="17.100000000000001" customHeight="1">
      <c r="A50" s="452" t="s">
        <v>11708</v>
      </c>
      <c r="B50" s="1009">
        <v>17500</v>
      </c>
      <c r="C50" s="452" t="s">
        <v>11709</v>
      </c>
      <c r="D50" s="1011">
        <v>18400</v>
      </c>
      <c r="E50" s="452" t="s">
        <v>11710</v>
      </c>
      <c r="F50" s="1001">
        <v>22800</v>
      </c>
      <c r="G50" s="1523"/>
      <c r="H50" s="441">
        <v>12</v>
      </c>
      <c r="I50" s="1522">
        <v>70</v>
      </c>
      <c r="J50" s="1523"/>
    </row>
    <row r="51" spans="1:10" ht="17.100000000000001" customHeight="1">
      <c r="A51" s="452" t="s">
        <v>11711</v>
      </c>
      <c r="B51" s="1009">
        <v>18300</v>
      </c>
      <c r="C51" s="452" t="s">
        <v>649</v>
      </c>
      <c r="D51" s="1011">
        <v>19300</v>
      </c>
      <c r="E51" s="452" t="s">
        <v>7173</v>
      </c>
      <c r="F51" s="1001">
        <v>23800</v>
      </c>
      <c r="G51" s="1523"/>
      <c r="H51" s="441">
        <v>16</v>
      </c>
      <c r="I51" s="1523"/>
      <c r="J51" s="1523"/>
    </row>
    <row r="52" spans="1:10" ht="17.100000000000001" customHeight="1">
      <c r="A52" s="452" t="s">
        <v>11712</v>
      </c>
      <c r="B52" s="1009">
        <v>20000</v>
      </c>
      <c r="C52" s="452" t="s">
        <v>650</v>
      </c>
      <c r="D52" s="1011">
        <v>21100</v>
      </c>
      <c r="E52" s="452" t="s">
        <v>7174</v>
      </c>
      <c r="F52" s="1001">
        <v>26000</v>
      </c>
      <c r="G52" s="1523"/>
      <c r="H52" s="441">
        <v>20</v>
      </c>
      <c r="I52" s="1523"/>
      <c r="J52" s="1523"/>
    </row>
    <row r="53" spans="1:10" ht="17.100000000000001" customHeight="1">
      <c r="A53" s="452" t="s">
        <v>11713</v>
      </c>
      <c r="B53" s="1009">
        <v>21900</v>
      </c>
      <c r="C53" s="452" t="s">
        <v>11714</v>
      </c>
      <c r="D53" s="1011">
        <v>23000</v>
      </c>
      <c r="E53" s="452" t="s">
        <v>11715</v>
      </c>
      <c r="F53" s="1001">
        <v>28500</v>
      </c>
      <c r="G53" s="1523"/>
      <c r="H53" s="441">
        <v>26</v>
      </c>
      <c r="I53" s="1523"/>
      <c r="J53" s="1523"/>
    </row>
    <row r="54" spans="1:10" ht="17.100000000000001" customHeight="1">
      <c r="A54" s="452" t="s">
        <v>11716</v>
      </c>
      <c r="B54" s="1009">
        <v>23600</v>
      </c>
      <c r="C54" s="452" t="s">
        <v>651</v>
      </c>
      <c r="D54" s="1011">
        <v>24800</v>
      </c>
      <c r="E54" s="452" t="s">
        <v>7175</v>
      </c>
      <c r="F54" s="1001">
        <v>30700</v>
      </c>
      <c r="G54" s="1524"/>
      <c r="H54" s="441">
        <v>30</v>
      </c>
      <c r="I54" s="1524"/>
      <c r="J54" s="1524"/>
    </row>
    <row r="55" spans="1:10" ht="17.100000000000001" customHeight="1">
      <c r="A55" s="705" t="s">
        <v>8941</v>
      </c>
      <c r="B55" s="1007">
        <v>17700</v>
      </c>
      <c r="C55" s="705" t="s">
        <v>652</v>
      </c>
      <c r="D55" s="1012">
        <v>18600</v>
      </c>
      <c r="E55" s="705" t="s">
        <v>7176</v>
      </c>
      <c r="F55" s="1001">
        <v>23000</v>
      </c>
      <c r="G55" s="1522">
        <v>5</v>
      </c>
      <c r="H55" s="718">
        <v>15</v>
      </c>
      <c r="I55" s="1000">
        <v>60</v>
      </c>
      <c r="J55" s="1522">
        <v>6</v>
      </c>
    </row>
    <row r="56" spans="1:10" ht="17.100000000000001" customHeight="1">
      <c r="A56" s="452" t="s">
        <v>11717</v>
      </c>
      <c r="B56" s="1009">
        <v>17500</v>
      </c>
      <c r="C56" s="452" t="s">
        <v>11718</v>
      </c>
      <c r="D56" s="1011">
        <v>18400</v>
      </c>
      <c r="E56" s="452" t="s">
        <v>11719</v>
      </c>
      <c r="F56" s="1001">
        <v>22800</v>
      </c>
      <c r="G56" s="1523"/>
      <c r="H56" s="441">
        <v>20</v>
      </c>
      <c r="I56" s="441">
        <v>70</v>
      </c>
      <c r="J56" s="1523"/>
    </row>
    <row r="57" spans="1:10" ht="17.100000000000001" customHeight="1">
      <c r="A57" s="452" t="s">
        <v>11720</v>
      </c>
      <c r="B57" s="1009">
        <v>17800</v>
      </c>
      <c r="C57" s="452" t="s">
        <v>11721</v>
      </c>
      <c r="D57" s="1011">
        <v>18700</v>
      </c>
      <c r="E57" s="452" t="s">
        <v>11722</v>
      </c>
      <c r="F57" s="1001">
        <v>23100</v>
      </c>
      <c r="G57" s="1523"/>
      <c r="H57" s="1522">
        <v>25</v>
      </c>
      <c r="I57" s="441">
        <v>70</v>
      </c>
      <c r="J57" s="1523"/>
    </row>
    <row r="58" spans="1:10" ht="17.100000000000001" customHeight="1">
      <c r="A58" s="452" t="s">
        <v>11723</v>
      </c>
      <c r="B58" s="1009">
        <v>20000</v>
      </c>
      <c r="C58" s="452" t="s">
        <v>11724</v>
      </c>
      <c r="D58" s="1011">
        <v>21000</v>
      </c>
      <c r="E58" s="452" t="s">
        <v>11725</v>
      </c>
      <c r="F58" s="1001">
        <v>26000</v>
      </c>
      <c r="G58" s="1523"/>
      <c r="H58" s="1524"/>
      <c r="I58" s="441">
        <v>100</v>
      </c>
      <c r="J58" s="1523"/>
    </row>
    <row r="59" spans="1:10" ht="17.100000000000001" customHeight="1">
      <c r="A59" s="452" t="s">
        <v>11726</v>
      </c>
      <c r="B59" s="1009">
        <v>19600</v>
      </c>
      <c r="C59" s="452" t="s">
        <v>11727</v>
      </c>
      <c r="D59" s="1011">
        <v>20600</v>
      </c>
      <c r="E59" s="452" t="s">
        <v>11728</v>
      </c>
      <c r="F59" s="1001">
        <v>25500</v>
      </c>
      <c r="G59" s="1523"/>
      <c r="H59" s="441">
        <v>30</v>
      </c>
      <c r="I59" s="441">
        <v>80</v>
      </c>
      <c r="J59" s="1523"/>
    </row>
    <row r="60" spans="1:10" ht="17.100000000000001" customHeight="1">
      <c r="A60" s="452" t="s">
        <v>11729</v>
      </c>
      <c r="B60" s="1009">
        <v>21700</v>
      </c>
      <c r="C60" s="452" t="s">
        <v>11730</v>
      </c>
      <c r="D60" s="1011">
        <v>22800</v>
      </c>
      <c r="E60" s="452" t="s">
        <v>11731</v>
      </c>
      <c r="F60" s="1001">
        <v>28200</v>
      </c>
      <c r="G60" s="1523"/>
      <c r="H60" s="441">
        <v>35</v>
      </c>
      <c r="I60" s="441">
        <v>90</v>
      </c>
      <c r="J60" s="1523"/>
    </row>
    <row r="61" spans="1:10" ht="17.100000000000001" customHeight="1">
      <c r="A61" s="452" t="s">
        <v>11732</v>
      </c>
      <c r="B61" s="1009">
        <v>23600</v>
      </c>
      <c r="C61" s="452" t="s">
        <v>11733</v>
      </c>
      <c r="D61" s="1011">
        <v>24800</v>
      </c>
      <c r="E61" s="452" t="s">
        <v>11734</v>
      </c>
      <c r="F61" s="1001">
        <v>30700</v>
      </c>
      <c r="G61" s="1524"/>
      <c r="H61" s="441">
        <v>40</v>
      </c>
      <c r="I61" s="441">
        <v>100</v>
      </c>
      <c r="J61" s="1524"/>
    </row>
    <row r="62" spans="1:10" ht="17.100000000000001" customHeight="1">
      <c r="A62" s="705" t="s">
        <v>8942</v>
      </c>
      <c r="B62" s="1007">
        <v>17300</v>
      </c>
      <c r="C62" s="705" t="s">
        <v>653</v>
      </c>
      <c r="D62" s="1012">
        <v>18200</v>
      </c>
      <c r="E62" s="705" t="s">
        <v>7177</v>
      </c>
      <c r="F62" s="1001">
        <v>22500</v>
      </c>
      <c r="G62" s="1522">
        <v>6</v>
      </c>
      <c r="H62" s="1522">
        <v>15</v>
      </c>
      <c r="I62" s="718">
        <v>60</v>
      </c>
      <c r="J62" s="1522">
        <v>6</v>
      </c>
    </row>
    <row r="63" spans="1:10" ht="17.100000000000001" customHeight="1">
      <c r="A63" s="452" t="s">
        <v>11735</v>
      </c>
      <c r="B63" s="1009">
        <v>18100</v>
      </c>
      <c r="C63" s="452" t="s">
        <v>11736</v>
      </c>
      <c r="D63" s="1011">
        <v>19100</v>
      </c>
      <c r="E63" s="452" t="s">
        <v>11737</v>
      </c>
      <c r="F63" s="1001">
        <v>23500</v>
      </c>
      <c r="G63" s="1523"/>
      <c r="H63" s="1524"/>
      <c r="I63" s="441">
        <v>80</v>
      </c>
      <c r="J63" s="1523"/>
    </row>
    <row r="64" spans="1:10" ht="17.100000000000001" customHeight="1">
      <c r="A64" s="452" t="s">
        <v>11738</v>
      </c>
      <c r="B64" s="1009">
        <v>17500</v>
      </c>
      <c r="C64" s="452" t="s">
        <v>654</v>
      </c>
      <c r="D64" s="1011">
        <v>18400</v>
      </c>
      <c r="E64" s="452" t="s">
        <v>7178</v>
      </c>
      <c r="F64" s="1001">
        <v>22800</v>
      </c>
      <c r="G64" s="1523"/>
      <c r="H64" s="1522">
        <v>20</v>
      </c>
      <c r="I64" s="441">
        <v>70</v>
      </c>
      <c r="J64" s="1523"/>
    </row>
    <row r="65" spans="1:10" ht="17.100000000000001" customHeight="1">
      <c r="A65" s="452" t="s">
        <v>11739</v>
      </c>
      <c r="B65" s="1009">
        <v>19800</v>
      </c>
      <c r="C65" s="452" t="s">
        <v>11740</v>
      </c>
      <c r="D65" s="1011">
        <v>20800</v>
      </c>
      <c r="E65" s="452" t="s">
        <v>11741</v>
      </c>
      <c r="F65" s="1001">
        <v>25700</v>
      </c>
      <c r="G65" s="1523"/>
      <c r="H65" s="1524"/>
      <c r="I65" s="441">
        <v>90</v>
      </c>
      <c r="J65" s="1523"/>
    </row>
    <row r="66" spans="1:10" ht="17.100000000000001" customHeight="1">
      <c r="A66" s="452" t="s">
        <v>11742</v>
      </c>
      <c r="B66" s="1009">
        <v>18100</v>
      </c>
      <c r="C66" s="452" t="s">
        <v>655</v>
      </c>
      <c r="D66" s="1011">
        <v>19100</v>
      </c>
      <c r="E66" s="452" t="s">
        <v>7179</v>
      </c>
      <c r="F66" s="1001">
        <v>23500</v>
      </c>
      <c r="G66" s="1523"/>
      <c r="H66" s="441">
        <v>25</v>
      </c>
      <c r="I66" s="441">
        <v>75</v>
      </c>
      <c r="J66" s="1523"/>
    </row>
    <row r="67" spans="1:10" ht="17.100000000000001" customHeight="1">
      <c r="A67" s="452" t="s">
        <v>11743</v>
      </c>
      <c r="B67" s="1009">
        <v>19600</v>
      </c>
      <c r="C67" s="452" t="s">
        <v>656</v>
      </c>
      <c r="D67" s="1011">
        <v>20600</v>
      </c>
      <c r="E67" s="452" t="s">
        <v>7180</v>
      </c>
      <c r="F67" s="1001">
        <v>25500</v>
      </c>
      <c r="G67" s="1523"/>
      <c r="H67" s="1522">
        <v>30</v>
      </c>
      <c r="I67" s="441">
        <v>80</v>
      </c>
      <c r="J67" s="1523"/>
    </row>
    <row r="68" spans="1:10" ht="17.100000000000001" customHeight="1">
      <c r="A68" s="452" t="s">
        <v>11744</v>
      </c>
      <c r="B68" s="1009">
        <v>21200</v>
      </c>
      <c r="C68" s="452" t="s">
        <v>11745</v>
      </c>
      <c r="D68" s="1011">
        <v>22300</v>
      </c>
      <c r="E68" s="452" t="s">
        <v>11746</v>
      </c>
      <c r="F68" s="1001">
        <v>27600</v>
      </c>
      <c r="G68" s="1523"/>
      <c r="H68" s="1523"/>
      <c r="I68" s="441">
        <v>100</v>
      </c>
      <c r="J68" s="1523"/>
    </row>
    <row r="69" spans="1:10" ht="17.100000000000001" customHeight="1">
      <c r="A69" s="452" t="s">
        <v>11747</v>
      </c>
      <c r="B69" s="1009">
        <v>28200</v>
      </c>
      <c r="C69" s="452" t="s">
        <v>11748</v>
      </c>
      <c r="D69" s="1011">
        <v>29700</v>
      </c>
      <c r="E69" s="452" t="s">
        <v>11749</v>
      </c>
      <c r="F69" s="1001">
        <v>36700</v>
      </c>
      <c r="G69" s="1523"/>
      <c r="H69" s="1524"/>
      <c r="I69" s="441">
        <v>150</v>
      </c>
      <c r="J69" s="1523"/>
    </row>
    <row r="70" spans="1:10" ht="17.100000000000001" customHeight="1">
      <c r="A70" s="452" t="s">
        <v>11750</v>
      </c>
      <c r="B70" s="1009">
        <v>21700</v>
      </c>
      <c r="C70" s="452" t="s">
        <v>11751</v>
      </c>
      <c r="D70" s="1011">
        <v>22800</v>
      </c>
      <c r="E70" s="452" t="s">
        <v>11752</v>
      </c>
      <c r="F70" s="1001">
        <v>28200</v>
      </c>
      <c r="G70" s="1523"/>
      <c r="H70" s="441">
        <v>35</v>
      </c>
      <c r="I70" s="441">
        <v>90</v>
      </c>
      <c r="J70" s="1523"/>
    </row>
    <row r="71" spans="1:10" ht="17.100000000000001" customHeight="1">
      <c r="A71" s="452" t="s">
        <v>11753</v>
      </c>
      <c r="B71" s="1009">
        <v>22700</v>
      </c>
      <c r="C71" s="452" t="s">
        <v>657</v>
      </c>
      <c r="D71" s="1011">
        <v>23900</v>
      </c>
      <c r="E71" s="452" t="s">
        <v>7181</v>
      </c>
      <c r="F71" s="1001">
        <v>29500</v>
      </c>
      <c r="G71" s="1523"/>
      <c r="H71" s="1522">
        <v>40</v>
      </c>
      <c r="I71" s="441">
        <v>90</v>
      </c>
      <c r="J71" s="1523"/>
    </row>
    <row r="72" spans="1:10" ht="17.100000000000001" customHeight="1">
      <c r="A72" s="452" t="s">
        <v>11754</v>
      </c>
      <c r="B72" s="1009">
        <v>28000</v>
      </c>
      <c r="C72" s="452" t="s">
        <v>11755</v>
      </c>
      <c r="D72" s="1011">
        <v>29500</v>
      </c>
      <c r="E72" s="452" t="s">
        <v>11756</v>
      </c>
      <c r="F72" s="1001">
        <v>36400</v>
      </c>
      <c r="G72" s="1523"/>
      <c r="H72" s="1524"/>
      <c r="I72" s="441">
        <v>120</v>
      </c>
      <c r="J72" s="1523"/>
    </row>
    <row r="73" spans="1:10" ht="17.100000000000001" customHeight="1">
      <c r="A73" s="452" t="s">
        <v>11757</v>
      </c>
      <c r="B73" s="1009">
        <v>33400</v>
      </c>
      <c r="C73" s="452" t="s">
        <v>11758</v>
      </c>
      <c r="D73" s="1011">
        <v>35200</v>
      </c>
      <c r="E73" s="452" t="s">
        <v>11759</v>
      </c>
      <c r="F73" s="1001">
        <v>43400</v>
      </c>
      <c r="G73" s="1524"/>
      <c r="H73" s="441">
        <v>45</v>
      </c>
      <c r="I73" s="441">
        <v>150</v>
      </c>
      <c r="J73" s="1524"/>
    </row>
    <row r="74" spans="1:10" ht="17.100000000000001" customHeight="1">
      <c r="A74" s="705" t="s">
        <v>8943</v>
      </c>
      <c r="B74" s="1007">
        <v>28600</v>
      </c>
      <c r="C74" s="705" t="s">
        <v>658</v>
      </c>
      <c r="D74" s="1012">
        <v>30100</v>
      </c>
      <c r="E74" s="705" t="s">
        <v>7182</v>
      </c>
      <c r="F74" s="1001">
        <v>37200</v>
      </c>
      <c r="G74" s="1522">
        <v>8</v>
      </c>
      <c r="H74" s="718">
        <v>20</v>
      </c>
      <c r="I74" s="718">
        <v>70</v>
      </c>
      <c r="J74" s="1522">
        <v>8</v>
      </c>
    </row>
    <row r="75" spans="1:10" ht="17.100000000000001" customHeight="1">
      <c r="A75" s="452" t="s">
        <v>11760</v>
      </c>
      <c r="B75" s="1009">
        <v>29800</v>
      </c>
      <c r="C75" s="452" t="s">
        <v>659</v>
      </c>
      <c r="D75" s="1011">
        <v>31400</v>
      </c>
      <c r="E75" s="452" t="s">
        <v>9278</v>
      </c>
      <c r="F75" s="1001">
        <v>38700</v>
      </c>
      <c r="G75" s="1523"/>
      <c r="H75" s="441">
        <v>25</v>
      </c>
      <c r="I75" s="441">
        <v>80</v>
      </c>
      <c r="J75" s="1523"/>
    </row>
    <row r="76" spans="1:10" ht="17.100000000000001" customHeight="1">
      <c r="A76" s="452" t="s">
        <v>11761</v>
      </c>
      <c r="B76" s="1009">
        <v>29800</v>
      </c>
      <c r="C76" s="452" t="s">
        <v>660</v>
      </c>
      <c r="D76" s="1011">
        <v>31400</v>
      </c>
      <c r="E76" s="452" t="s">
        <v>9279</v>
      </c>
      <c r="F76" s="1001">
        <v>38700</v>
      </c>
      <c r="G76" s="1523"/>
      <c r="H76" s="1522">
        <v>30</v>
      </c>
      <c r="I76" s="441">
        <v>80</v>
      </c>
      <c r="J76" s="1523"/>
    </row>
    <row r="77" spans="1:10" ht="17.100000000000001" customHeight="1">
      <c r="A77" s="452" t="s">
        <v>11762</v>
      </c>
      <c r="B77" s="1009">
        <v>32200</v>
      </c>
      <c r="C77" s="452" t="s">
        <v>11763</v>
      </c>
      <c r="D77" s="1011">
        <v>33900</v>
      </c>
      <c r="E77" s="452" t="s">
        <v>11764</v>
      </c>
      <c r="F77" s="1001">
        <v>41900</v>
      </c>
      <c r="G77" s="1523"/>
      <c r="H77" s="1524"/>
      <c r="I77" s="441">
        <v>100</v>
      </c>
      <c r="J77" s="1523"/>
    </row>
    <row r="78" spans="1:10" ht="17.100000000000001" customHeight="1">
      <c r="A78" s="452" t="s">
        <v>11765</v>
      </c>
      <c r="B78" s="1009">
        <v>33300</v>
      </c>
      <c r="C78" s="452" t="s">
        <v>11766</v>
      </c>
      <c r="D78" s="1011">
        <v>35100</v>
      </c>
      <c r="E78" s="452" t="s">
        <v>11767</v>
      </c>
      <c r="F78" s="1001">
        <v>43300</v>
      </c>
      <c r="G78" s="1523"/>
      <c r="H78" s="441">
        <v>35</v>
      </c>
      <c r="I78" s="441">
        <v>90</v>
      </c>
      <c r="J78" s="1523"/>
    </row>
    <row r="79" spans="1:10" ht="17.100000000000001" customHeight="1">
      <c r="A79" s="452" t="s">
        <v>11768</v>
      </c>
      <c r="B79" s="1009">
        <v>35600</v>
      </c>
      <c r="C79" s="452" t="s">
        <v>661</v>
      </c>
      <c r="D79" s="1011">
        <v>37500</v>
      </c>
      <c r="E79" s="452" t="s">
        <v>9280</v>
      </c>
      <c r="F79" s="1001">
        <v>46300</v>
      </c>
      <c r="G79" s="1523"/>
      <c r="H79" s="1522">
        <v>40</v>
      </c>
      <c r="I79" s="441">
        <v>90</v>
      </c>
      <c r="J79" s="1523"/>
    </row>
    <row r="80" spans="1:10" ht="17.100000000000001" customHeight="1">
      <c r="A80" s="452" t="s">
        <v>11769</v>
      </c>
      <c r="B80" s="1009">
        <v>39900</v>
      </c>
      <c r="C80" s="452" t="s">
        <v>11770</v>
      </c>
      <c r="D80" s="1011">
        <v>42000</v>
      </c>
      <c r="E80" s="452" t="s">
        <v>11771</v>
      </c>
      <c r="F80" s="1001">
        <v>51900</v>
      </c>
      <c r="G80" s="1523"/>
      <c r="H80" s="1523"/>
      <c r="I80" s="441">
        <v>120</v>
      </c>
      <c r="J80" s="1523"/>
    </row>
    <row r="81" spans="1:10" ht="17.100000000000001" customHeight="1">
      <c r="A81" s="452" t="s">
        <v>11772</v>
      </c>
      <c r="B81" s="1009">
        <v>44700</v>
      </c>
      <c r="C81" s="452" t="s">
        <v>11773</v>
      </c>
      <c r="D81" s="1011">
        <v>47100</v>
      </c>
      <c r="E81" s="452" t="s">
        <v>11774</v>
      </c>
      <c r="F81" s="1001">
        <v>58100</v>
      </c>
      <c r="G81" s="1523"/>
      <c r="H81" s="1524"/>
      <c r="I81" s="441">
        <v>150</v>
      </c>
      <c r="J81" s="1523"/>
    </row>
    <row r="82" spans="1:10" ht="17.100000000000001" customHeight="1">
      <c r="A82" s="452" t="s">
        <v>11775</v>
      </c>
      <c r="B82" s="1009">
        <v>39400</v>
      </c>
      <c r="C82" s="452" t="s">
        <v>11776</v>
      </c>
      <c r="D82" s="1011">
        <v>41500</v>
      </c>
      <c r="E82" s="452" t="s">
        <v>11777</v>
      </c>
      <c r="F82" s="1001">
        <v>51200</v>
      </c>
      <c r="G82" s="1523"/>
      <c r="H82" s="441">
        <v>45</v>
      </c>
      <c r="I82" s="441">
        <v>100</v>
      </c>
      <c r="J82" s="1523"/>
    </row>
    <row r="83" spans="1:10" ht="17.100000000000001" customHeight="1">
      <c r="A83" s="452" t="s">
        <v>11778</v>
      </c>
      <c r="B83" s="1009">
        <v>40300</v>
      </c>
      <c r="C83" s="452" t="s">
        <v>662</v>
      </c>
      <c r="D83" s="1011">
        <v>42400</v>
      </c>
      <c r="E83" s="452" t="s">
        <v>9281</v>
      </c>
      <c r="F83" s="1001">
        <v>52400</v>
      </c>
      <c r="G83" s="1523"/>
      <c r="H83" s="1522">
        <v>50</v>
      </c>
      <c r="I83" s="441">
        <v>100</v>
      </c>
      <c r="J83" s="1523"/>
    </row>
    <row r="84" spans="1:10" ht="17.100000000000001" customHeight="1">
      <c r="A84" s="452" t="s">
        <v>11779</v>
      </c>
      <c r="B84" s="1009">
        <v>48300</v>
      </c>
      <c r="C84" s="452" t="s">
        <v>11780</v>
      </c>
      <c r="D84" s="1011">
        <v>50800</v>
      </c>
      <c r="E84" s="452" t="s">
        <v>11781</v>
      </c>
      <c r="F84" s="1001">
        <v>62800</v>
      </c>
      <c r="G84" s="1524"/>
      <c r="H84" s="1524"/>
      <c r="I84" s="441">
        <v>150</v>
      </c>
      <c r="J84" s="1524"/>
    </row>
    <row r="85" spans="1:10" ht="17.100000000000001" customHeight="1">
      <c r="A85" s="705" t="s">
        <v>11782</v>
      </c>
      <c r="B85" s="1007">
        <v>37600</v>
      </c>
      <c r="C85" s="705" t="s">
        <v>663</v>
      </c>
      <c r="D85" s="1012">
        <v>39600</v>
      </c>
      <c r="E85" s="705" t="s">
        <v>9282</v>
      </c>
      <c r="F85" s="1001">
        <v>48900</v>
      </c>
      <c r="G85" s="1522">
        <v>10</v>
      </c>
      <c r="H85" s="1013">
        <v>25</v>
      </c>
      <c r="I85" s="718">
        <v>75</v>
      </c>
      <c r="J85" s="1522">
        <v>10</v>
      </c>
    </row>
    <row r="86" spans="1:10" ht="17.100000000000001" customHeight="1">
      <c r="A86" s="452" t="s">
        <v>7888</v>
      </c>
      <c r="B86" s="1009">
        <v>38400</v>
      </c>
      <c r="C86" s="452" t="s">
        <v>664</v>
      </c>
      <c r="D86" s="1011">
        <v>40400</v>
      </c>
      <c r="E86" s="452" t="s">
        <v>9283</v>
      </c>
      <c r="F86" s="1001">
        <v>49900</v>
      </c>
      <c r="G86" s="1523"/>
      <c r="H86" s="1522">
        <v>30</v>
      </c>
      <c r="I86" s="441">
        <v>80</v>
      </c>
      <c r="J86" s="1523"/>
    </row>
    <row r="87" spans="1:10" ht="17.100000000000001" customHeight="1">
      <c r="A87" s="452" t="s">
        <v>11783</v>
      </c>
      <c r="B87" s="1009">
        <v>41400</v>
      </c>
      <c r="C87" s="452" t="s">
        <v>11784</v>
      </c>
      <c r="D87" s="1011">
        <v>43600</v>
      </c>
      <c r="E87" s="452" t="s">
        <v>11785</v>
      </c>
      <c r="F87" s="1001">
        <v>53800</v>
      </c>
      <c r="G87" s="1523"/>
      <c r="H87" s="1524"/>
      <c r="I87" s="441">
        <v>100</v>
      </c>
      <c r="J87" s="1523"/>
    </row>
    <row r="88" spans="1:10" ht="17.100000000000001" customHeight="1">
      <c r="A88" s="452" t="s">
        <v>7889</v>
      </c>
      <c r="B88" s="1009">
        <v>39900</v>
      </c>
      <c r="C88" s="452" t="s">
        <v>665</v>
      </c>
      <c r="D88" s="1011">
        <v>42000</v>
      </c>
      <c r="E88" s="452" t="s">
        <v>9284</v>
      </c>
      <c r="F88" s="1001">
        <v>51900</v>
      </c>
      <c r="G88" s="1523"/>
      <c r="H88" s="441">
        <v>35</v>
      </c>
      <c r="I88" s="441">
        <v>90</v>
      </c>
      <c r="J88" s="1523"/>
    </row>
    <row r="89" spans="1:10" ht="17.100000000000001" customHeight="1">
      <c r="A89" s="452" t="s">
        <v>7890</v>
      </c>
      <c r="B89" s="1009">
        <v>42800</v>
      </c>
      <c r="C89" s="452" t="s">
        <v>666</v>
      </c>
      <c r="D89" s="1011">
        <v>45100</v>
      </c>
      <c r="E89" s="452" t="s">
        <v>9285</v>
      </c>
      <c r="F89" s="1001">
        <v>55600</v>
      </c>
      <c r="G89" s="1523"/>
      <c r="H89" s="1522">
        <v>40</v>
      </c>
      <c r="I89" s="441">
        <v>90</v>
      </c>
      <c r="J89" s="1523"/>
    </row>
    <row r="90" spans="1:10" ht="17.100000000000001" customHeight="1">
      <c r="A90" s="452" t="s">
        <v>11786</v>
      </c>
      <c r="B90" s="1009">
        <v>48100</v>
      </c>
      <c r="C90" s="452" t="s">
        <v>11787</v>
      </c>
      <c r="D90" s="1011">
        <v>50600</v>
      </c>
      <c r="E90" s="452" t="s">
        <v>11788</v>
      </c>
      <c r="F90" s="1001">
        <v>62500</v>
      </c>
      <c r="G90" s="1523"/>
      <c r="H90" s="1524"/>
      <c r="I90" s="441">
        <v>120</v>
      </c>
      <c r="J90" s="1523"/>
    </row>
    <row r="91" spans="1:10" ht="17.100000000000001" customHeight="1">
      <c r="A91" s="452" t="s">
        <v>11789</v>
      </c>
      <c r="B91" s="1009">
        <v>46400</v>
      </c>
      <c r="C91" s="452" t="s">
        <v>11790</v>
      </c>
      <c r="D91" s="1011">
        <v>48800</v>
      </c>
      <c r="E91" s="452" t="s">
        <v>11791</v>
      </c>
      <c r="F91" s="1001">
        <v>60300</v>
      </c>
      <c r="G91" s="1523"/>
      <c r="H91" s="441">
        <v>45</v>
      </c>
      <c r="I91" s="441">
        <v>100</v>
      </c>
      <c r="J91" s="1523"/>
    </row>
    <row r="92" spans="1:10" ht="17.100000000000001" customHeight="1">
      <c r="A92" s="452" t="s">
        <v>7891</v>
      </c>
      <c r="B92" s="1009">
        <v>49300</v>
      </c>
      <c r="C92" s="452" t="s">
        <v>667</v>
      </c>
      <c r="D92" s="1011">
        <v>51900</v>
      </c>
      <c r="E92" s="452" t="s">
        <v>9286</v>
      </c>
      <c r="F92" s="1001">
        <v>64100</v>
      </c>
      <c r="G92" s="1523"/>
      <c r="H92" s="1522">
        <v>50</v>
      </c>
      <c r="I92" s="441">
        <v>100</v>
      </c>
      <c r="J92" s="1523"/>
    </row>
    <row r="93" spans="1:10" ht="17.100000000000001" customHeight="1">
      <c r="A93" s="452" t="s">
        <v>11792</v>
      </c>
      <c r="B93" s="1009">
        <v>59200</v>
      </c>
      <c r="C93" s="452" t="s">
        <v>11793</v>
      </c>
      <c r="D93" s="1011">
        <v>62300</v>
      </c>
      <c r="E93" s="452" t="s">
        <v>11794</v>
      </c>
      <c r="F93" s="1001">
        <v>77000</v>
      </c>
      <c r="G93" s="1523"/>
      <c r="H93" s="1523"/>
      <c r="I93" s="441">
        <v>150</v>
      </c>
      <c r="J93" s="1523"/>
    </row>
    <row r="94" spans="1:10" ht="17.100000000000001" customHeight="1">
      <c r="A94" s="452" t="s">
        <v>11795</v>
      </c>
      <c r="B94" s="1009">
        <v>71000</v>
      </c>
      <c r="C94" s="452" t="s">
        <v>11796</v>
      </c>
      <c r="D94" s="1011">
        <v>74700</v>
      </c>
      <c r="E94" s="452" t="s">
        <v>11797</v>
      </c>
      <c r="F94" s="1001">
        <v>92300</v>
      </c>
      <c r="G94" s="1523"/>
      <c r="H94" s="1524"/>
      <c r="I94" s="441">
        <v>200</v>
      </c>
      <c r="J94" s="1523"/>
    </row>
    <row r="95" spans="1:10" ht="17.100000000000001" customHeight="1">
      <c r="A95" s="452" t="s">
        <v>11798</v>
      </c>
      <c r="B95" s="1009">
        <v>61800</v>
      </c>
      <c r="C95" s="452" t="s">
        <v>11799</v>
      </c>
      <c r="D95" s="1011">
        <v>65100</v>
      </c>
      <c r="E95" s="452" t="s">
        <v>11800</v>
      </c>
      <c r="F95" s="1001">
        <v>80300</v>
      </c>
      <c r="G95" s="1523"/>
      <c r="H95" s="441">
        <v>55</v>
      </c>
      <c r="I95" s="441">
        <v>150</v>
      </c>
      <c r="J95" s="1523"/>
    </row>
    <row r="96" spans="1:10" ht="17.100000000000001" customHeight="1">
      <c r="A96" s="452" t="s">
        <v>7892</v>
      </c>
      <c r="B96" s="1009">
        <v>55800</v>
      </c>
      <c r="C96" s="452" t="s">
        <v>668</v>
      </c>
      <c r="D96" s="1011">
        <v>58700</v>
      </c>
      <c r="E96" s="452" t="s">
        <v>9287</v>
      </c>
      <c r="F96" s="1001">
        <v>72500</v>
      </c>
      <c r="G96" s="1523"/>
      <c r="H96" s="1522">
        <v>60</v>
      </c>
      <c r="I96" s="441">
        <v>110</v>
      </c>
      <c r="J96" s="1523"/>
    </row>
    <row r="97" spans="1:10" ht="17.100000000000001" customHeight="1">
      <c r="A97" s="452" t="s">
        <v>11801</v>
      </c>
      <c r="B97" s="1009">
        <v>76000</v>
      </c>
      <c r="C97" s="452" t="s">
        <v>11802</v>
      </c>
      <c r="D97" s="1011">
        <v>80000</v>
      </c>
      <c r="E97" s="452" t="s">
        <v>11803</v>
      </c>
      <c r="F97" s="1001">
        <v>98800</v>
      </c>
      <c r="G97" s="1524"/>
      <c r="H97" s="1524"/>
      <c r="I97" s="441">
        <v>200</v>
      </c>
      <c r="J97" s="1524"/>
    </row>
    <row r="98" spans="1:10" ht="17.100000000000001" customHeight="1">
      <c r="A98" s="705" t="s">
        <v>7893</v>
      </c>
      <c r="B98" s="1009">
        <v>48300</v>
      </c>
      <c r="C98" s="705" t="s">
        <v>669</v>
      </c>
      <c r="D98" s="1012">
        <v>50800</v>
      </c>
      <c r="E98" s="705" t="s">
        <v>9288</v>
      </c>
      <c r="F98" s="1001">
        <v>62800</v>
      </c>
      <c r="G98" s="1522">
        <v>12</v>
      </c>
      <c r="H98" s="1000">
        <v>30</v>
      </c>
      <c r="I98" s="718">
        <v>80</v>
      </c>
      <c r="J98" s="1522">
        <v>12</v>
      </c>
    </row>
    <row r="99" spans="1:10" ht="17.100000000000001" customHeight="1">
      <c r="A99" s="452" t="s">
        <v>7894</v>
      </c>
      <c r="B99" s="1009">
        <v>50300</v>
      </c>
      <c r="C99" s="452" t="s">
        <v>670</v>
      </c>
      <c r="D99" s="1011">
        <v>52900</v>
      </c>
      <c r="E99" s="452" t="s">
        <v>9289</v>
      </c>
      <c r="F99" s="1001">
        <v>65400</v>
      </c>
      <c r="G99" s="1523"/>
      <c r="H99" s="441">
        <v>35</v>
      </c>
      <c r="I99" s="441">
        <v>90</v>
      </c>
      <c r="J99" s="1523"/>
    </row>
    <row r="100" spans="1:10" ht="17.100000000000001" customHeight="1">
      <c r="A100" s="452" t="s">
        <v>7895</v>
      </c>
      <c r="B100" s="1009">
        <v>52300</v>
      </c>
      <c r="C100" s="452" t="s">
        <v>671</v>
      </c>
      <c r="D100" s="1011">
        <v>55000</v>
      </c>
      <c r="E100" s="452" t="s">
        <v>9290</v>
      </c>
      <c r="F100" s="1001">
        <v>68000</v>
      </c>
      <c r="G100" s="1523"/>
      <c r="H100" s="1522">
        <v>40</v>
      </c>
      <c r="I100" s="441">
        <v>100</v>
      </c>
      <c r="J100" s="1523"/>
    </row>
    <row r="101" spans="1:10" ht="17.100000000000001" customHeight="1">
      <c r="A101" s="452" t="s">
        <v>11804</v>
      </c>
      <c r="B101" s="1009">
        <v>56400</v>
      </c>
      <c r="C101" s="452" t="s">
        <v>11805</v>
      </c>
      <c r="D101" s="1011">
        <v>59400</v>
      </c>
      <c r="E101" s="452" t="s">
        <v>11806</v>
      </c>
      <c r="F101" s="1001">
        <v>73300</v>
      </c>
      <c r="G101" s="1523"/>
      <c r="H101" s="1524"/>
      <c r="I101" s="441">
        <v>120</v>
      </c>
      <c r="J101" s="1523"/>
    </row>
    <row r="102" spans="1:10" ht="17.100000000000001" customHeight="1">
      <c r="A102" s="452" t="s">
        <v>11807</v>
      </c>
      <c r="B102" s="1009">
        <v>60600</v>
      </c>
      <c r="C102" s="452" t="s">
        <v>11808</v>
      </c>
      <c r="D102" s="1011">
        <v>63800</v>
      </c>
      <c r="E102" s="452" t="s">
        <v>11809</v>
      </c>
      <c r="F102" s="1001">
        <v>78800</v>
      </c>
      <c r="G102" s="1523"/>
      <c r="H102" s="441">
        <v>45</v>
      </c>
      <c r="I102" s="441">
        <v>130</v>
      </c>
      <c r="J102" s="1523"/>
    </row>
    <row r="103" spans="1:10" ht="17.100000000000001" customHeight="1">
      <c r="A103" s="452" t="s">
        <v>7896</v>
      </c>
      <c r="B103" s="1009">
        <v>58500</v>
      </c>
      <c r="C103" s="452" t="s">
        <v>672</v>
      </c>
      <c r="D103" s="1011">
        <v>61600</v>
      </c>
      <c r="E103" s="452" t="s">
        <v>9291</v>
      </c>
      <c r="F103" s="1001">
        <v>76100</v>
      </c>
      <c r="G103" s="1523"/>
      <c r="H103" s="1522">
        <v>50</v>
      </c>
      <c r="I103" s="441">
        <v>100</v>
      </c>
      <c r="J103" s="1523"/>
    </row>
    <row r="104" spans="1:10" ht="17.100000000000001" customHeight="1">
      <c r="A104" s="452" t="s">
        <v>11810</v>
      </c>
      <c r="B104" s="1009">
        <v>70200</v>
      </c>
      <c r="C104" s="452" t="s">
        <v>11811</v>
      </c>
      <c r="D104" s="1011">
        <v>73900</v>
      </c>
      <c r="E104" s="452" t="s">
        <v>11812</v>
      </c>
      <c r="F104" s="1001">
        <v>91300</v>
      </c>
      <c r="G104" s="1523"/>
      <c r="H104" s="1524"/>
      <c r="I104" s="441">
        <v>150</v>
      </c>
      <c r="J104" s="1523"/>
    </row>
    <row r="105" spans="1:10" ht="17.100000000000001" customHeight="1">
      <c r="A105" s="452" t="s">
        <v>11813</v>
      </c>
      <c r="B105" s="1009">
        <v>62400</v>
      </c>
      <c r="C105" s="452" t="s">
        <v>11814</v>
      </c>
      <c r="D105" s="1011">
        <v>65700</v>
      </c>
      <c r="E105" s="452" t="s">
        <v>11815</v>
      </c>
      <c r="F105" s="1001">
        <v>81100</v>
      </c>
      <c r="G105" s="1523"/>
      <c r="H105" s="441">
        <v>55</v>
      </c>
      <c r="I105" s="441">
        <v>110</v>
      </c>
      <c r="J105" s="1523"/>
    </row>
    <row r="106" spans="1:10" ht="17.100000000000001" customHeight="1">
      <c r="A106" s="452" t="s">
        <v>7897</v>
      </c>
      <c r="B106" s="1009">
        <v>66500</v>
      </c>
      <c r="C106" s="452" t="s">
        <v>673</v>
      </c>
      <c r="D106" s="1011">
        <v>70000</v>
      </c>
      <c r="E106" s="452" t="s">
        <v>9292</v>
      </c>
      <c r="F106" s="1001">
        <v>86500</v>
      </c>
      <c r="G106" s="1523"/>
      <c r="H106" s="1522">
        <v>60</v>
      </c>
      <c r="I106" s="441">
        <v>110</v>
      </c>
      <c r="J106" s="1523"/>
    </row>
    <row r="107" spans="1:10" ht="17.100000000000001" customHeight="1">
      <c r="A107" s="452" t="s">
        <v>11816</v>
      </c>
      <c r="B107" s="1009">
        <v>77000</v>
      </c>
      <c r="C107" s="452" t="s">
        <v>11817</v>
      </c>
      <c r="D107" s="1011">
        <v>81100</v>
      </c>
      <c r="E107" s="452" t="s">
        <v>11818</v>
      </c>
      <c r="F107" s="1001">
        <v>100100</v>
      </c>
      <c r="G107" s="1523"/>
      <c r="H107" s="1523"/>
      <c r="I107" s="441">
        <v>150</v>
      </c>
      <c r="J107" s="1523"/>
    </row>
    <row r="108" spans="1:10" ht="17.100000000000001" customHeight="1">
      <c r="A108" s="452" t="s">
        <v>11819</v>
      </c>
      <c r="B108" s="1009">
        <v>92600</v>
      </c>
      <c r="C108" s="452" t="s">
        <v>11820</v>
      </c>
      <c r="D108" s="1011">
        <v>97500</v>
      </c>
      <c r="E108" s="452" t="s">
        <v>11821</v>
      </c>
      <c r="F108" s="1001">
        <v>120400</v>
      </c>
      <c r="G108" s="1523"/>
      <c r="H108" s="1524"/>
      <c r="I108" s="441">
        <v>200</v>
      </c>
      <c r="J108" s="1523"/>
    </row>
    <row r="109" spans="1:10" ht="17.100000000000001" customHeight="1">
      <c r="A109" s="452" t="s">
        <v>11822</v>
      </c>
      <c r="B109" s="1009">
        <v>79100</v>
      </c>
      <c r="C109" s="452" t="s">
        <v>11823</v>
      </c>
      <c r="D109" s="1011">
        <v>83300</v>
      </c>
      <c r="E109" s="452" t="s">
        <v>11824</v>
      </c>
      <c r="F109" s="1001">
        <v>102800</v>
      </c>
      <c r="G109" s="1523"/>
      <c r="H109" s="441">
        <v>65</v>
      </c>
      <c r="I109" s="441">
        <v>150</v>
      </c>
      <c r="J109" s="1523"/>
    </row>
    <row r="110" spans="1:10" ht="17.100000000000001" customHeight="1">
      <c r="A110" s="452" t="s">
        <v>7898</v>
      </c>
      <c r="B110" s="1009">
        <v>73200</v>
      </c>
      <c r="C110" s="452" t="s">
        <v>674</v>
      </c>
      <c r="D110" s="1011">
        <v>77000</v>
      </c>
      <c r="E110" s="452" t="s">
        <v>9293</v>
      </c>
      <c r="F110" s="1001">
        <v>95200</v>
      </c>
      <c r="G110" s="1523"/>
      <c r="H110" s="1522">
        <v>70</v>
      </c>
      <c r="I110" s="441">
        <v>120</v>
      </c>
      <c r="J110" s="1523"/>
    </row>
    <row r="111" spans="1:10" ht="17.100000000000001" customHeight="1">
      <c r="A111" s="452" t="s">
        <v>11825</v>
      </c>
      <c r="B111" s="1009">
        <v>93700</v>
      </c>
      <c r="C111" s="452" t="s">
        <v>11826</v>
      </c>
      <c r="D111" s="1011">
        <v>98600</v>
      </c>
      <c r="E111" s="452" t="s">
        <v>11827</v>
      </c>
      <c r="F111" s="1001">
        <v>121800</v>
      </c>
      <c r="G111" s="1524"/>
      <c r="H111" s="1524"/>
      <c r="I111" s="441">
        <v>200</v>
      </c>
      <c r="J111" s="1524"/>
    </row>
    <row r="112" spans="1:10" ht="17.100000000000001" customHeight="1">
      <c r="A112" s="705" t="s">
        <v>11828</v>
      </c>
      <c r="B112" s="1007">
        <v>127100</v>
      </c>
      <c r="C112" s="705" t="s">
        <v>11829</v>
      </c>
      <c r="D112" s="1012">
        <v>133800</v>
      </c>
      <c r="E112" s="705" t="s">
        <v>11830</v>
      </c>
      <c r="F112" s="1001">
        <v>165200</v>
      </c>
      <c r="G112" s="1522">
        <v>14</v>
      </c>
      <c r="H112" s="1000">
        <v>35</v>
      </c>
      <c r="I112" s="718">
        <v>100</v>
      </c>
      <c r="J112" s="1522">
        <v>16</v>
      </c>
    </row>
    <row r="113" spans="1:10" ht="17.100000000000001" customHeight="1">
      <c r="A113" s="452" t="s">
        <v>11831</v>
      </c>
      <c r="B113" s="1009">
        <v>132200</v>
      </c>
      <c r="C113" s="452" t="s">
        <v>11832</v>
      </c>
      <c r="D113" s="1011">
        <v>139200</v>
      </c>
      <c r="E113" s="452" t="s">
        <v>11833</v>
      </c>
      <c r="F113" s="1001">
        <v>171900</v>
      </c>
      <c r="G113" s="1523"/>
      <c r="H113" s="441">
        <v>50</v>
      </c>
      <c r="I113" s="441">
        <v>110</v>
      </c>
      <c r="J113" s="1523"/>
    </row>
    <row r="114" spans="1:10" ht="17.100000000000001" customHeight="1">
      <c r="A114" s="452" t="s">
        <v>11834</v>
      </c>
      <c r="B114" s="1009">
        <v>153300</v>
      </c>
      <c r="C114" s="452" t="s">
        <v>11835</v>
      </c>
      <c r="D114" s="1011">
        <v>161400</v>
      </c>
      <c r="E114" s="452" t="s">
        <v>11836</v>
      </c>
      <c r="F114" s="1001">
        <v>199300</v>
      </c>
      <c r="G114" s="1524"/>
      <c r="H114" s="441">
        <v>60</v>
      </c>
      <c r="I114" s="441">
        <v>150</v>
      </c>
      <c r="J114" s="1524"/>
    </row>
    <row r="115" spans="1:10" ht="17.100000000000001" customHeight="1">
      <c r="A115" s="705" t="s">
        <v>7899</v>
      </c>
      <c r="B115" s="1007">
        <v>127100</v>
      </c>
      <c r="C115" s="705" t="s">
        <v>675</v>
      </c>
      <c r="D115" s="1012">
        <v>133800</v>
      </c>
      <c r="E115" s="705" t="s">
        <v>9294</v>
      </c>
      <c r="F115" s="1001">
        <v>165200</v>
      </c>
      <c r="G115" s="1522">
        <v>16</v>
      </c>
      <c r="H115" s="1522">
        <v>40</v>
      </c>
      <c r="I115" s="718">
        <v>100</v>
      </c>
      <c r="J115" s="1522">
        <v>16</v>
      </c>
    </row>
    <row r="116" spans="1:10" ht="17.100000000000001" customHeight="1">
      <c r="A116" s="452" t="s">
        <v>11837</v>
      </c>
      <c r="B116" s="1009">
        <v>153300</v>
      </c>
      <c r="C116" s="452" t="s">
        <v>11838</v>
      </c>
      <c r="D116" s="1011">
        <v>161400</v>
      </c>
      <c r="E116" s="452" t="s">
        <v>11839</v>
      </c>
      <c r="F116" s="1001">
        <v>199300</v>
      </c>
      <c r="G116" s="1523"/>
      <c r="H116" s="1524"/>
      <c r="I116" s="441">
        <v>150</v>
      </c>
      <c r="J116" s="1523"/>
    </row>
    <row r="117" spans="1:10" ht="17.100000000000001" customHeight="1">
      <c r="A117" s="452" t="s">
        <v>7900</v>
      </c>
      <c r="B117" s="1009">
        <v>132200</v>
      </c>
      <c r="C117" s="452" t="s">
        <v>676</v>
      </c>
      <c r="D117" s="1011">
        <v>139200</v>
      </c>
      <c r="E117" s="452" t="s">
        <v>9295</v>
      </c>
      <c r="F117" s="1001">
        <v>171900</v>
      </c>
      <c r="G117" s="1523"/>
      <c r="H117" s="1522">
        <v>50</v>
      </c>
      <c r="I117" s="441">
        <v>110</v>
      </c>
      <c r="J117" s="1523"/>
    </row>
    <row r="118" spans="1:10" ht="17.100000000000001" customHeight="1">
      <c r="A118" s="452" t="s">
        <v>11840</v>
      </c>
      <c r="B118" s="1009">
        <v>153300</v>
      </c>
      <c r="C118" s="452" t="s">
        <v>11841</v>
      </c>
      <c r="D118" s="1011">
        <v>161400</v>
      </c>
      <c r="E118" s="452" t="s">
        <v>11842</v>
      </c>
      <c r="F118" s="1001">
        <v>199300</v>
      </c>
      <c r="G118" s="1523"/>
      <c r="H118" s="1524"/>
      <c r="I118" s="441">
        <v>150</v>
      </c>
      <c r="J118" s="1523"/>
    </row>
    <row r="119" spans="1:10" ht="17.100000000000001" customHeight="1">
      <c r="A119" s="452" t="s">
        <v>7901</v>
      </c>
      <c r="B119" s="1009">
        <v>147700</v>
      </c>
      <c r="C119" s="452" t="s">
        <v>677</v>
      </c>
      <c r="D119" s="1011">
        <v>155500</v>
      </c>
      <c r="E119" s="452" t="s">
        <v>9296</v>
      </c>
      <c r="F119" s="1001">
        <v>192000</v>
      </c>
      <c r="G119" s="1523"/>
      <c r="H119" s="441">
        <v>60</v>
      </c>
      <c r="I119" s="441">
        <v>120</v>
      </c>
      <c r="J119" s="1523"/>
    </row>
    <row r="120" spans="1:10" ht="17.100000000000001" customHeight="1">
      <c r="A120" s="452" t="s">
        <v>7902</v>
      </c>
      <c r="B120" s="1009">
        <v>163200</v>
      </c>
      <c r="C120" s="452" t="s">
        <v>678</v>
      </c>
      <c r="D120" s="1011">
        <v>171800</v>
      </c>
      <c r="E120" s="452" t="s">
        <v>9297</v>
      </c>
      <c r="F120" s="1001">
        <v>212200</v>
      </c>
      <c r="G120" s="1523"/>
      <c r="H120" s="1522">
        <v>70</v>
      </c>
      <c r="I120" s="441">
        <v>130</v>
      </c>
      <c r="J120" s="1523"/>
    </row>
    <row r="121" spans="1:10" ht="17.100000000000001" customHeight="1">
      <c r="A121" s="452" t="s">
        <v>11843</v>
      </c>
      <c r="B121" s="1009">
        <v>176300</v>
      </c>
      <c r="C121" s="452" t="s">
        <v>11844</v>
      </c>
      <c r="D121" s="1011">
        <v>185600</v>
      </c>
      <c r="E121" s="452" t="s">
        <v>11845</v>
      </c>
      <c r="F121" s="1001">
        <v>229200</v>
      </c>
      <c r="G121" s="1523"/>
      <c r="H121" s="1523"/>
      <c r="I121" s="441">
        <v>150</v>
      </c>
      <c r="J121" s="1523"/>
    </row>
    <row r="122" spans="1:10" ht="17.100000000000001" customHeight="1">
      <c r="A122" s="452" t="s">
        <v>11846</v>
      </c>
      <c r="B122" s="1009">
        <v>211500</v>
      </c>
      <c r="C122" s="452" t="s">
        <v>11847</v>
      </c>
      <c r="D122" s="1011">
        <v>222600</v>
      </c>
      <c r="E122" s="452" t="s">
        <v>11848</v>
      </c>
      <c r="F122" s="1001">
        <v>275000</v>
      </c>
      <c r="G122" s="1523"/>
      <c r="H122" s="1524"/>
      <c r="I122" s="441">
        <v>200</v>
      </c>
      <c r="J122" s="1523"/>
    </row>
    <row r="123" spans="1:10" ht="17.100000000000001" customHeight="1">
      <c r="A123" s="452" t="s">
        <v>7903</v>
      </c>
      <c r="B123" s="1009">
        <v>183900</v>
      </c>
      <c r="C123" s="452" t="s">
        <v>679</v>
      </c>
      <c r="D123" s="1011">
        <v>193600</v>
      </c>
      <c r="E123" s="452" t="s">
        <v>9298</v>
      </c>
      <c r="F123" s="1001">
        <v>239100</v>
      </c>
      <c r="G123" s="1523"/>
      <c r="H123" s="441">
        <v>80</v>
      </c>
      <c r="I123" s="441">
        <v>150</v>
      </c>
      <c r="J123" s="1523"/>
    </row>
    <row r="124" spans="1:10" ht="17.100000000000001" customHeight="1">
      <c r="A124" s="452" t="s">
        <v>7904</v>
      </c>
      <c r="B124" s="1009">
        <v>199300</v>
      </c>
      <c r="C124" s="452" t="s">
        <v>680</v>
      </c>
      <c r="D124" s="1011">
        <v>209800</v>
      </c>
      <c r="E124" s="452" t="s">
        <v>9299</v>
      </c>
      <c r="F124" s="1001">
        <v>259100</v>
      </c>
      <c r="G124" s="1523"/>
      <c r="H124" s="441">
        <v>90</v>
      </c>
      <c r="I124" s="441">
        <v>150</v>
      </c>
      <c r="J124" s="1523"/>
    </row>
    <row r="125" spans="1:10" ht="17.100000000000001" customHeight="1">
      <c r="A125" s="452" t="s">
        <v>11849</v>
      </c>
      <c r="B125" s="1009">
        <v>257600</v>
      </c>
      <c r="C125" s="452" t="s">
        <v>11850</v>
      </c>
      <c r="D125" s="1011">
        <v>271200</v>
      </c>
      <c r="E125" s="452" t="s">
        <v>11851</v>
      </c>
      <c r="F125" s="1001">
        <v>334900</v>
      </c>
      <c r="G125" s="1523"/>
      <c r="H125" s="441">
        <v>110</v>
      </c>
      <c r="I125" s="441">
        <v>200</v>
      </c>
      <c r="J125" s="1523"/>
    </row>
    <row r="126" spans="1:10" ht="17.100000000000001" customHeight="1">
      <c r="A126" s="452" t="s">
        <v>11852</v>
      </c>
      <c r="B126" s="1009">
        <v>407700</v>
      </c>
      <c r="C126" s="452" t="s">
        <v>11853</v>
      </c>
      <c r="D126" s="1011">
        <v>429200</v>
      </c>
      <c r="E126" s="452" t="s">
        <v>11854</v>
      </c>
      <c r="F126" s="1001">
        <v>530000</v>
      </c>
      <c r="G126" s="1524"/>
      <c r="H126" s="441">
        <v>120</v>
      </c>
      <c r="I126" s="441">
        <v>250</v>
      </c>
      <c r="J126" s="1524"/>
    </row>
    <row r="127" spans="1:10" ht="17.100000000000001" customHeight="1">
      <c r="A127" s="705" t="s">
        <v>11855</v>
      </c>
      <c r="B127" s="1007">
        <v>179600</v>
      </c>
      <c r="C127" s="705" t="s">
        <v>11856</v>
      </c>
      <c r="D127" s="1012">
        <v>189000</v>
      </c>
      <c r="E127" s="705" t="s">
        <v>11857</v>
      </c>
      <c r="F127" s="1001">
        <v>233500</v>
      </c>
      <c r="G127" s="1522">
        <v>18</v>
      </c>
      <c r="H127" s="718">
        <v>45</v>
      </c>
      <c r="I127" s="718">
        <v>100</v>
      </c>
      <c r="J127" s="1522">
        <v>20</v>
      </c>
    </row>
    <row r="128" spans="1:10" ht="17.100000000000001" customHeight="1">
      <c r="A128" s="452" t="s">
        <v>11858</v>
      </c>
      <c r="B128" s="1009">
        <v>194000</v>
      </c>
      <c r="C128" s="452" t="s">
        <v>11859</v>
      </c>
      <c r="D128" s="1011">
        <v>204200</v>
      </c>
      <c r="E128" s="452" t="s">
        <v>11860</v>
      </c>
      <c r="F128" s="1001">
        <v>252200</v>
      </c>
      <c r="G128" s="1523"/>
      <c r="H128" s="441">
        <v>50</v>
      </c>
      <c r="I128" s="441">
        <v>120</v>
      </c>
      <c r="J128" s="1523"/>
    </row>
    <row r="129" spans="1:10" ht="17.100000000000001" customHeight="1">
      <c r="A129" s="452" t="s">
        <v>11861</v>
      </c>
      <c r="B129" s="1009">
        <v>211900</v>
      </c>
      <c r="C129" s="452" t="s">
        <v>11862</v>
      </c>
      <c r="D129" s="1011">
        <v>223000</v>
      </c>
      <c r="E129" s="452" t="s">
        <v>11863</v>
      </c>
      <c r="F129" s="1001">
        <v>275500</v>
      </c>
      <c r="G129" s="1523"/>
      <c r="H129" s="441">
        <v>70</v>
      </c>
      <c r="I129" s="441">
        <v>130</v>
      </c>
      <c r="J129" s="1523"/>
    </row>
    <row r="130" spans="1:10" ht="17.100000000000001" customHeight="1">
      <c r="A130" s="452" t="s">
        <v>11864</v>
      </c>
      <c r="B130" s="1009">
        <v>307200</v>
      </c>
      <c r="C130" s="452" t="s">
        <v>11865</v>
      </c>
      <c r="D130" s="1011">
        <v>323400</v>
      </c>
      <c r="E130" s="452" t="s">
        <v>11866</v>
      </c>
      <c r="F130" s="1001">
        <v>399400</v>
      </c>
      <c r="G130" s="1524"/>
      <c r="H130" s="441">
        <v>100</v>
      </c>
      <c r="I130" s="441">
        <v>200</v>
      </c>
      <c r="J130" s="1524"/>
    </row>
    <row r="131" spans="1:10" ht="17.100000000000001" customHeight="1">
      <c r="A131" s="705" t="s">
        <v>7905</v>
      </c>
      <c r="B131" s="1007">
        <v>179600</v>
      </c>
      <c r="C131" s="705" t="s">
        <v>681</v>
      </c>
      <c r="D131" s="1012">
        <v>189000</v>
      </c>
      <c r="E131" s="705" t="s">
        <v>9300</v>
      </c>
      <c r="F131" s="1001">
        <v>233500</v>
      </c>
      <c r="G131" s="1522">
        <v>20</v>
      </c>
      <c r="H131" s="999">
        <v>45</v>
      </c>
      <c r="I131" s="718">
        <v>100</v>
      </c>
      <c r="J131" s="1522">
        <v>20</v>
      </c>
    </row>
    <row r="132" spans="1:10" ht="17.100000000000001" customHeight="1">
      <c r="A132" s="452" t="s">
        <v>7906</v>
      </c>
      <c r="B132" s="1009">
        <v>187100</v>
      </c>
      <c r="C132" s="452" t="s">
        <v>682</v>
      </c>
      <c r="D132" s="1011">
        <v>196900</v>
      </c>
      <c r="E132" s="452" t="s">
        <v>9301</v>
      </c>
      <c r="F132" s="1001">
        <v>243200</v>
      </c>
      <c r="G132" s="1523"/>
      <c r="H132" s="1522">
        <v>50</v>
      </c>
      <c r="I132" s="441">
        <v>110</v>
      </c>
      <c r="J132" s="1523"/>
    </row>
    <row r="133" spans="1:10" ht="17.100000000000001" customHeight="1">
      <c r="A133" s="452" t="s">
        <v>11867</v>
      </c>
      <c r="B133" s="1009">
        <v>217000</v>
      </c>
      <c r="C133" s="452" t="s">
        <v>11868</v>
      </c>
      <c r="D133" s="1011">
        <v>228400</v>
      </c>
      <c r="E133" s="452" t="s">
        <v>11869</v>
      </c>
      <c r="F133" s="1001">
        <v>282100</v>
      </c>
      <c r="G133" s="1523"/>
      <c r="H133" s="1524"/>
      <c r="I133" s="441">
        <v>150</v>
      </c>
      <c r="J133" s="1523"/>
    </row>
    <row r="134" spans="1:10" ht="17.100000000000001" customHeight="1">
      <c r="A134" s="452" t="s">
        <v>7907</v>
      </c>
      <c r="B134" s="1009">
        <v>200800</v>
      </c>
      <c r="C134" s="452" t="s">
        <v>683</v>
      </c>
      <c r="D134" s="1011">
        <v>211400</v>
      </c>
      <c r="E134" s="452" t="s">
        <v>9302</v>
      </c>
      <c r="F134" s="1001">
        <v>261000</v>
      </c>
      <c r="G134" s="1523"/>
      <c r="H134" s="441">
        <v>60</v>
      </c>
      <c r="I134" s="441">
        <v>130</v>
      </c>
      <c r="J134" s="1523"/>
    </row>
    <row r="135" spans="1:10" ht="17.100000000000001" customHeight="1">
      <c r="A135" s="452" t="s">
        <v>7908</v>
      </c>
      <c r="B135" s="1009">
        <v>210900</v>
      </c>
      <c r="C135" s="452" t="s">
        <v>684</v>
      </c>
      <c r="D135" s="1011">
        <v>222000</v>
      </c>
      <c r="E135" s="452" t="s">
        <v>9303</v>
      </c>
      <c r="F135" s="1001">
        <v>274200</v>
      </c>
      <c r="G135" s="1523"/>
      <c r="H135" s="441">
        <v>70</v>
      </c>
      <c r="I135" s="441">
        <v>130</v>
      </c>
      <c r="J135" s="1523"/>
    </row>
    <row r="136" spans="1:10" ht="17.100000000000001" customHeight="1">
      <c r="A136" s="452" t="s">
        <v>7909</v>
      </c>
      <c r="B136" s="1009">
        <v>238600</v>
      </c>
      <c r="C136" s="452" t="s">
        <v>685</v>
      </c>
      <c r="D136" s="1011">
        <v>251200</v>
      </c>
      <c r="E136" s="452" t="s">
        <v>9304</v>
      </c>
      <c r="F136" s="1001">
        <v>310200</v>
      </c>
      <c r="G136" s="1523"/>
      <c r="H136" s="441">
        <v>80</v>
      </c>
      <c r="I136" s="441">
        <v>150</v>
      </c>
      <c r="J136" s="1523"/>
    </row>
    <row r="137" spans="1:10" ht="17.100000000000001" customHeight="1">
      <c r="A137" s="452" t="s">
        <v>7910</v>
      </c>
      <c r="B137" s="1009">
        <v>249500</v>
      </c>
      <c r="C137" s="452" t="s">
        <v>686</v>
      </c>
      <c r="D137" s="1011">
        <v>262600</v>
      </c>
      <c r="E137" s="452" t="s">
        <v>7202</v>
      </c>
      <c r="F137" s="1001">
        <v>324400</v>
      </c>
      <c r="G137" s="1523"/>
      <c r="H137" s="1522">
        <v>90</v>
      </c>
      <c r="I137" s="441">
        <v>150</v>
      </c>
      <c r="J137" s="1523"/>
    </row>
    <row r="138" spans="1:10" ht="17.100000000000001" customHeight="1">
      <c r="A138" s="452" t="s">
        <v>11870</v>
      </c>
      <c r="B138" s="1009">
        <v>299400</v>
      </c>
      <c r="C138" s="452" t="s">
        <v>11871</v>
      </c>
      <c r="D138" s="1011">
        <v>315200</v>
      </c>
      <c r="E138" s="452" t="s">
        <v>11872</v>
      </c>
      <c r="F138" s="1001">
        <v>389200</v>
      </c>
      <c r="G138" s="1523"/>
      <c r="H138" s="1524"/>
      <c r="I138" s="441">
        <v>200</v>
      </c>
      <c r="J138" s="1523"/>
    </row>
    <row r="139" spans="1:10" ht="17.100000000000001" customHeight="1">
      <c r="A139" s="452" t="s">
        <v>7911</v>
      </c>
      <c r="B139" s="1009">
        <v>325400</v>
      </c>
      <c r="C139" s="452" t="s">
        <v>687</v>
      </c>
      <c r="D139" s="1011">
        <v>342500</v>
      </c>
      <c r="E139" s="452" t="s">
        <v>7203</v>
      </c>
      <c r="F139" s="1001">
        <v>423000</v>
      </c>
      <c r="G139" s="1523"/>
      <c r="H139" s="441">
        <v>110</v>
      </c>
      <c r="I139" s="441">
        <v>200</v>
      </c>
      <c r="J139" s="1523"/>
    </row>
    <row r="140" spans="1:10" ht="17.100000000000001" customHeight="1">
      <c r="A140" s="452" t="s">
        <v>11873</v>
      </c>
      <c r="B140" s="1009">
        <v>394800</v>
      </c>
      <c r="C140" s="452" t="s">
        <v>11874</v>
      </c>
      <c r="D140" s="1011">
        <v>415600</v>
      </c>
      <c r="E140" s="452" t="s">
        <v>11875</v>
      </c>
      <c r="F140" s="1001">
        <v>513200</v>
      </c>
      <c r="G140" s="1524"/>
      <c r="H140" s="441">
        <v>120</v>
      </c>
      <c r="I140" s="441">
        <v>250</v>
      </c>
      <c r="J140" s="1524"/>
    </row>
    <row r="141" spans="1:10" ht="17.100000000000001" customHeight="1">
      <c r="A141" s="705" t="s">
        <v>11876</v>
      </c>
      <c r="B141" s="1007">
        <v>235100</v>
      </c>
      <c r="C141" s="705" t="s">
        <v>11877</v>
      </c>
      <c r="D141" s="1012">
        <v>247500</v>
      </c>
      <c r="E141" s="705" t="s">
        <v>11878</v>
      </c>
      <c r="F141" s="1001">
        <v>305600</v>
      </c>
      <c r="G141" s="1522">
        <v>22</v>
      </c>
      <c r="H141" s="718">
        <v>45</v>
      </c>
      <c r="I141" s="718">
        <v>100</v>
      </c>
      <c r="J141" s="1522">
        <v>20</v>
      </c>
    </row>
    <row r="142" spans="1:10" ht="17.100000000000001" customHeight="1">
      <c r="A142" s="452" t="s">
        <v>11879</v>
      </c>
      <c r="B142" s="1010">
        <v>282200</v>
      </c>
      <c r="C142" s="452" t="s">
        <v>11880</v>
      </c>
      <c r="D142" s="1011">
        <v>297000</v>
      </c>
      <c r="E142" s="452" t="s">
        <v>11881</v>
      </c>
      <c r="F142" s="1001">
        <v>366900</v>
      </c>
      <c r="G142" s="1523"/>
      <c r="H142" s="441">
        <v>75</v>
      </c>
      <c r="I142" s="441">
        <v>150</v>
      </c>
      <c r="J142" s="1523"/>
    </row>
    <row r="143" spans="1:10" ht="17.100000000000001" customHeight="1">
      <c r="A143" s="452" t="s">
        <v>11882</v>
      </c>
      <c r="B143" s="1010">
        <v>363900</v>
      </c>
      <c r="C143" s="452" t="s">
        <v>11883</v>
      </c>
      <c r="D143" s="1011">
        <v>383100</v>
      </c>
      <c r="E143" s="452" t="s">
        <v>11884</v>
      </c>
      <c r="F143" s="1001">
        <v>473100</v>
      </c>
      <c r="G143" s="1524"/>
      <c r="H143" s="441">
        <v>110</v>
      </c>
      <c r="I143" s="441">
        <v>200</v>
      </c>
      <c r="J143" s="1524"/>
    </row>
    <row r="144" spans="1:10" ht="17.100000000000001" customHeight="1">
      <c r="A144" s="705" t="s">
        <v>11885</v>
      </c>
      <c r="B144" s="1008">
        <v>285400</v>
      </c>
      <c r="C144" s="705" t="s">
        <v>11886</v>
      </c>
      <c r="D144" s="1012">
        <v>300400</v>
      </c>
      <c r="E144" s="705" t="s">
        <v>11887</v>
      </c>
      <c r="F144" s="1001">
        <v>371000</v>
      </c>
      <c r="G144" s="1522">
        <v>25</v>
      </c>
      <c r="H144" s="718">
        <v>50</v>
      </c>
      <c r="I144" s="718">
        <v>120</v>
      </c>
      <c r="J144" s="1744">
        <v>25</v>
      </c>
    </row>
    <row r="145" spans="1:10" ht="17.100000000000001" customHeight="1">
      <c r="A145" s="452" t="s">
        <v>11888</v>
      </c>
      <c r="B145" s="1010">
        <v>319800</v>
      </c>
      <c r="C145" s="452" t="s">
        <v>11889</v>
      </c>
      <c r="D145" s="1011">
        <v>336600</v>
      </c>
      <c r="E145" s="452" t="s">
        <v>11890</v>
      </c>
      <c r="F145" s="1001">
        <v>415700</v>
      </c>
      <c r="G145" s="1523"/>
      <c r="H145" s="441">
        <v>70</v>
      </c>
      <c r="I145" s="441">
        <v>150</v>
      </c>
      <c r="J145" s="1744"/>
    </row>
    <row r="146" spans="1:10" ht="17.100000000000001" customHeight="1">
      <c r="A146" s="452" t="s">
        <v>11891</v>
      </c>
      <c r="B146" s="1010">
        <v>319800</v>
      </c>
      <c r="C146" s="452" t="s">
        <v>11892</v>
      </c>
      <c r="D146" s="1011">
        <v>336600</v>
      </c>
      <c r="E146" s="452" t="s">
        <v>11893</v>
      </c>
      <c r="F146" s="1001">
        <v>415700</v>
      </c>
      <c r="G146" s="1523"/>
      <c r="H146" s="441">
        <v>90</v>
      </c>
      <c r="I146" s="441">
        <v>150</v>
      </c>
      <c r="J146" s="1744"/>
    </row>
    <row r="147" spans="1:10" ht="17.100000000000001" customHeight="1">
      <c r="A147" s="452" t="s">
        <v>11894</v>
      </c>
      <c r="B147" s="1010">
        <v>422100</v>
      </c>
      <c r="C147" s="452" t="s">
        <v>11895</v>
      </c>
      <c r="D147" s="1011">
        <v>444300</v>
      </c>
      <c r="E147" s="452" t="s">
        <v>11896</v>
      </c>
      <c r="F147" s="1001">
        <v>548700</v>
      </c>
      <c r="G147" s="1523"/>
      <c r="H147" s="441">
        <v>110</v>
      </c>
      <c r="I147" s="441">
        <v>200</v>
      </c>
      <c r="J147" s="1744"/>
    </row>
    <row r="148" spans="1:10" ht="17.100000000000001" customHeight="1">
      <c r="A148" s="452" t="s">
        <v>11897</v>
      </c>
      <c r="B148" s="1010">
        <v>514900</v>
      </c>
      <c r="C148" s="452" t="s">
        <v>11898</v>
      </c>
      <c r="D148" s="1011">
        <v>542000</v>
      </c>
      <c r="E148" s="452" t="s">
        <v>11899</v>
      </c>
      <c r="F148" s="1014">
        <v>669400</v>
      </c>
      <c r="G148" s="1524"/>
      <c r="H148" s="441">
        <v>120</v>
      </c>
      <c r="I148" s="441">
        <v>250</v>
      </c>
      <c r="J148" s="1744"/>
    </row>
  </sheetData>
  <mergeCells count="65">
    <mergeCell ref="H100:H101"/>
    <mergeCell ref="H103:H104"/>
    <mergeCell ref="H106:H108"/>
    <mergeCell ref="H110:H111"/>
    <mergeCell ref="G74:G84"/>
    <mergeCell ref="H76:H77"/>
    <mergeCell ref="H79:H81"/>
    <mergeCell ref="G141:G143"/>
    <mergeCell ref="J141:J143"/>
    <mergeCell ref="G144:G148"/>
    <mergeCell ref="J144:J148"/>
    <mergeCell ref="G127:G130"/>
    <mergeCell ref="J127:J130"/>
    <mergeCell ref="G131:G140"/>
    <mergeCell ref="J131:J140"/>
    <mergeCell ref="H132:H133"/>
    <mergeCell ref="H137:H138"/>
    <mergeCell ref="G112:G114"/>
    <mergeCell ref="J112:J114"/>
    <mergeCell ref="G115:G126"/>
    <mergeCell ref="H115:H116"/>
    <mergeCell ref="J115:J126"/>
    <mergeCell ref="H117:H118"/>
    <mergeCell ref="H120:H122"/>
    <mergeCell ref="H96:H97"/>
    <mergeCell ref="G98:G111"/>
    <mergeCell ref="G85:G97"/>
    <mergeCell ref="A1:J1"/>
    <mergeCell ref="G55:G61"/>
    <mergeCell ref="J55:J61"/>
    <mergeCell ref="H57:H58"/>
    <mergeCell ref="G62:G73"/>
    <mergeCell ref="G5:G13"/>
    <mergeCell ref="I15:I19"/>
    <mergeCell ref="G20:G26"/>
    <mergeCell ref="J20:J26"/>
    <mergeCell ref="I21:I26"/>
    <mergeCell ref="J85:J97"/>
    <mergeCell ref="H86:H87"/>
    <mergeCell ref="J98:J111"/>
    <mergeCell ref="H89:H90"/>
    <mergeCell ref="H92:H94"/>
    <mergeCell ref="G27:G32"/>
    <mergeCell ref="H67:H69"/>
    <mergeCell ref="H71:H72"/>
    <mergeCell ref="G33:G38"/>
    <mergeCell ref="H83:H84"/>
    <mergeCell ref="G48:G54"/>
    <mergeCell ref="H62:H63"/>
    <mergeCell ref="H64:H65"/>
    <mergeCell ref="J74:J84"/>
    <mergeCell ref="J40:J47"/>
    <mergeCell ref="I41:I47"/>
    <mergeCell ref="J5:J13"/>
    <mergeCell ref="I6:I13"/>
    <mergeCell ref="J27:J32"/>
    <mergeCell ref="I28:I32"/>
    <mergeCell ref="J49:J54"/>
    <mergeCell ref="I50:I54"/>
    <mergeCell ref="J62:J73"/>
    <mergeCell ref="G14:G19"/>
    <mergeCell ref="J14:J19"/>
    <mergeCell ref="I34:I38"/>
    <mergeCell ref="G39:G47"/>
    <mergeCell ref="J33:J38"/>
  </mergeCells>
  <phoneticPr fontId="88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 enableFormatConditionsCalculation="0">
    <tabColor indexed="10"/>
  </sheetPr>
  <dimension ref="A1:H64"/>
  <sheetViews>
    <sheetView zoomScaleNormal="100" workbookViewId="0">
      <pane ySplit="4" topLeftCell="A5" activePane="bottomLeft" state="frozen"/>
      <selection activeCell="H17" sqref="H17:H23"/>
      <selection pane="bottomLeft" sqref="A1:H1"/>
    </sheetView>
  </sheetViews>
  <sheetFormatPr defaultColWidth="9" defaultRowHeight="12.9" customHeight="1"/>
  <cols>
    <col min="1" max="1" width="16.09765625" customWidth="1"/>
    <col min="2" max="2" width="11.09765625" style="1384" customWidth="1"/>
    <col min="3" max="3" width="15.3984375" style="1041" customWidth="1"/>
    <col min="4" max="4" width="11.5" style="1384" customWidth="1"/>
    <col min="5" max="5" width="5.09765625" style="1041" customWidth="1"/>
    <col min="6" max="6" width="7" style="1041" customWidth="1"/>
    <col min="7" max="7" width="7" style="1040" customWidth="1"/>
    <col min="8" max="8" width="7" style="1041" customWidth="1"/>
    <col min="9" max="16384" width="9" style="1041"/>
  </cols>
  <sheetData>
    <row r="1" spans="1:8" ht="37.799999999999997">
      <c r="A1" s="1751" t="s">
        <v>13789</v>
      </c>
      <c r="B1" s="1751"/>
      <c r="C1" s="1751"/>
      <c r="D1" s="1751"/>
      <c r="E1" s="1751"/>
      <c r="F1" s="1751"/>
      <c r="G1" s="1751"/>
      <c r="H1" s="1751"/>
    </row>
    <row r="2" spans="1:8" ht="12.9" customHeight="1">
      <c r="F2" s="1043" t="s">
        <v>4967</v>
      </c>
      <c r="G2" s="1063"/>
      <c r="H2" s="1063"/>
    </row>
    <row r="3" spans="1:8" ht="30">
      <c r="A3" s="1044"/>
      <c r="B3" s="1386"/>
      <c r="F3" s="1043" t="s">
        <v>4968</v>
      </c>
      <c r="G3" s="1065"/>
      <c r="H3" s="1066"/>
    </row>
    <row r="4" spans="1:8" ht="34.799999999999997">
      <c r="A4" s="413" t="s">
        <v>4767</v>
      </c>
      <c r="B4" s="868" t="s">
        <v>10485</v>
      </c>
      <c r="C4" s="413" t="s">
        <v>2443</v>
      </c>
      <c r="D4" s="868" t="s">
        <v>10485</v>
      </c>
      <c r="E4" s="440" t="s">
        <v>2478</v>
      </c>
      <c r="F4" s="440" t="s">
        <v>1453</v>
      </c>
      <c r="G4" s="440" t="s">
        <v>2454</v>
      </c>
      <c r="H4" s="440" t="s">
        <v>2455</v>
      </c>
    </row>
    <row r="5" spans="1:8" ht="17.100000000000001" customHeight="1">
      <c r="A5" s="128" t="s">
        <v>7912</v>
      </c>
      <c r="B5" s="1387">
        <v>17100</v>
      </c>
      <c r="C5" s="441" t="s">
        <v>7204</v>
      </c>
      <c r="D5" s="1031">
        <v>22200</v>
      </c>
      <c r="E5" s="128">
        <v>0.5</v>
      </c>
      <c r="F5" s="128">
        <v>1</v>
      </c>
      <c r="G5" s="128">
        <v>40</v>
      </c>
      <c r="H5" s="128">
        <v>4</v>
      </c>
    </row>
    <row r="6" spans="1:8" ht="17.100000000000001" customHeight="1">
      <c r="A6" s="128" t="s">
        <v>7913</v>
      </c>
      <c r="B6" s="1387">
        <v>17100</v>
      </c>
      <c r="C6" s="441" t="s">
        <v>7205</v>
      </c>
      <c r="D6" s="1385">
        <v>22200</v>
      </c>
      <c r="E6" s="128">
        <v>0.6</v>
      </c>
      <c r="F6" s="128">
        <v>1.2</v>
      </c>
      <c r="G6" s="128">
        <v>40</v>
      </c>
      <c r="H6" s="128">
        <v>4</v>
      </c>
    </row>
    <row r="7" spans="1:8" ht="17.100000000000001" customHeight="1">
      <c r="A7" s="128" t="s">
        <v>7914</v>
      </c>
      <c r="B7" s="1387">
        <v>17100</v>
      </c>
      <c r="C7" s="441" t="s">
        <v>7206</v>
      </c>
      <c r="D7" s="1385">
        <v>22200</v>
      </c>
      <c r="E7" s="128">
        <v>0.7</v>
      </c>
      <c r="F7" s="128">
        <v>1.4</v>
      </c>
      <c r="G7" s="128">
        <v>40</v>
      </c>
      <c r="H7" s="128">
        <v>4</v>
      </c>
    </row>
    <row r="8" spans="1:8" ht="17.100000000000001" customHeight="1">
      <c r="A8" s="128" t="s">
        <v>7915</v>
      </c>
      <c r="B8" s="1387">
        <v>17100</v>
      </c>
      <c r="C8" s="441" t="s">
        <v>7207</v>
      </c>
      <c r="D8" s="1385">
        <v>22200</v>
      </c>
      <c r="E8" s="128">
        <v>0.8</v>
      </c>
      <c r="F8" s="128">
        <v>1.6</v>
      </c>
      <c r="G8" s="128">
        <v>40</v>
      </c>
      <c r="H8" s="128">
        <v>4</v>
      </c>
    </row>
    <row r="9" spans="1:8" ht="17.100000000000001" customHeight="1">
      <c r="A9" s="128" t="s">
        <v>7916</v>
      </c>
      <c r="B9" s="1387">
        <v>17100</v>
      </c>
      <c r="C9" s="441" t="s">
        <v>7208</v>
      </c>
      <c r="D9" s="1385">
        <v>22200</v>
      </c>
      <c r="E9" s="128">
        <v>0.9</v>
      </c>
      <c r="F9" s="128">
        <v>1.8</v>
      </c>
      <c r="G9" s="128">
        <v>40</v>
      </c>
      <c r="H9" s="128">
        <v>4</v>
      </c>
    </row>
    <row r="10" spans="1:8" ht="17.100000000000001" customHeight="1">
      <c r="A10" s="128" t="s">
        <v>7917</v>
      </c>
      <c r="B10" s="1387">
        <v>16100</v>
      </c>
      <c r="C10" s="441" t="s">
        <v>7209</v>
      </c>
      <c r="D10" s="1385">
        <v>20900</v>
      </c>
      <c r="E10" s="1744">
        <v>1</v>
      </c>
      <c r="F10" s="128">
        <v>3</v>
      </c>
      <c r="G10" s="1744">
        <v>50</v>
      </c>
      <c r="H10" s="1744">
        <v>6</v>
      </c>
    </row>
    <row r="11" spans="1:8" ht="17.100000000000001" customHeight="1">
      <c r="A11" s="128" t="s">
        <v>7918</v>
      </c>
      <c r="B11" s="1387">
        <v>16100</v>
      </c>
      <c r="C11" s="441" t="s">
        <v>7210</v>
      </c>
      <c r="D11" s="1385">
        <v>20900</v>
      </c>
      <c r="E11" s="1744"/>
      <c r="F11" s="128">
        <v>4</v>
      </c>
      <c r="G11" s="1744"/>
      <c r="H11" s="1744"/>
    </row>
    <row r="12" spans="1:8" ht="17.100000000000001" customHeight="1">
      <c r="A12" s="128" t="s">
        <v>7919</v>
      </c>
      <c r="B12" s="1387">
        <v>16100</v>
      </c>
      <c r="C12" s="441" t="s">
        <v>7211</v>
      </c>
      <c r="D12" s="1385">
        <v>20900</v>
      </c>
      <c r="E12" s="1744"/>
      <c r="F12" s="128">
        <v>6</v>
      </c>
      <c r="G12" s="1744"/>
      <c r="H12" s="1744"/>
    </row>
    <row r="13" spans="1:8" ht="17.100000000000001" customHeight="1">
      <c r="A13" s="128" t="s">
        <v>7920</v>
      </c>
      <c r="B13" s="1387">
        <v>16100</v>
      </c>
      <c r="C13" s="441" t="s">
        <v>7212</v>
      </c>
      <c r="D13" s="1385">
        <v>20900</v>
      </c>
      <c r="E13" s="1744">
        <v>1.2</v>
      </c>
      <c r="F13" s="128">
        <v>4</v>
      </c>
      <c r="G13" s="1744">
        <v>50</v>
      </c>
      <c r="H13" s="1744">
        <v>6</v>
      </c>
    </row>
    <row r="14" spans="1:8" ht="17.100000000000001" customHeight="1">
      <c r="A14" s="128" t="s">
        <v>7921</v>
      </c>
      <c r="B14" s="1387">
        <v>16100</v>
      </c>
      <c r="C14" s="441" t="s">
        <v>7213</v>
      </c>
      <c r="D14" s="1385">
        <v>20900</v>
      </c>
      <c r="E14" s="1744"/>
      <c r="F14" s="128">
        <v>6</v>
      </c>
      <c r="G14" s="1744"/>
      <c r="H14" s="1744"/>
    </row>
    <row r="15" spans="1:8" ht="17.100000000000001" customHeight="1">
      <c r="A15" s="128" t="s">
        <v>7922</v>
      </c>
      <c r="B15" s="1387">
        <v>16100</v>
      </c>
      <c r="C15" s="441" t="s">
        <v>7214</v>
      </c>
      <c r="D15" s="1385">
        <v>20900</v>
      </c>
      <c r="E15" s="1744"/>
      <c r="F15" s="128">
        <v>8</v>
      </c>
      <c r="G15" s="1744"/>
      <c r="H15" s="1744"/>
    </row>
    <row r="16" spans="1:8" ht="17.100000000000001" customHeight="1">
      <c r="A16" s="128" t="s">
        <v>7923</v>
      </c>
      <c r="B16" s="1387">
        <v>16100</v>
      </c>
      <c r="C16" s="441" t="s">
        <v>7215</v>
      </c>
      <c r="D16" s="1385">
        <v>20900</v>
      </c>
      <c r="E16" s="1744">
        <v>1.5</v>
      </c>
      <c r="F16" s="128">
        <v>4</v>
      </c>
      <c r="G16" s="1744">
        <v>50</v>
      </c>
      <c r="H16" s="1744">
        <v>6</v>
      </c>
    </row>
    <row r="17" spans="1:8" ht="17.100000000000001" customHeight="1">
      <c r="A17" s="128" t="s">
        <v>7924</v>
      </c>
      <c r="B17" s="1387">
        <v>16100</v>
      </c>
      <c r="C17" s="441" t="s">
        <v>7216</v>
      </c>
      <c r="D17" s="1385">
        <v>20900</v>
      </c>
      <c r="E17" s="1744"/>
      <c r="F17" s="128">
        <v>6</v>
      </c>
      <c r="G17" s="1744"/>
      <c r="H17" s="1744"/>
    </row>
    <row r="18" spans="1:8" ht="17.100000000000001" customHeight="1">
      <c r="A18" s="128" t="s">
        <v>7925</v>
      </c>
      <c r="B18" s="1387">
        <v>16100</v>
      </c>
      <c r="C18" s="441" t="s">
        <v>7217</v>
      </c>
      <c r="D18" s="1385">
        <v>20900</v>
      </c>
      <c r="E18" s="1744"/>
      <c r="F18" s="128">
        <v>8</v>
      </c>
      <c r="G18" s="1744"/>
      <c r="H18" s="1744"/>
    </row>
    <row r="19" spans="1:8" ht="17.100000000000001" customHeight="1">
      <c r="A19" s="128" t="s">
        <v>7926</v>
      </c>
      <c r="B19" s="1387">
        <v>16100</v>
      </c>
      <c r="C19" s="441" t="s">
        <v>7218</v>
      </c>
      <c r="D19" s="1385">
        <v>20900</v>
      </c>
      <c r="E19" s="1744">
        <v>2</v>
      </c>
      <c r="F19" s="128">
        <v>6</v>
      </c>
      <c r="G19" s="1744">
        <v>50</v>
      </c>
      <c r="H19" s="1744">
        <v>6</v>
      </c>
    </row>
    <row r="20" spans="1:8" ht="17.100000000000001" customHeight="1">
      <c r="A20" s="128" t="s">
        <v>11246</v>
      </c>
      <c r="B20" s="1387">
        <v>16100</v>
      </c>
      <c r="C20" s="1383" t="s">
        <v>11248</v>
      </c>
      <c r="D20" s="1385">
        <f>ROUND(B20*1.3,-2)</f>
        <v>20900</v>
      </c>
      <c r="E20" s="1744"/>
      <c r="F20" s="1381">
        <v>7</v>
      </c>
      <c r="G20" s="1744"/>
      <c r="H20" s="1744"/>
    </row>
    <row r="21" spans="1:8" ht="17.100000000000001" customHeight="1">
      <c r="A21" s="128" t="s">
        <v>7927</v>
      </c>
      <c r="B21" s="1387">
        <v>16100</v>
      </c>
      <c r="C21" s="441" t="s">
        <v>7219</v>
      </c>
      <c r="D21" s="1385">
        <f t="shared" ref="D21:D60" si="0">ROUND(B21*1.3,-2)</f>
        <v>20900</v>
      </c>
      <c r="E21" s="1744"/>
      <c r="F21" s="128">
        <v>8</v>
      </c>
      <c r="G21" s="1744"/>
      <c r="H21" s="1744"/>
    </row>
    <row r="22" spans="1:8" ht="17.100000000000001" customHeight="1">
      <c r="A22" s="128" t="s">
        <v>11247</v>
      </c>
      <c r="B22" s="1387">
        <v>16100</v>
      </c>
      <c r="C22" s="1383" t="s">
        <v>11249</v>
      </c>
      <c r="D22" s="1385">
        <f t="shared" si="0"/>
        <v>20900</v>
      </c>
      <c r="E22" s="1744"/>
      <c r="F22" s="1381">
        <v>9</v>
      </c>
      <c r="G22" s="1744"/>
      <c r="H22" s="1744"/>
    </row>
    <row r="23" spans="1:8" ht="17.100000000000001" customHeight="1">
      <c r="A23" s="128" t="s">
        <v>7928</v>
      </c>
      <c r="B23" s="1387">
        <v>16100</v>
      </c>
      <c r="C23" s="441" t="s">
        <v>7220</v>
      </c>
      <c r="D23" s="1385">
        <f t="shared" si="0"/>
        <v>20900</v>
      </c>
      <c r="E23" s="1744"/>
      <c r="F23" s="128">
        <v>10</v>
      </c>
      <c r="G23" s="1744"/>
      <c r="H23" s="1744"/>
    </row>
    <row r="24" spans="1:8" ht="17.100000000000001" customHeight="1">
      <c r="A24" s="128" t="s">
        <v>7929</v>
      </c>
      <c r="B24" s="1387">
        <v>16100</v>
      </c>
      <c r="C24" s="441" t="s">
        <v>7221</v>
      </c>
      <c r="D24" s="1385">
        <f t="shared" si="0"/>
        <v>20900</v>
      </c>
      <c r="E24" s="1744"/>
      <c r="F24" s="128">
        <v>12</v>
      </c>
      <c r="G24" s="1744"/>
      <c r="H24" s="1744"/>
    </row>
    <row r="25" spans="1:8" ht="17.100000000000001" customHeight="1">
      <c r="A25" s="128" t="s">
        <v>4969</v>
      </c>
      <c r="B25" s="1387">
        <v>16100</v>
      </c>
      <c r="C25" s="441" t="s">
        <v>7222</v>
      </c>
      <c r="D25" s="1385">
        <f t="shared" si="0"/>
        <v>20900</v>
      </c>
      <c r="E25" s="1744">
        <v>2.5</v>
      </c>
      <c r="F25" s="128">
        <v>7</v>
      </c>
      <c r="G25" s="1744">
        <v>50</v>
      </c>
      <c r="H25" s="1744">
        <v>6</v>
      </c>
    </row>
    <row r="26" spans="1:8" ht="17.100000000000001" customHeight="1">
      <c r="A26" s="128" t="s">
        <v>13061</v>
      </c>
      <c r="B26" s="1387">
        <v>16100</v>
      </c>
      <c r="C26" s="441" t="s">
        <v>7223</v>
      </c>
      <c r="D26" s="1385">
        <f t="shared" si="0"/>
        <v>20900</v>
      </c>
      <c r="E26" s="1744"/>
      <c r="F26" s="128">
        <v>8</v>
      </c>
      <c r="G26" s="1744"/>
      <c r="H26" s="1744"/>
    </row>
    <row r="27" spans="1:8" ht="17.100000000000001" customHeight="1">
      <c r="A27" s="128" t="s">
        <v>4970</v>
      </c>
      <c r="B27" s="1387">
        <v>16100</v>
      </c>
      <c r="C27" s="441" t="s">
        <v>7224</v>
      </c>
      <c r="D27" s="1385">
        <f t="shared" si="0"/>
        <v>20900</v>
      </c>
      <c r="E27" s="1744"/>
      <c r="F27" s="128">
        <v>10</v>
      </c>
      <c r="G27" s="1744"/>
      <c r="H27" s="1744"/>
    </row>
    <row r="28" spans="1:8" ht="17.100000000000001" customHeight="1">
      <c r="A28" s="128" t="s">
        <v>4971</v>
      </c>
      <c r="B28" s="1387">
        <v>16100</v>
      </c>
      <c r="C28" s="441" t="s">
        <v>9305</v>
      </c>
      <c r="D28" s="1385">
        <f t="shared" si="0"/>
        <v>20900</v>
      </c>
      <c r="E28" s="1744"/>
      <c r="F28" s="128">
        <v>12</v>
      </c>
      <c r="G28" s="1744"/>
      <c r="H28" s="1744"/>
    </row>
    <row r="29" spans="1:8" ht="17.100000000000001" customHeight="1">
      <c r="A29" s="128" t="s">
        <v>4972</v>
      </c>
      <c r="B29" s="1387">
        <v>16100</v>
      </c>
      <c r="C29" s="441" t="s">
        <v>9306</v>
      </c>
      <c r="D29" s="1385">
        <f t="shared" si="0"/>
        <v>20900</v>
      </c>
      <c r="E29" s="1744"/>
      <c r="F29" s="128">
        <v>16</v>
      </c>
      <c r="G29" s="1744"/>
      <c r="H29" s="1744"/>
    </row>
    <row r="30" spans="1:8" ht="17.100000000000001" customHeight="1">
      <c r="A30" s="128" t="s">
        <v>7930</v>
      </c>
      <c r="B30" s="1387">
        <v>16100</v>
      </c>
      <c r="C30" s="441" t="s">
        <v>9307</v>
      </c>
      <c r="D30" s="1385">
        <f t="shared" si="0"/>
        <v>20900</v>
      </c>
      <c r="E30" s="1744">
        <v>3</v>
      </c>
      <c r="F30" s="128">
        <v>8</v>
      </c>
      <c r="G30" s="1744">
        <v>50</v>
      </c>
      <c r="H30" s="1744">
        <v>6</v>
      </c>
    </row>
    <row r="31" spans="1:8" ht="17.100000000000001" customHeight="1">
      <c r="A31" s="128" t="s">
        <v>7931</v>
      </c>
      <c r="B31" s="1387">
        <v>16100</v>
      </c>
      <c r="C31" s="441" t="s">
        <v>9308</v>
      </c>
      <c r="D31" s="1385">
        <f t="shared" si="0"/>
        <v>20900</v>
      </c>
      <c r="E31" s="1744"/>
      <c r="F31" s="128">
        <v>10</v>
      </c>
      <c r="G31" s="1744"/>
      <c r="H31" s="1744"/>
    </row>
    <row r="32" spans="1:8" ht="17.100000000000001" customHeight="1">
      <c r="A32" s="128" t="s">
        <v>7932</v>
      </c>
      <c r="B32" s="1387">
        <v>16100</v>
      </c>
      <c r="C32" s="441" t="s">
        <v>9309</v>
      </c>
      <c r="D32" s="1385">
        <f t="shared" si="0"/>
        <v>20900</v>
      </c>
      <c r="E32" s="1744"/>
      <c r="F32" s="128">
        <v>12</v>
      </c>
      <c r="G32" s="1744"/>
      <c r="H32" s="1744"/>
    </row>
    <row r="33" spans="1:8" ht="17.100000000000001" customHeight="1">
      <c r="A33" s="128" t="s">
        <v>7933</v>
      </c>
      <c r="B33" s="1387">
        <v>16400</v>
      </c>
      <c r="C33" s="441" t="s">
        <v>9310</v>
      </c>
      <c r="D33" s="1385">
        <f t="shared" si="0"/>
        <v>21300</v>
      </c>
      <c r="E33" s="1744"/>
      <c r="F33" s="128">
        <v>16</v>
      </c>
      <c r="G33" s="1744">
        <v>55</v>
      </c>
      <c r="H33" s="1744"/>
    </row>
    <row r="34" spans="1:8" ht="17.100000000000001" customHeight="1">
      <c r="A34" s="128" t="s">
        <v>13069</v>
      </c>
      <c r="B34" s="1387">
        <v>16400</v>
      </c>
      <c r="C34" s="1383" t="s">
        <v>11250</v>
      </c>
      <c r="D34" s="1385">
        <f t="shared" si="0"/>
        <v>21300</v>
      </c>
      <c r="E34" s="1744"/>
      <c r="F34" s="128">
        <v>17</v>
      </c>
      <c r="G34" s="1744"/>
      <c r="H34" s="1744"/>
    </row>
    <row r="35" spans="1:8" ht="17.100000000000001" customHeight="1">
      <c r="A35" s="128" t="s">
        <v>11254</v>
      </c>
      <c r="B35" s="1387">
        <v>16700</v>
      </c>
      <c r="C35" s="1383" t="s">
        <v>11251</v>
      </c>
      <c r="D35" s="1385">
        <f t="shared" si="0"/>
        <v>21700</v>
      </c>
      <c r="E35" s="1744"/>
      <c r="F35" s="128">
        <v>20</v>
      </c>
      <c r="G35" s="1744">
        <v>60</v>
      </c>
      <c r="H35" s="1744"/>
    </row>
    <row r="36" spans="1:8" ht="17.100000000000001" customHeight="1">
      <c r="A36" s="128" t="s">
        <v>11255</v>
      </c>
      <c r="B36" s="1387">
        <v>16700</v>
      </c>
      <c r="C36" s="1383" t="s">
        <v>11252</v>
      </c>
      <c r="D36" s="1385">
        <f t="shared" si="0"/>
        <v>21700</v>
      </c>
      <c r="E36" s="1744"/>
      <c r="F36" s="128">
        <v>22</v>
      </c>
      <c r="G36" s="1744"/>
      <c r="H36" s="1744"/>
    </row>
    <row r="37" spans="1:8" ht="17.100000000000001" customHeight="1">
      <c r="A37" s="128" t="s">
        <v>11256</v>
      </c>
      <c r="B37" s="1387">
        <v>16700</v>
      </c>
      <c r="C37" s="1383" t="s">
        <v>11253</v>
      </c>
      <c r="D37" s="1385">
        <f t="shared" si="0"/>
        <v>21700</v>
      </c>
      <c r="E37" s="1744"/>
      <c r="F37" s="128">
        <v>26</v>
      </c>
      <c r="G37" s="1744"/>
      <c r="H37" s="1744"/>
    </row>
    <row r="38" spans="1:8" ht="17.100000000000001" customHeight="1">
      <c r="A38" s="128" t="s">
        <v>7484</v>
      </c>
      <c r="B38" s="1387">
        <v>16100</v>
      </c>
      <c r="C38" s="441" t="s">
        <v>9311</v>
      </c>
      <c r="D38" s="1385">
        <f t="shared" si="0"/>
        <v>20900</v>
      </c>
      <c r="E38" s="1744">
        <v>4</v>
      </c>
      <c r="F38" s="128">
        <v>10</v>
      </c>
      <c r="G38" s="1744">
        <v>50</v>
      </c>
      <c r="H38" s="1744">
        <v>6</v>
      </c>
    </row>
    <row r="39" spans="1:8" ht="17.100000000000001" customHeight="1">
      <c r="A39" s="128" t="s">
        <v>7485</v>
      </c>
      <c r="B39" s="1387">
        <v>16100</v>
      </c>
      <c r="C39" s="441" t="s">
        <v>9312</v>
      </c>
      <c r="D39" s="1385">
        <f t="shared" si="0"/>
        <v>20900</v>
      </c>
      <c r="E39" s="1744"/>
      <c r="F39" s="128">
        <v>12</v>
      </c>
      <c r="G39" s="1744"/>
      <c r="H39" s="1744"/>
    </row>
    <row r="40" spans="1:8" ht="17.100000000000001" customHeight="1">
      <c r="A40" s="128" t="s">
        <v>7486</v>
      </c>
      <c r="B40" s="1387">
        <v>16400</v>
      </c>
      <c r="C40" s="441" t="s">
        <v>9313</v>
      </c>
      <c r="D40" s="1385">
        <f t="shared" si="0"/>
        <v>21300</v>
      </c>
      <c r="E40" s="1744"/>
      <c r="F40" s="128">
        <v>16</v>
      </c>
      <c r="G40" s="1744">
        <v>55</v>
      </c>
      <c r="H40" s="1744"/>
    </row>
    <row r="41" spans="1:8" ht="17.100000000000001" customHeight="1">
      <c r="A41" s="128" t="s">
        <v>11258</v>
      </c>
      <c r="B41" s="1387">
        <v>16400</v>
      </c>
      <c r="C41" s="1383" t="s">
        <v>11257</v>
      </c>
      <c r="D41" s="1385">
        <f t="shared" si="0"/>
        <v>21300</v>
      </c>
      <c r="E41" s="1744"/>
      <c r="F41" s="1381">
        <v>17</v>
      </c>
      <c r="G41" s="1744"/>
      <c r="H41" s="1744"/>
    </row>
    <row r="42" spans="1:8" ht="17.100000000000001" customHeight="1">
      <c r="A42" s="128" t="s">
        <v>7487</v>
      </c>
      <c r="B42" s="1387">
        <v>16700</v>
      </c>
      <c r="C42" s="441" t="s">
        <v>9314</v>
      </c>
      <c r="D42" s="1385">
        <f t="shared" si="0"/>
        <v>21700</v>
      </c>
      <c r="E42" s="1744"/>
      <c r="F42" s="128">
        <v>20</v>
      </c>
      <c r="G42" s="1744">
        <v>60</v>
      </c>
      <c r="H42" s="1744"/>
    </row>
    <row r="43" spans="1:8" ht="17.100000000000001" customHeight="1">
      <c r="A43" s="128" t="s">
        <v>11261</v>
      </c>
      <c r="B43" s="1387">
        <v>16700</v>
      </c>
      <c r="C43" s="1383" t="s">
        <v>11259</v>
      </c>
      <c r="D43" s="1385">
        <f t="shared" si="0"/>
        <v>21700</v>
      </c>
      <c r="E43" s="1744"/>
      <c r="F43" s="1381">
        <v>22</v>
      </c>
      <c r="G43" s="1744"/>
      <c r="H43" s="1744"/>
    </row>
    <row r="44" spans="1:8" ht="17.100000000000001" customHeight="1">
      <c r="A44" s="128" t="s">
        <v>11262</v>
      </c>
      <c r="B44" s="1387">
        <v>17700</v>
      </c>
      <c r="C44" s="1383" t="s">
        <v>11260</v>
      </c>
      <c r="D44" s="1385">
        <f t="shared" si="0"/>
        <v>23000</v>
      </c>
      <c r="E44" s="1744"/>
      <c r="F44" s="1381">
        <v>37</v>
      </c>
      <c r="G44" s="698">
        <v>75</v>
      </c>
      <c r="H44" s="1744"/>
    </row>
    <row r="45" spans="1:8" ht="17.100000000000001" customHeight="1">
      <c r="A45" s="128" t="s">
        <v>7488</v>
      </c>
      <c r="B45" s="1387">
        <v>16100</v>
      </c>
      <c r="C45" s="441" t="s">
        <v>9315</v>
      </c>
      <c r="D45" s="1385">
        <f t="shared" si="0"/>
        <v>20900</v>
      </c>
      <c r="E45" s="1744">
        <v>5</v>
      </c>
      <c r="F45" s="128">
        <v>15</v>
      </c>
      <c r="G45" s="128">
        <v>50</v>
      </c>
      <c r="H45" s="1744">
        <v>6</v>
      </c>
    </row>
    <row r="46" spans="1:8" ht="17.100000000000001" customHeight="1">
      <c r="A46" s="128" t="s">
        <v>7489</v>
      </c>
      <c r="B46" s="1387">
        <v>16700</v>
      </c>
      <c r="C46" s="441" t="s">
        <v>9316</v>
      </c>
      <c r="D46" s="1385">
        <f t="shared" si="0"/>
        <v>21700</v>
      </c>
      <c r="E46" s="1744"/>
      <c r="F46" s="128">
        <v>20</v>
      </c>
      <c r="G46" s="1744">
        <v>60</v>
      </c>
      <c r="H46" s="1744"/>
    </row>
    <row r="47" spans="1:8" ht="17.100000000000001" customHeight="1">
      <c r="A47" s="128" t="s">
        <v>11264</v>
      </c>
      <c r="B47" s="1387">
        <v>16700</v>
      </c>
      <c r="C47" s="1383" t="s">
        <v>11263</v>
      </c>
      <c r="D47" s="1385">
        <f t="shared" si="0"/>
        <v>21700</v>
      </c>
      <c r="E47" s="1744"/>
      <c r="F47" s="1381">
        <v>22</v>
      </c>
      <c r="G47" s="1744"/>
      <c r="H47" s="1744"/>
    </row>
    <row r="48" spans="1:8" ht="17.100000000000001" customHeight="1">
      <c r="A48" s="128" t="s">
        <v>7490</v>
      </c>
      <c r="B48" s="1387">
        <v>17100</v>
      </c>
      <c r="C48" s="441" t="s">
        <v>9317</v>
      </c>
      <c r="D48" s="1385">
        <f t="shared" si="0"/>
        <v>22200</v>
      </c>
      <c r="E48" s="1744"/>
      <c r="F48" s="128">
        <v>25</v>
      </c>
      <c r="G48" s="698">
        <v>65</v>
      </c>
      <c r="H48" s="1744"/>
    </row>
    <row r="49" spans="1:8" ht="17.100000000000001" customHeight="1">
      <c r="A49" s="128" t="s">
        <v>11266</v>
      </c>
      <c r="B49" s="1387">
        <v>17400</v>
      </c>
      <c r="C49" s="1383" t="s">
        <v>11265</v>
      </c>
      <c r="D49" s="1385">
        <f t="shared" si="0"/>
        <v>22600</v>
      </c>
      <c r="E49" s="1744"/>
      <c r="F49" s="1381">
        <v>28</v>
      </c>
      <c r="G49" s="698">
        <v>70</v>
      </c>
      <c r="H49" s="1744"/>
    </row>
    <row r="50" spans="1:8" ht="17.100000000000001" customHeight="1">
      <c r="A50" s="128" t="s">
        <v>7491</v>
      </c>
      <c r="B50" s="1387">
        <v>17100</v>
      </c>
      <c r="C50" s="441" t="s">
        <v>9318</v>
      </c>
      <c r="D50" s="1385">
        <f t="shared" si="0"/>
        <v>22200</v>
      </c>
      <c r="E50" s="1744">
        <v>6</v>
      </c>
      <c r="F50" s="128">
        <v>15</v>
      </c>
      <c r="G50" s="1744">
        <v>65</v>
      </c>
      <c r="H50" s="1744">
        <v>6</v>
      </c>
    </row>
    <row r="51" spans="1:8" ht="17.100000000000001" customHeight="1">
      <c r="A51" s="128" t="s">
        <v>7492</v>
      </c>
      <c r="B51" s="1387">
        <v>17100</v>
      </c>
      <c r="C51" s="441" t="s">
        <v>9319</v>
      </c>
      <c r="D51" s="1385">
        <f t="shared" si="0"/>
        <v>22200</v>
      </c>
      <c r="E51" s="1744"/>
      <c r="F51" s="128">
        <v>20</v>
      </c>
      <c r="G51" s="1744"/>
      <c r="H51" s="1744"/>
    </row>
    <row r="52" spans="1:8" ht="17.100000000000001" customHeight="1">
      <c r="A52" s="128" t="s">
        <v>11270</v>
      </c>
      <c r="B52" s="1387">
        <v>17100</v>
      </c>
      <c r="C52" s="1383" t="s">
        <v>11269</v>
      </c>
      <c r="D52" s="1385">
        <f t="shared" si="0"/>
        <v>22200</v>
      </c>
      <c r="E52" s="1744"/>
      <c r="F52" s="1381">
        <v>22</v>
      </c>
      <c r="G52" s="1744"/>
      <c r="H52" s="1744"/>
    </row>
    <row r="53" spans="1:8" ht="17.100000000000001" customHeight="1">
      <c r="A53" s="128" t="s">
        <v>7493</v>
      </c>
      <c r="B53" s="1387">
        <v>17100</v>
      </c>
      <c r="C53" s="441" t="s">
        <v>9320</v>
      </c>
      <c r="D53" s="1385">
        <f t="shared" si="0"/>
        <v>22200</v>
      </c>
      <c r="E53" s="1744"/>
      <c r="F53" s="128">
        <v>25</v>
      </c>
      <c r="G53" s="1744"/>
      <c r="H53" s="1744"/>
    </row>
    <row r="54" spans="1:8" ht="17.100000000000001" customHeight="1">
      <c r="A54" s="128" t="s">
        <v>11271</v>
      </c>
      <c r="B54" s="1387">
        <v>17100</v>
      </c>
      <c r="C54" s="1383" t="s">
        <v>11268</v>
      </c>
      <c r="D54" s="1385">
        <f t="shared" si="0"/>
        <v>22200</v>
      </c>
      <c r="E54" s="1744"/>
      <c r="F54" s="1381">
        <v>27</v>
      </c>
      <c r="G54" s="1744"/>
      <c r="H54" s="1744"/>
    </row>
    <row r="55" spans="1:8" ht="17.100000000000001" customHeight="1">
      <c r="A55" s="128" t="s">
        <v>7494</v>
      </c>
      <c r="B55" s="1387">
        <v>17400</v>
      </c>
      <c r="C55" s="441" t="s">
        <v>9321</v>
      </c>
      <c r="D55" s="1385">
        <f t="shared" si="0"/>
        <v>22600</v>
      </c>
      <c r="E55" s="1744"/>
      <c r="F55" s="128">
        <v>30</v>
      </c>
      <c r="G55" s="698">
        <v>70</v>
      </c>
      <c r="H55" s="1744"/>
    </row>
    <row r="56" spans="1:8" ht="17.100000000000001" customHeight="1">
      <c r="A56" s="128" t="s">
        <v>11272</v>
      </c>
      <c r="B56" s="1387">
        <v>26900</v>
      </c>
      <c r="C56" s="1383" t="s">
        <v>11267</v>
      </c>
      <c r="D56" s="1385">
        <f t="shared" si="0"/>
        <v>35000</v>
      </c>
      <c r="E56" s="1744"/>
      <c r="F56" s="1381">
        <v>55</v>
      </c>
      <c r="G56" s="698">
        <v>120</v>
      </c>
      <c r="H56" s="1744"/>
    </row>
    <row r="57" spans="1:8" ht="17.100000000000001" customHeight="1">
      <c r="A57" s="128" t="s">
        <v>7495</v>
      </c>
      <c r="B57" s="1387">
        <v>28600</v>
      </c>
      <c r="C57" s="441" t="s">
        <v>9322</v>
      </c>
      <c r="D57" s="1385">
        <f t="shared" si="0"/>
        <v>37200</v>
      </c>
      <c r="E57" s="1744">
        <v>8</v>
      </c>
      <c r="F57" s="128">
        <v>20</v>
      </c>
      <c r="G57" s="1744">
        <v>70</v>
      </c>
      <c r="H57" s="1744">
        <v>8</v>
      </c>
    </row>
    <row r="58" spans="1:8" ht="17.100000000000001" customHeight="1">
      <c r="A58" s="128" t="s">
        <v>7496</v>
      </c>
      <c r="B58" s="1387">
        <v>28600</v>
      </c>
      <c r="C58" s="441" t="s">
        <v>9323</v>
      </c>
      <c r="D58" s="1385">
        <f t="shared" si="0"/>
        <v>37200</v>
      </c>
      <c r="E58" s="1744"/>
      <c r="F58" s="128">
        <v>25</v>
      </c>
      <c r="G58" s="1744"/>
      <c r="H58" s="1744"/>
    </row>
    <row r="59" spans="1:8" ht="17.100000000000001" customHeight="1">
      <c r="A59" s="128" t="s">
        <v>7497</v>
      </c>
      <c r="B59" s="1387">
        <v>28600</v>
      </c>
      <c r="C59" s="441" t="s">
        <v>9324</v>
      </c>
      <c r="D59" s="1385">
        <f t="shared" si="0"/>
        <v>37200</v>
      </c>
      <c r="E59" s="1744"/>
      <c r="F59" s="128">
        <v>30</v>
      </c>
      <c r="G59" s="1744"/>
      <c r="H59" s="1744"/>
    </row>
    <row r="60" spans="1:8" ht="17.100000000000001" customHeight="1">
      <c r="A60" s="128" t="s">
        <v>11273</v>
      </c>
      <c r="B60" s="1387">
        <v>28600</v>
      </c>
      <c r="C60" s="1383" t="s">
        <v>11274</v>
      </c>
      <c r="D60" s="1385">
        <f t="shared" si="0"/>
        <v>37200</v>
      </c>
      <c r="E60" s="1744"/>
      <c r="F60" s="1381">
        <v>32</v>
      </c>
      <c r="G60" s="1744"/>
      <c r="H60" s="1744"/>
    </row>
    <row r="61" spans="1:8" ht="17.100000000000001" customHeight="1">
      <c r="A61" s="128" t="s">
        <v>7498</v>
      </c>
      <c r="B61" s="1387">
        <v>37600</v>
      </c>
      <c r="C61" s="441" t="s">
        <v>9325</v>
      </c>
      <c r="D61" s="1385">
        <v>48900</v>
      </c>
      <c r="E61" s="1744">
        <v>10</v>
      </c>
      <c r="F61" s="128">
        <v>25</v>
      </c>
      <c r="G61" s="1744">
        <v>75</v>
      </c>
      <c r="H61" s="1744">
        <v>10</v>
      </c>
    </row>
    <row r="62" spans="1:8" ht="17.100000000000001" customHeight="1">
      <c r="A62" s="128" t="s">
        <v>7499</v>
      </c>
      <c r="B62" s="1387">
        <v>37600</v>
      </c>
      <c r="C62" s="441" t="s">
        <v>9326</v>
      </c>
      <c r="D62" s="1385">
        <v>48900</v>
      </c>
      <c r="E62" s="1744"/>
      <c r="F62" s="128">
        <v>30</v>
      </c>
      <c r="G62" s="1744"/>
      <c r="H62" s="1744"/>
    </row>
    <row r="63" spans="1:8" ht="17.100000000000001" customHeight="1">
      <c r="A63" s="128" t="s">
        <v>7500</v>
      </c>
      <c r="B63" s="1387">
        <v>48300</v>
      </c>
      <c r="C63" s="441" t="s">
        <v>9327</v>
      </c>
      <c r="D63" s="1385">
        <v>62800</v>
      </c>
      <c r="E63" s="1744">
        <v>12</v>
      </c>
      <c r="F63" s="128">
        <v>30</v>
      </c>
      <c r="G63" s="1744">
        <v>80</v>
      </c>
      <c r="H63" s="1744">
        <v>12</v>
      </c>
    </row>
    <row r="64" spans="1:8" ht="17.100000000000001" customHeight="1">
      <c r="A64" s="128" t="s">
        <v>7501</v>
      </c>
      <c r="B64" s="1387">
        <v>48300</v>
      </c>
      <c r="C64" s="441" t="s">
        <v>9328</v>
      </c>
      <c r="D64" s="1385">
        <v>62800</v>
      </c>
      <c r="E64" s="1744"/>
      <c r="F64" s="128">
        <v>35</v>
      </c>
      <c r="G64" s="1744"/>
      <c r="H64" s="1744"/>
    </row>
  </sheetData>
  <mergeCells count="41">
    <mergeCell ref="H57:H60"/>
    <mergeCell ref="G61:G62"/>
    <mergeCell ref="E63:E64"/>
    <mergeCell ref="H61:H62"/>
    <mergeCell ref="G63:G64"/>
    <mergeCell ref="E61:E62"/>
    <mergeCell ref="H63:H64"/>
    <mergeCell ref="G57:G60"/>
    <mergeCell ref="E57:E60"/>
    <mergeCell ref="E38:E44"/>
    <mergeCell ref="G38:G39"/>
    <mergeCell ref="E50:E56"/>
    <mergeCell ref="G50:G54"/>
    <mergeCell ref="G46:G47"/>
    <mergeCell ref="E45:E49"/>
    <mergeCell ref="H45:H49"/>
    <mergeCell ref="H38:H44"/>
    <mergeCell ref="G35:G37"/>
    <mergeCell ref="G33:G34"/>
    <mergeCell ref="H50:H56"/>
    <mergeCell ref="G40:G41"/>
    <mergeCell ref="G42:G43"/>
    <mergeCell ref="H30:H37"/>
    <mergeCell ref="G30:G32"/>
    <mergeCell ref="E19:E24"/>
    <mergeCell ref="G19:G24"/>
    <mergeCell ref="H19:H24"/>
    <mergeCell ref="E30:E37"/>
    <mergeCell ref="E25:E29"/>
    <mergeCell ref="G25:G29"/>
    <mergeCell ref="H25:H29"/>
    <mergeCell ref="A1:H1"/>
    <mergeCell ref="G13:G15"/>
    <mergeCell ref="G16:G18"/>
    <mergeCell ref="H10:H12"/>
    <mergeCell ref="E10:E12"/>
    <mergeCell ref="E16:E18"/>
    <mergeCell ref="E13:E15"/>
    <mergeCell ref="H13:H15"/>
    <mergeCell ref="G10:G12"/>
    <mergeCell ref="H16:H18"/>
  </mergeCells>
  <phoneticPr fontId="85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 enableFormatConditionsCalculation="0">
    <tabColor indexed="10"/>
  </sheetPr>
  <dimension ref="A1:K40"/>
  <sheetViews>
    <sheetView workbookViewId="0">
      <pane ySplit="5" topLeftCell="A6" activePane="bottomLeft" state="frozen"/>
      <selection activeCell="H17" sqref="H17:H23"/>
      <selection pane="bottomLeft" sqref="A1:H1"/>
    </sheetView>
  </sheetViews>
  <sheetFormatPr defaultColWidth="9" defaultRowHeight="17.399999999999999"/>
  <cols>
    <col min="1" max="1" width="15" style="1" customWidth="1"/>
    <col min="2" max="2" width="11.5" style="840" customWidth="1"/>
    <col min="3" max="3" width="14" style="965" bestFit="1" customWidth="1"/>
    <col min="4" max="4" width="12.8984375" style="840" customWidth="1"/>
    <col min="5" max="6" width="7.09765625" style="1" customWidth="1"/>
    <col min="7" max="7" width="7.09765625" style="3" customWidth="1"/>
    <col min="8" max="8" width="7.09765625" style="1" customWidth="1"/>
    <col min="9" max="16384" width="9" style="1"/>
  </cols>
  <sheetData>
    <row r="1" spans="1:8" ht="37.799999999999997">
      <c r="A1" s="1751" t="s">
        <v>1459</v>
      </c>
      <c r="B1" s="1751"/>
      <c r="C1" s="1751"/>
      <c r="D1" s="1751"/>
      <c r="E1" s="1751"/>
      <c r="F1" s="1751"/>
      <c r="G1" s="1751"/>
      <c r="H1" s="1751"/>
    </row>
    <row r="2" spans="1:8">
      <c r="F2" s="563" t="s">
        <v>4973</v>
      </c>
      <c r="G2" s="564"/>
      <c r="H2" s="565"/>
    </row>
    <row r="3" spans="1:8" ht="25.8">
      <c r="A3" s="808" t="s">
        <v>4974</v>
      </c>
      <c r="B3" s="1388"/>
      <c r="C3" s="910"/>
      <c r="D3" s="1388"/>
      <c r="F3" s="548" t="s">
        <v>5512</v>
      </c>
      <c r="G3" s="566"/>
      <c r="H3" s="567"/>
    </row>
    <row r="4" spans="1:8" ht="25.8">
      <c r="A4" s="546"/>
      <c r="B4" s="1388"/>
      <c r="C4" s="910"/>
      <c r="D4" s="1388"/>
      <c r="F4" s="1027"/>
      <c r="G4" s="1060"/>
      <c r="H4" s="1061"/>
    </row>
    <row r="5" spans="1:8" ht="21.75" customHeight="1">
      <c r="A5" s="440" t="s">
        <v>1003</v>
      </c>
      <c r="B5" s="839" t="s">
        <v>10485</v>
      </c>
      <c r="C5" s="966" t="s">
        <v>12970</v>
      </c>
      <c r="D5" s="839" t="s">
        <v>10485</v>
      </c>
      <c r="E5" s="440" t="s">
        <v>2478</v>
      </c>
      <c r="F5" s="440" t="s">
        <v>1453</v>
      </c>
      <c r="G5" s="440" t="s">
        <v>2454</v>
      </c>
      <c r="H5" s="440" t="s">
        <v>2455</v>
      </c>
    </row>
    <row r="6" spans="1:8" s="1041" customFormat="1" ht="17.100000000000001" customHeight="1">
      <c r="A6" s="393" t="s">
        <v>13062</v>
      </c>
      <c r="B6" s="1389">
        <v>19300</v>
      </c>
      <c r="C6" s="128" t="s">
        <v>12935</v>
      </c>
      <c r="D6" s="1389">
        <f>ROUND(B6*1.2,-2)</f>
        <v>23200</v>
      </c>
      <c r="E6" s="1744">
        <v>1</v>
      </c>
      <c r="F6" s="128">
        <v>3</v>
      </c>
      <c r="G6" s="1744">
        <v>50</v>
      </c>
      <c r="H6" s="1744">
        <v>6</v>
      </c>
    </row>
    <row r="7" spans="1:8" s="1041" customFormat="1" ht="17.100000000000001" customHeight="1">
      <c r="A7" s="393" t="s">
        <v>7502</v>
      </c>
      <c r="B7" s="1389">
        <v>19300</v>
      </c>
      <c r="C7" s="128" t="s">
        <v>12936</v>
      </c>
      <c r="D7" s="1389">
        <f t="shared" ref="D7:D40" si="0">ROUND(B7*1.2,-2)</f>
        <v>23200</v>
      </c>
      <c r="E7" s="1744"/>
      <c r="F7" s="128">
        <v>4</v>
      </c>
      <c r="G7" s="1744"/>
      <c r="H7" s="1744"/>
    </row>
    <row r="8" spans="1:8" s="1041" customFormat="1" ht="17.100000000000001" customHeight="1">
      <c r="A8" s="393" t="s">
        <v>7503</v>
      </c>
      <c r="B8" s="1389">
        <v>19300</v>
      </c>
      <c r="C8" s="128" t="s">
        <v>12937</v>
      </c>
      <c r="D8" s="1389">
        <f t="shared" si="0"/>
        <v>23200</v>
      </c>
      <c r="E8" s="1744"/>
      <c r="F8" s="128">
        <v>6</v>
      </c>
      <c r="G8" s="1744"/>
      <c r="H8" s="1744"/>
    </row>
    <row r="9" spans="1:8" s="1041" customFormat="1" ht="17.100000000000001" customHeight="1">
      <c r="A9" s="393" t="s">
        <v>7504</v>
      </c>
      <c r="B9" s="1389">
        <v>19300</v>
      </c>
      <c r="C9" s="128" t="s">
        <v>12938</v>
      </c>
      <c r="D9" s="1389">
        <f t="shared" si="0"/>
        <v>23200</v>
      </c>
      <c r="E9" s="1744">
        <v>1.2</v>
      </c>
      <c r="F9" s="128">
        <v>4</v>
      </c>
      <c r="G9" s="1744">
        <v>50</v>
      </c>
      <c r="H9" s="1744">
        <v>6</v>
      </c>
    </row>
    <row r="10" spans="1:8" s="1041" customFormat="1" ht="17.100000000000001" customHeight="1">
      <c r="A10" s="393" t="s">
        <v>7505</v>
      </c>
      <c r="B10" s="1389">
        <v>19300</v>
      </c>
      <c r="C10" s="128" t="s">
        <v>12939</v>
      </c>
      <c r="D10" s="1389">
        <f t="shared" si="0"/>
        <v>23200</v>
      </c>
      <c r="E10" s="1744"/>
      <c r="F10" s="128">
        <v>6</v>
      </c>
      <c r="G10" s="1744"/>
      <c r="H10" s="1744"/>
    </row>
    <row r="11" spans="1:8" s="1041" customFormat="1" ht="17.100000000000001" customHeight="1">
      <c r="A11" s="393" t="s">
        <v>7506</v>
      </c>
      <c r="B11" s="1389">
        <v>19300</v>
      </c>
      <c r="C11" s="128" t="s">
        <v>12940</v>
      </c>
      <c r="D11" s="1389">
        <f t="shared" si="0"/>
        <v>23200</v>
      </c>
      <c r="E11" s="1744"/>
      <c r="F11" s="128">
        <v>8</v>
      </c>
      <c r="G11" s="1744"/>
      <c r="H11" s="1744"/>
    </row>
    <row r="12" spans="1:8" s="1041" customFormat="1" ht="17.100000000000001" customHeight="1">
      <c r="A12" s="393" t="s">
        <v>7507</v>
      </c>
      <c r="B12" s="1389">
        <v>19300</v>
      </c>
      <c r="C12" s="128" t="s">
        <v>12941</v>
      </c>
      <c r="D12" s="1389">
        <f t="shared" si="0"/>
        <v>23200</v>
      </c>
      <c r="E12" s="1744">
        <v>1.5</v>
      </c>
      <c r="F12" s="128">
        <v>4</v>
      </c>
      <c r="G12" s="1744">
        <v>50</v>
      </c>
      <c r="H12" s="1744">
        <v>6</v>
      </c>
    </row>
    <row r="13" spans="1:8" s="1041" customFormat="1" ht="17.100000000000001" customHeight="1">
      <c r="A13" s="393" t="s">
        <v>7508</v>
      </c>
      <c r="B13" s="1389">
        <v>19300</v>
      </c>
      <c r="C13" s="128" t="s">
        <v>12942</v>
      </c>
      <c r="D13" s="1389">
        <f t="shared" si="0"/>
        <v>23200</v>
      </c>
      <c r="E13" s="1744"/>
      <c r="F13" s="128">
        <v>6</v>
      </c>
      <c r="G13" s="1744"/>
      <c r="H13" s="1744"/>
    </row>
    <row r="14" spans="1:8" s="1041" customFormat="1" ht="17.100000000000001" customHeight="1">
      <c r="A14" s="393" t="s">
        <v>7509</v>
      </c>
      <c r="B14" s="1389">
        <v>19300</v>
      </c>
      <c r="C14" s="128" t="s">
        <v>12943</v>
      </c>
      <c r="D14" s="1389">
        <f t="shared" si="0"/>
        <v>23200</v>
      </c>
      <c r="E14" s="1744"/>
      <c r="F14" s="128">
        <v>8</v>
      </c>
      <c r="G14" s="1744"/>
      <c r="H14" s="1744"/>
    </row>
    <row r="15" spans="1:8" s="1041" customFormat="1" ht="17.100000000000001" customHeight="1">
      <c r="A15" s="393" t="s">
        <v>13067</v>
      </c>
      <c r="B15" s="1389">
        <v>19700</v>
      </c>
      <c r="C15" s="128" t="s">
        <v>12944</v>
      </c>
      <c r="D15" s="1389">
        <f t="shared" si="0"/>
        <v>23600</v>
      </c>
      <c r="E15" s="1744">
        <v>2</v>
      </c>
      <c r="F15" s="128">
        <v>6</v>
      </c>
      <c r="G15" s="1487">
        <v>50</v>
      </c>
      <c r="H15" s="1744">
        <v>6</v>
      </c>
    </row>
    <row r="16" spans="1:8" s="1041" customFormat="1" ht="17.100000000000001" customHeight="1">
      <c r="A16" s="393" t="s">
        <v>7510</v>
      </c>
      <c r="B16" s="1389">
        <v>19700</v>
      </c>
      <c r="C16" s="128" t="s">
        <v>12945</v>
      </c>
      <c r="D16" s="1389">
        <f t="shared" si="0"/>
        <v>23600</v>
      </c>
      <c r="E16" s="1744"/>
      <c r="F16" s="128">
        <v>8</v>
      </c>
      <c r="G16" s="1487"/>
      <c r="H16" s="1744"/>
    </row>
    <row r="17" spans="1:8" s="1041" customFormat="1" ht="17.100000000000001" customHeight="1">
      <c r="A17" s="393" t="s">
        <v>7511</v>
      </c>
      <c r="B17" s="1389">
        <v>19700</v>
      </c>
      <c r="C17" s="128" t="s">
        <v>12946</v>
      </c>
      <c r="D17" s="1389">
        <f t="shared" si="0"/>
        <v>23600</v>
      </c>
      <c r="E17" s="1744"/>
      <c r="F17" s="128">
        <v>10</v>
      </c>
      <c r="G17" s="1744">
        <v>55</v>
      </c>
      <c r="H17" s="1744"/>
    </row>
    <row r="18" spans="1:8" s="1041" customFormat="1" ht="17.100000000000001" customHeight="1">
      <c r="A18" s="393" t="s">
        <v>13048</v>
      </c>
      <c r="B18" s="1389">
        <v>19700</v>
      </c>
      <c r="C18" s="128" t="s">
        <v>12947</v>
      </c>
      <c r="D18" s="1389">
        <f t="shared" si="0"/>
        <v>23600</v>
      </c>
      <c r="E18" s="1744"/>
      <c r="F18" s="128">
        <v>12</v>
      </c>
      <c r="G18" s="1744"/>
      <c r="H18" s="1744"/>
    </row>
    <row r="19" spans="1:8" s="1041" customFormat="1" ht="17.100000000000001" customHeight="1">
      <c r="A19" s="393" t="s">
        <v>7512</v>
      </c>
      <c r="B19" s="1389">
        <v>19700</v>
      </c>
      <c r="C19" s="128" t="s">
        <v>12948</v>
      </c>
      <c r="D19" s="1389">
        <f t="shared" si="0"/>
        <v>23600</v>
      </c>
      <c r="E19" s="1744">
        <v>3</v>
      </c>
      <c r="F19" s="128">
        <v>8</v>
      </c>
      <c r="G19" s="491">
        <v>50</v>
      </c>
      <c r="H19" s="1744">
        <v>6</v>
      </c>
    </row>
    <row r="20" spans="1:8" s="1041" customFormat="1" ht="17.100000000000001" customHeight="1">
      <c r="A20" s="393" t="s">
        <v>7513</v>
      </c>
      <c r="B20" s="1389">
        <v>19700</v>
      </c>
      <c r="C20" s="128" t="s">
        <v>12949</v>
      </c>
      <c r="D20" s="1389">
        <f t="shared" si="0"/>
        <v>23600</v>
      </c>
      <c r="E20" s="1744"/>
      <c r="F20" s="128">
        <v>10</v>
      </c>
      <c r="G20" s="1744">
        <v>55</v>
      </c>
      <c r="H20" s="1744"/>
    </row>
    <row r="21" spans="1:8" s="1041" customFormat="1" ht="17.100000000000001" customHeight="1">
      <c r="A21" s="393" t="s">
        <v>7514</v>
      </c>
      <c r="B21" s="1389">
        <v>19700</v>
      </c>
      <c r="C21" s="128" t="s">
        <v>12950</v>
      </c>
      <c r="D21" s="1389">
        <f t="shared" si="0"/>
        <v>23600</v>
      </c>
      <c r="E21" s="1744"/>
      <c r="F21" s="128">
        <v>12</v>
      </c>
      <c r="G21" s="1744"/>
      <c r="H21" s="1744"/>
    </row>
    <row r="22" spans="1:8" s="1041" customFormat="1" ht="17.100000000000001" customHeight="1">
      <c r="A22" s="393" t="s">
        <v>7515</v>
      </c>
      <c r="B22" s="1389">
        <v>20000</v>
      </c>
      <c r="C22" s="128" t="s">
        <v>12951</v>
      </c>
      <c r="D22" s="1389">
        <f t="shared" si="0"/>
        <v>24000</v>
      </c>
      <c r="E22" s="1744"/>
      <c r="F22" s="128">
        <v>16</v>
      </c>
      <c r="G22" s="718">
        <v>60</v>
      </c>
      <c r="H22" s="1744"/>
    </row>
    <row r="23" spans="1:8" s="1041" customFormat="1" ht="17.100000000000001" customHeight="1">
      <c r="A23" s="393" t="s">
        <v>7516</v>
      </c>
      <c r="B23" s="1389">
        <v>19700</v>
      </c>
      <c r="C23" s="128" t="s">
        <v>12952</v>
      </c>
      <c r="D23" s="1389">
        <f t="shared" si="0"/>
        <v>23600</v>
      </c>
      <c r="E23" s="1744">
        <v>4</v>
      </c>
      <c r="F23" s="128">
        <v>10</v>
      </c>
      <c r="G23" s="1744">
        <v>55</v>
      </c>
      <c r="H23" s="1744">
        <v>6</v>
      </c>
    </row>
    <row r="24" spans="1:8" s="1041" customFormat="1" ht="17.100000000000001" customHeight="1">
      <c r="A24" s="393" t="s">
        <v>7517</v>
      </c>
      <c r="B24" s="1389">
        <v>19700</v>
      </c>
      <c r="C24" s="128" t="s">
        <v>12953</v>
      </c>
      <c r="D24" s="1389">
        <f t="shared" si="0"/>
        <v>23600</v>
      </c>
      <c r="E24" s="1744"/>
      <c r="F24" s="128">
        <v>12</v>
      </c>
      <c r="G24" s="1744"/>
      <c r="H24" s="1744"/>
    </row>
    <row r="25" spans="1:8" s="1041" customFormat="1" ht="17.100000000000001" customHeight="1">
      <c r="A25" s="393" t="s">
        <v>7518</v>
      </c>
      <c r="B25" s="1389">
        <v>20000</v>
      </c>
      <c r="C25" s="128" t="s">
        <v>12954</v>
      </c>
      <c r="D25" s="1389">
        <f t="shared" si="0"/>
        <v>24000</v>
      </c>
      <c r="E25" s="1744"/>
      <c r="F25" s="128">
        <v>16</v>
      </c>
      <c r="G25" s="718">
        <v>60</v>
      </c>
      <c r="H25" s="1744"/>
    </row>
    <row r="26" spans="1:8" s="1041" customFormat="1" ht="17.100000000000001" customHeight="1">
      <c r="A26" s="393" t="s">
        <v>7519</v>
      </c>
      <c r="B26" s="1389">
        <v>20000</v>
      </c>
      <c r="C26" s="128" t="s">
        <v>12955</v>
      </c>
      <c r="D26" s="1389">
        <f t="shared" si="0"/>
        <v>24000</v>
      </c>
      <c r="E26" s="1744"/>
      <c r="F26" s="128">
        <v>20</v>
      </c>
      <c r="G26" s="491">
        <v>60</v>
      </c>
      <c r="H26" s="1744"/>
    </row>
    <row r="27" spans="1:8" s="1041" customFormat="1" ht="17.100000000000001" customHeight="1">
      <c r="A27" s="393" t="s">
        <v>7520</v>
      </c>
      <c r="B27" s="1389">
        <v>19300</v>
      </c>
      <c r="C27" s="128" t="s">
        <v>12956</v>
      </c>
      <c r="D27" s="1389">
        <f t="shared" si="0"/>
        <v>23200</v>
      </c>
      <c r="E27" s="1744">
        <v>5</v>
      </c>
      <c r="F27" s="128">
        <v>15</v>
      </c>
      <c r="G27" s="718">
        <v>55</v>
      </c>
      <c r="H27" s="1744">
        <v>6</v>
      </c>
    </row>
    <row r="28" spans="1:8" s="1041" customFormat="1" ht="17.100000000000001" customHeight="1">
      <c r="A28" s="393" t="s">
        <v>7521</v>
      </c>
      <c r="B28" s="1389">
        <v>20000</v>
      </c>
      <c r="C28" s="128" t="s">
        <v>12957</v>
      </c>
      <c r="D28" s="1389">
        <f t="shared" si="0"/>
        <v>24000</v>
      </c>
      <c r="E28" s="1744"/>
      <c r="F28" s="128">
        <v>20</v>
      </c>
      <c r="G28" s="698">
        <v>60</v>
      </c>
      <c r="H28" s="1744"/>
    </row>
    <row r="29" spans="1:8" s="1041" customFormat="1" ht="17.100000000000001" customHeight="1">
      <c r="A29" s="393" t="s">
        <v>7522</v>
      </c>
      <c r="B29" s="1389">
        <v>20500</v>
      </c>
      <c r="C29" s="128" t="s">
        <v>12958</v>
      </c>
      <c r="D29" s="1389">
        <f t="shared" si="0"/>
        <v>24600</v>
      </c>
      <c r="E29" s="1744"/>
      <c r="F29" s="128">
        <v>25</v>
      </c>
      <c r="G29" s="698">
        <v>65</v>
      </c>
      <c r="H29" s="1744"/>
    </row>
    <row r="30" spans="1:8" s="1041" customFormat="1" ht="17.100000000000001" customHeight="1">
      <c r="A30" s="393" t="s">
        <v>7523</v>
      </c>
      <c r="B30" s="1389">
        <v>20500</v>
      </c>
      <c r="C30" s="128" t="s">
        <v>12959</v>
      </c>
      <c r="D30" s="1389">
        <f t="shared" si="0"/>
        <v>24600</v>
      </c>
      <c r="E30" s="1744">
        <v>6</v>
      </c>
      <c r="F30" s="128">
        <v>15</v>
      </c>
      <c r="G30" s="1744">
        <v>65</v>
      </c>
      <c r="H30" s="1744">
        <v>6</v>
      </c>
    </row>
    <row r="31" spans="1:8" s="1041" customFormat="1" ht="17.100000000000001" customHeight="1">
      <c r="A31" s="393" t="s">
        <v>7524</v>
      </c>
      <c r="B31" s="1389">
        <v>20500</v>
      </c>
      <c r="C31" s="128" t="s">
        <v>12960</v>
      </c>
      <c r="D31" s="1389">
        <f t="shared" si="0"/>
        <v>24600</v>
      </c>
      <c r="E31" s="1744"/>
      <c r="F31" s="128">
        <v>20</v>
      </c>
      <c r="G31" s="1744"/>
      <c r="H31" s="1744"/>
    </row>
    <row r="32" spans="1:8" s="1041" customFormat="1" ht="17.100000000000001" customHeight="1">
      <c r="A32" s="393" t="s">
        <v>7525</v>
      </c>
      <c r="B32" s="1389">
        <v>20500</v>
      </c>
      <c r="C32" s="128" t="s">
        <v>12961</v>
      </c>
      <c r="D32" s="1389">
        <f t="shared" si="0"/>
        <v>24600</v>
      </c>
      <c r="E32" s="1744"/>
      <c r="F32" s="128">
        <v>25</v>
      </c>
      <c r="G32" s="1744"/>
      <c r="H32" s="1744"/>
    </row>
    <row r="33" spans="1:11" s="1041" customFormat="1" ht="17.100000000000001" customHeight="1">
      <c r="A33" s="393" t="s">
        <v>7526</v>
      </c>
      <c r="B33" s="1389">
        <v>20900</v>
      </c>
      <c r="C33" s="128" t="s">
        <v>12962</v>
      </c>
      <c r="D33" s="1389">
        <f t="shared" si="0"/>
        <v>25100</v>
      </c>
      <c r="E33" s="1744"/>
      <c r="F33" s="128">
        <v>30</v>
      </c>
      <c r="G33" s="698">
        <v>70</v>
      </c>
      <c r="H33" s="1744"/>
      <c r="K33" s="1041" t="s">
        <v>13049</v>
      </c>
    </row>
    <row r="34" spans="1:11" s="1041" customFormat="1" ht="17.100000000000001" customHeight="1">
      <c r="A34" s="393" t="s">
        <v>7527</v>
      </c>
      <c r="B34" s="1389">
        <v>34300</v>
      </c>
      <c r="C34" s="128" t="s">
        <v>12963</v>
      </c>
      <c r="D34" s="1389">
        <f t="shared" si="0"/>
        <v>41200</v>
      </c>
      <c r="E34" s="1744">
        <v>8</v>
      </c>
      <c r="F34" s="128">
        <v>20</v>
      </c>
      <c r="G34" s="1744">
        <v>70</v>
      </c>
      <c r="H34" s="1744">
        <v>8</v>
      </c>
    </row>
    <row r="35" spans="1:11" s="1041" customFormat="1" ht="17.100000000000001" customHeight="1">
      <c r="A35" s="393" t="s">
        <v>7528</v>
      </c>
      <c r="B35" s="1389">
        <v>34300</v>
      </c>
      <c r="C35" s="128" t="s">
        <v>12964</v>
      </c>
      <c r="D35" s="1389">
        <f t="shared" si="0"/>
        <v>41200</v>
      </c>
      <c r="E35" s="1744"/>
      <c r="F35" s="128">
        <v>25</v>
      </c>
      <c r="G35" s="1744"/>
      <c r="H35" s="1744"/>
    </row>
    <row r="36" spans="1:11" s="1041" customFormat="1" ht="17.100000000000001" customHeight="1">
      <c r="A36" s="393" t="s">
        <v>7529</v>
      </c>
      <c r="B36" s="1389">
        <v>34300</v>
      </c>
      <c r="C36" s="128" t="s">
        <v>12965</v>
      </c>
      <c r="D36" s="1389">
        <f t="shared" si="0"/>
        <v>41200</v>
      </c>
      <c r="E36" s="1744"/>
      <c r="F36" s="128">
        <v>30</v>
      </c>
      <c r="G36" s="1744"/>
      <c r="H36" s="1744"/>
    </row>
    <row r="37" spans="1:11" s="1041" customFormat="1" ht="17.100000000000001" customHeight="1">
      <c r="A37" s="393" t="s">
        <v>7530</v>
      </c>
      <c r="B37" s="1389">
        <v>45100</v>
      </c>
      <c r="C37" s="128" t="s">
        <v>12966</v>
      </c>
      <c r="D37" s="1389">
        <f t="shared" si="0"/>
        <v>54100</v>
      </c>
      <c r="E37" s="1744">
        <v>10</v>
      </c>
      <c r="F37" s="128">
        <v>25</v>
      </c>
      <c r="G37" s="1744">
        <v>75</v>
      </c>
      <c r="H37" s="1744">
        <v>10</v>
      </c>
    </row>
    <row r="38" spans="1:11" s="1041" customFormat="1" ht="17.100000000000001" customHeight="1">
      <c r="A38" s="393" t="s">
        <v>7531</v>
      </c>
      <c r="B38" s="1389">
        <v>45100</v>
      </c>
      <c r="C38" s="128" t="s">
        <v>12967</v>
      </c>
      <c r="D38" s="1389">
        <f t="shared" si="0"/>
        <v>54100</v>
      </c>
      <c r="E38" s="1744"/>
      <c r="F38" s="128">
        <v>30</v>
      </c>
      <c r="G38" s="1744"/>
      <c r="H38" s="1744"/>
    </row>
    <row r="39" spans="1:11" s="1041" customFormat="1" ht="17.100000000000001" customHeight="1">
      <c r="A39" s="393" t="s">
        <v>7532</v>
      </c>
      <c r="B39" s="1389">
        <v>58000</v>
      </c>
      <c r="C39" s="128" t="s">
        <v>12968</v>
      </c>
      <c r="D39" s="1389">
        <f t="shared" si="0"/>
        <v>69600</v>
      </c>
      <c r="E39" s="1744">
        <v>12</v>
      </c>
      <c r="F39" s="128">
        <v>30</v>
      </c>
      <c r="G39" s="1744">
        <v>80</v>
      </c>
      <c r="H39" s="1744">
        <v>12</v>
      </c>
    </row>
    <row r="40" spans="1:11" s="1041" customFormat="1" ht="17.100000000000001" customHeight="1">
      <c r="A40" s="393" t="s">
        <v>7533</v>
      </c>
      <c r="B40" s="1389">
        <v>58000</v>
      </c>
      <c r="C40" s="128" t="s">
        <v>12969</v>
      </c>
      <c r="D40" s="1389">
        <f t="shared" si="0"/>
        <v>69600</v>
      </c>
      <c r="E40" s="1744"/>
      <c r="F40" s="128">
        <v>35</v>
      </c>
      <c r="G40" s="1744"/>
      <c r="H40" s="1744"/>
    </row>
  </sheetData>
  <mergeCells count="34">
    <mergeCell ref="E15:E18"/>
    <mergeCell ref="H15:H18"/>
    <mergeCell ref="E19:E22"/>
    <mergeCell ref="E23:E26"/>
    <mergeCell ref="H39:H40"/>
    <mergeCell ref="E34:E36"/>
    <mergeCell ref="E30:E33"/>
    <mergeCell ref="H37:H38"/>
    <mergeCell ref="G34:G36"/>
    <mergeCell ref="H34:H36"/>
    <mergeCell ref="G15:G16"/>
    <mergeCell ref="G17:G18"/>
    <mergeCell ref="G20:G21"/>
    <mergeCell ref="G23:G24"/>
    <mergeCell ref="H19:H22"/>
    <mergeCell ref="H23:H26"/>
    <mergeCell ref="A1:H1"/>
    <mergeCell ref="E9:E11"/>
    <mergeCell ref="H9:H11"/>
    <mergeCell ref="E12:E14"/>
    <mergeCell ref="H12:H14"/>
    <mergeCell ref="E6:E8"/>
    <mergeCell ref="G6:G8"/>
    <mergeCell ref="H6:H8"/>
    <mergeCell ref="G12:G14"/>
    <mergeCell ref="G9:G11"/>
    <mergeCell ref="G39:G40"/>
    <mergeCell ref="E37:E38"/>
    <mergeCell ref="G37:G38"/>
    <mergeCell ref="G30:G32"/>
    <mergeCell ref="H27:H29"/>
    <mergeCell ref="E39:E40"/>
    <mergeCell ref="E27:E29"/>
    <mergeCell ref="H30:H33"/>
  </mergeCells>
  <phoneticPr fontId="85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tabColor rgb="FFFF0000"/>
    <pageSetUpPr fitToPage="1"/>
  </sheetPr>
  <dimension ref="A1:K189"/>
  <sheetViews>
    <sheetView tabSelected="1" workbookViewId="0">
      <pane ySplit="6" topLeftCell="A7" activePane="bottomLeft" state="frozen"/>
      <selection activeCell="H21" sqref="H21"/>
      <selection pane="bottomLeft" sqref="A1:K1"/>
    </sheetView>
  </sheetViews>
  <sheetFormatPr defaultColWidth="9" defaultRowHeight="12.75" customHeight="1"/>
  <cols>
    <col min="1" max="1" width="13.3984375" style="949" customWidth="1"/>
    <col min="2" max="2" width="10.09765625" style="949" customWidth="1"/>
    <col min="3" max="3" width="14.8984375" style="949" customWidth="1"/>
    <col min="4" max="4" width="10.5" style="949" customWidth="1"/>
    <col min="5" max="5" width="14.8984375" style="949" customWidth="1"/>
    <col min="6" max="6" width="12.5" style="949" customWidth="1"/>
    <col min="7" max="7" width="6.09765625" customWidth="1"/>
    <col min="8" max="8" width="6.09765625" style="436" customWidth="1"/>
    <col min="9" max="9" width="6.09765625" style="950" customWidth="1"/>
    <col min="10" max="10" width="6.09765625" style="437" customWidth="1"/>
    <col min="11" max="11" width="6.09765625" style="950" customWidth="1"/>
    <col min="12" max="16384" width="9" style="942"/>
  </cols>
  <sheetData>
    <row r="1" spans="1:11" ht="37.799999999999997">
      <c r="A1" s="1746" t="s">
        <v>12971</v>
      </c>
      <c r="B1" s="1746"/>
      <c r="C1" s="1746"/>
      <c r="D1" s="1746"/>
      <c r="E1" s="1746"/>
      <c r="F1" s="1746"/>
      <c r="G1" s="1746"/>
      <c r="H1" s="1746"/>
      <c r="I1" s="1746"/>
      <c r="J1" s="1746"/>
      <c r="K1" s="1746"/>
    </row>
    <row r="2" spans="1:11" s="944" customFormat="1" ht="12.75" customHeight="1">
      <c r="A2" s="943"/>
      <c r="B2" s="943"/>
      <c r="C2" s="943"/>
      <c r="D2" s="943"/>
      <c r="E2" s="943"/>
      <c r="F2" s="943"/>
      <c r="G2"/>
      <c r="H2" s="943"/>
      <c r="I2" s="943"/>
      <c r="J2" s="427"/>
      <c r="K2" s="428"/>
    </row>
    <row r="3" spans="1:11" s="944" customFormat="1" ht="12.75" customHeight="1">
      <c r="A3" s="483"/>
      <c r="B3" s="483"/>
      <c r="C3" s="483"/>
      <c r="D3" s="483"/>
      <c r="E3" s="483"/>
      <c r="F3" s="483"/>
      <c r="G3"/>
      <c r="H3" s="943"/>
      <c r="I3" s="943"/>
      <c r="J3" s="427"/>
      <c r="K3" s="428"/>
    </row>
    <row r="4" spans="1:11" s="944" customFormat="1" ht="12.75" customHeight="1">
      <c r="A4" s="483"/>
      <c r="B4" s="483"/>
      <c r="C4" s="483"/>
      <c r="D4" s="483"/>
      <c r="E4" s="483"/>
      <c r="F4" s="483"/>
      <c r="G4"/>
      <c r="H4" s="943"/>
      <c r="I4" s="943"/>
      <c r="J4" s="427"/>
      <c r="K4" s="428"/>
    </row>
    <row r="5" spans="1:11" s="806" customFormat="1" ht="25.8">
      <c r="A5" s="546" t="s">
        <v>4986</v>
      </c>
      <c r="B5" s="546"/>
      <c r="C5" s="945"/>
      <c r="D5" s="945"/>
      <c r="E5" s="945"/>
      <c r="F5" s="945"/>
      <c r="G5" t="s">
        <v>4987</v>
      </c>
      <c r="H5" s="946"/>
      <c r="I5" s="946"/>
      <c r="J5" s="568"/>
      <c r="K5" s="430"/>
    </row>
    <row r="6" spans="1:11" s="433" customFormat="1" ht="31.2">
      <c r="A6" s="490" t="s">
        <v>2444</v>
      </c>
      <c r="B6" s="490" t="s">
        <v>10075</v>
      </c>
      <c r="C6" s="490" t="s">
        <v>2445</v>
      </c>
      <c r="D6" s="490" t="s">
        <v>10075</v>
      </c>
      <c r="E6" s="490" t="s">
        <v>2446</v>
      </c>
      <c r="F6" s="490" t="s">
        <v>10075</v>
      </c>
      <c r="G6" s="1372" t="s">
        <v>1561</v>
      </c>
      <c r="H6" s="431" t="s">
        <v>1843</v>
      </c>
      <c r="I6" s="432" t="s">
        <v>1564</v>
      </c>
      <c r="J6" s="431" t="s">
        <v>1565</v>
      </c>
      <c r="K6" s="432" t="s">
        <v>1420</v>
      </c>
    </row>
    <row r="7" spans="1:11" ht="17.100000000000001" customHeight="1">
      <c r="A7" s="438" t="s">
        <v>4988</v>
      </c>
      <c r="B7" s="947">
        <v>46700</v>
      </c>
      <c r="C7" s="458" t="s">
        <v>737</v>
      </c>
      <c r="D7" s="865">
        <f>ROUND(B7/0.95,-2)</f>
        <v>49200</v>
      </c>
      <c r="E7" s="458" t="s">
        <v>7287</v>
      </c>
      <c r="F7" s="948">
        <f>ROUND(B7*1.3,-2)</f>
        <v>60700</v>
      </c>
      <c r="G7" s="1744">
        <v>0.1</v>
      </c>
      <c r="H7" s="423">
        <v>0.5</v>
      </c>
      <c r="I7" s="1563" t="s">
        <v>10940</v>
      </c>
      <c r="J7" s="1567">
        <v>40</v>
      </c>
      <c r="K7" s="1572" t="s">
        <v>10941</v>
      </c>
    </row>
    <row r="8" spans="1:11" ht="17.100000000000001" customHeight="1">
      <c r="A8" s="438" t="s">
        <v>4989</v>
      </c>
      <c r="B8" s="947">
        <v>46700</v>
      </c>
      <c r="C8" s="458" t="s">
        <v>738</v>
      </c>
      <c r="D8" s="865">
        <f t="shared" ref="D8:D71" si="0">ROUND(B8/0.95,-2)</f>
        <v>49200</v>
      </c>
      <c r="E8" s="458" t="s">
        <v>7288</v>
      </c>
      <c r="F8" s="948">
        <f t="shared" ref="F8:F71" si="1">ROUND(B8*1.3,-2)</f>
        <v>60700</v>
      </c>
      <c r="G8" s="1744"/>
      <c r="H8" s="423">
        <v>1</v>
      </c>
      <c r="I8" s="1563"/>
      <c r="J8" s="1568"/>
      <c r="K8" s="1573"/>
    </row>
    <row r="9" spans="1:11" ht="17.100000000000001" customHeight="1">
      <c r="A9" s="438" t="s">
        <v>4990</v>
      </c>
      <c r="B9" s="947">
        <v>32900</v>
      </c>
      <c r="C9" s="458" t="s">
        <v>739</v>
      </c>
      <c r="D9" s="865">
        <f t="shared" si="0"/>
        <v>34600</v>
      </c>
      <c r="E9" s="458" t="s">
        <v>7289</v>
      </c>
      <c r="F9" s="948">
        <f t="shared" si="1"/>
        <v>42800</v>
      </c>
      <c r="G9" s="1744">
        <v>0.2</v>
      </c>
      <c r="H9" s="422">
        <v>1</v>
      </c>
      <c r="I9" s="1570" t="s">
        <v>10942</v>
      </c>
      <c r="J9" s="1561">
        <v>40</v>
      </c>
      <c r="K9" s="1570" t="s">
        <v>10943</v>
      </c>
    </row>
    <row r="10" spans="1:11" ht="17.100000000000001" customHeight="1">
      <c r="A10" s="438" t="s">
        <v>4991</v>
      </c>
      <c r="B10" s="947">
        <v>32900</v>
      </c>
      <c r="C10" s="458" t="s">
        <v>740</v>
      </c>
      <c r="D10" s="865">
        <f t="shared" si="0"/>
        <v>34600</v>
      </c>
      <c r="E10" s="458" t="s">
        <v>7290</v>
      </c>
      <c r="F10" s="948">
        <f t="shared" si="1"/>
        <v>42800</v>
      </c>
      <c r="G10" s="1744"/>
      <c r="H10" s="422">
        <v>1.5</v>
      </c>
      <c r="I10" s="1570"/>
      <c r="J10" s="1561"/>
      <c r="K10" s="1570"/>
    </row>
    <row r="11" spans="1:11" ht="17.100000000000001" customHeight="1">
      <c r="A11" s="438" t="s">
        <v>4992</v>
      </c>
      <c r="B11" s="947">
        <v>32900</v>
      </c>
      <c r="C11" s="458" t="s">
        <v>741</v>
      </c>
      <c r="D11" s="865">
        <f t="shared" si="0"/>
        <v>34600</v>
      </c>
      <c r="E11" s="458" t="s">
        <v>7291</v>
      </c>
      <c r="F11" s="948">
        <f t="shared" si="1"/>
        <v>42800</v>
      </c>
      <c r="G11" s="1744"/>
      <c r="H11" s="422">
        <v>2</v>
      </c>
      <c r="I11" s="1570"/>
      <c r="J11" s="1561"/>
      <c r="K11" s="1570"/>
    </row>
    <row r="12" spans="1:11" ht="17.100000000000001" customHeight="1">
      <c r="A12" s="438" t="s">
        <v>4993</v>
      </c>
      <c r="B12" s="947">
        <v>32900</v>
      </c>
      <c r="C12" s="458" t="s">
        <v>742</v>
      </c>
      <c r="D12" s="865">
        <f t="shared" si="0"/>
        <v>34600</v>
      </c>
      <c r="E12" s="458" t="s">
        <v>7292</v>
      </c>
      <c r="F12" s="948">
        <f t="shared" si="1"/>
        <v>42800</v>
      </c>
      <c r="G12" s="1538"/>
      <c r="H12" s="422">
        <v>3</v>
      </c>
      <c r="I12" s="1553"/>
      <c r="J12" s="1554"/>
      <c r="K12" s="1553"/>
    </row>
    <row r="13" spans="1:11" ht="17.100000000000001" customHeight="1">
      <c r="A13" s="438" t="s">
        <v>4994</v>
      </c>
      <c r="B13" s="947">
        <v>28800</v>
      </c>
      <c r="C13" s="458" t="s">
        <v>743</v>
      </c>
      <c r="D13" s="865">
        <f t="shared" si="0"/>
        <v>30300</v>
      </c>
      <c r="E13" s="458" t="s">
        <v>7293</v>
      </c>
      <c r="F13" s="948">
        <f t="shared" si="1"/>
        <v>37400</v>
      </c>
      <c r="G13" s="1756">
        <v>0.3</v>
      </c>
      <c r="H13" s="422">
        <v>1</v>
      </c>
      <c r="I13" s="1569" t="s">
        <v>10944</v>
      </c>
      <c r="J13" s="1560">
        <v>40</v>
      </c>
      <c r="K13" s="1569">
        <v>4</v>
      </c>
    </row>
    <row r="14" spans="1:11" ht="17.100000000000001" customHeight="1">
      <c r="A14" s="438" t="s">
        <v>4995</v>
      </c>
      <c r="B14" s="947">
        <v>28800</v>
      </c>
      <c r="C14" s="458" t="s">
        <v>744</v>
      </c>
      <c r="D14" s="865">
        <f t="shared" si="0"/>
        <v>30300</v>
      </c>
      <c r="E14" s="458" t="s">
        <v>7294</v>
      </c>
      <c r="F14" s="948">
        <f t="shared" si="1"/>
        <v>37400</v>
      </c>
      <c r="G14" s="1756"/>
      <c r="H14" s="422">
        <v>1.5</v>
      </c>
      <c r="I14" s="1570"/>
      <c r="J14" s="1561"/>
      <c r="K14" s="1570"/>
    </row>
    <row r="15" spans="1:11" ht="17.100000000000001" customHeight="1">
      <c r="A15" s="438" t="s">
        <v>4996</v>
      </c>
      <c r="B15" s="947">
        <v>28800</v>
      </c>
      <c r="C15" s="458" t="s">
        <v>745</v>
      </c>
      <c r="D15" s="865">
        <f t="shared" si="0"/>
        <v>30300</v>
      </c>
      <c r="E15" s="458" t="s">
        <v>7295</v>
      </c>
      <c r="F15" s="948">
        <f t="shared" si="1"/>
        <v>37400</v>
      </c>
      <c r="G15" s="1756"/>
      <c r="H15" s="422">
        <v>2</v>
      </c>
      <c r="I15" s="1570"/>
      <c r="J15" s="1561"/>
      <c r="K15" s="1570"/>
    </row>
    <row r="16" spans="1:11" ht="17.100000000000001" customHeight="1">
      <c r="A16" s="438" t="s">
        <v>4997</v>
      </c>
      <c r="B16" s="947">
        <v>28800</v>
      </c>
      <c r="C16" s="458" t="s">
        <v>746</v>
      </c>
      <c r="D16" s="865">
        <f t="shared" si="0"/>
        <v>30300</v>
      </c>
      <c r="E16" s="458" t="s">
        <v>7296</v>
      </c>
      <c r="F16" s="948">
        <f t="shared" si="1"/>
        <v>37400</v>
      </c>
      <c r="G16" s="1756"/>
      <c r="H16" s="422">
        <v>2.5</v>
      </c>
      <c r="I16" s="1570"/>
      <c r="J16" s="1561"/>
      <c r="K16" s="1570"/>
    </row>
    <row r="17" spans="1:11" ht="17.100000000000001" customHeight="1">
      <c r="A17" s="438" t="s">
        <v>4998</v>
      </c>
      <c r="B17" s="947">
        <v>28800</v>
      </c>
      <c r="C17" s="458" t="s">
        <v>747</v>
      </c>
      <c r="D17" s="865">
        <f t="shared" si="0"/>
        <v>30300</v>
      </c>
      <c r="E17" s="458" t="s">
        <v>7297</v>
      </c>
      <c r="F17" s="948">
        <f t="shared" si="1"/>
        <v>37400</v>
      </c>
      <c r="G17" s="1756"/>
      <c r="H17" s="422">
        <v>3</v>
      </c>
      <c r="I17" s="1570"/>
      <c r="J17" s="1561"/>
      <c r="K17" s="1570"/>
    </row>
    <row r="18" spans="1:11" ht="17.100000000000001" customHeight="1">
      <c r="A18" s="438" t="s">
        <v>4999</v>
      </c>
      <c r="B18" s="947">
        <v>32400</v>
      </c>
      <c r="C18" s="458" t="s">
        <v>748</v>
      </c>
      <c r="D18" s="865">
        <f t="shared" si="0"/>
        <v>34100</v>
      </c>
      <c r="E18" s="458" t="s">
        <v>7298</v>
      </c>
      <c r="F18" s="948">
        <f t="shared" si="1"/>
        <v>42100</v>
      </c>
      <c r="G18" s="1756"/>
      <c r="H18" s="422">
        <v>4</v>
      </c>
      <c r="I18" s="1570"/>
      <c r="J18" s="1561"/>
      <c r="K18" s="1570"/>
    </row>
    <row r="19" spans="1:11" ht="17.100000000000001" customHeight="1">
      <c r="A19" s="438" t="s">
        <v>5000</v>
      </c>
      <c r="B19" s="947">
        <v>32400</v>
      </c>
      <c r="C19" s="458" t="s">
        <v>749</v>
      </c>
      <c r="D19" s="865">
        <f t="shared" si="0"/>
        <v>34100</v>
      </c>
      <c r="E19" s="458" t="s">
        <v>7299</v>
      </c>
      <c r="F19" s="948">
        <f t="shared" si="1"/>
        <v>42100</v>
      </c>
      <c r="G19" s="1551"/>
      <c r="H19" s="422">
        <v>5</v>
      </c>
      <c r="I19" s="1553"/>
      <c r="J19" s="1554"/>
      <c r="K19" s="1553"/>
    </row>
    <row r="20" spans="1:11" ht="17.100000000000001" customHeight="1">
      <c r="A20" s="438" t="s">
        <v>5001</v>
      </c>
      <c r="B20" s="947">
        <v>28800</v>
      </c>
      <c r="C20" s="458" t="s">
        <v>750</v>
      </c>
      <c r="D20" s="865">
        <f t="shared" si="0"/>
        <v>30300</v>
      </c>
      <c r="E20" s="458" t="s">
        <v>7300</v>
      </c>
      <c r="F20" s="948">
        <f t="shared" si="1"/>
        <v>37400</v>
      </c>
      <c r="G20" s="1756">
        <v>0.4</v>
      </c>
      <c r="H20" s="422">
        <v>1.5</v>
      </c>
      <c r="I20" s="1570" t="s">
        <v>10945</v>
      </c>
      <c r="J20" s="1561">
        <v>40</v>
      </c>
      <c r="K20" s="1570" t="s">
        <v>10943</v>
      </c>
    </row>
    <row r="21" spans="1:11" ht="17.100000000000001" customHeight="1">
      <c r="A21" s="438" t="s">
        <v>5002</v>
      </c>
      <c r="B21" s="947">
        <v>28800</v>
      </c>
      <c r="C21" s="458" t="s">
        <v>751</v>
      </c>
      <c r="D21" s="865">
        <f t="shared" si="0"/>
        <v>30300</v>
      </c>
      <c r="E21" s="458" t="s">
        <v>7301</v>
      </c>
      <c r="F21" s="948">
        <f t="shared" si="1"/>
        <v>37400</v>
      </c>
      <c r="G21" s="1756"/>
      <c r="H21" s="422">
        <v>2</v>
      </c>
      <c r="I21" s="1570"/>
      <c r="J21" s="1561"/>
      <c r="K21" s="1570"/>
    </row>
    <row r="22" spans="1:11" ht="17.100000000000001" customHeight="1">
      <c r="A22" s="438" t="s">
        <v>5003</v>
      </c>
      <c r="B22" s="947">
        <v>28800</v>
      </c>
      <c r="C22" s="458" t="s">
        <v>752</v>
      </c>
      <c r="D22" s="865">
        <f t="shared" si="0"/>
        <v>30300</v>
      </c>
      <c r="E22" s="458" t="s">
        <v>7302</v>
      </c>
      <c r="F22" s="948">
        <f t="shared" si="1"/>
        <v>37400</v>
      </c>
      <c r="G22" s="1756"/>
      <c r="H22" s="422">
        <v>2.5</v>
      </c>
      <c r="I22" s="1570"/>
      <c r="J22" s="1561"/>
      <c r="K22" s="1570"/>
    </row>
    <row r="23" spans="1:11" ht="17.100000000000001" customHeight="1">
      <c r="A23" s="438" t="s">
        <v>5004</v>
      </c>
      <c r="B23" s="947">
        <v>28800</v>
      </c>
      <c r="C23" s="458" t="s">
        <v>753</v>
      </c>
      <c r="D23" s="865">
        <f t="shared" si="0"/>
        <v>30300</v>
      </c>
      <c r="E23" s="458" t="s">
        <v>7303</v>
      </c>
      <c r="F23" s="948">
        <f t="shared" si="1"/>
        <v>37400</v>
      </c>
      <c r="G23" s="1756"/>
      <c r="H23" s="422">
        <v>3</v>
      </c>
      <c r="I23" s="1570"/>
      <c r="J23" s="1561"/>
      <c r="K23" s="1570"/>
    </row>
    <row r="24" spans="1:11" ht="17.100000000000001" customHeight="1">
      <c r="A24" s="438" t="s">
        <v>5005</v>
      </c>
      <c r="B24" s="947">
        <v>28800</v>
      </c>
      <c r="C24" s="458" t="s">
        <v>754</v>
      </c>
      <c r="D24" s="865">
        <f t="shared" si="0"/>
        <v>30300</v>
      </c>
      <c r="E24" s="458" t="s">
        <v>7304</v>
      </c>
      <c r="F24" s="948">
        <f t="shared" si="1"/>
        <v>37400</v>
      </c>
      <c r="G24" s="1756"/>
      <c r="H24" s="422">
        <v>4</v>
      </c>
      <c r="I24" s="1570"/>
      <c r="J24" s="1561"/>
      <c r="K24" s="1570"/>
    </row>
    <row r="25" spans="1:11" ht="17.100000000000001" customHeight="1">
      <c r="A25" s="438" t="s">
        <v>5006</v>
      </c>
      <c r="B25" s="947">
        <v>28800</v>
      </c>
      <c r="C25" s="458" t="s">
        <v>755</v>
      </c>
      <c r="D25" s="865">
        <f t="shared" si="0"/>
        <v>30300</v>
      </c>
      <c r="E25" s="458" t="s">
        <v>7305</v>
      </c>
      <c r="F25" s="948">
        <f t="shared" si="1"/>
        <v>37400</v>
      </c>
      <c r="G25" s="1756"/>
      <c r="H25" s="422">
        <v>5</v>
      </c>
      <c r="I25" s="1570"/>
      <c r="J25" s="1561"/>
      <c r="K25" s="1570"/>
    </row>
    <row r="26" spans="1:11" ht="17.100000000000001" customHeight="1">
      <c r="A26" s="438" t="s">
        <v>5007</v>
      </c>
      <c r="B26" s="947">
        <v>28800</v>
      </c>
      <c r="C26" s="458" t="s">
        <v>756</v>
      </c>
      <c r="D26" s="865">
        <f t="shared" si="0"/>
        <v>30300</v>
      </c>
      <c r="E26" s="458" t="s">
        <v>7306</v>
      </c>
      <c r="F26" s="948">
        <f t="shared" si="1"/>
        <v>37400</v>
      </c>
      <c r="G26" s="1756"/>
      <c r="H26" s="422">
        <v>6</v>
      </c>
      <c r="I26" s="1570"/>
      <c r="J26" s="1561"/>
      <c r="K26" s="1570"/>
    </row>
    <row r="27" spans="1:11" ht="17.100000000000001" customHeight="1">
      <c r="A27" s="438" t="s">
        <v>5008</v>
      </c>
      <c r="B27" s="947">
        <v>28800</v>
      </c>
      <c r="C27" s="458" t="s">
        <v>757</v>
      </c>
      <c r="D27" s="865">
        <f t="shared" si="0"/>
        <v>30300</v>
      </c>
      <c r="E27" s="458" t="s">
        <v>7307</v>
      </c>
      <c r="F27" s="948">
        <f t="shared" si="1"/>
        <v>37400</v>
      </c>
      <c r="G27" s="1756"/>
      <c r="H27" s="422">
        <v>8</v>
      </c>
      <c r="I27" s="1570"/>
      <c r="J27" s="1561"/>
      <c r="K27" s="1570"/>
    </row>
    <row r="28" spans="1:11" ht="17.100000000000001" customHeight="1">
      <c r="A28" s="438" t="s">
        <v>5009</v>
      </c>
      <c r="B28" s="947">
        <v>32400</v>
      </c>
      <c r="C28" s="458" t="s">
        <v>758</v>
      </c>
      <c r="D28" s="865">
        <f t="shared" si="0"/>
        <v>34100</v>
      </c>
      <c r="E28" s="458" t="s">
        <v>7308</v>
      </c>
      <c r="F28" s="948">
        <f t="shared" si="1"/>
        <v>42100</v>
      </c>
      <c r="G28" s="1551"/>
      <c r="H28" s="422">
        <v>10</v>
      </c>
      <c r="I28" s="1553"/>
      <c r="J28" s="1554"/>
      <c r="K28" s="1553"/>
    </row>
    <row r="29" spans="1:11" ht="17.100000000000001" customHeight="1">
      <c r="A29" s="438" t="s">
        <v>5010</v>
      </c>
      <c r="B29" s="947">
        <v>23900</v>
      </c>
      <c r="C29" s="458" t="s">
        <v>759</v>
      </c>
      <c r="D29" s="865">
        <f t="shared" si="0"/>
        <v>25200</v>
      </c>
      <c r="E29" s="458" t="s">
        <v>7309</v>
      </c>
      <c r="F29" s="948">
        <f t="shared" si="1"/>
        <v>31100</v>
      </c>
      <c r="G29" s="1756">
        <v>0.5</v>
      </c>
      <c r="H29" s="422">
        <v>1.5</v>
      </c>
      <c r="I29" s="1570" t="s">
        <v>10946</v>
      </c>
      <c r="J29" s="1561">
        <v>45</v>
      </c>
      <c r="K29" s="1570" t="s">
        <v>10947</v>
      </c>
    </row>
    <row r="30" spans="1:11" ht="17.100000000000001" customHeight="1">
      <c r="A30" s="438" t="s">
        <v>5011</v>
      </c>
      <c r="B30" s="947">
        <v>23900</v>
      </c>
      <c r="C30" s="458" t="s">
        <v>760</v>
      </c>
      <c r="D30" s="865">
        <f t="shared" si="0"/>
        <v>25200</v>
      </c>
      <c r="E30" s="458" t="s">
        <v>7310</v>
      </c>
      <c r="F30" s="948">
        <f t="shared" si="1"/>
        <v>31100</v>
      </c>
      <c r="G30" s="1756"/>
      <c r="H30" s="422">
        <v>2</v>
      </c>
      <c r="I30" s="1570"/>
      <c r="J30" s="1561"/>
      <c r="K30" s="1570"/>
    </row>
    <row r="31" spans="1:11" ht="17.100000000000001" customHeight="1">
      <c r="A31" s="438" t="s">
        <v>5012</v>
      </c>
      <c r="B31" s="947">
        <v>23900</v>
      </c>
      <c r="C31" s="458" t="s">
        <v>761</v>
      </c>
      <c r="D31" s="865">
        <f t="shared" si="0"/>
        <v>25200</v>
      </c>
      <c r="E31" s="458" t="s">
        <v>7311</v>
      </c>
      <c r="F31" s="948">
        <f t="shared" si="1"/>
        <v>31100</v>
      </c>
      <c r="G31" s="1756"/>
      <c r="H31" s="422">
        <v>2.5</v>
      </c>
      <c r="I31" s="1570"/>
      <c r="J31" s="1561"/>
      <c r="K31" s="1570"/>
    </row>
    <row r="32" spans="1:11" ht="17.100000000000001" customHeight="1">
      <c r="A32" s="438" t="s">
        <v>5013</v>
      </c>
      <c r="B32" s="947">
        <v>23900</v>
      </c>
      <c r="C32" s="458" t="s">
        <v>762</v>
      </c>
      <c r="D32" s="865">
        <f t="shared" si="0"/>
        <v>25200</v>
      </c>
      <c r="E32" s="458" t="s">
        <v>7312</v>
      </c>
      <c r="F32" s="948">
        <f t="shared" si="1"/>
        <v>31100</v>
      </c>
      <c r="G32" s="1756"/>
      <c r="H32" s="422">
        <v>3</v>
      </c>
      <c r="I32" s="1570"/>
      <c r="J32" s="1561"/>
      <c r="K32" s="1570"/>
    </row>
    <row r="33" spans="1:11" ht="17.100000000000001" customHeight="1">
      <c r="A33" s="438" t="s">
        <v>5014</v>
      </c>
      <c r="B33" s="947">
        <v>23900</v>
      </c>
      <c r="C33" s="458" t="s">
        <v>763</v>
      </c>
      <c r="D33" s="865">
        <f t="shared" si="0"/>
        <v>25200</v>
      </c>
      <c r="E33" s="458" t="s">
        <v>7313</v>
      </c>
      <c r="F33" s="948">
        <f t="shared" si="1"/>
        <v>31100</v>
      </c>
      <c r="G33" s="1756"/>
      <c r="H33" s="422">
        <v>4</v>
      </c>
      <c r="I33" s="1570"/>
      <c r="J33" s="1561"/>
      <c r="K33" s="1570"/>
    </row>
    <row r="34" spans="1:11" ht="17.100000000000001" customHeight="1">
      <c r="A34" s="438" t="s">
        <v>5015</v>
      </c>
      <c r="B34" s="947">
        <v>23900</v>
      </c>
      <c r="C34" s="458" t="s">
        <v>764</v>
      </c>
      <c r="D34" s="865">
        <f t="shared" si="0"/>
        <v>25200</v>
      </c>
      <c r="E34" s="458" t="s">
        <v>7314</v>
      </c>
      <c r="F34" s="948">
        <f t="shared" si="1"/>
        <v>31100</v>
      </c>
      <c r="G34" s="1756"/>
      <c r="H34" s="422">
        <v>5</v>
      </c>
      <c r="I34" s="1570"/>
      <c r="J34" s="1561"/>
      <c r="K34" s="1570"/>
    </row>
    <row r="35" spans="1:11" ht="17.100000000000001" customHeight="1">
      <c r="A35" s="438" t="s">
        <v>5016</v>
      </c>
      <c r="B35" s="947">
        <v>23900</v>
      </c>
      <c r="C35" s="458" t="s">
        <v>765</v>
      </c>
      <c r="D35" s="865">
        <f t="shared" si="0"/>
        <v>25200</v>
      </c>
      <c r="E35" s="458" t="s">
        <v>7315</v>
      </c>
      <c r="F35" s="948">
        <f t="shared" si="1"/>
        <v>31100</v>
      </c>
      <c r="G35" s="1756"/>
      <c r="H35" s="422">
        <v>6</v>
      </c>
      <c r="I35" s="1570"/>
      <c r="J35" s="1561"/>
      <c r="K35" s="1570"/>
    </row>
    <row r="36" spans="1:11" ht="17.100000000000001" customHeight="1">
      <c r="A36" s="438" t="s">
        <v>5017</v>
      </c>
      <c r="B36" s="947">
        <v>23900</v>
      </c>
      <c r="C36" s="458" t="s">
        <v>766</v>
      </c>
      <c r="D36" s="865">
        <f t="shared" si="0"/>
        <v>25200</v>
      </c>
      <c r="E36" s="458" t="s">
        <v>7316</v>
      </c>
      <c r="F36" s="948">
        <f t="shared" si="1"/>
        <v>31100</v>
      </c>
      <c r="G36" s="1756"/>
      <c r="H36" s="422">
        <v>8</v>
      </c>
      <c r="I36" s="1570"/>
      <c r="J36" s="1561"/>
      <c r="K36" s="1570"/>
    </row>
    <row r="37" spans="1:11" ht="17.100000000000001" customHeight="1">
      <c r="A37" s="438" t="s">
        <v>5018</v>
      </c>
      <c r="B37" s="947">
        <v>23900</v>
      </c>
      <c r="C37" s="458" t="s">
        <v>767</v>
      </c>
      <c r="D37" s="865">
        <f t="shared" si="0"/>
        <v>25200</v>
      </c>
      <c r="E37" s="458" t="s">
        <v>7317</v>
      </c>
      <c r="F37" s="948">
        <f t="shared" si="1"/>
        <v>31100</v>
      </c>
      <c r="G37" s="1756"/>
      <c r="H37" s="422">
        <v>10</v>
      </c>
      <c r="I37" s="1570"/>
      <c r="J37" s="1561"/>
      <c r="K37" s="1570"/>
    </row>
    <row r="38" spans="1:11" ht="17.100000000000001" customHeight="1">
      <c r="A38" s="438" t="s">
        <v>5019</v>
      </c>
      <c r="B38" s="947">
        <v>27600</v>
      </c>
      <c r="C38" s="458" t="s">
        <v>768</v>
      </c>
      <c r="D38" s="865">
        <f t="shared" si="0"/>
        <v>29100</v>
      </c>
      <c r="E38" s="458" t="s">
        <v>7318</v>
      </c>
      <c r="F38" s="948">
        <f t="shared" si="1"/>
        <v>35900</v>
      </c>
      <c r="G38" s="1756"/>
      <c r="H38" s="422">
        <v>12</v>
      </c>
      <c r="I38" s="1570"/>
      <c r="J38" s="1561"/>
      <c r="K38" s="1570"/>
    </row>
    <row r="39" spans="1:11" ht="17.100000000000001" customHeight="1">
      <c r="A39" s="438" t="s">
        <v>5020</v>
      </c>
      <c r="B39" s="947">
        <v>27600</v>
      </c>
      <c r="C39" s="458" t="s">
        <v>769</v>
      </c>
      <c r="D39" s="865">
        <f t="shared" si="0"/>
        <v>29100</v>
      </c>
      <c r="E39" s="458" t="s">
        <v>7319</v>
      </c>
      <c r="F39" s="948">
        <f t="shared" si="1"/>
        <v>35900</v>
      </c>
      <c r="G39" s="1756"/>
      <c r="H39" s="422">
        <v>14</v>
      </c>
      <c r="I39" s="1570"/>
      <c r="J39" s="1561"/>
      <c r="K39" s="1570"/>
    </row>
    <row r="40" spans="1:11" ht="17.100000000000001" customHeight="1">
      <c r="A40" s="438" t="s">
        <v>5021</v>
      </c>
      <c r="B40" s="947">
        <v>27600</v>
      </c>
      <c r="C40" s="458" t="s">
        <v>770</v>
      </c>
      <c r="D40" s="865">
        <f t="shared" si="0"/>
        <v>29100</v>
      </c>
      <c r="E40" s="458" t="s">
        <v>7320</v>
      </c>
      <c r="F40" s="948">
        <f t="shared" si="1"/>
        <v>35900</v>
      </c>
      <c r="G40" s="1551"/>
      <c r="H40" s="422">
        <v>16</v>
      </c>
      <c r="I40" s="1553"/>
      <c r="J40" s="1554"/>
      <c r="K40" s="1553"/>
    </row>
    <row r="41" spans="1:11" ht="17.100000000000001" customHeight="1">
      <c r="A41" s="438" t="s">
        <v>5022</v>
      </c>
      <c r="B41" s="947">
        <v>23900</v>
      </c>
      <c r="C41" s="458" t="s">
        <v>771</v>
      </c>
      <c r="D41" s="865">
        <f t="shared" si="0"/>
        <v>25200</v>
      </c>
      <c r="E41" s="458" t="s">
        <v>7321</v>
      </c>
      <c r="F41" s="948">
        <f t="shared" si="1"/>
        <v>31100</v>
      </c>
      <c r="G41" s="1756">
        <v>0.6</v>
      </c>
      <c r="H41" s="422">
        <v>2</v>
      </c>
      <c r="I41" s="1570" t="s">
        <v>10948</v>
      </c>
      <c r="J41" s="1561">
        <v>45</v>
      </c>
      <c r="K41" s="1570" t="s">
        <v>10941</v>
      </c>
    </row>
    <row r="42" spans="1:11" ht="17.100000000000001" customHeight="1">
      <c r="A42" s="438" t="s">
        <v>5023</v>
      </c>
      <c r="B42" s="947">
        <v>23900</v>
      </c>
      <c r="C42" s="458" t="s">
        <v>772</v>
      </c>
      <c r="D42" s="865">
        <f t="shared" si="0"/>
        <v>25200</v>
      </c>
      <c r="E42" s="458" t="s">
        <v>7322</v>
      </c>
      <c r="F42" s="948">
        <f t="shared" si="1"/>
        <v>31100</v>
      </c>
      <c r="G42" s="1756"/>
      <c r="H42" s="422">
        <v>3</v>
      </c>
      <c r="I42" s="1570"/>
      <c r="J42" s="1561"/>
      <c r="K42" s="1570"/>
    </row>
    <row r="43" spans="1:11" ht="17.100000000000001" customHeight="1">
      <c r="A43" s="438" t="s">
        <v>5024</v>
      </c>
      <c r="B43" s="947">
        <v>23900</v>
      </c>
      <c r="C43" s="458" t="s">
        <v>773</v>
      </c>
      <c r="D43" s="865">
        <f t="shared" si="0"/>
        <v>25200</v>
      </c>
      <c r="E43" s="458" t="s">
        <v>7323</v>
      </c>
      <c r="F43" s="948">
        <f t="shared" si="1"/>
        <v>31100</v>
      </c>
      <c r="G43" s="1756"/>
      <c r="H43" s="422">
        <v>4</v>
      </c>
      <c r="I43" s="1570"/>
      <c r="J43" s="1561"/>
      <c r="K43" s="1570"/>
    </row>
    <row r="44" spans="1:11" ht="17.100000000000001" customHeight="1">
      <c r="A44" s="438" t="s">
        <v>5025</v>
      </c>
      <c r="B44" s="947">
        <v>23900</v>
      </c>
      <c r="C44" s="458" t="s">
        <v>774</v>
      </c>
      <c r="D44" s="865">
        <f t="shared" si="0"/>
        <v>25200</v>
      </c>
      <c r="E44" s="458" t="s">
        <v>7324</v>
      </c>
      <c r="F44" s="948">
        <f t="shared" si="1"/>
        <v>31100</v>
      </c>
      <c r="G44" s="1756"/>
      <c r="H44" s="422">
        <v>5</v>
      </c>
      <c r="I44" s="1570"/>
      <c r="J44" s="1561"/>
      <c r="K44" s="1570"/>
    </row>
    <row r="45" spans="1:11" ht="17.100000000000001" customHeight="1">
      <c r="A45" s="438" t="s">
        <v>5026</v>
      </c>
      <c r="B45" s="947">
        <v>23900</v>
      </c>
      <c r="C45" s="458" t="s">
        <v>775</v>
      </c>
      <c r="D45" s="865">
        <f t="shared" si="0"/>
        <v>25200</v>
      </c>
      <c r="E45" s="458" t="s">
        <v>7325</v>
      </c>
      <c r="F45" s="948">
        <f t="shared" si="1"/>
        <v>31100</v>
      </c>
      <c r="G45" s="1756"/>
      <c r="H45" s="422">
        <v>6</v>
      </c>
      <c r="I45" s="1570"/>
      <c r="J45" s="1561"/>
      <c r="K45" s="1570"/>
    </row>
    <row r="46" spans="1:11" ht="17.100000000000001" customHeight="1">
      <c r="A46" s="438" t="s">
        <v>5027</v>
      </c>
      <c r="B46" s="947">
        <v>23900</v>
      </c>
      <c r="C46" s="458" t="s">
        <v>776</v>
      </c>
      <c r="D46" s="865">
        <f t="shared" si="0"/>
        <v>25200</v>
      </c>
      <c r="E46" s="458" t="s">
        <v>7326</v>
      </c>
      <c r="F46" s="948">
        <f t="shared" si="1"/>
        <v>31100</v>
      </c>
      <c r="G46" s="1756"/>
      <c r="H46" s="422">
        <v>8</v>
      </c>
      <c r="I46" s="1570"/>
      <c r="J46" s="1561"/>
      <c r="K46" s="1570"/>
    </row>
    <row r="47" spans="1:11" ht="17.100000000000001" customHeight="1">
      <c r="A47" s="438" t="s">
        <v>5028</v>
      </c>
      <c r="B47" s="947">
        <v>23900</v>
      </c>
      <c r="C47" s="458" t="s">
        <v>777</v>
      </c>
      <c r="D47" s="865">
        <f t="shared" si="0"/>
        <v>25200</v>
      </c>
      <c r="E47" s="458" t="s">
        <v>7327</v>
      </c>
      <c r="F47" s="948">
        <f t="shared" si="1"/>
        <v>31100</v>
      </c>
      <c r="G47" s="1756"/>
      <c r="H47" s="422">
        <v>10</v>
      </c>
      <c r="I47" s="1570"/>
      <c r="J47" s="1561"/>
      <c r="K47" s="1570"/>
    </row>
    <row r="48" spans="1:11" ht="17.100000000000001" customHeight="1">
      <c r="A48" s="438" t="s">
        <v>5029</v>
      </c>
      <c r="B48" s="947">
        <v>23900</v>
      </c>
      <c r="C48" s="458" t="s">
        <v>778</v>
      </c>
      <c r="D48" s="865">
        <f t="shared" si="0"/>
        <v>25200</v>
      </c>
      <c r="E48" s="458" t="s">
        <v>7328</v>
      </c>
      <c r="F48" s="948">
        <f t="shared" si="1"/>
        <v>31100</v>
      </c>
      <c r="G48" s="1756"/>
      <c r="H48" s="422">
        <v>12</v>
      </c>
      <c r="I48" s="1570"/>
      <c r="J48" s="1561"/>
      <c r="K48" s="1570"/>
    </row>
    <row r="49" spans="1:11" ht="17.100000000000001" customHeight="1">
      <c r="A49" s="438" t="s">
        <v>5030</v>
      </c>
      <c r="B49" s="947">
        <v>27600</v>
      </c>
      <c r="C49" s="458" t="s">
        <v>779</v>
      </c>
      <c r="D49" s="865">
        <f t="shared" si="0"/>
        <v>29100</v>
      </c>
      <c r="E49" s="458" t="s">
        <v>7329</v>
      </c>
      <c r="F49" s="948">
        <f t="shared" si="1"/>
        <v>35900</v>
      </c>
      <c r="G49" s="1756"/>
      <c r="H49" s="422">
        <v>14</v>
      </c>
      <c r="I49" s="1570"/>
      <c r="J49" s="1561"/>
      <c r="K49" s="1570"/>
    </row>
    <row r="50" spans="1:11" ht="17.100000000000001" customHeight="1">
      <c r="A50" s="438" t="s">
        <v>5031</v>
      </c>
      <c r="B50" s="947">
        <v>27600</v>
      </c>
      <c r="C50" s="458" t="s">
        <v>780</v>
      </c>
      <c r="D50" s="865">
        <f t="shared" si="0"/>
        <v>29100</v>
      </c>
      <c r="E50" s="458" t="s">
        <v>7330</v>
      </c>
      <c r="F50" s="948">
        <f t="shared" si="1"/>
        <v>35900</v>
      </c>
      <c r="G50" s="1551"/>
      <c r="H50" s="422">
        <v>16</v>
      </c>
      <c r="I50" s="1553"/>
      <c r="J50" s="1554"/>
      <c r="K50" s="1553"/>
    </row>
    <row r="51" spans="1:11" ht="17.100000000000001" customHeight="1">
      <c r="A51" s="438" t="s">
        <v>5032</v>
      </c>
      <c r="B51" s="947">
        <v>23900</v>
      </c>
      <c r="C51" s="458" t="s">
        <v>781</v>
      </c>
      <c r="D51" s="865">
        <f t="shared" si="0"/>
        <v>25200</v>
      </c>
      <c r="E51" s="458" t="s">
        <v>7331</v>
      </c>
      <c r="F51" s="948">
        <f t="shared" si="1"/>
        <v>31100</v>
      </c>
      <c r="G51" s="1756">
        <v>0.7</v>
      </c>
      <c r="H51" s="422">
        <v>2</v>
      </c>
      <c r="I51" s="1569" t="s">
        <v>10949</v>
      </c>
      <c r="J51" s="1560">
        <v>45</v>
      </c>
      <c r="K51" s="1569" t="s">
        <v>10950</v>
      </c>
    </row>
    <row r="52" spans="1:11" ht="17.100000000000001" customHeight="1">
      <c r="A52" s="438" t="s">
        <v>5033</v>
      </c>
      <c r="B52" s="947">
        <v>23900</v>
      </c>
      <c r="C52" s="458" t="s">
        <v>782</v>
      </c>
      <c r="D52" s="865">
        <f t="shared" si="0"/>
        <v>25200</v>
      </c>
      <c r="E52" s="458" t="s">
        <v>7332</v>
      </c>
      <c r="F52" s="948">
        <f t="shared" si="1"/>
        <v>31100</v>
      </c>
      <c r="G52" s="1756"/>
      <c r="H52" s="422">
        <v>4</v>
      </c>
      <c r="I52" s="1570"/>
      <c r="J52" s="1561"/>
      <c r="K52" s="1570"/>
    </row>
    <row r="53" spans="1:11" ht="17.100000000000001" customHeight="1">
      <c r="A53" s="438" t="s">
        <v>5034</v>
      </c>
      <c r="B53" s="947">
        <v>23900</v>
      </c>
      <c r="C53" s="458" t="s">
        <v>783</v>
      </c>
      <c r="D53" s="865">
        <f t="shared" si="0"/>
        <v>25200</v>
      </c>
      <c r="E53" s="458" t="s">
        <v>7333</v>
      </c>
      <c r="F53" s="948">
        <f t="shared" si="1"/>
        <v>31100</v>
      </c>
      <c r="G53" s="1756"/>
      <c r="H53" s="422">
        <v>6</v>
      </c>
      <c r="I53" s="1570"/>
      <c r="J53" s="1561"/>
      <c r="K53" s="1570"/>
    </row>
    <row r="54" spans="1:11" ht="17.100000000000001" customHeight="1">
      <c r="A54" s="438" t="s">
        <v>5035</v>
      </c>
      <c r="B54" s="947">
        <v>23900</v>
      </c>
      <c r="C54" s="458" t="s">
        <v>784</v>
      </c>
      <c r="D54" s="865">
        <f t="shared" si="0"/>
        <v>25200</v>
      </c>
      <c r="E54" s="458" t="s">
        <v>7334</v>
      </c>
      <c r="F54" s="948">
        <f t="shared" si="1"/>
        <v>31100</v>
      </c>
      <c r="G54" s="1756"/>
      <c r="H54" s="422">
        <v>8</v>
      </c>
      <c r="I54" s="1570"/>
      <c r="J54" s="1561"/>
      <c r="K54" s="1570"/>
    </row>
    <row r="55" spans="1:11" ht="17.100000000000001" customHeight="1">
      <c r="A55" s="438" t="s">
        <v>5036</v>
      </c>
      <c r="B55" s="947">
        <v>23900</v>
      </c>
      <c r="C55" s="458" t="s">
        <v>785</v>
      </c>
      <c r="D55" s="865">
        <f t="shared" si="0"/>
        <v>25200</v>
      </c>
      <c r="E55" s="458" t="s">
        <v>7335</v>
      </c>
      <c r="F55" s="948">
        <f t="shared" si="1"/>
        <v>31100</v>
      </c>
      <c r="G55" s="1756"/>
      <c r="H55" s="422">
        <v>10</v>
      </c>
      <c r="I55" s="1570"/>
      <c r="J55" s="1561"/>
      <c r="K55" s="1570"/>
    </row>
    <row r="56" spans="1:11" ht="17.100000000000001" customHeight="1">
      <c r="A56" s="438" t="s">
        <v>5215</v>
      </c>
      <c r="B56" s="947">
        <v>23900</v>
      </c>
      <c r="C56" s="458" t="s">
        <v>786</v>
      </c>
      <c r="D56" s="865">
        <f t="shared" si="0"/>
        <v>25200</v>
      </c>
      <c r="E56" s="458" t="s">
        <v>7336</v>
      </c>
      <c r="F56" s="948">
        <f t="shared" si="1"/>
        <v>31100</v>
      </c>
      <c r="G56" s="1551"/>
      <c r="H56" s="422">
        <v>12</v>
      </c>
      <c r="I56" s="1570"/>
      <c r="J56" s="1554"/>
      <c r="K56" s="1570"/>
    </row>
    <row r="57" spans="1:11" ht="17.100000000000001" customHeight="1">
      <c r="A57" s="438" t="s">
        <v>5216</v>
      </c>
      <c r="B57" s="947">
        <v>23900</v>
      </c>
      <c r="C57" s="458" t="s">
        <v>787</v>
      </c>
      <c r="D57" s="865">
        <f t="shared" si="0"/>
        <v>25200</v>
      </c>
      <c r="E57" s="458" t="s">
        <v>7337</v>
      </c>
      <c r="F57" s="948">
        <f t="shared" si="1"/>
        <v>31100</v>
      </c>
      <c r="G57" s="1756">
        <v>0.8</v>
      </c>
      <c r="H57" s="422">
        <v>2</v>
      </c>
      <c r="I57" s="1533" t="s">
        <v>10951</v>
      </c>
      <c r="J57" s="1561">
        <v>45</v>
      </c>
      <c r="K57" s="1533" t="s">
        <v>10952</v>
      </c>
    </row>
    <row r="58" spans="1:11" ht="17.100000000000001" customHeight="1">
      <c r="A58" s="438" t="s">
        <v>5217</v>
      </c>
      <c r="B58" s="947">
        <v>23900</v>
      </c>
      <c r="C58" s="458" t="s">
        <v>788</v>
      </c>
      <c r="D58" s="865">
        <f t="shared" si="0"/>
        <v>25200</v>
      </c>
      <c r="E58" s="458" t="s">
        <v>7338</v>
      </c>
      <c r="F58" s="948">
        <f t="shared" si="1"/>
        <v>31100</v>
      </c>
      <c r="G58" s="1756"/>
      <c r="H58" s="422">
        <v>3</v>
      </c>
      <c r="I58" s="1533"/>
      <c r="J58" s="1561"/>
      <c r="K58" s="1533"/>
    </row>
    <row r="59" spans="1:11" ht="17.100000000000001" customHeight="1">
      <c r="A59" s="438" t="s">
        <v>5218</v>
      </c>
      <c r="B59" s="947">
        <v>23900</v>
      </c>
      <c r="C59" s="458" t="s">
        <v>789</v>
      </c>
      <c r="D59" s="865">
        <f t="shared" si="0"/>
        <v>25200</v>
      </c>
      <c r="E59" s="458" t="s">
        <v>7339</v>
      </c>
      <c r="F59" s="948">
        <f t="shared" si="1"/>
        <v>31100</v>
      </c>
      <c r="G59" s="1756"/>
      <c r="H59" s="422">
        <v>4</v>
      </c>
      <c r="I59" s="1533"/>
      <c r="J59" s="1561"/>
      <c r="K59" s="1533"/>
    </row>
    <row r="60" spans="1:11" ht="17.100000000000001" customHeight="1">
      <c r="A60" s="438" t="s">
        <v>5219</v>
      </c>
      <c r="B60" s="947">
        <v>23900</v>
      </c>
      <c r="C60" s="458" t="s">
        <v>790</v>
      </c>
      <c r="D60" s="865">
        <f t="shared" si="0"/>
        <v>25200</v>
      </c>
      <c r="E60" s="458" t="s">
        <v>7340</v>
      </c>
      <c r="F60" s="948">
        <f t="shared" si="1"/>
        <v>31100</v>
      </c>
      <c r="G60" s="1756"/>
      <c r="H60" s="422">
        <v>5</v>
      </c>
      <c r="I60" s="1533"/>
      <c r="J60" s="1561"/>
      <c r="K60" s="1533"/>
    </row>
    <row r="61" spans="1:11" ht="17.100000000000001" customHeight="1">
      <c r="A61" s="438" t="s">
        <v>5220</v>
      </c>
      <c r="B61" s="947">
        <v>23900</v>
      </c>
      <c r="C61" s="458" t="s">
        <v>791</v>
      </c>
      <c r="D61" s="865">
        <f t="shared" si="0"/>
        <v>25200</v>
      </c>
      <c r="E61" s="458" t="s">
        <v>7341</v>
      </c>
      <c r="F61" s="948">
        <f t="shared" si="1"/>
        <v>31100</v>
      </c>
      <c r="G61" s="1756"/>
      <c r="H61" s="422">
        <v>6</v>
      </c>
      <c r="I61" s="1533"/>
      <c r="J61" s="1561"/>
      <c r="K61" s="1533"/>
    </row>
    <row r="62" spans="1:11" ht="17.100000000000001" customHeight="1">
      <c r="A62" s="438" t="s">
        <v>5221</v>
      </c>
      <c r="B62" s="947">
        <v>23900</v>
      </c>
      <c r="C62" s="458" t="s">
        <v>792</v>
      </c>
      <c r="D62" s="865">
        <f t="shared" si="0"/>
        <v>25200</v>
      </c>
      <c r="E62" s="458" t="s">
        <v>7342</v>
      </c>
      <c r="F62" s="948">
        <f t="shared" si="1"/>
        <v>31100</v>
      </c>
      <c r="G62" s="1756"/>
      <c r="H62" s="422">
        <v>8</v>
      </c>
      <c r="I62" s="1533"/>
      <c r="J62" s="1561"/>
      <c r="K62" s="1533"/>
    </row>
    <row r="63" spans="1:11" ht="17.100000000000001" customHeight="1">
      <c r="A63" s="438" t="s">
        <v>5222</v>
      </c>
      <c r="B63" s="947">
        <v>23900</v>
      </c>
      <c r="C63" s="458" t="s">
        <v>793</v>
      </c>
      <c r="D63" s="865">
        <f t="shared" si="0"/>
        <v>25200</v>
      </c>
      <c r="E63" s="458" t="s">
        <v>7343</v>
      </c>
      <c r="F63" s="948">
        <f t="shared" si="1"/>
        <v>31100</v>
      </c>
      <c r="G63" s="1756"/>
      <c r="H63" s="422">
        <v>10</v>
      </c>
      <c r="I63" s="1533"/>
      <c r="J63" s="1561"/>
      <c r="K63" s="1533"/>
    </row>
    <row r="64" spans="1:11" ht="17.100000000000001" customHeight="1">
      <c r="A64" s="438" t="s">
        <v>5223</v>
      </c>
      <c r="B64" s="947">
        <v>23900</v>
      </c>
      <c r="C64" s="458" t="s">
        <v>794</v>
      </c>
      <c r="D64" s="865">
        <f t="shared" si="0"/>
        <v>25200</v>
      </c>
      <c r="E64" s="458" t="s">
        <v>7344</v>
      </c>
      <c r="F64" s="948">
        <f t="shared" si="1"/>
        <v>31100</v>
      </c>
      <c r="G64" s="1756"/>
      <c r="H64" s="422">
        <v>12</v>
      </c>
      <c r="I64" s="1533"/>
      <c r="J64" s="1561"/>
      <c r="K64" s="1533"/>
    </row>
    <row r="65" spans="1:11" ht="17.100000000000001" customHeight="1">
      <c r="A65" s="438" t="s">
        <v>5224</v>
      </c>
      <c r="B65" s="947">
        <v>23900</v>
      </c>
      <c r="C65" s="458" t="s">
        <v>795</v>
      </c>
      <c r="D65" s="865">
        <f t="shared" si="0"/>
        <v>25200</v>
      </c>
      <c r="E65" s="458" t="s">
        <v>7345</v>
      </c>
      <c r="F65" s="948">
        <f t="shared" si="1"/>
        <v>31100</v>
      </c>
      <c r="G65" s="1756"/>
      <c r="H65" s="422">
        <v>14</v>
      </c>
      <c r="I65" s="1533"/>
      <c r="J65" s="1561"/>
      <c r="K65" s="1533"/>
    </row>
    <row r="66" spans="1:11" ht="17.100000000000001" customHeight="1">
      <c r="A66" s="438" t="s">
        <v>5225</v>
      </c>
      <c r="B66" s="947">
        <v>27600</v>
      </c>
      <c r="C66" s="458" t="s">
        <v>796</v>
      </c>
      <c r="D66" s="865">
        <f t="shared" si="0"/>
        <v>29100</v>
      </c>
      <c r="E66" s="458" t="s">
        <v>7346</v>
      </c>
      <c r="F66" s="948">
        <f t="shared" si="1"/>
        <v>35900</v>
      </c>
      <c r="G66" s="1756"/>
      <c r="H66" s="422">
        <v>16</v>
      </c>
      <c r="I66" s="1533"/>
      <c r="J66" s="1561"/>
      <c r="K66" s="1533"/>
    </row>
    <row r="67" spans="1:11" ht="17.100000000000001" customHeight="1">
      <c r="A67" s="438" t="s">
        <v>5226</v>
      </c>
      <c r="B67" s="947">
        <v>27600</v>
      </c>
      <c r="C67" s="458" t="s">
        <v>797</v>
      </c>
      <c r="D67" s="865">
        <f t="shared" si="0"/>
        <v>29100</v>
      </c>
      <c r="E67" s="458" t="s">
        <v>7347</v>
      </c>
      <c r="F67" s="948">
        <f t="shared" si="1"/>
        <v>35900</v>
      </c>
      <c r="G67" s="1551"/>
      <c r="H67" s="422">
        <v>20</v>
      </c>
      <c r="I67" s="1533"/>
      <c r="J67" s="1554"/>
      <c r="K67" s="1533"/>
    </row>
    <row r="68" spans="1:11" ht="17.100000000000001" customHeight="1">
      <c r="A68" s="438" t="s">
        <v>5227</v>
      </c>
      <c r="B68" s="947">
        <v>23900</v>
      </c>
      <c r="C68" s="458" t="s">
        <v>798</v>
      </c>
      <c r="D68" s="865">
        <f t="shared" si="0"/>
        <v>25200</v>
      </c>
      <c r="E68" s="458" t="s">
        <v>7348</v>
      </c>
      <c r="F68" s="948">
        <f t="shared" si="1"/>
        <v>31100</v>
      </c>
      <c r="G68" s="1756">
        <v>0.9</v>
      </c>
      <c r="H68" s="422">
        <v>4</v>
      </c>
      <c r="I68" s="1569" t="s">
        <v>10953</v>
      </c>
      <c r="J68" s="1560">
        <v>45</v>
      </c>
      <c r="K68" s="1569" t="s">
        <v>10954</v>
      </c>
    </row>
    <row r="69" spans="1:11" ht="17.100000000000001" customHeight="1">
      <c r="A69" s="438" t="s">
        <v>5228</v>
      </c>
      <c r="B69" s="947">
        <v>23900</v>
      </c>
      <c r="C69" s="458" t="s">
        <v>799</v>
      </c>
      <c r="D69" s="865">
        <f t="shared" si="0"/>
        <v>25200</v>
      </c>
      <c r="E69" s="458" t="s">
        <v>7349</v>
      </c>
      <c r="F69" s="948">
        <f t="shared" si="1"/>
        <v>31100</v>
      </c>
      <c r="G69" s="1756"/>
      <c r="H69" s="422">
        <v>6</v>
      </c>
      <c r="I69" s="1570"/>
      <c r="J69" s="1561"/>
      <c r="K69" s="1570"/>
    </row>
    <row r="70" spans="1:11" ht="17.100000000000001" customHeight="1">
      <c r="A70" s="438" t="s">
        <v>5229</v>
      </c>
      <c r="B70" s="947">
        <v>23900</v>
      </c>
      <c r="C70" s="458" t="s">
        <v>800</v>
      </c>
      <c r="D70" s="865">
        <f t="shared" si="0"/>
        <v>25200</v>
      </c>
      <c r="E70" s="458" t="s">
        <v>7350</v>
      </c>
      <c r="F70" s="948">
        <f t="shared" si="1"/>
        <v>31100</v>
      </c>
      <c r="G70" s="1756"/>
      <c r="H70" s="422">
        <v>8</v>
      </c>
      <c r="I70" s="1570"/>
      <c r="J70" s="1561"/>
      <c r="K70" s="1570"/>
    </row>
    <row r="71" spans="1:11" ht="17.100000000000001" customHeight="1">
      <c r="A71" s="438" t="s">
        <v>5230</v>
      </c>
      <c r="B71" s="947">
        <v>23900</v>
      </c>
      <c r="C71" s="458" t="s">
        <v>801</v>
      </c>
      <c r="D71" s="865">
        <f t="shared" si="0"/>
        <v>25200</v>
      </c>
      <c r="E71" s="458" t="s">
        <v>7351</v>
      </c>
      <c r="F71" s="948">
        <f t="shared" si="1"/>
        <v>31100</v>
      </c>
      <c r="G71" s="1551"/>
      <c r="H71" s="422">
        <v>10</v>
      </c>
      <c r="I71" s="1553"/>
      <c r="J71" s="1554"/>
      <c r="K71" s="1553"/>
    </row>
    <row r="72" spans="1:11" ht="17.100000000000001" customHeight="1">
      <c r="A72" s="458" t="s">
        <v>5231</v>
      </c>
      <c r="B72" s="947">
        <v>21000</v>
      </c>
      <c r="C72" s="458" t="s">
        <v>802</v>
      </c>
      <c r="D72" s="865">
        <f t="shared" ref="D72:D135" si="2">ROUND(B72/0.95,-2)</f>
        <v>22100</v>
      </c>
      <c r="E72" s="458" t="s">
        <v>7352</v>
      </c>
      <c r="F72" s="948">
        <f t="shared" ref="F72:F135" si="3">ROUND(B72*1.3,-2)</f>
        <v>27300</v>
      </c>
      <c r="G72" s="1756">
        <v>1</v>
      </c>
      <c r="H72" s="406">
        <v>3</v>
      </c>
      <c r="I72" s="1570" t="s">
        <v>10955</v>
      </c>
      <c r="J72" s="1561">
        <v>50</v>
      </c>
      <c r="K72" s="1570" t="s">
        <v>10943</v>
      </c>
    </row>
    <row r="73" spans="1:11" ht="17.100000000000001" customHeight="1">
      <c r="A73" s="458" t="s">
        <v>5232</v>
      </c>
      <c r="B73" s="947">
        <v>21000</v>
      </c>
      <c r="C73" s="458" t="s">
        <v>803</v>
      </c>
      <c r="D73" s="865">
        <f t="shared" si="2"/>
        <v>22100</v>
      </c>
      <c r="E73" s="458" t="s">
        <v>7353</v>
      </c>
      <c r="F73" s="948">
        <f t="shared" si="3"/>
        <v>27300</v>
      </c>
      <c r="G73" s="1756"/>
      <c r="H73" s="406">
        <v>4</v>
      </c>
      <c r="I73" s="1570"/>
      <c r="J73" s="1561"/>
      <c r="K73" s="1570"/>
    </row>
    <row r="74" spans="1:11" ht="17.100000000000001" customHeight="1">
      <c r="A74" s="458" t="s">
        <v>5233</v>
      </c>
      <c r="B74" s="947">
        <v>21000</v>
      </c>
      <c r="C74" s="458" t="s">
        <v>804</v>
      </c>
      <c r="D74" s="865">
        <f t="shared" si="2"/>
        <v>22100</v>
      </c>
      <c r="E74" s="458" t="s">
        <v>7354</v>
      </c>
      <c r="F74" s="948">
        <f t="shared" si="3"/>
        <v>27300</v>
      </c>
      <c r="G74" s="1756"/>
      <c r="H74" s="406">
        <v>5</v>
      </c>
      <c r="I74" s="1570"/>
      <c r="J74" s="1561"/>
      <c r="K74" s="1570"/>
    </row>
    <row r="75" spans="1:11" ht="17.100000000000001" customHeight="1">
      <c r="A75" s="458" t="s">
        <v>5234</v>
      </c>
      <c r="B75" s="947">
        <v>21000</v>
      </c>
      <c r="C75" s="458" t="s">
        <v>805</v>
      </c>
      <c r="D75" s="865">
        <f t="shared" si="2"/>
        <v>22100</v>
      </c>
      <c r="E75" s="458" t="s">
        <v>7355</v>
      </c>
      <c r="F75" s="948">
        <f t="shared" si="3"/>
        <v>27300</v>
      </c>
      <c r="G75" s="1756"/>
      <c r="H75" s="406">
        <v>6</v>
      </c>
      <c r="I75" s="1570"/>
      <c r="J75" s="1561"/>
      <c r="K75" s="1570"/>
    </row>
    <row r="76" spans="1:11" ht="17.100000000000001" customHeight="1">
      <c r="A76" s="458" t="s">
        <v>5235</v>
      </c>
      <c r="B76" s="947">
        <v>21000</v>
      </c>
      <c r="C76" s="458" t="s">
        <v>806</v>
      </c>
      <c r="D76" s="865">
        <f t="shared" si="2"/>
        <v>22100</v>
      </c>
      <c r="E76" s="458" t="s">
        <v>7356</v>
      </c>
      <c r="F76" s="948">
        <f t="shared" si="3"/>
        <v>27300</v>
      </c>
      <c r="G76" s="1756"/>
      <c r="H76" s="406">
        <v>7</v>
      </c>
      <c r="I76" s="1570"/>
      <c r="J76" s="1561"/>
      <c r="K76" s="1570"/>
    </row>
    <row r="77" spans="1:11" ht="17.100000000000001" customHeight="1">
      <c r="A77" s="458" t="s">
        <v>5236</v>
      </c>
      <c r="B77" s="947">
        <v>21000</v>
      </c>
      <c r="C77" s="458" t="s">
        <v>807</v>
      </c>
      <c r="D77" s="865">
        <f t="shared" si="2"/>
        <v>22100</v>
      </c>
      <c r="E77" s="458" t="s">
        <v>7357</v>
      </c>
      <c r="F77" s="948">
        <f t="shared" si="3"/>
        <v>27300</v>
      </c>
      <c r="G77" s="1756"/>
      <c r="H77" s="406">
        <v>8</v>
      </c>
      <c r="I77" s="1570"/>
      <c r="J77" s="1561"/>
      <c r="K77" s="1570"/>
    </row>
    <row r="78" spans="1:11" ht="17.100000000000001" customHeight="1">
      <c r="A78" s="458" t="s">
        <v>5237</v>
      </c>
      <c r="B78" s="947">
        <v>21000</v>
      </c>
      <c r="C78" s="458" t="s">
        <v>808</v>
      </c>
      <c r="D78" s="865">
        <f t="shared" si="2"/>
        <v>22100</v>
      </c>
      <c r="E78" s="458" t="s">
        <v>7358</v>
      </c>
      <c r="F78" s="948">
        <f t="shared" si="3"/>
        <v>27300</v>
      </c>
      <c r="G78" s="1756"/>
      <c r="H78" s="406">
        <v>9</v>
      </c>
      <c r="I78" s="1570"/>
      <c r="J78" s="1561"/>
      <c r="K78" s="1570"/>
    </row>
    <row r="79" spans="1:11" ht="17.100000000000001" customHeight="1">
      <c r="A79" s="458" t="s">
        <v>5238</v>
      </c>
      <c r="B79" s="947">
        <v>21000</v>
      </c>
      <c r="C79" s="458" t="s">
        <v>809</v>
      </c>
      <c r="D79" s="865">
        <f t="shared" si="2"/>
        <v>22100</v>
      </c>
      <c r="E79" s="458" t="s">
        <v>7359</v>
      </c>
      <c r="F79" s="948">
        <f t="shared" si="3"/>
        <v>27300</v>
      </c>
      <c r="G79" s="1756"/>
      <c r="H79" s="406">
        <v>10</v>
      </c>
      <c r="I79" s="1570"/>
      <c r="J79" s="1561"/>
      <c r="K79" s="1570"/>
    </row>
    <row r="80" spans="1:11" ht="17.100000000000001" customHeight="1">
      <c r="A80" s="458" t="s">
        <v>5239</v>
      </c>
      <c r="B80" s="947">
        <v>21000</v>
      </c>
      <c r="C80" s="458" t="s">
        <v>810</v>
      </c>
      <c r="D80" s="865">
        <f t="shared" si="2"/>
        <v>22100</v>
      </c>
      <c r="E80" s="458" t="s">
        <v>7360</v>
      </c>
      <c r="F80" s="948">
        <f t="shared" si="3"/>
        <v>27300</v>
      </c>
      <c r="G80" s="1756"/>
      <c r="H80" s="406">
        <v>12</v>
      </c>
      <c r="I80" s="1570"/>
      <c r="J80" s="1561"/>
      <c r="K80" s="1570"/>
    </row>
    <row r="81" spans="1:11" ht="17.100000000000001" customHeight="1">
      <c r="A81" s="458" t="s">
        <v>5240</v>
      </c>
      <c r="B81" s="947">
        <v>21000</v>
      </c>
      <c r="C81" s="458" t="s">
        <v>811</v>
      </c>
      <c r="D81" s="865">
        <f t="shared" si="2"/>
        <v>22100</v>
      </c>
      <c r="E81" s="458" t="s">
        <v>7361</v>
      </c>
      <c r="F81" s="948">
        <f t="shared" si="3"/>
        <v>27300</v>
      </c>
      <c r="G81" s="1756"/>
      <c r="H81" s="406">
        <v>14</v>
      </c>
      <c r="I81" s="1570"/>
      <c r="J81" s="1561"/>
      <c r="K81" s="1570"/>
    </row>
    <row r="82" spans="1:11" ht="17.100000000000001" customHeight="1">
      <c r="A82" s="458" t="s">
        <v>5241</v>
      </c>
      <c r="B82" s="947">
        <v>21000</v>
      </c>
      <c r="C82" s="458" t="s">
        <v>812</v>
      </c>
      <c r="D82" s="865">
        <f t="shared" si="2"/>
        <v>22100</v>
      </c>
      <c r="E82" s="458" t="s">
        <v>7362</v>
      </c>
      <c r="F82" s="948">
        <f t="shared" si="3"/>
        <v>27300</v>
      </c>
      <c r="G82" s="1756"/>
      <c r="H82" s="406">
        <v>16</v>
      </c>
      <c r="I82" s="1570"/>
      <c r="J82" s="1561"/>
      <c r="K82" s="1570"/>
    </row>
    <row r="83" spans="1:11" ht="17.100000000000001" customHeight="1">
      <c r="A83" s="458" t="s">
        <v>5242</v>
      </c>
      <c r="B83" s="947">
        <v>21000</v>
      </c>
      <c r="C83" s="458" t="s">
        <v>813</v>
      </c>
      <c r="D83" s="865">
        <f t="shared" si="2"/>
        <v>22100</v>
      </c>
      <c r="E83" s="458" t="s">
        <v>7363</v>
      </c>
      <c r="F83" s="948">
        <f t="shared" si="3"/>
        <v>27300</v>
      </c>
      <c r="G83" s="1756"/>
      <c r="H83" s="406">
        <v>18</v>
      </c>
      <c r="I83" s="1570"/>
      <c r="J83" s="1561"/>
      <c r="K83" s="1570"/>
    </row>
    <row r="84" spans="1:11" ht="17.100000000000001" customHeight="1">
      <c r="A84" s="458" t="s">
        <v>5243</v>
      </c>
      <c r="B84" s="947">
        <v>21000</v>
      </c>
      <c r="C84" s="458" t="s">
        <v>814</v>
      </c>
      <c r="D84" s="865">
        <f t="shared" si="2"/>
        <v>22100</v>
      </c>
      <c r="E84" s="458" t="s">
        <v>7364</v>
      </c>
      <c r="F84" s="948">
        <f t="shared" si="3"/>
        <v>27300</v>
      </c>
      <c r="G84" s="1756"/>
      <c r="H84" s="406">
        <v>20</v>
      </c>
      <c r="I84" s="1570"/>
      <c r="J84" s="1554"/>
      <c r="K84" s="1570"/>
    </row>
    <row r="85" spans="1:11" ht="17.100000000000001" customHeight="1">
      <c r="A85" s="458" t="s">
        <v>5244</v>
      </c>
      <c r="B85" s="947">
        <v>21900</v>
      </c>
      <c r="C85" s="458" t="s">
        <v>815</v>
      </c>
      <c r="D85" s="865">
        <f t="shared" si="2"/>
        <v>23100</v>
      </c>
      <c r="E85" s="458" t="s">
        <v>7365</v>
      </c>
      <c r="F85" s="948">
        <f t="shared" si="3"/>
        <v>28500</v>
      </c>
      <c r="G85" s="1756"/>
      <c r="H85" s="406">
        <v>22</v>
      </c>
      <c r="I85" s="1570"/>
      <c r="J85" s="1539">
        <v>60</v>
      </c>
      <c r="K85" s="1570"/>
    </row>
    <row r="86" spans="1:11" s="433" customFormat="1" ht="17.100000000000001" customHeight="1">
      <c r="A86" s="458" t="s">
        <v>5245</v>
      </c>
      <c r="B86" s="947">
        <v>25500</v>
      </c>
      <c r="C86" s="458" t="s">
        <v>816</v>
      </c>
      <c r="D86" s="865">
        <f t="shared" si="2"/>
        <v>26800</v>
      </c>
      <c r="E86" s="458" t="s">
        <v>7366</v>
      </c>
      <c r="F86" s="948">
        <f t="shared" si="3"/>
        <v>33200</v>
      </c>
      <c r="G86" s="1756"/>
      <c r="H86" s="406">
        <v>26</v>
      </c>
      <c r="I86" s="1570"/>
      <c r="J86" s="1539"/>
      <c r="K86" s="1570"/>
    </row>
    <row r="87" spans="1:11" ht="17.100000000000001" customHeight="1">
      <c r="A87" s="458" t="s">
        <v>5246</v>
      </c>
      <c r="B87" s="947">
        <v>27200</v>
      </c>
      <c r="C87" s="458" t="s">
        <v>817</v>
      </c>
      <c r="D87" s="865">
        <f t="shared" si="2"/>
        <v>28600</v>
      </c>
      <c r="E87" s="458" t="s">
        <v>7367</v>
      </c>
      <c r="F87" s="948">
        <f t="shared" si="3"/>
        <v>35400</v>
      </c>
      <c r="G87" s="1756"/>
      <c r="H87" s="406">
        <v>30</v>
      </c>
      <c r="I87" s="1570"/>
      <c r="J87" s="422">
        <v>70</v>
      </c>
      <c r="K87" s="1570"/>
    </row>
    <row r="88" spans="1:11" ht="17.100000000000001" customHeight="1">
      <c r="A88" s="458" t="s">
        <v>5247</v>
      </c>
      <c r="B88" s="947">
        <v>29700</v>
      </c>
      <c r="C88" s="458" t="s">
        <v>818</v>
      </c>
      <c r="D88" s="865">
        <f t="shared" si="2"/>
        <v>31300</v>
      </c>
      <c r="E88" s="458" t="s">
        <v>7368</v>
      </c>
      <c r="F88" s="948">
        <f t="shared" si="3"/>
        <v>38600</v>
      </c>
      <c r="G88" s="1756"/>
      <c r="H88" s="406">
        <v>40</v>
      </c>
      <c r="I88" s="1570"/>
      <c r="J88" s="422">
        <v>80</v>
      </c>
      <c r="K88" s="1570"/>
    </row>
    <row r="89" spans="1:11" ht="17.100000000000001" customHeight="1">
      <c r="A89" s="458" t="s">
        <v>5248</v>
      </c>
      <c r="B89" s="947">
        <v>33300</v>
      </c>
      <c r="C89" s="458" t="s">
        <v>819</v>
      </c>
      <c r="D89" s="865">
        <f t="shared" si="2"/>
        <v>35100</v>
      </c>
      <c r="E89" s="458" t="s">
        <v>7369</v>
      </c>
      <c r="F89" s="948">
        <f t="shared" si="3"/>
        <v>43300</v>
      </c>
      <c r="G89" s="1756"/>
      <c r="H89" s="406">
        <v>50</v>
      </c>
      <c r="I89" s="1553"/>
      <c r="J89" s="422">
        <v>100</v>
      </c>
      <c r="K89" s="1553"/>
    </row>
    <row r="90" spans="1:11" ht="17.100000000000001" customHeight="1">
      <c r="A90" s="438" t="s">
        <v>5249</v>
      </c>
      <c r="B90" s="947">
        <v>21000</v>
      </c>
      <c r="C90" s="458" t="s">
        <v>820</v>
      </c>
      <c r="D90" s="865">
        <f t="shared" si="2"/>
        <v>22100</v>
      </c>
      <c r="E90" s="458" t="s">
        <v>7370</v>
      </c>
      <c r="F90" s="948">
        <f t="shared" si="3"/>
        <v>27300</v>
      </c>
      <c r="G90" s="1756">
        <v>1.2</v>
      </c>
      <c r="H90" s="422">
        <v>4</v>
      </c>
      <c r="I90" s="1569" t="s">
        <v>10956</v>
      </c>
      <c r="J90" s="1560">
        <v>50</v>
      </c>
      <c r="K90" s="1569" t="s">
        <v>10957</v>
      </c>
    </row>
    <row r="91" spans="1:11" ht="17.100000000000001" customHeight="1">
      <c r="A91" s="438" t="s">
        <v>5250</v>
      </c>
      <c r="B91" s="947">
        <v>21000</v>
      </c>
      <c r="C91" s="458" t="s">
        <v>821</v>
      </c>
      <c r="D91" s="865">
        <f t="shared" si="2"/>
        <v>22100</v>
      </c>
      <c r="E91" s="458" t="s">
        <v>7371</v>
      </c>
      <c r="F91" s="948">
        <f t="shared" si="3"/>
        <v>27300</v>
      </c>
      <c r="G91" s="1756"/>
      <c r="H91" s="422">
        <v>6</v>
      </c>
      <c r="I91" s="1570"/>
      <c r="J91" s="1561"/>
      <c r="K91" s="1570"/>
    </row>
    <row r="92" spans="1:11" ht="17.100000000000001" customHeight="1">
      <c r="A92" s="438" t="s">
        <v>5251</v>
      </c>
      <c r="B92" s="947">
        <v>21000</v>
      </c>
      <c r="C92" s="458" t="s">
        <v>822</v>
      </c>
      <c r="D92" s="865">
        <f t="shared" si="2"/>
        <v>22100</v>
      </c>
      <c r="E92" s="458" t="s">
        <v>7372</v>
      </c>
      <c r="F92" s="948">
        <f t="shared" si="3"/>
        <v>27300</v>
      </c>
      <c r="G92" s="1756"/>
      <c r="H92" s="422">
        <v>8</v>
      </c>
      <c r="I92" s="1570"/>
      <c r="J92" s="1561"/>
      <c r="K92" s="1570"/>
    </row>
    <row r="93" spans="1:11" ht="17.100000000000001" customHeight="1">
      <c r="A93" s="438" t="s">
        <v>5252</v>
      </c>
      <c r="B93" s="947">
        <v>21000</v>
      </c>
      <c r="C93" s="458" t="s">
        <v>823</v>
      </c>
      <c r="D93" s="865">
        <f t="shared" si="2"/>
        <v>22100</v>
      </c>
      <c r="E93" s="458" t="s">
        <v>7373</v>
      </c>
      <c r="F93" s="948">
        <f t="shared" si="3"/>
        <v>27300</v>
      </c>
      <c r="G93" s="1756"/>
      <c r="H93" s="422">
        <v>10</v>
      </c>
      <c r="I93" s="1570"/>
      <c r="J93" s="1561"/>
      <c r="K93" s="1570"/>
    </row>
    <row r="94" spans="1:11" ht="17.100000000000001" customHeight="1">
      <c r="A94" s="438" t="s">
        <v>5253</v>
      </c>
      <c r="B94" s="947">
        <v>21000</v>
      </c>
      <c r="C94" s="458" t="s">
        <v>824</v>
      </c>
      <c r="D94" s="865">
        <f t="shared" si="2"/>
        <v>22100</v>
      </c>
      <c r="E94" s="458" t="s">
        <v>7374</v>
      </c>
      <c r="F94" s="948">
        <f t="shared" si="3"/>
        <v>27300</v>
      </c>
      <c r="G94" s="1756"/>
      <c r="H94" s="422">
        <v>12</v>
      </c>
      <c r="I94" s="1570"/>
      <c r="J94" s="1561"/>
      <c r="K94" s="1570"/>
    </row>
    <row r="95" spans="1:11" ht="17.100000000000001" customHeight="1">
      <c r="A95" s="438" t="s">
        <v>5254</v>
      </c>
      <c r="B95" s="947">
        <v>21000</v>
      </c>
      <c r="C95" s="458" t="s">
        <v>825</v>
      </c>
      <c r="D95" s="865">
        <f t="shared" si="2"/>
        <v>22100</v>
      </c>
      <c r="E95" s="458" t="s">
        <v>7375</v>
      </c>
      <c r="F95" s="948">
        <f t="shared" si="3"/>
        <v>27300</v>
      </c>
      <c r="G95" s="1756"/>
      <c r="H95" s="422">
        <v>16</v>
      </c>
      <c r="I95" s="1570"/>
      <c r="J95" s="1561"/>
      <c r="K95" s="1570"/>
    </row>
    <row r="96" spans="1:11" ht="17.100000000000001" customHeight="1">
      <c r="A96" s="438" t="s">
        <v>5255</v>
      </c>
      <c r="B96" s="947">
        <v>21000</v>
      </c>
      <c r="C96" s="458" t="s">
        <v>826</v>
      </c>
      <c r="D96" s="865">
        <f t="shared" si="2"/>
        <v>22100</v>
      </c>
      <c r="E96" s="458" t="s">
        <v>7376</v>
      </c>
      <c r="F96" s="948">
        <f t="shared" si="3"/>
        <v>27300</v>
      </c>
      <c r="G96" s="1756"/>
      <c r="H96" s="422">
        <v>20</v>
      </c>
      <c r="I96" s="1570"/>
      <c r="J96" s="1554"/>
      <c r="K96" s="1570"/>
    </row>
    <row r="97" spans="1:11" ht="17.100000000000001" customHeight="1">
      <c r="A97" s="438" t="s">
        <v>5256</v>
      </c>
      <c r="B97" s="947">
        <v>25500</v>
      </c>
      <c r="C97" s="458" t="s">
        <v>827</v>
      </c>
      <c r="D97" s="865">
        <f t="shared" si="2"/>
        <v>26800</v>
      </c>
      <c r="E97" s="458" t="s">
        <v>7377</v>
      </c>
      <c r="F97" s="948">
        <f t="shared" si="3"/>
        <v>33200</v>
      </c>
      <c r="G97" s="1551"/>
      <c r="H97" s="421">
        <v>26</v>
      </c>
      <c r="I97" s="1553"/>
      <c r="J97" s="422">
        <v>60</v>
      </c>
      <c r="K97" s="1553"/>
    </row>
    <row r="98" spans="1:11" ht="17.100000000000001" customHeight="1">
      <c r="A98" s="438" t="s">
        <v>5257</v>
      </c>
      <c r="B98" s="947">
        <v>21000</v>
      </c>
      <c r="C98" s="458" t="s">
        <v>828</v>
      </c>
      <c r="D98" s="865">
        <f t="shared" si="2"/>
        <v>22100</v>
      </c>
      <c r="E98" s="458" t="s">
        <v>7378</v>
      </c>
      <c r="F98" s="948">
        <f t="shared" si="3"/>
        <v>27300</v>
      </c>
      <c r="G98" s="1756">
        <v>1.4</v>
      </c>
      <c r="H98" s="421">
        <v>6</v>
      </c>
      <c r="I98" s="1569" t="s">
        <v>10958</v>
      </c>
      <c r="J98" s="1560">
        <v>50</v>
      </c>
      <c r="K98" s="1569" t="s">
        <v>10959</v>
      </c>
    </row>
    <row r="99" spans="1:11" ht="17.100000000000001" customHeight="1">
      <c r="A99" s="438" t="s">
        <v>5258</v>
      </c>
      <c r="B99" s="947">
        <v>21000</v>
      </c>
      <c r="C99" s="458" t="s">
        <v>829</v>
      </c>
      <c r="D99" s="865">
        <f t="shared" si="2"/>
        <v>22100</v>
      </c>
      <c r="E99" s="458" t="s">
        <v>7379</v>
      </c>
      <c r="F99" s="948">
        <f t="shared" si="3"/>
        <v>27300</v>
      </c>
      <c r="G99" s="1756"/>
      <c r="H99" s="421">
        <v>8</v>
      </c>
      <c r="I99" s="1570"/>
      <c r="J99" s="1561"/>
      <c r="K99" s="1570"/>
    </row>
    <row r="100" spans="1:11" ht="17.100000000000001" customHeight="1">
      <c r="A100" s="438" t="s">
        <v>5259</v>
      </c>
      <c r="B100" s="947">
        <v>21000</v>
      </c>
      <c r="C100" s="458" t="s">
        <v>830</v>
      </c>
      <c r="D100" s="865">
        <f t="shared" si="2"/>
        <v>22100</v>
      </c>
      <c r="E100" s="458" t="s">
        <v>7380</v>
      </c>
      <c r="F100" s="948">
        <f t="shared" si="3"/>
        <v>27300</v>
      </c>
      <c r="G100" s="1756"/>
      <c r="H100" s="421">
        <v>10</v>
      </c>
      <c r="I100" s="1570"/>
      <c r="J100" s="1561"/>
      <c r="K100" s="1570"/>
    </row>
    <row r="101" spans="1:11" ht="17.100000000000001" customHeight="1">
      <c r="A101" s="438" t="s">
        <v>5260</v>
      </c>
      <c r="B101" s="947">
        <v>21000</v>
      </c>
      <c r="C101" s="458" t="s">
        <v>831</v>
      </c>
      <c r="D101" s="865">
        <f t="shared" si="2"/>
        <v>22100</v>
      </c>
      <c r="E101" s="458" t="s">
        <v>7381</v>
      </c>
      <c r="F101" s="948">
        <f t="shared" si="3"/>
        <v>27300</v>
      </c>
      <c r="G101" s="1756"/>
      <c r="H101" s="421">
        <v>12</v>
      </c>
      <c r="I101" s="1570"/>
      <c r="J101" s="1561"/>
      <c r="K101" s="1570"/>
    </row>
    <row r="102" spans="1:11" ht="17.100000000000001" customHeight="1">
      <c r="A102" s="438" t="s">
        <v>5261</v>
      </c>
      <c r="B102" s="947">
        <v>21000</v>
      </c>
      <c r="C102" s="458" t="s">
        <v>832</v>
      </c>
      <c r="D102" s="865">
        <f t="shared" si="2"/>
        <v>22100</v>
      </c>
      <c r="E102" s="458" t="s">
        <v>7382</v>
      </c>
      <c r="F102" s="948">
        <f t="shared" si="3"/>
        <v>27300</v>
      </c>
      <c r="G102" s="1551"/>
      <c r="H102" s="421">
        <v>16</v>
      </c>
      <c r="I102" s="1553"/>
      <c r="J102" s="1554"/>
      <c r="K102" s="1553"/>
    </row>
    <row r="103" spans="1:11" ht="17.100000000000001" customHeight="1">
      <c r="A103" s="438" t="s">
        <v>5262</v>
      </c>
      <c r="B103" s="947">
        <v>21000</v>
      </c>
      <c r="C103" s="458" t="s">
        <v>833</v>
      </c>
      <c r="D103" s="865">
        <f t="shared" si="2"/>
        <v>22100</v>
      </c>
      <c r="E103" s="458" t="s">
        <v>7383</v>
      </c>
      <c r="F103" s="948">
        <f t="shared" si="3"/>
        <v>27300</v>
      </c>
      <c r="G103" s="1756">
        <v>1.5</v>
      </c>
      <c r="H103" s="422">
        <v>4</v>
      </c>
      <c r="I103" s="1570" t="s">
        <v>10960</v>
      </c>
      <c r="J103" s="1561">
        <v>50</v>
      </c>
      <c r="K103" s="1570" t="s">
        <v>2112</v>
      </c>
    </row>
    <row r="104" spans="1:11" ht="17.100000000000001" customHeight="1">
      <c r="A104" s="438" t="s">
        <v>5263</v>
      </c>
      <c r="B104" s="947">
        <v>21000</v>
      </c>
      <c r="C104" s="458" t="s">
        <v>834</v>
      </c>
      <c r="D104" s="865">
        <f t="shared" si="2"/>
        <v>22100</v>
      </c>
      <c r="E104" s="458" t="s">
        <v>7384</v>
      </c>
      <c r="F104" s="948">
        <f t="shared" si="3"/>
        <v>27300</v>
      </c>
      <c r="G104" s="1756"/>
      <c r="H104" s="422">
        <v>5</v>
      </c>
      <c r="I104" s="1570"/>
      <c r="J104" s="1561"/>
      <c r="K104" s="1570"/>
    </row>
    <row r="105" spans="1:11" ht="17.100000000000001" customHeight="1">
      <c r="A105" s="438" t="s">
        <v>5264</v>
      </c>
      <c r="B105" s="947">
        <v>21000</v>
      </c>
      <c r="C105" s="458" t="s">
        <v>835</v>
      </c>
      <c r="D105" s="865">
        <f t="shared" si="2"/>
        <v>22100</v>
      </c>
      <c r="E105" s="458" t="s">
        <v>7385</v>
      </c>
      <c r="F105" s="948">
        <f t="shared" si="3"/>
        <v>27300</v>
      </c>
      <c r="G105" s="1756"/>
      <c r="H105" s="422">
        <v>6</v>
      </c>
      <c r="I105" s="1570"/>
      <c r="J105" s="1561"/>
      <c r="K105" s="1570"/>
    </row>
    <row r="106" spans="1:11" ht="17.100000000000001" customHeight="1">
      <c r="A106" s="438" t="s">
        <v>5265</v>
      </c>
      <c r="B106" s="947">
        <v>21000</v>
      </c>
      <c r="C106" s="458" t="s">
        <v>836</v>
      </c>
      <c r="D106" s="865">
        <f t="shared" si="2"/>
        <v>22100</v>
      </c>
      <c r="E106" s="458" t="s">
        <v>7386</v>
      </c>
      <c r="F106" s="948">
        <f t="shared" si="3"/>
        <v>27300</v>
      </c>
      <c r="G106" s="1756"/>
      <c r="H106" s="422">
        <v>7</v>
      </c>
      <c r="I106" s="1570"/>
      <c r="J106" s="1561"/>
      <c r="K106" s="1570"/>
    </row>
    <row r="107" spans="1:11" ht="17.100000000000001" customHeight="1">
      <c r="A107" s="438" t="s">
        <v>5266</v>
      </c>
      <c r="B107" s="947">
        <v>21000</v>
      </c>
      <c r="C107" s="458" t="s">
        <v>837</v>
      </c>
      <c r="D107" s="865">
        <f t="shared" si="2"/>
        <v>22100</v>
      </c>
      <c r="E107" s="458" t="s">
        <v>7387</v>
      </c>
      <c r="F107" s="948">
        <f t="shared" si="3"/>
        <v>27300</v>
      </c>
      <c r="G107" s="1756"/>
      <c r="H107" s="422">
        <v>8</v>
      </c>
      <c r="I107" s="1570"/>
      <c r="J107" s="1561"/>
      <c r="K107" s="1570"/>
    </row>
    <row r="108" spans="1:11" ht="17.100000000000001" customHeight="1">
      <c r="A108" s="438" t="s">
        <v>5267</v>
      </c>
      <c r="B108" s="947">
        <v>21000</v>
      </c>
      <c r="C108" s="458" t="s">
        <v>838</v>
      </c>
      <c r="D108" s="865">
        <f t="shared" si="2"/>
        <v>22100</v>
      </c>
      <c r="E108" s="458" t="s">
        <v>7388</v>
      </c>
      <c r="F108" s="948">
        <f t="shared" si="3"/>
        <v>27300</v>
      </c>
      <c r="G108" s="1756"/>
      <c r="H108" s="422">
        <v>10</v>
      </c>
      <c r="I108" s="1570"/>
      <c r="J108" s="1561"/>
      <c r="K108" s="1570"/>
    </row>
    <row r="109" spans="1:11" ht="17.100000000000001" customHeight="1">
      <c r="A109" s="438" t="s">
        <v>5268</v>
      </c>
      <c r="B109" s="947">
        <v>21000</v>
      </c>
      <c r="C109" s="458" t="s">
        <v>839</v>
      </c>
      <c r="D109" s="865">
        <f t="shared" si="2"/>
        <v>22100</v>
      </c>
      <c r="E109" s="458" t="s">
        <v>7389</v>
      </c>
      <c r="F109" s="948">
        <f t="shared" si="3"/>
        <v>27300</v>
      </c>
      <c r="G109" s="1756"/>
      <c r="H109" s="422">
        <v>12</v>
      </c>
      <c r="I109" s="1570"/>
      <c r="J109" s="1561"/>
      <c r="K109" s="1570"/>
    </row>
    <row r="110" spans="1:11" ht="17.100000000000001" customHeight="1">
      <c r="A110" s="438" t="s">
        <v>5269</v>
      </c>
      <c r="B110" s="947">
        <v>21000</v>
      </c>
      <c r="C110" s="458" t="s">
        <v>840</v>
      </c>
      <c r="D110" s="865">
        <f t="shared" si="2"/>
        <v>22100</v>
      </c>
      <c r="E110" s="458" t="s">
        <v>7390</v>
      </c>
      <c r="F110" s="948">
        <f t="shared" si="3"/>
        <v>27300</v>
      </c>
      <c r="G110" s="1756"/>
      <c r="H110" s="422">
        <v>14</v>
      </c>
      <c r="I110" s="1570"/>
      <c r="J110" s="1561"/>
      <c r="K110" s="1570"/>
    </row>
    <row r="111" spans="1:11" ht="17.100000000000001" customHeight="1">
      <c r="A111" s="438" t="s">
        <v>5270</v>
      </c>
      <c r="B111" s="947">
        <v>21000</v>
      </c>
      <c r="C111" s="458" t="s">
        <v>841</v>
      </c>
      <c r="D111" s="865">
        <f t="shared" si="2"/>
        <v>22100</v>
      </c>
      <c r="E111" s="458" t="s">
        <v>7391</v>
      </c>
      <c r="F111" s="948">
        <f t="shared" si="3"/>
        <v>27300</v>
      </c>
      <c r="G111" s="1756"/>
      <c r="H111" s="422">
        <v>16</v>
      </c>
      <c r="I111" s="1570"/>
      <c r="J111" s="1561"/>
      <c r="K111" s="1570"/>
    </row>
    <row r="112" spans="1:11" ht="17.100000000000001" customHeight="1">
      <c r="A112" s="438" t="s">
        <v>5271</v>
      </c>
      <c r="B112" s="947">
        <v>21000</v>
      </c>
      <c r="C112" s="458" t="s">
        <v>842</v>
      </c>
      <c r="D112" s="865">
        <f t="shared" si="2"/>
        <v>22100</v>
      </c>
      <c r="E112" s="458" t="s">
        <v>7392</v>
      </c>
      <c r="F112" s="948">
        <f t="shared" si="3"/>
        <v>27300</v>
      </c>
      <c r="G112" s="1756"/>
      <c r="H112" s="422">
        <v>18</v>
      </c>
      <c r="I112" s="1570"/>
      <c r="J112" s="1561"/>
      <c r="K112" s="1570"/>
    </row>
    <row r="113" spans="1:11" ht="17.100000000000001" customHeight="1">
      <c r="A113" s="438" t="s">
        <v>5272</v>
      </c>
      <c r="B113" s="947">
        <v>21000</v>
      </c>
      <c r="C113" s="458" t="s">
        <v>843</v>
      </c>
      <c r="D113" s="865">
        <f t="shared" si="2"/>
        <v>22100</v>
      </c>
      <c r="E113" s="458" t="s">
        <v>7393</v>
      </c>
      <c r="F113" s="948">
        <f t="shared" si="3"/>
        <v>27300</v>
      </c>
      <c r="G113" s="1756"/>
      <c r="H113" s="422">
        <v>20</v>
      </c>
      <c r="I113" s="1570"/>
      <c r="J113" s="1554"/>
      <c r="K113" s="1570"/>
    </row>
    <row r="114" spans="1:11" ht="17.100000000000001" customHeight="1">
      <c r="A114" s="438" t="s">
        <v>5273</v>
      </c>
      <c r="B114" s="947">
        <v>21900</v>
      </c>
      <c r="C114" s="458" t="s">
        <v>844</v>
      </c>
      <c r="D114" s="865">
        <f t="shared" si="2"/>
        <v>23100</v>
      </c>
      <c r="E114" s="458" t="s">
        <v>7394</v>
      </c>
      <c r="F114" s="948">
        <f t="shared" si="3"/>
        <v>28500</v>
      </c>
      <c r="G114" s="1756"/>
      <c r="H114" s="422">
        <v>22</v>
      </c>
      <c r="I114" s="1570"/>
      <c r="J114" s="1560">
        <v>60</v>
      </c>
      <c r="K114" s="1570"/>
    </row>
    <row r="115" spans="1:11" ht="17.100000000000001" customHeight="1">
      <c r="A115" s="438" t="s">
        <v>5274</v>
      </c>
      <c r="B115" s="947">
        <v>21900</v>
      </c>
      <c r="C115" s="458" t="s">
        <v>845</v>
      </c>
      <c r="D115" s="865">
        <f t="shared" si="2"/>
        <v>23100</v>
      </c>
      <c r="E115" s="458" t="s">
        <v>7395</v>
      </c>
      <c r="F115" s="948">
        <f t="shared" si="3"/>
        <v>28500</v>
      </c>
      <c r="G115" s="1756"/>
      <c r="H115" s="422">
        <v>26</v>
      </c>
      <c r="I115" s="1570"/>
      <c r="J115" s="1554"/>
      <c r="K115" s="1570"/>
    </row>
    <row r="116" spans="1:11" ht="17.100000000000001" customHeight="1">
      <c r="A116" s="438" t="s">
        <v>5275</v>
      </c>
      <c r="B116" s="947">
        <v>24400</v>
      </c>
      <c r="C116" s="458" t="s">
        <v>846</v>
      </c>
      <c r="D116" s="865">
        <f t="shared" si="2"/>
        <v>25700</v>
      </c>
      <c r="E116" s="458" t="s">
        <v>7396</v>
      </c>
      <c r="F116" s="948">
        <f t="shared" si="3"/>
        <v>31700</v>
      </c>
      <c r="G116" s="1756"/>
      <c r="H116" s="422">
        <v>30</v>
      </c>
      <c r="I116" s="1570"/>
      <c r="J116" s="1560">
        <v>70</v>
      </c>
      <c r="K116" s="1570"/>
    </row>
    <row r="117" spans="1:11" ht="17.100000000000001" customHeight="1">
      <c r="A117" s="438" t="s">
        <v>5276</v>
      </c>
      <c r="B117" s="947">
        <v>26200</v>
      </c>
      <c r="C117" s="458" t="s">
        <v>847</v>
      </c>
      <c r="D117" s="865">
        <f t="shared" si="2"/>
        <v>27600</v>
      </c>
      <c r="E117" s="458" t="s">
        <v>7397</v>
      </c>
      <c r="F117" s="948">
        <f t="shared" si="3"/>
        <v>34100</v>
      </c>
      <c r="G117" s="1756"/>
      <c r="H117" s="422">
        <v>35</v>
      </c>
      <c r="I117" s="1570"/>
      <c r="J117" s="1554"/>
      <c r="K117" s="1570"/>
    </row>
    <row r="118" spans="1:11" ht="17.100000000000001" customHeight="1">
      <c r="A118" s="438" t="s">
        <v>5277</v>
      </c>
      <c r="B118" s="947">
        <v>27900</v>
      </c>
      <c r="C118" s="458" t="s">
        <v>848</v>
      </c>
      <c r="D118" s="865">
        <f t="shared" si="2"/>
        <v>29400</v>
      </c>
      <c r="E118" s="458" t="s">
        <v>7398</v>
      </c>
      <c r="F118" s="948">
        <f t="shared" si="3"/>
        <v>36300</v>
      </c>
      <c r="G118" s="1756"/>
      <c r="H118" s="422">
        <v>40</v>
      </c>
      <c r="I118" s="1553"/>
      <c r="J118" s="510">
        <v>80</v>
      </c>
      <c r="K118" s="1553"/>
    </row>
    <row r="119" spans="1:11" ht="17.100000000000001" customHeight="1">
      <c r="A119" s="438" t="s">
        <v>5278</v>
      </c>
      <c r="B119" s="947">
        <v>21000</v>
      </c>
      <c r="C119" s="458" t="s">
        <v>849</v>
      </c>
      <c r="D119" s="865">
        <f t="shared" si="2"/>
        <v>22100</v>
      </c>
      <c r="E119" s="458" t="s">
        <v>7399</v>
      </c>
      <c r="F119" s="948">
        <f t="shared" si="3"/>
        <v>27300</v>
      </c>
      <c r="G119" s="1756">
        <v>1.6</v>
      </c>
      <c r="H119" s="422">
        <v>4</v>
      </c>
      <c r="I119" s="1569" t="s">
        <v>10961</v>
      </c>
      <c r="J119" s="1560">
        <v>50</v>
      </c>
      <c r="K119" s="1569" t="s">
        <v>10962</v>
      </c>
    </row>
    <row r="120" spans="1:11" ht="17.100000000000001" customHeight="1">
      <c r="A120" s="438" t="s">
        <v>5279</v>
      </c>
      <c r="B120" s="947">
        <v>21000</v>
      </c>
      <c r="C120" s="458" t="s">
        <v>850</v>
      </c>
      <c r="D120" s="865">
        <f t="shared" si="2"/>
        <v>22100</v>
      </c>
      <c r="E120" s="458" t="s">
        <v>7400</v>
      </c>
      <c r="F120" s="948">
        <f t="shared" si="3"/>
        <v>27300</v>
      </c>
      <c r="G120" s="1756"/>
      <c r="H120" s="422">
        <v>6</v>
      </c>
      <c r="I120" s="1570"/>
      <c r="J120" s="1561"/>
      <c r="K120" s="1570"/>
    </row>
    <row r="121" spans="1:11" ht="17.100000000000001" customHeight="1">
      <c r="A121" s="438" t="s">
        <v>5280</v>
      </c>
      <c r="B121" s="947">
        <v>21000</v>
      </c>
      <c r="C121" s="458" t="s">
        <v>851</v>
      </c>
      <c r="D121" s="865">
        <f t="shared" si="2"/>
        <v>22100</v>
      </c>
      <c r="E121" s="458" t="s">
        <v>7401</v>
      </c>
      <c r="F121" s="948">
        <f t="shared" si="3"/>
        <v>27300</v>
      </c>
      <c r="G121" s="1756"/>
      <c r="H121" s="422">
        <v>8</v>
      </c>
      <c r="I121" s="1570"/>
      <c r="J121" s="1561"/>
      <c r="K121" s="1570"/>
    </row>
    <row r="122" spans="1:11" ht="17.100000000000001" customHeight="1">
      <c r="A122" s="438" t="s">
        <v>5281</v>
      </c>
      <c r="B122" s="947">
        <v>21000</v>
      </c>
      <c r="C122" s="458" t="s">
        <v>852</v>
      </c>
      <c r="D122" s="865">
        <f t="shared" si="2"/>
        <v>22100</v>
      </c>
      <c r="E122" s="458" t="s">
        <v>7402</v>
      </c>
      <c r="F122" s="948">
        <f t="shared" si="3"/>
        <v>27300</v>
      </c>
      <c r="G122" s="1756"/>
      <c r="H122" s="422">
        <v>10</v>
      </c>
      <c r="I122" s="1570"/>
      <c r="J122" s="1561"/>
      <c r="K122" s="1570"/>
    </row>
    <row r="123" spans="1:11" ht="17.100000000000001" customHeight="1">
      <c r="A123" s="438" t="s">
        <v>5282</v>
      </c>
      <c r="B123" s="947">
        <v>21000</v>
      </c>
      <c r="C123" s="458" t="s">
        <v>853</v>
      </c>
      <c r="D123" s="865">
        <f t="shared" si="2"/>
        <v>22100</v>
      </c>
      <c r="E123" s="458" t="s">
        <v>7403</v>
      </c>
      <c r="F123" s="948">
        <f t="shared" si="3"/>
        <v>27300</v>
      </c>
      <c r="G123" s="1756"/>
      <c r="H123" s="422">
        <v>12</v>
      </c>
      <c r="I123" s="1570"/>
      <c r="J123" s="1561"/>
      <c r="K123" s="1570"/>
    </row>
    <row r="124" spans="1:11" ht="17.100000000000001" customHeight="1">
      <c r="A124" s="438" t="s">
        <v>5283</v>
      </c>
      <c r="B124" s="947">
        <v>21000</v>
      </c>
      <c r="C124" s="458" t="s">
        <v>854</v>
      </c>
      <c r="D124" s="865">
        <f t="shared" si="2"/>
        <v>22100</v>
      </c>
      <c r="E124" s="458" t="s">
        <v>7404</v>
      </c>
      <c r="F124" s="948">
        <f t="shared" si="3"/>
        <v>27300</v>
      </c>
      <c r="G124" s="1756"/>
      <c r="H124" s="422">
        <v>16</v>
      </c>
      <c r="I124" s="1570"/>
      <c r="J124" s="1561"/>
      <c r="K124" s="1570"/>
    </row>
    <row r="125" spans="1:11" ht="17.100000000000001" customHeight="1">
      <c r="A125" s="438" t="s">
        <v>5284</v>
      </c>
      <c r="B125" s="947">
        <v>21000</v>
      </c>
      <c r="C125" s="458" t="s">
        <v>855</v>
      </c>
      <c r="D125" s="865">
        <f t="shared" si="2"/>
        <v>22100</v>
      </c>
      <c r="E125" s="458" t="s">
        <v>7405</v>
      </c>
      <c r="F125" s="948">
        <f t="shared" si="3"/>
        <v>27300</v>
      </c>
      <c r="G125" s="1756"/>
      <c r="H125" s="422">
        <v>20</v>
      </c>
      <c r="I125" s="1553"/>
      <c r="J125" s="1554"/>
      <c r="K125" s="1553"/>
    </row>
    <row r="126" spans="1:11" ht="17.100000000000001" customHeight="1">
      <c r="A126" s="438" t="s">
        <v>5285</v>
      </c>
      <c r="B126" s="947">
        <v>21000</v>
      </c>
      <c r="C126" s="458" t="s">
        <v>856</v>
      </c>
      <c r="D126" s="865">
        <f t="shared" si="2"/>
        <v>22100</v>
      </c>
      <c r="E126" s="458" t="s">
        <v>7406</v>
      </c>
      <c r="F126" s="948">
        <f t="shared" si="3"/>
        <v>27300</v>
      </c>
      <c r="G126" s="1756">
        <v>1.8</v>
      </c>
      <c r="H126" s="422">
        <v>6</v>
      </c>
      <c r="I126" s="1570" t="s">
        <v>10963</v>
      </c>
      <c r="J126" s="1561">
        <v>50</v>
      </c>
      <c r="K126" s="1570" t="s">
        <v>10964</v>
      </c>
    </row>
    <row r="127" spans="1:11" ht="17.100000000000001" customHeight="1">
      <c r="A127" s="438" t="s">
        <v>5286</v>
      </c>
      <c r="B127" s="947">
        <v>21000</v>
      </c>
      <c r="C127" s="458" t="s">
        <v>857</v>
      </c>
      <c r="D127" s="865">
        <f t="shared" si="2"/>
        <v>22100</v>
      </c>
      <c r="E127" s="458" t="s">
        <v>7407</v>
      </c>
      <c r="F127" s="948">
        <f t="shared" si="3"/>
        <v>27300</v>
      </c>
      <c r="G127" s="1756"/>
      <c r="H127" s="422">
        <v>8</v>
      </c>
      <c r="I127" s="1570"/>
      <c r="J127" s="1561"/>
      <c r="K127" s="1570"/>
    </row>
    <row r="128" spans="1:11" ht="17.100000000000001" customHeight="1">
      <c r="A128" s="438" t="s">
        <v>5287</v>
      </c>
      <c r="B128" s="947">
        <v>21000</v>
      </c>
      <c r="C128" s="458" t="s">
        <v>858</v>
      </c>
      <c r="D128" s="865">
        <f t="shared" si="2"/>
        <v>22100</v>
      </c>
      <c r="E128" s="458" t="s">
        <v>7408</v>
      </c>
      <c r="F128" s="948">
        <f t="shared" si="3"/>
        <v>27300</v>
      </c>
      <c r="G128" s="1756"/>
      <c r="H128" s="422">
        <v>10</v>
      </c>
      <c r="I128" s="1570"/>
      <c r="J128" s="1561"/>
      <c r="K128" s="1570"/>
    </row>
    <row r="129" spans="1:11" ht="17.100000000000001" customHeight="1">
      <c r="A129" s="438" t="s">
        <v>5288</v>
      </c>
      <c r="B129" s="947">
        <v>21000</v>
      </c>
      <c r="C129" s="458" t="s">
        <v>859</v>
      </c>
      <c r="D129" s="865">
        <f t="shared" si="2"/>
        <v>22100</v>
      </c>
      <c r="E129" s="458" t="s">
        <v>7409</v>
      </c>
      <c r="F129" s="948">
        <f t="shared" si="3"/>
        <v>27300</v>
      </c>
      <c r="G129" s="1756"/>
      <c r="H129" s="422">
        <v>12</v>
      </c>
      <c r="I129" s="1570"/>
      <c r="J129" s="1561"/>
      <c r="K129" s="1570"/>
    </row>
    <row r="130" spans="1:11" ht="17.100000000000001" customHeight="1">
      <c r="A130" s="438" t="s">
        <v>5289</v>
      </c>
      <c r="B130" s="947">
        <v>21000</v>
      </c>
      <c r="C130" s="458" t="s">
        <v>860</v>
      </c>
      <c r="D130" s="865">
        <f t="shared" si="2"/>
        <v>22100</v>
      </c>
      <c r="E130" s="458" t="s">
        <v>7410</v>
      </c>
      <c r="F130" s="948">
        <f t="shared" si="3"/>
        <v>27300</v>
      </c>
      <c r="G130" s="1756"/>
      <c r="H130" s="422">
        <v>16</v>
      </c>
      <c r="I130" s="1570"/>
      <c r="J130" s="1561"/>
      <c r="K130" s="1570"/>
    </row>
    <row r="131" spans="1:11" ht="17.100000000000001" customHeight="1">
      <c r="A131" s="438" t="s">
        <v>5290</v>
      </c>
      <c r="B131" s="947">
        <v>21000</v>
      </c>
      <c r="C131" s="458" t="s">
        <v>861</v>
      </c>
      <c r="D131" s="865">
        <f t="shared" si="2"/>
        <v>22100</v>
      </c>
      <c r="E131" s="458" t="s">
        <v>7411</v>
      </c>
      <c r="F131" s="948">
        <f t="shared" si="3"/>
        <v>27300</v>
      </c>
      <c r="G131" s="1756"/>
      <c r="H131" s="422">
        <v>20</v>
      </c>
      <c r="I131" s="1553"/>
      <c r="J131" s="1554"/>
      <c r="K131" s="1553"/>
    </row>
    <row r="132" spans="1:11" ht="17.100000000000001" customHeight="1">
      <c r="A132" s="438" t="s">
        <v>5291</v>
      </c>
      <c r="B132" s="947">
        <v>21000</v>
      </c>
      <c r="C132" s="458" t="s">
        <v>862</v>
      </c>
      <c r="D132" s="865">
        <f t="shared" si="2"/>
        <v>22100</v>
      </c>
      <c r="E132" s="458" t="s">
        <v>7412</v>
      </c>
      <c r="F132" s="948">
        <f t="shared" si="3"/>
        <v>27300</v>
      </c>
      <c r="G132" s="1756">
        <v>2</v>
      </c>
      <c r="H132" s="422">
        <v>6</v>
      </c>
      <c r="I132" s="1570" t="s">
        <v>10965</v>
      </c>
      <c r="J132" s="1561">
        <v>50</v>
      </c>
      <c r="K132" s="1570" t="s">
        <v>10943</v>
      </c>
    </row>
    <row r="133" spans="1:11" ht="17.100000000000001" customHeight="1">
      <c r="A133" s="438" t="s">
        <v>5292</v>
      </c>
      <c r="B133" s="947">
        <v>21000</v>
      </c>
      <c r="C133" s="458" t="s">
        <v>863</v>
      </c>
      <c r="D133" s="865">
        <f t="shared" si="2"/>
        <v>22100</v>
      </c>
      <c r="E133" s="458" t="s">
        <v>7413</v>
      </c>
      <c r="F133" s="948">
        <f t="shared" si="3"/>
        <v>27300</v>
      </c>
      <c r="G133" s="1756"/>
      <c r="H133" s="422">
        <v>8</v>
      </c>
      <c r="I133" s="1570"/>
      <c r="J133" s="1561"/>
      <c r="K133" s="1570"/>
    </row>
    <row r="134" spans="1:11" ht="17.100000000000001" customHeight="1">
      <c r="A134" s="438" t="s">
        <v>5293</v>
      </c>
      <c r="B134" s="947">
        <v>21000</v>
      </c>
      <c r="C134" s="458" t="s">
        <v>864</v>
      </c>
      <c r="D134" s="865">
        <f t="shared" si="2"/>
        <v>22100</v>
      </c>
      <c r="E134" s="458" t="s">
        <v>7414</v>
      </c>
      <c r="F134" s="948">
        <f t="shared" si="3"/>
        <v>27300</v>
      </c>
      <c r="G134" s="1756"/>
      <c r="H134" s="422">
        <v>10</v>
      </c>
      <c r="I134" s="1570"/>
      <c r="J134" s="1561"/>
      <c r="K134" s="1570"/>
    </row>
    <row r="135" spans="1:11" ht="17.100000000000001" customHeight="1">
      <c r="A135" s="438" t="s">
        <v>5294</v>
      </c>
      <c r="B135" s="947">
        <v>21000</v>
      </c>
      <c r="C135" s="458" t="s">
        <v>865</v>
      </c>
      <c r="D135" s="865">
        <f t="shared" si="2"/>
        <v>22100</v>
      </c>
      <c r="E135" s="458" t="s">
        <v>7415</v>
      </c>
      <c r="F135" s="948">
        <f t="shared" si="3"/>
        <v>27300</v>
      </c>
      <c r="G135" s="1756"/>
      <c r="H135" s="422">
        <v>12</v>
      </c>
      <c r="I135" s="1570"/>
      <c r="J135" s="1561"/>
      <c r="K135" s="1570"/>
    </row>
    <row r="136" spans="1:11" ht="17.100000000000001" customHeight="1">
      <c r="A136" s="438" t="s">
        <v>5295</v>
      </c>
      <c r="B136" s="947">
        <v>21000</v>
      </c>
      <c r="C136" s="458" t="s">
        <v>866</v>
      </c>
      <c r="D136" s="865">
        <f t="shared" ref="D136:D189" si="4">ROUND(B136/0.95,-2)</f>
        <v>22100</v>
      </c>
      <c r="E136" s="458" t="s">
        <v>7416</v>
      </c>
      <c r="F136" s="948">
        <f t="shared" ref="F136:F189" si="5">ROUND(B136*1.3,-2)</f>
        <v>27300</v>
      </c>
      <c r="G136" s="1756"/>
      <c r="H136" s="422">
        <v>14</v>
      </c>
      <c r="I136" s="1570"/>
      <c r="J136" s="1561"/>
      <c r="K136" s="1570"/>
    </row>
    <row r="137" spans="1:11" ht="17.100000000000001" customHeight="1">
      <c r="A137" s="438" t="s">
        <v>5296</v>
      </c>
      <c r="B137" s="947">
        <v>21000</v>
      </c>
      <c r="C137" s="458" t="s">
        <v>867</v>
      </c>
      <c r="D137" s="865">
        <f t="shared" si="4"/>
        <v>22100</v>
      </c>
      <c r="E137" s="458" t="s">
        <v>7417</v>
      </c>
      <c r="F137" s="948">
        <f t="shared" si="5"/>
        <v>27300</v>
      </c>
      <c r="G137" s="1756"/>
      <c r="H137" s="422">
        <v>16</v>
      </c>
      <c r="I137" s="1570"/>
      <c r="J137" s="1561"/>
      <c r="K137" s="1570"/>
    </row>
    <row r="138" spans="1:11" ht="17.100000000000001" customHeight="1">
      <c r="A138" s="438" t="s">
        <v>5297</v>
      </c>
      <c r="B138" s="947">
        <v>21000</v>
      </c>
      <c r="C138" s="458" t="s">
        <v>868</v>
      </c>
      <c r="D138" s="865">
        <f t="shared" si="4"/>
        <v>22100</v>
      </c>
      <c r="E138" s="458" t="s">
        <v>7418</v>
      </c>
      <c r="F138" s="948">
        <f t="shared" si="5"/>
        <v>27300</v>
      </c>
      <c r="G138" s="1756"/>
      <c r="H138" s="422">
        <v>18</v>
      </c>
      <c r="I138" s="1570"/>
      <c r="J138" s="1561"/>
      <c r="K138" s="1570"/>
    </row>
    <row r="139" spans="1:11" ht="17.100000000000001" customHeight="1">
      <c r="A139" s="438" t="s">
        <v>5298</v>
      </c>
      <c r="B139" s="947">
        <v>21000</v>
      </c>
      <c r="C139" s="458" t="s">
        <v>869</v>
      </c>
      <c r="D139" s="865">
        <f t="shared" si="4"/>
        <v>22100</v>
      </c>
      <c r="E139" s="458" t="s">
        <v>7419</v>
      </c>
      <c r="F139" s="948">
        <f t="shared" si="5"/>
        <v>27300</v>
      </c>
      <c r="G139" s="1756"/>
      <c r="H139" s="422">
        <v>20</v>
      </c>
      <c r="I139" s="1570"/>
      <c r="J139" s="1554"/>
      <c r="K139" s="1570"/>
    </row>
    <row r="140" spans="1:11" ht="17.100000000000001" customHeight="1">
      <c r="A140" s="438" t="s">
        <v>5299</v>
      </c>
      <c r="B140" s="947">
        <v>21900</v>
      </c>
      <c r="C140" s="458" t="s">
        <v>870</v>
      </c>
      <c r="D140" s="865">
        <f t="shared" si="4"/>
        <v>23100</v>
      </c>
      <c r="E140" s="458" t="s">
        <v>7420</v>
      </c>
      <c r="F140" s="948">
        <f t="shared" si="5"/>
        <v>28500</v>
      </c>
      <c r="G140" s="1756"/>
      <c r="H140" s="422">
        <v>22</v>
      </c>
      <c r="I140" s="1570"/>
      <c r="J140" s="1539">
        <v>60</v>
      </c>
      <c r="K140" s="1570"/>
    </row>
    <row r="141" spans="1:11" ht="17.100000000000001" customHeight="1">
      <c r="A141" s="438" t="s">
        <v>5300</v>
      </c>
      <c r="B141" s="947">
        <v>21900</v>
      </c>
      <c r="C141" s="458" t="s">
        <v>871</v>
      </c>
      <c r="D141" s="865">
        <f t="shared" si="4"/>
        <v>23100</v>
      </c>
      <c r="E141" s="458" t="s">
        <v>7421</v>
      </c>
      <c r="F141" s="948">
        <f t="shared" si="5"/>
        <v>28500</v>
      </c>
      <c r="G141" s="1756"/>
      <c r="H141" s="422">
        <v>26</v>
      </c>
      <c r="I141" s="1570"/>
      <c r="J141" s="1539"/>
      <c r="K141" s="1570"/>
    </row>
    <row r="142" spans="1:11" ht="17.100000000000001" customHeight="1">
      <c r="A142" s="438" t="s">
        <v>5301</v>
      </c>
      <c r="B142" s="947">
        <v>24400</v>
      </c>
      <c r="C142" s="458" t="s">
        <v>872</v>
      </c>
      <c r="D142" s="865">
        <f t="shared" si="4"/>
        <v>25700</v>
      </c>
      <c r="E142" s="458" t="s">
        <v>7422</v>
      </c>
      <c r="F142" s="948">
        <f t="shared" si="5"/>
        <v>31700</v>
      </c>
      <c r="G142" s="1756"/>
      <c r="H142" s="422">
        <v>30</v>
      </c>
      <c r="I142" s="1570"/>
      <c r="J142" s="1539">
        <v>70</v>
      </c>
      <c r="K142" s="1570"/>
    </row>
    <row r="143" spans="1:11" ht="17.100000000000001" customHeight="1">
      <c r="A143" s="438" t="s">
        <v>5302</v>
      </c>
      <c r="B143" s="947">
        <v>24400</v>
      </c>
      <c r="C143" s="458" t="s">
        <v>873</v>
      </c>
      <c r="D143" s="865">
        <f t="shared" si="4"/>
        <v>25700</v>
      </c>
      <c r="E143" s="458" t="s">
        <v>7423</v>
      </c>
      <c r="F143" s="948">
        <f t="shared" si="5"/>
        <v>31700</v>
      </c>
      <c r="G143" s="1756"/>
      <c r="H143" s="422">
        <v>35</v>
      </c>
      <c r="I143" s="1570"/>
      <c r="J143" s="1539"/>
      <c r="K143" s="1570"/>
    </row>
    <row r="144" spans="1:11" ht="17.100000000000001" customHeight="1">
      <c r="A144" s="438" t="s">
        <v>5303</v>
      </c>
      <c r="B144" s="947">
        <v>27100</v>
      </c>
      <c r="C144" s="458" t="s">
        <v>874</v>
      </c>
      <c r="D144" s="865">
        <f t="shared" si="4"/>
        <v>28500</v>
      </c>
      <c r="E144" s="458" t="s">
        <v>7424</v>
      </c>
      <c r="F144" s="948">
        <f t="shared" si="5"/>
        <v>35200</v>
      </c>
      <c r="G144" s="1756"/>
      <c r="H144" s="422">
        <v>40</v>
      </c>
      <c r="I144" s="1570"/>
      <c r="J144" s="422">
        <v>80</v>
      </c>
      <c r="K144" s="1570"/>
    </row>
    <row r="145" spans="1:11" ht="17.100000000000001" customHeight="1">
      <c r="A145" s="438" t="s">
        <v>5304</v>
      </c>
      <c r="B145" s="947">
        <v>29600</v>
      </c>
      <c r="C145" s="458" t="s">
        <v>875</v>
      </c>
      <c r="D145" s="865">
        <f t="shared" si="4"/>
        <v>31200</v>
      </c>
      <c r="E145" s="458" t="s">
        <v>7425</v>
      </c>
      <c r="F145" s="948">
        <f t="shared" si="5"/>
        <v>38500</v>
      </c>
      <c r="G145" s="1756"/>
      <c r="H145" s="422">
        <v>45</v>
      </c>
      <c r="I145" s="1570"/>
      <c r="J145" s="422">
        <v>90</v>
      </c>
      <c r="K145" s="1570"/>
    </row>
    <row r="146" spans="1:11" ht="17.100000000000001" customHeight="1">
      <c r="A146" s="438" t="s">
        <v>5305</v>
      </c>
      <c r="B146" s="947">
        <v>31400</v>
      </c>
      <c r="C146" s="458" t="s">
        <v>876</v>
      </c>
      <c r="D146" s="865">
        <f t="shared" si="4"/>
        <v>33100</v>
      </c>
      <c r="E146" s="458" t="s">
        <v>7426</v>
      </c>
      <c r="F146" s="948">
        <f t="shared" si="5"/>
        <v>40800</v>
      </c>
      <c r="G146" s="1756"/>
      <c r="H146" s="422">
        <v>50</v>
      </c>
      <c r="I146" s="1570"/>
      <c r="J146" s="421">
        <v>100</v>
      </c>
      <c r="K146" s="1570"/>
    </row>
    <row r="147" spans="1:11" ht="17.100000000000001" customHeight="1">
      <c r="A147" s="438" t="s">
        <v>5306</v>
      </c>
      <c r="B147" s="947">
        <v>34100</v>
      </c>
      <c r="C147" s="458" t="s">
        <v>877</v>
      </c>
      <c r="D147" s="865">
        <f t="shared" si="4"/>
        <v>35900</v>
      </c>
      <c r="E147" s="458" t="s">
        <v>7427</v>
      </c>
      <c r="F147" s="948">
        <f t="shared" si="5"/>
        <v>44300</v>
      </c>
      <c r="G147" s="1551"/>
      <c r="H147" s="422">
        <v>60</v>
      </c>
      <c r="I147" s="1553"/>
      <c r="J147" s="421">
        <v>110</v>
      </c>
      <c r="K147" s="1553"/>
    </row>
    <row r="148" spans="1:11" ht="17.100000000000001" customHeight="1">
      <c r="A148" s="438" t="s">
        <v>5307</v>
      </c>
      <c r="B148" s="947">
        <v>21000</v>
      </c>
      <c r="C148" s="458" t="s">
        <v>878</v>
      </c>
      <c r="D148" s="865">
        <f t="shared" si="4"/>
        <v>22100</v>
      </c>
      <c r="E148" s="458" t="s">
        <v>7428</v>
      </c>
      <c r="F148" s="948">
        <f t="shared" si="5"/>
        <v>27300</v>
      </c>
      <c r="G148" s="1756">
        <v>2.5</v>
      </c>
      <c r="H148" s="422">
        <v>8</v>
      </c>
      <c r="I148" s="1569" t="s">
        <v>10966</v>
      </c>
      <c r="J148" s="1560">
        <v>50</v>
      </c>
      <c r="K148" s="1569" t="s">
        <v>10962</v>
      </c>
    </row>
    <row r="149" spans="1:11" ht="17.100000000000001" customHeight="1">
      <c r="A149" s="438" t="s">
        <v>5308</v>
      </c>
      <c r="B149" s="947">
        <v>21000</v>
      </c>
      <c r="C149" s="458" t="s">
        <v>879</v>
      </c>
      <c r="D149" s="865">
        <f t="shared" si="4"/>
        <v>22100</v>
      </c>
      <c r="E149" s="458" t="s">
        <v>7429</v>
      </c>
      <c r="F149" s="948">
        <f t="shared" si="5"/>
        <v>27300</v>
      </c>
      <c r="G149" s="1756"/>
      <c r="H149" s="422">
        <v>10</v>
      </c>
      <c r="I149" s="1570"/>
      <c r="J149" s="1561"/>
      <c r="K149" s="1570"/>
    </row>
    <row r="150" spans="1:11" ht="17.100000000000001" customHeight="1">
      <c r="A150" s="438" t="s">
        <v>5309</v>
      </c>
      <c r="B150" s="947">
        <v>21000</v>
      </c>
      <c r="C150" s="458" t="s">
        <v>880</v>
      </c>
      <c r="D150" s="865">
        <f t="shared" si="4"/>
        <v>22100</v>
      </c>
      <c r="E150" s="458" t="s">
        <v>7430</v>
      </c>
      <c r="F150" s="948">
        <f t="shared" si="5"/>
        <v>27300</v>
      </c>
      <c r="G150" s="1756"/>
      <c r="H150" s="422">
        <v>12</v>
      </c>
      <c r="I150" s="1570"/>
      <c r="J150" s="1561"/>
      <c r="K150" s="1570"/>
    </row>
    <row r="151" spans="1:11" ht="17.100000000000001" customHeight="1">
      <c r="A151" s="438" t="s">
        <v>5310</v>
      </c>
      <c r="B151" s="947">
        <v>21000</v>
      </c>
      <c r="C151" s="458" t="s">
        <v>881</v>
      </c>
      <c r="D151" s="865">
        <f t="shared" si="4"/>
        <v>22100</v>
      </c>
      <c r="E151" s="458" t="s">
        <v>7431</v>
      </c>
      <c r="F151" s="948">
        <f t="shared" si="5"/>
        <v>27300</v>
      </c>
      <c r="G151" s="1756"/>
      <c r="H151" s="422">
        <v>16</v>
      </c>
      <c r="I151" s="1570"/>
      <c r="J151" s="1561"/>
      <c r="K151" s="1570"/>
    </row>
    <row r="152" spans="1:11" ht="17.100000000000001" customHeight="1">
      <c r="A152" s="438" t="s">
        <v>5311</v>
      </c>
      <c r="B152" s="947">
        <v>21000</v>
      </c>
      <c r="C152" s="458" t="s">
        <v>882</v>
      </c>
      <c r="D152" s="865">
        <f t="shared" si="4"/>
        <v>22100</v>
      </c>
      <c r="E152" s="458" t="s">
        <v>7432</v>
      </c>
      <c r="F152" s="948">
        <f t="shared" si="5"/>
        <v>27300</v>
      </c>
      <c r="G152" s="1756"/>
      <c r="H152" s="422">
        <v>20</v>
      </c>
      <c r="I152" s="1570"/>
      <c r="J152" s="1554"/>
      <c r="K152" s="1570"/>
    </row>
    <row r="153" spans="1:11" ht="17.100000000000001" customHeight="1">
      <c r="A153" s="438" t="s">
        <v>5312</v>
      </c>
      <c r="B153" s="947">
        <v>21900</v>
      </c>
      <c r="C153" s="458" t="s">
        <v>883</v>
      </c>
      <c r="D153" s="865">
        <f t="shared" si="4"/>
        <v>23100</v>
      </c>
      <c r="E153" s="458" t="s">
        <v>7433</v>
      </c>
      <c r="F153" s="948">
        <f t="shared" si="5"/>
        <v>28500</v>
      </c>
      <c r="G153" s="1756"/>
      <c r="H153" s="422">
        <v>22</v>
      </c>
      <c r="I153" s="1570"/>
      <c r="J153" s="1560">
        <v>60</v>
      </c>
      <c r="K153" s="1570"/>
    </row>
    <row r="154" spans="1:11" ht="17.100000000000001" customHeight="1">
      <c r="A154" s="438" t="s">
        <v>5313</v>
      </c>
      <c r="B154" s="947">
        <v>22700</v>
      </c>
      <c r="C154" s="458" t="s">
        <v>884</v>
      </c>
      <c r="D154" s="865">
        <f t="shared" si="4"/>
        <v>23900</v>
      </c>
      <c r="E154" s="458" t="s">
        <v>7434</v>
      </c>
      <c r="F154" s="948">
        <f t="shared" si="5"/>
        <v>29500</v>
      </c>
      <c r="G154" s="1756"/>
      <c r="H154" s="422">
        <v>26</v>
      </c>
      <c r="I154" s="1570"/>
      <c r="J154" s="1554"/>
      <c r="K154" s="1570"/>
    </row>
    <row r="155" spans="1:11" ht="17.100000000000001" customHeight="1">
      <c r="A155" s="438" t="s">
        <v>5314</v>
      </c>
      <c r="B155" s="947">
        <v>24400</v>
      </c>
      <c r="C155" s="458" t="s">
        <v>885</v>
      </c>
      <c r="D155" s="865">
        <f t="shared" si="4"/>
        <v>25700</v>
      </c>
      <c r="E155" s="458" t="s">
        <v>7435</v>
      </c>
      <c r="F155" s="948">
        <f t="shared" si="5"/>
        <v>31700</v>
      </c>
      <c r="G155" s="1756"/>
      <c r="H155" s="422">
        <v>30</v>
      </c>
      <c r="I155" s="1570"/>
      <c r="J155" s="1560">
        <v>70</v>
      </c>
      <c r="K155" s="1570"/>
    </row>
    <row r="156" spans="1:11" ht="17.100000000000001" customHeight="1">
      <c r="A156" s="438" t="s">
        <v>5315</v>
      </c>
      <c r="B156" s="947">
        <v>24400</v>
      </c>
      <c r="C156" s="458" t="s">
        <v>886</v>
      </c>
      <c r="D156" s="865">
        <f t="shared" si="4"/>
        <v>25700</v>
      </c>
      <c r="E156" s="458" t="s">
        <v>7436</v>
      </c>
      <c r="F156" s="948">
        <f t="shared" si="5"/>
        <v>31700</v>
      </c>
      <c r="G156" s="1756"/>
      <c r="H156" s="422">
        <v>35</v>
      </c>
      <c r="I156" s="1570"/>
      <c r="J156" s="1554"/>
      <c r="K156" s="1570"/>
    </row>
    <row r="157" spans="1:11" ht="17.100000000000001" customHeight="1">
      <c r="A157" s="438" t="s">
        <v>5316</v>
      </c>
      <c r="B157" s="947">
        <v>27100</v>
      </c>
      <c r="C157" s="458" t="s">
        <v>887</v>
      </c>
      <c r="D157" s="865">
        <f t="shared" si="4"/>
        <v>28500</v>
      </c>
      <c r="E157" s="458" t="s">
        <v>7437</v>
      </c>
      <c r="F157" s="948">
        <f t="shared" si="5"/>
        <v>35200</v>
      </c>
      <c r="G157" s="1756"/>
      <c r="H157" s="422">
        <v>40</v>
      </c>
      <c r="I157" s="1570"/>
      <c r="J157" s="422">
        <v>80</v>
      </c>
      <c r="K157" s="1570"/>
    </row>
    <row r="158" spans="1:11" ht="17.100000000000001" customHeight="1">
      <c r="A158" s="438" t="s">
        <v>5317</v>
      </c>
      <c r="B158" s="947">
        <v>29600</v>
      </c>
      <c r="C158" s="458" t="s">
        <v>888</v>
      </c>
      <c r="D158" s="865">
        <f t="shared" si="4"/>
        <v>31200</v>
      </c>
      <c r="E158" s="458" t="s">
        <v>7438</v>
      </c>
      <c r="F158" s="948">
        <f t="shared" si="5"/>
        <v>38500</v>
      </c>
      <c r="G158" s="1756"/>
      <c r="H158" s="422">
        <v>45</v>
      </c>
      <c r="I158" s="1570"/>
      <c r="J158" s="422">
        <v>90</v>
      </c>
      <c r="K158" s="1570"/>
    </row>
    <row r="159" spans="1:11" ht="17.100000000000001" customHeight="1">
      <c r="A159" s="438" t="s">
        <v>5318</v>
      </c>
      <c r="B159" s="947">
        <v>31400</v>
      </c>
      <c r="C159" s="458" t="s">
        <v>889</v>
      </c>
      <c r="D159" s="865">
        <f t="shared" si="4"/>
        <v>33100</v>
      </c>
      <c r="E159" s="458" t="s">
        <v>7439</v>
      </c>
      <c r="F159" s="948">
        <f t="shared" si="5"/>
        <v>40800</v>
      </c>
      <c r="G159" s="1551"/>
      <c r="H159" s="422">
        <v>50</v>
      </c>
      <c r="I159" s="1553"/>
      <c r="J159" s="421">
        <v>100</v>
      </c>
      <c r="K159" s="1553"/>
    </row>
    <row r="160" spans="1:11" ht="17.100000000000001" customHeight="1">
      <c r="A160" s="438" t="s">
        <v>5319</v>
      </c>
      <c r="B160" s="947">
        <v>23800</v>
      </c>
      <c r="C160" s="458" t="s">
        <v>890</v>
      </c>
      <c r="D160" s="865">
        <f t="shared" si="4"/>
        <v>25100</v>
      </c>
      <c r="E160" s="458" t="s">
        <v>7440</v>
      </c>
      <c r="F160" s="948">
        <f t="shared" si="5"/>
        <v>30900</v>
      </c>
      <c r="G160" s="1756">
        <v>3</v>
      </c>
      <c r="H160" s="422">
        <v>8</v>
      </c>
      <c r="I160" s="1570" t="s">
        <v>10967</v>
      </c>
      <c r="J160" s="1539">
        <v>50</v>
      </c>
      <c r="K160" s="1570" t="s">
        <v>10968</v>
      </c>
    </row>
    <row r="161" spans="1:11" ht="17.100000000000001" customHeight="1">
      <c r="A161" s="438" t="s">
        <v>5320</v>
      </c>
      <c r="B161" s="947">
        <v>23800</v>
      </c>
      <c r="C161" s="458" t="s">
        <v>891</v>
      </c>
      <c r="D161" s="865">
        <f t="shared" si="4"/>
        <v>25100</v>
      </c>
      <c r="E161" s="458" t="s">
        <v>7441</v>
      </c>
      <c r="F161" s="948">
        <f t="shared" si="5"/>
        <v>30900</v>
      </c>
      <c r="G161" s="1756"/>
      <c r="H161" s="422">
        <v>10</v>
      </c>
      <c r="I161" s="1570"/>
      <c r="J161" s="1539"/>
      <c r="K161" s="1570"/>
    </row>
    <row r="162" spans="1:11" ht="17.100000000000001" customHeight="1">
      <c r="A162" s="438" t="s">
        <v>5321</v>
      </c>
      <c r="B162" s="947">
        <v>23800</v>
      </c>
      <c r="C162" s="458" t="s">
        <v>892</v>
      </c>
      <c r="D162" s="865">
        <f t="shared" si="4"/>
        <v>25100</v>
      </c>
      <c r="E162" s="458" t="s">
        <v>7442</v>
      </c>
      <c r="F162" s="948">
        <f t="shared" si="5"/>
        <v>30900</v>
      </c>
      <c r="G162" s="1756"/>
      <c r="H162" s="422">
        <v>12</v>
      </c>
      <c r="I162" s="1570"/>
      <c r="J162" s="1539"/>
      <c r="K162" s="1570"/>
    </row>
    <row r="163" spans="1:11" ht="17.100000000000001" customHeight="1">
      <c r="A163" s="438" t="s">
        <v>5322</v>
      </c>
      <c r="B163" s="947">
        <v>24500</v>
      </c>
      <c r="C163" s="458" t="s">
        <v>893</v>
      </c>
      <c r="D163" s="865">
        <f t="shared" si="4"/>
        <v>25800</v>
      </c>
      <c r="E163" s="458" t="s">
        <v>7443</v>
      </c>
      <c r="F163" s="948">
        <f t="shared" si="5"/>
        <v>31900</v>
      </c>
      <c r="G163" s="1756"/>
      <c r="H163" s="422">
        <v>14</v>
      </c>
      <c r="I163" s="1570"/>
      <c r="J163" s="1539">
        <v>60</v>
      </c>
      <c r="K163" s="1570"/>
    </row>
    <row r="164" spans="1:11" ht="17.100000000000001" customHeight="1">
      <c r="A164" s="438" t="s">
        <v>5323</v>
      </c>
      <c r="B164" s="947">
        <v>24500</v>
      </c>
      <c r="C164" s="458" t="s">
        <v>894</v>
      </c>
      <c r="D164" s="865">
        <f t="shared" si="4"/>
        <v>25800</v>
      </c>
      <c r="E164" s="458" t="s">
        <v>7444</v>
      </c>
      <c r="F164" s="948">
        <f t="shared" si="5"/>
        <v>31900</v>
      </c>
      <c r="G164" s="1756"/>
      <c r="H164" s="422">
        <v>16</v>
      </c>
      <c r="I164" s="1570"/>
      <c r="J164" s="1539"/>
      <c r="K164" s="1570"/>
    </row>
    <row r="165" spans="1:11" ht="17.100000000000001" customHeight="1">
      <c r="A165" s="438" t="s">
        <v>5324</v>
      </c>
      <c r="B165" s="947">
        <v>24500</v>
      </c>
      <c r="C165" s="458" t="s">
        <v>895</v>
      </c>
      <c r="D165" s="865">
        <f t="shared" si="4"/>
        <v>25800</v>
      </c>
      <c r="E165" s="458" t="s">
        <v>7445</v>
      </c>
      <c r="F165" s="948">
        <f t="shared" si="5"/>
        <v>31900</v>
      </c>
      <c r="G165" s="1756"/>
      <c r="H165" s="422">
        <v>18</v>
      </c>
      <c r="I165" s="1570"/>
      <c r="J165" s="1539"/>
      <c r="K165" s="1570"/>
    </row>
    <row r="166" spans="1:11" ht="17.100000000000001" customHeight="1">
      <c r="A166" s="438" t="s">
        <v>5325</v>
      </c>
      <c r="B166" s="947">
        <v>24500</v>
      </c>
      <c r="C166" s="458" t="s">
        <v>896</v>
      </c>
      <c r="D166" s="865">
        <f t="shared" si="4"/>
        <v>25800</v>
      </c>
      <c r="E166" s="458" t="s">
        <v>7446</v>
      </c>
      <c r="F166" s="948">
        <f t="shared" si="5"/>
        <v>31900</v>
      </c>
      <c r="G166" s="1756"/>
      <c r="H166" s="422">
        <v>20</v>
      </c>
      <c r="I166" s="1570"/>
      <c r="J166" s="1539"/>
      <c r="K166" s="1570"/>
    </row>
    <row r="167" spans="1:11" ht="17.100000000000001" customHeight="1">
      <c r="A167" s="438" t="s">
        <v>5326</v>
      </c>
      <c r="B167" s="947">
        <v>24900</v>
      </c>
      <c r="C167" s="458" t="s">
        <v>897</v>
      </c>
      <c r="D167" s="865">
        <f t="shared" si="4"/>
        <v>26200</v>
      </c>
      <c r="E167" s="458" t="s">
        <v>7447</v>
      </c>
      <c r="F167" s="948">
        <f t="shared" si="5"/>
        <v>32400</v>
      </c>
      <c r="G167" s="1756"/>
      <c r="H167" s="422">
        <v>22</v>
      </c>
      <c r="I167" s="1570"/>
      <c r="J167" s="1539">
        <v>65</v>
      </c>
      <c r="K167" s="1570"/>
    </row>
    <row r="168" spans="1:11" ht="17.100000000000001" customHeight="1">
      <c r="A168" s="438" t="s">
        <v>5327</v>
      </c>
      <c r="B168" s="947">
        <v>24900</v>
      </c>
      <c r="C168" s="458" t="s">
        <v>898</v>
      </c>
      <c r="D168" s="865">
        <f t="shared" si="4"/>
        <v>26200</v>
      </c>
      <c r="E168" s="458" t="s">
        <v>7448</v>
      </c>
      <c r="F168" s="948">
        <f t="shared" si="5"/>
        <v>32400</v>
      </c>
      <c r="G168" s="1756"/>
      <c r="H168" s="422">
        <v>26</v>
      </c>
      <c r="I168" s="1570"/>
      <c r="J168" s="1539"/>
      <c r="K168" s="1570"/>
    </row>
    <row r="169" spans="1:11" ht="17.100000000000001" customHeight="1">
      <c r="A169" s="438" t="s">
        <v>5328</v>
      </c>
      <c r="B169" s="947">
        <v>29100</v>
      </c>
      <c r="C169" s="458" t="s">
        <v>899</v>
      </c>
      <c r="D169" s="865">
        <f t="shared" si="4"/>
        <v>30600</v>
      </c>
      <c r="E169" s="458" t="s">
        <v>7449</v>
      </c>
      <c r="F169" s="948">
        <f t="shared" si="5"/>
        <v>37800</v>
      </c>
      <c r="G169" s="1756"/>
      <c r="H169" s="422">
        <v>30</v>
      </c>
      <c r="I169" s="1570"/>
      <c r="J169" s="1560">
        <v>70</v>
      </c>
      <c r="K169" s="1570"/>
    </row>
    <row r="170" spans="1:11" ht="17.100000000000001" customHeight="1">
      <c r="A170" s="438" t="s">
        <v>5329</v>
      </c>
      <c r="B170" s="947">
        <v>29100</v>
      </c>
      <c r="C170" s="458" t="s">
        <v>900</v>
      </c>
      <c r="D170" s="865">
        <f t="shared" si="4"/>
        <v>30600</v>
      </c>
      <c r="E170" s="458" t="s">
        <v>7450</v>
      </c>
      <c r="F170" s="948">
        <f t="shared" si="5"/>
        <v>37800</v>
      </c>
      <c r="G170" s="1756"/>
      <c r="H170" s="422">
        <v>35</v>
      </c>
      <c r="I170" s="1570"/>
      <c r="J170" s="1554"/>
      <c r="K170" s="1570"/>
    </row>
    <row r="171" spans="1:11" ht="17.100000000000001" customHeight="1">
      <c r="A171" s="438" t="s">
        <v>5330</v>
      </c>
      <c r="B171" s="947">
        <v>32600</v>
      </c>
      <c r="C171" s="458" t="s">
        <v>901</v>
      </c>
      <c r="D171" s="865">
        <f t="shared" si="4"/>
        <v>34300</v>
      </c>
      <c r="E171" s="458" t="s">
        <v>7451</v>
      </c>
      <c r="F171" s="948">
        <f t="shared" si="5"/>
        <v>42400</v>
      </c>
      <c r="G171" s="1756"/>
      <c r="H171" s="422">
        <v>40</v>
      </c>
      <c r="I171" s="1570"/>
      <c r="J171" s="422">
        <v>80</v>
      </c>
      <c r="K171" s="1570"/>
    </row>
    <row r="172" spans="1:11" ht="17.100000000000001" customHeight="1">
      <c r="A172" s="438" t="s">
        <v>5331</v>
      </c>
      <c r="B172" s="947">
        <v>35300</v>
      </c>
      <c r="C172" s="458" t="s">
        <v>902</v>
      </c>
      <c r="D172" s="865">
        <f t="shared" si="4"/>
        <v>37200</v>
      </c>
      <c r="E172" s="458" t="s">
        <v>7452</v>
      </c>
      <c r="F172" s="948">
        <f t="shared" si="5"/>
        <v>45900</v>
      </c>
      <c r="G172" s="1756"/>
      <c r="H172" s="422">
        <v>45</v>
      </c>
      <c r="I172" s="1570"/>
      <c r="J172" s="422">
        <v>90</v>
      </c>
      <c r="K172" s="1570"/>
    </row>
    <row r="173" spans="1:11" ht="17.100000000000001" customHeight="1">
      <c r="A173" s="438" t="s">
        <v>5332</v>
      </c>
      <c r="B173" s="947">
        <v>39000</v>
      </c>
      <c r="C173" s="458" t="s">
        <v>903</v>
      </c>
      <c r="D173" s="865">
        <f t="shared" si="4"/>
        <v>41100</v>
      </c>
      <c r="E173" s="458" t="s">
        <v>7453</v>
      </c>
      <c r="F173" s="948">
        <f t="shared" si="5"/>
        <v>50700</v>
      </c>
      <c r="G173" s="1756"/>
      <c r="H173" s="422">
        <v>50</v>
      </c>
      <c r="I173" s="1570"/>
      <c r="J173" s="1560">
        <v>100</v>
      </c>
      <c r="K173" s="1570"/>
    </row>
    <row r="174" spans="1:11" ht="17.100000000000001" customHeight="1">
      <c r="A174" s="438" t="s">
        <v>5333</v>
      </c>
      <c r="B174" s="947">
        <v>40900</v>
      </c>
      <c r="C174" s="458" t="s">
        <v>904</v>
      </c>
      <c r="D174" s="865">
        <f t="shared" si="4"/>
        <v>43100</v>
      </c>
      <c r="E174" s="458" t="s">
        <v>7454</v>
      </c>
      <c r="F174" s="948">
        <f t="shared" si="5"/>
        <v>53200</v>
      </c>
      <c r="G174" s="1551"/>
      <c r="H174" s="422">
        <v>60</v>
      </c>
      <c r="I174" s="1553"/>
      <c r="J174" s="1554"/>
      <c r="K174" s="1553"/>
    </row>
    <row r="175" spans="1:11" ht="17.100000000000001" customHeight="1">
      <c r="A175" s="438" t="s">
        <v>5334</v>
      </c>
      <c r="B175" s="947">
        <v>23800</v>
      </c>
      <c r="C175" s="458" t="s">
        <v>905</v>
      </c>
      <c r="D175" s="865">
        <f t="shared" si="4"/>
        <v>25100</v>
      </c>
      <c r="E175" s="458" t="s">
        <v>7455</v>
      </c>
      <c r="F175" s="948">
        <f t="shared" si="5"/>
        <v>30900</v>
      </c>
      <c r="G175" s="1756">
        <v>4</v>
      </c>
      <c r="H175" s="422">
        <v>10</v>
      </c>
      <c r="I175" s="1570" t="s">
        <v>10969</v>
      </c>
      <c r="J175" s="1539">
        <v>50</v>
      </c>
      <c r="K175" s="1570" t="s">
        <v>10968</v>
      </c>
    </row>
    <row r="176" spans="1:11" ht="17.100000000000001" customHeight="1">
      <c r="A176" s="438" t="s">
        <v>5335</v>
      </c>
      <c r="B176" s="947">
        <v>23800</v>
      </c>
      <c r="C176" s="458" t="s">
        <v>906</v>
      </c>
      <c r="D176" s="865">
        <f t="shared" si="4"/>
        <v>25100</v>
      </c>
      <c r="E176" s="458" t="s">
        <v>7456</v>
      </c>
      <c r="F176" s="948">
        <f t="shared" si="5"/>
        <v>30900</v>
      </c>
      <c r="G176" s="1756"/>
      <c r="H176" s="422">
        <v>12</v>
      </c>
      <c r="I176" s="1570"/>
      <c r="J176" s="1539"/>
      <c r="K176" s="1570"/>
    </row>
    <row r="177" spans="1:11" ht="17.100000000000001" customHeight="1">
      <c r="A177" s="438" t="s">
        <v>5336</v>
      </c>
      <c r="B177" s="947">
        <v>24500</v>
      </c>
      <c r="C177" s="458" t="s">
        <v>907</v>
      </c>
      <c r="D177" s="865">
        <f t="shared" si="4"/>
        <v>25800</v>
      </c>
      <c r="E177" s="458" t="s">
        <v>7457</v>
      </c>
      <c r="F177" s="948">
        <f t="shared" si="5"/>
        <v>31900</v>
      </c>
      <c r="G177" s="1756"/>
      <c r="H177" s="422">
        <v>14</v>
      </c>
      <c r="I177" s="1570"/>
      <c r="J177" s="1561">
        <v>60</v>
      </c>
      <c r="K177" s="1570"/>
    </row>
    <row r="178" spans="1:11" s="949" customFormat="1" ht="17.100000000000001" customHeight="1">
      <c r="A178" s="438" t="s">
        <v>13064</v>
      </c>
      <c r="B178" s="947">
        <v>24500</v>
      </c>
      <c r="C178" s="458" t="s">
        <v>908</v>
      </c>
      <c r="D178" s="865">
        <f t="shared" si="4"/>
        <v>25800</v>
      </c>
      <c r="E178" s="458" t="s">
        <v>7458</v>
      </c>
      <c r="F178" s="948">
        <f t="shared" si="5"/>
        <v>31900</v>
      </c>
      <c r="G178" s="1756"/>
      <c r="H178" s="422">
        <v>16</v>
      </c>
      <c r="I178" s="1570"/>
      <c r="J178" s="1561"/>
      <c r="K178" s="1570"/>
    </row>
    <row r="179" spans="1:11" ht="17.100000000000001" customHeight="1">
      <c r="A179" s="438" t="s">
        <v>5337</v>
      </c>
      <c r="B179" s="947">
        <v>24500</v>
      </c>
      <c r="C179" s="458" t="s">
        <v>909</v>
      </c>
      <c r="D179" s="865">
        <f t="shared" si="4"/>
        <v>25800</v>
      </c>
      <c r="E179" s="458" t="s">
        <v>7459</v>
      </c>
      <c r="F179" s="948">
        <f t="shared" si="5"/>
        <v>31900</v>
      </c>
      <c r="G179" s="1756"/>
      <c r="H179" s="422">
        <v>18</v>
      </c>
      <c r="I179" s="1570"/>
      <c r="J179" s="1561"/>
      <c r="K179" s="1570"/>
    </row>
    <row r="180" spans="1:11" ht="17.100000000000001" customHeight="1">
      <c r="A180" s="438" t="s">
        <v>5338</v>
      </c>
      <c r="B180" s="947">
        <v>24500</v>
      </c>
      <c r="C180" s="458" t="s">
        <v>910</v>
      </c>
      <c r="D180" s="865">
        <f t="shared" si="4"/>
        <v>25800</v>
      </c>
      <c r="E180" s="458" t="s">
        <v>7460</v>
      </c>
      <c r="F180" s="948">
        <f t="shared" si="5"/>
        <v>31900</v>
      </c>
      <c r="G180" s="1756"/>
      <c r="H180" s="422">
        <v>20</v>
      </c>
      <c r="I180" s="1570"/>
      <c r="J180" s="1554"/>
      <c r="K180" s="1570"/>
    </row>
    <row r="181" spans="1:11" ht="17.100000000000001" customHeight="1">
      <c r="A181" s="438" t="s">
        <v>5339</v>
      </c>
      <c r="B181" s="947">
        <v>24900</v>
      </c>
      <c r="C181" s="458" t="s">
        <v>911</v>
      </c>
      <c r="D181" s="865">
        <f t="shared" si="4"/>
        <v>26200</v>
      </c>
      <c r="E181" s="458" t="s">
        <v>7461</v>
      </c>
      <c r="F181" s="948">
        <f t="shared" si="5"/>
        <v>32400</v>
      </c>
      <c r="G181" s="1756"/>
      <c r="H181" s="422">
        <v>22</v>
      </c>
      <c r="I181" s="1570"/>
      <c r="J181" s="1560">
        <v>65</v>
      </c>
      <c r="K181" s="1570"/>
    </row>
    <row r="182" spans="1:11" ht="17.100000000000001" customHeight="1">
      <c r="A182" s="438" t="s">
        <v>5340</v>
      </c>
      <c r="B182" s="947">
        <v>24900</v>
      </c>
      <c r="C182" s="458" t="s">
        <v>912</v>
      </c>
      <c r="D182" s="865">
        <f t="shared" si="4"/>
        <v>26200</v>
      </c>
      <c r="E182" s="458" t="s">
        <v>7462</v>
      </c>
      <c r="F182" s="948">
        <f t="shared" si="5"/>
        <v>32400</v>
      </c>
      <c r="G182" s="1756"/>
      <c r="H182" s="406">
        <v>26</v>
      </c>
      <c r="I182" s="1570"/>
      <c r="J182" s="1554"/>
      <c r="K182" s="1570"/>
    </row>
    <row r="183" spans="1:11" ht="17.100000000000001" customHeight="1">
      <c r="A183" s="438" t="s">
        <v>5341</v>
      </c>
      <c r="B183" s="947">
        <v>29100</v>
      </c>
      <c r="C183" s="458" t="s">
        <v>913</v>
      </c>
      <c r="D183" s="865">
        <f t="shared" si="4"/>
        <v>30600</v>
      </c>
      <c r="E183" s="458" t="s">
        <v>7463</v>
      </c>
      <c r="F183" s="948">
        <f t="shared" si="5"/>
        <v>37800</v>
      </c>
      <c r="G183" s="1756"/>
      <c r="H183" s="422">
        <v>30</v>
      </c>
      <c r="I183" s="1570"/>
      <c r="J183" s="1560">
        <v>70</v>
      </c>
      <c r="K183" s="1570"/>
    </row>
    <row r="184" spans="1:11" ht="17.100000000000001" customHeight="1">
      <c r="A184" s="438" t="s">
        <v>5342</v>
      </c>
      <c r="B184" s="947">
        <v>29100</v>
      </c>
      <c r="C184" s="458" t="s">
        <v>914</v>
      </c>
      <c r="D184" s="865">
        <f t="shared" si="4"/>
        <v>30600</v>
      </c>
      <c r="E184" s="458" t="s">
        <v>7464</v>
      </c>
      <c r="F184" s="948">
        <f t="shared" si="5"/>
        <v>37800</v>
      </c>
      <c r="G184" s="1756"/>
      <c r="H184" s="422">
        <v>35</v>
      </c>
      <c r="I184" s="1570"/>
      <c r="J184" s="1554"/>
      <c r="K184" s="1570"/>
    </row>
    <row r="185" spans="1:11" ht="17.100000000000001" customHeight="1">
      <c r="A185" s="438" t="s">
        <v>5343</v>
      </c>
      <c r="B185" s="947">
        <v>32600</v>
      </c>
      <c r="C185" s="458" t="s">
        <v>915</v>
      </c>
      <c r="D185" s="865">
        <f t="shared" si="4"/>
        <v>34300</v>
      </c>
      <c r="E185" s="458" t="s">
        <v>7465</v>
      </c>
      <c r="F185" s="948">
        <f t="shared" si="5"/>
        <v>42400</v>
      </c>
      <c r="G185" s="1756"/>
      <c r="H185" s="422">
        <v>40</v>
      </c>
      <c r="I185" s="1570"/>
      <c r="J185" s="422">
        <v>80</v>
      </c>
      <c r="K185" s="1570"/>
    </row>
    <row r="186" spans="1:11" ht="17.100000000000001" customHeight="1">
      <c r="A186" s="438" t="s">
        <v>5344</v>
      </c>
      <c r="B186" s="947">
        <v>35300</v>
      </c>
      <c r="C186" s="458" t="s">
        <v>916</v>
      </c>
      <c r="D186" s="865">
        <f t="shared" si="4"/>
        <v>37200</v>
      </c>
      <c r="E186" s="458" t="s">
        <v>7466</v>
      </c>
      <c r="F186" s="948">
        <f t="shared" si="5"/>
        <v>45900</v>
      </c>
      <c r="G186" s="1756"/>
      <c r="H186" s="422">
        <v>45</v>
      </c>
      <c r="I186" s="1570"/>
      <c r="J186" s="422">
        <v>90</v>
      </c>
      <c r="K186" s="1570"/>
    </row>
    <row r="187" spans="1:11" ht="17.100000000000001" customHeight="1">
      <c r="A187" s="438" t="s">
        <v>5345</v>
      </c>
      <c r="B187" s="947">
        <v>39000</v>
      </c>
      <c r="C187" s="458" t="s">
        <v>917</v>
      </c>
      <c r="D187" s="865">
        <f t="shared" si="4"/>
        <v>41100</v>
      </c>
      <c r="E187" s="458" t="s">
        <v>7467</v>
      </c>
      <c r="F187" s="948">
        <f t="shared" si="5"/>
        <v>50700</v>
      </c>
      <c r="G187" s="1756"/>
      <c r="H187" s="422">
        <v>50</v>
      </c>
      <c r="I187" s="1570"/>
      <c r="J187" s="1560">
        <v>100</v>
      </c>
      <c r="K187" s="1570"/>
    </row>
    <row r="188" spans="1:11" ht="17.100000000000001" customHeight="1">
      <c r="A188" s="438" t="s">
        <v>5346</v>
      </c>
      <c r="B188" s="947">
        <v>40900</v>
      </c>
      <c r="C188" s="458" t="s">
        <v>918</v>
      </c>
      <c r="D188" s="865">
        <f t="shared" si="4"/>
        <v>43100</v>
      </c>
      <c r="E188" s="458" t="s">
        <v>7468</v>
      </c>
      <c r="F188" s="948">
        <f t="shared" si="5"/>
        <v>53200</v>
      </c>
      <c r="G188" s="1756"/>
      <c r="H188" s="422">
        <v>55</v>
      </c>
      <c r="I188" s="1570"/>
      <c r="J188" s="1561"/>
      <c r="K188" s="1570"/>
    </row>
    <row r="189" spans="1:11" ht="17.100000000000001" customHeight="1">
      <c r="A189" s="438" t="s">
        <v>5347</v>
      </c>
      <c r="B189" s="947">
        <v>40900</v>
      </c>
      <c r="C189" s="458" t="s">
        <v>919</v>
      </c>
      <c r="D189" s="865">
        <f t="shared" si="4"/>
        <v>43100</v>
      </c>
      <c r="E189" s="458" t="s">
        <v>7469</v>
      </c>
      <c r="F189" s="948">
        <f t="shared" si="5"/>
        <v>53200</v>
      </c>
      <c r="G189" s="1551"/>
      <c r="H189" s="422">
        <v>60</v>
      </c>
      <c r="I189" s="1553"/>
      <c r="J189" s="1554"/>
      <c r="K189" s="1553"/>
    </row>
  </sheetData>
  <mergeCells count="92">
    <mergeCell ref="A1:K1"/>
    <mergeCell ref="G7:G8"/>
    <mergeCell ref="I7:I8"/>
    <mergeCell ref="J7:J8"/>
    <mergeCell ref="K7:K8"/>
    <mergeCell ref="I9:I12"/>
    <mergeCell ref="J9:J12"/>
    <mergeCell ref="K9:K12"/>
    <mergeCell ref="G29:G40"/>
    <mergeCell ref="I29:I40"/>
    <mergeCell ref="J29:J40"/>
    <mergeCell ref="K29:K40"/>
    <mergeCell ref="G20:G28"/>
    <mergeCell ref="I20:I28"/>
    <mergeCell ref="J20:J28"/>
    <mergeCell ref="G13:G19"/>
    <mergeCell ref="I13:I19"/>
    <mergeCell ref="J13:J19"/>
    <mergeCell ref="K13:K19"/>
    <mergeCell ref="G9:G12"/>
    <mergeCell ref="K20:K28"/>
    <mergeCell ref="G51:G56"/>
    <mergeCell ref="I51:I56"/>
    <mergeCell ref="J51:J56"/>
    <mergeCell ref="K51:K56"/>
    <mergeCell ref="G41:G50"/>
    <mergeCell ref="I41:I50"/>
    <mergeCell ref="J41:J50"/>
    <mergeCell ref="K41:K50"/>
    <mergeCell ref="G68:G71"/>
    <mergeCell ref="I68:I71"/>
    <mergeCell ref="J68:J71"/>
    <mergeCell ref="K68:K71"/>
    <mergeCell ref="G57:G67"/>
    <mergeCell ref="I57:I67"/>
    <mergeCell ref="J57:J67"/>
    <mergeCell ref="K57:K67"/>
    <mergeCell ref="G72:G89"/>
    <mergeCell ref="I72:I89"/>
    <mergeCell ref="J72:J84"/>
    <mergeCell ref="K72:K89"/>
    <mergeCell ref="J85:J86"/>
    <mergeCell ref="I90:I97"/>
    <mergeCell ref="J90:J96"/>
    <mergeCell ref="K90:K97"/>
    <mergeCell ref="G103:G118"/>
    <mergeCell ref="I103:I118"/>
    <mergeCell ref="J103:J113"/>
    <mergeCell ref="K103:K118"/>
    <mergeCell ref="J114:J115"/>
    <mergeCell ref="J116:J117"/>
    <mergeCell ref="G98:G102"/>
    <mergeCell ref="I98:I102"/>
    <mergeCell ref="J98:J102"/>
    <mergeCell ref="K98:K102"/>
    <mergeCell ref="G90:G97"/>
    <mergeCell ref="G126:G131"/>
    <mergeCell ref="I126:I131"/>
    <mergeCell ref="J126:J131"/>
    <mergeCell ref="K126:K131"/>
    <mergeCell ref="G119:G125"/>
    <mergeCell ref="I119:I125"/>
    <mergeCell ref="J119:J125"/>
    <mergeCell ref="K119:K125"/>
    <mergeCell ref="G132:G147"/>
    <mergeCell ref="I132:I147"/>
    <mergeCell ref="J132:J139"/>
    <mergeCell ref="K132:K147"/>
    <mergeCell ref="J140:J141"/>
    <mergeCell ref="J142:J143"/>
    <mergeCell ref="G148:G159"/>
    <mergeCell ref="I148:I159"/>
    <mergeCell ref="J148:J152"/>
    <mergeCell ref="K148:K159"/>
    <mergeCell ref="J153:J154"/>
    <mergeCell ref="J155:J156"/>
    <mergeCell ref="G160:G174"/>
    <mergeCell ref="I160:I174"/>
    <mergeCell ref="J160:J162"/>
    <mergeCell ref="K160:K174"/>
    <mergeCell ref="J163:J166"/>
    <mergeCell ref="J167:J168"/>
    <mergeCell ref="J169:J170"/>
    <mergeCell ref="J173:J174"/>
    <mergeCell ref="G175:G189"/>
    <mergeCell ref="I175:I189"/>
    <mergeCell ref="J175:J176"/>
    <mergeCell ref="K175:K189"/>
    <mergeCell ref="J177:J180"/>
    <mergeCell ref="J181:J182"/>
    <mergeCell ref="J183:J184"/>
    <mergeCell ref="J187:J189"/>
  </mergeCells>
  <phoneticPr fontId="85" type="noConversion"/>
  <pageMargins left="0.39370078740157483" right="0.39370078740157483" top="0" bottom="0" header="0" footer="0"/>
  <pageSetup paperSize="9" fitToHeight="0" orientation="portrait" horizontalDpi="300" verticalDpi="300" r:id="rId1"/>
  <headerFooter alignWithMargins="0">
    <oddFooter>&amp;N페이지 중 &amp;P페이지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tabColor rgb="FFFF0000"/>
    <pageSetUpPr fitToPage="1"/>
  </sheetPr>
  <dimension ref="A1:M186"/>
  <sheetViews>
    <sheetView workbookViewId="0">
      <pane ySplit="5" topLeftCell="A6" activePane="bottomLeft" state="frozen"/>
      <selection pane="bottomLeft"/>
    </sheetView>
  </sheetViews>
  <sheetFormatPr defaultColWidth="19" defaultRowHeight="12.9" customHeight="1"/>
  <cols>
    <col min="1" max="1" width="20.69921875" customWidth="1"/>
    <col min="2" max="2" width="11.59765625" style="952" customWidth="1"/>
    <col min="3" max="3" width="17" bestFit="1" customWidth="1"/>
    <col min="4" max="4" width="10.5" style="822" bestFit="1" customWidth="1"/>
    <col min="5" max="5" width="16.8984375" bestFit="1" customWidth="1"/>
    <col min="6" max="6" width="11" style="822" customWidth="1"/>
    <col min="7" max="11" width="9.59765625" customWidth="1"/>
    <col min="12" max="16384" width="19" style="426"/>
  </cols>
  <sheetData>
    <row r="1" spans="1:13" ht="27.6">
      <c r="A1" s="488" t="s">
        <v>13788</v>
      </c>
      <c r="B1" s="951"/>
      <c r="C1" s="488"/>
      <c r="D1" s="488"/>
      <c r="E1" s="488"/>
      <c r="F1" s="488"/>
    </row>
    <row r="2" spans="1:13" s="429" customFormat="1" ht="12.9" customHeight="1">
      <c r="A2"/>
      <c r="B2" s="952"/>
      <c r="C2"/>
      <c r="D2" s="822"/>
      <c r="E2"/>
      <c r="F2" s="822"/>
      <c r="G2" s="1029"/>
      <c r="H2" s="1028"/>
      <c r="I2" s="1028"/>
      <c r="J2" s="1028"/>
      <c r="K2" s="1028"/>
    </row>
    <row r="3" spans="1:13" s="429" customFormat="1" ht="12.9" customHeight="1">
      <c r="A3"/>
      <c r="B3" s="952"/>
      <c r="C3"/>
      <c r="D3" s="822"/>
      <c r="E3"/>
      <c r="F3" s="822"/>
      <c r="G3" s="1029"/>
      <c r="H3" s="1028"/>
      <c r="I3" s="1028"/>
      <c r="J3" s="1028"/>
      <c r="K3" s="1028"/>
    </row>
    <row r="4" spans="1:13" s="429" customFormat="1" ht="25.8">
      <c r="A4" s="546" t="s">
        <v>5348</v>
      </c>
      <c r="B4" s="953"/>
      <c r="C4"/>
      <c r="D4" s="822"/>
      <c r="E4"/>
      <c r="F4" s="822"/>
      <c r="G4" s="1027"/>
      <c r="H4" s="617"/>
      <c r="I4" s="618"/>
      <c r="J4" s="1028"/>
      <c r="K4" s="1028"/>
    </row>
    <row r="5" spans="1:13" s="433" customFormat="1" ht="29.25" customHeight="1">
      <c r="A5" s="490" t="s">
        <v>2444</v>
      </c>
      <c r="B5" s="919" t="s">
        <v>10970</v>
      </c>
      <c r="C5" s="490" t="s">
        <v>2445</v>
      </c>
      <c r="D5" s="919" t="s">
        <v>10485</v>
      </c>
      <c r="E5" s="490" t="s">
        <v>2446</v>
      </c>
      <c r="F5" s="919" t="s">
        <v>10485</v>
      </c>
      <c r="G5" s="484" t="s">
        <v>4790</v>
      </c>
      <c r="H5" s="485" t="s">
        <v>1193</v>
      </c>
      <c r="I5" s="485" t="s">
        <v>4789</v>
      </c>
      <c r="J5" s="484" t="s">
        <v>4788</v>
      </c>
      <c r="K5" s="484" t="s">
        <v>1828</v>
      </c>
    </row>
    <row r="6" spans="1:13" s="433" customFormat="1" ht="17.100000000000001" customHeight="1">
      <c r="A6" s="412" t="s">
        <v>13065</v>
      </c>
      <c r="B6" s="954">
        <v>33200</v>
      </c>
      <c r="C6" s="569" t="s">
        <v>12572</v>
      </c>
      <c r="D6" s="865">
        <f>ROUND(B6/0.95,-2)</f>
        <v>34900</v>
      </c>
      <c r="E6" s="569" t="s">
        <v>12752</v>
      </c>
      <c r="F6" s="863">
        <f>ROUND(B6*1.3,-2)</f>
        <v>43200</v>
      </c>
      <c r="G6" s="1744">
        <v>0.1</v>
      </c>
      <c r="H6" s="423" t="s">
        <v>1970</v>
      </c>
      <c r="I6" s="1563" t="s">
        <v>1962</v>
      </c>
      <c r="J6" s="1744">
        <v>40</v>
      </c>
      <c r="K6" s="1563" t="s">
        <v>1964</v>
      </c>
    </row>
    <row r="7" spans="1:13" ht="17.100000000000001" customHeight="1">
      <c r="A7" s="461" t="s">
        <v>12392</v>
      </c>
      <c r="B7" s="930">
        <v>36200</v>
      </c>
      <c r="C7" s="461" t="s">
        <v>12573</v>
      </c>
      <c r="D7" s="865">
        <f t="shared" ref="D7:D70" si="0">ROUND(B7/0.95,-2)</f>
        <v>38100</v>
      </c>
      <c r="E7" s="461" t="s">
        <v>12753</v>
      </c>
      <c r="F7" s="863">
        <f t="shared" ref="F7:F70" si="1">ROUND(B7*1.3,-2)</f>
        <v>47100</v>
      </c>
      <c r="G7" s="1744"/>
      <c r="H7" s="423">
        <v>0.5</v>
      </c>
      <c r="I7" s="1563"/>
      <c r="J7" s="1744"/>
      <c r="K7" s="1563"/>
    </row>
    <row r="8" spans="1:13" ht="17.100000000000001" customHeight="1">
      <c r="A8" s="435" t="s">
        <v>12393</v>
      </c>
      <c r="B8" s="957">
        <v>36200</v>
      </c>
      <c r="C8" s="435" t="s">
        <v>12574</v>
      </c>
      <c r="D8" s="865">
        <f t="shared" si="0"/>
        <v>38100</v>
      </c>
      <c r="E8" s="435" t="s">
        <v>12754</v>
      </c>
      <c r="F8" s="863">
        <f t="shared" si="1"/>
        <v>47100</v>
      </c>
      <c r="G8" s="1744"/>
      <c r="H8" s="423">
        <v>1</v>
      </c>
      <c r="I8" s="1563"/>
      <c r="J8" s="1744"/>
      <c r="K8" s="1563"/>
    </row>
    <row r="9" spans="1:13" ht="17.100000000000001" customHeight="1">
      <c r="A9" s="435" t="s">
        <v>12394</v>
      </c>
      <c r="B9" s="957">
        <v>36200</v>
      </c>
      <c r="C9" s="435" t="s">
        <v>12575</v>
      </c>
      <c r="D9" s="865">
        <f t="shared" si="0"/>
        <v>38100</v>
      </c>
      <c r="E9" s="435" t="s">
        <v>12755</v>
      </c>
      <c r="F9" s="863">
        <f t="shared" si="1"/>
        <v>47100</v>
      </c>
      <c r="G9" s="1744"/>
      <c r="H9" s="423">
        <v>2</v>
      </c>
      <c r="I9" s="1563"/>
      <c r="J9" s="1744"/>
      <c r="K9" s="1563"/>
    </row>
    <row r="10" spans="1:13" ht="17.100000000000001" customHeight="1">
      <c r="A10" s="435" t="s">
        <v>12395</v>
      </c>
      <c r="B10" s="957">
        <v>22700</v>
      </c>
      <c r="C10" s="435" t="s">
        <v>12576</v>
      </c>
      <c r="D10" s="865">
        <f t="shared" si="0"/>
        <v>23900</v>
      </c>
      <c r="E10" s="435" t="s">
        <v>12756</v>
      </c>
      <c r="F10" s="863">
        <f t="shared" si="1"/>
        <v>29500</v>
      </c>
      <c r="G10" s="1744">
        <v>0.2</v>
      </c>
      <c r="H10" s="423" t="s">
        <v>1970</v>
      </c>
      <c r="I10" s="1533" t="s">
        <v>13456</v>
      </c>
      <c r="J10" s="1744">
        <v>40</v>
      </c>
      <c r="K10" s="1533" t="s">
        <v>1964</v>
      </c>
    </row>
    <row r="11" spans="1:13" ht="17.100000000000001" customHeight="1">
      <c r="A11" s="435" t="s">
        <v>12396</v>
      </c>
      <c r="B11" s="957">
        <v>25500</v>
      </c>
      <c r="C11" s="435" t="s">
        <v>12577</v>
      </c>
      <c r="D11" s="865">
        <f t="shared" si="0"/>
        <v>26800</v>
      </c>
      <c r="E11" s="435" t="s">
        <v>12757</v>
      </c>
      <c r="F11" s="863">
        <f t="shared" si="1"/>
        <v>33200</v>
      </c>
      <c r="G11" s="1744"/>
      <c r="H11" s="406">
        <v>1</v>
      </c>
      <c r="I11" s="1533"/>
      <c r="J11" s="1744"/>
      <c r="K11" s="1533"/>
      <c r="M11" s="1246"/>
    </row>
    <row r="12" spans="1:13" ht="17.100000000000001" customHeight="1">
      <c r="A12" s="435" t="s">
        <v>12397</v>
      </c>
      <c r="B12" s="957">
        <v>25500</v>
      </c>
      <c r="C12" s="435" t="s">
        <v>12578</v>
      </c>
      <c r="D12" s="865">
        <f t="shared" si="0"/>
        <v>26800</v>
      </c>
      <c r="E12" s="435" t="s">
        <v>12758</v>
      </c>
      <c r="F12" s="863">
        <f t="shared" si="1"/>
        <v>33200</v>
      </c>
      <c r="G12" s="1744"/>
      <c r="H12" s="406">
        <v>1.5</v>
      </c>
      <c r="I12" s="1533"/>
      <c r="J12" s="1744"/>
      <c r="K12" s="1533"/>
      <c r="M12" s="1246"/>
    </row>
    <row r="13" spans="1:13" ht="17.100000000000001" customHeight="1">
      <c r="A13" s="435" t="s">
        <v>12398</v>
      </c>
      <c r="B13" s="957">
        <v>25500</v>
      </c>
      <c r="C13" s="435" t="s">
        <v>12579</v>
      </c>
      <c r="D13" s="865">
        <f t="shared" si="0"/>
        <v>26800</v>
      </c>
      <c r="E13" s="461" t="s">
        <v>12759</v>
      </c>
      <c r="F13" s="863">
        <f t="shared" si="1"/>
        <v>33200</v>
      </c>
      <c r="G13" s="1744"/>
      <c r="H13" s="406">
        <v>2</v>
      </c>
      <c r="I13" s="1533"/>
      <c r="J13" s="1744"/>
      <c r="K13" s="1533"/>
    </row>
    <row r="14" spans="1:13" ht="17.100000000000001" customHeight="1">
      <c r="A14" s="435" t="s">
        <v>12399</v>
      </c>
      <c r="B14" s="957">
        <v>25500</v>
      </c>
      <c r="C14" s="435" t="s">
        <v>12580</v>
      </c>
      <c r="D14" s="865">
        <f t="shared" si="0"/>
        <v>26800</v>
      </c>
      <c r="E14" s="435" t="s">
        <v>12760</v>
      </c>
      <c r="F14" s="863">
        <f t="shared" si="1"/>
        <v>33200</v>
      </c>
      <c r="G14" s="1744"/>
      <c r="H14" s="406">
        <v>3</v>
      </c>
      <c r="I14" s="1533"/>
      <c r="J14" s="1744"/>
      <c r="K14" s="1533"/>
    </row>
    <row r="15" spans="1:13" ht="17.100000000000001" customHeight="1">
      <c r="A15" s="435" t="s">
        <v>12400</v>
      </c>
      <c r="B15" s="957">
        <v>19600</v>
      </c>
      <c r="C15" s="435" t="s">
        <v>12581</v>
      </c>
      <c r="D15" s="865">
        <f t="shared" si="0"/>
        <v>20600</v>
      </c>
      <c r="E15" s="435" t="s">
        <v>12761</v>
      </c>
      <c r="F15" s="863">
        <f t="shared" si="1"/>
        <v>25500</v>
      </c>
      <c r="G15" s="1744">
        <v>0.3</v>
      </c>
      <c r="H15" s="406" t="s">
        <v>1970</v>
      </c>
      <c r="I15" s="1533" t="s">
        <v>1971</v>
      </c>
      <c r="J15" s="1744">
        <v>40</v>
      </c>
      <c r="K15" s="1533" t="s">
        <v>1964</v>
      </c>
    </row>
    <row r="16" spans="1:13" ht="17.100000000000001" customHeight="1">
      <c r="A16" s="435" t="s">
        <v>12401</v>
      </c>
      <c r="B16" s="957">
        <v>22300</v>
      </c>
      <c r="C16" s="435" t="s">
        <v>12582</v>
      </c>
      <c r="D16" s="865">
        <f t="shared" si="0"/>
        <v>23500</v>
      </c>
      <c r="E16" s="435" t="s">
        <v>12762</v>
      </c>
      <c r="F16" s="863">
        <f t="shared" si="1"/>
        <v>29000</v>
      </c>
      <c r="G16" s="1744"/>
      <c r="H16" s="406">
        <v>2</v>
      </c>
      <c r="I16" s="1533"/>
      <c r="J16" s="1744"/>
      <c r="K16" s="1533"/>
    </row>
    <row r="17" spans="1:11" ht="17.100000000000001" customHeight="1">
      <c r="A17" s="435" t="s">
        <v>12402</v>
      </c>
      <c r="B17" s="957">
        <v>22300</v>
      </c>
      <c r="C17" s="435" t="s">
        <v>12583</v>
      </c>
      <c r="D17" s="865">
        <f t="shared" si="0"/>
        <v>23500</v>
      </c>
      <c r="E17" s="435" t="s">
        <v>12763</v>
      </c>
      <c r="F17" s="863">
        <f t="shared" si="1"/>
        <v>29000</v>
      </c>
      <c r="G17" s="1744"/>
      <c r="H17" s="406">
        <v>2.5</v>
      </c>
      <c r="I17" s="1533"/>
      <c r="J17" s="1744"/>
      <c r="K17" s="1533"/>
    </row>
    <row r="18" spans="1:11" ht="17.100000000000001" customHeight="1">
      <c r="A18" s="435" t="s">
        <v>12403</v>
      </c>
      <c r="B18" s="957">
        <v>22300</v>
      </c>
      <c r="C18" s="435" t="s">
        <v>12584</v>
      </c>
      <c r="D18" s="865">
        <f t="shared" si="0"/>
        <v>23500</v>
      </c>
      <c r="E18" s="435" t="s">
        <v>12764</v>
      </c>
      <c r="F18" s="863">
        <f t="shared" si="1"/>
        <v>29000</v>
      </c>
      <c r="G18" s="1744"/>
      <c r="H18" s="406">
        <v>3</v>
      </c>
      <c r="I18" s="1533"/>
      <c r="J18" s="1744"/>
      <c r="K18" s="1533"/>
    </row>
    <row r="19" spans="1:11" ht="17.100000000000001" customHeight="1">
      <c r="A19" s="435" t="s">
        <v>12404</v>
      </c>
      <c r="B19" s="957">
        <v>25100</v>
      </c>
      <c r="C19" s="435" t="s">
        <v>12585</v>
      </c>
      <c r="D19" s="865">
        <f t="shared" si="0"/>
        <v>26400</v>
      </c>
      <c r="E19" s="435" t="s">
        <v>12765</v>
      </c>
      <c r="F19" s="863">
        <f t="shared" si="1"/>
        <v>32600</v>
      </c>
      <c r="G19" s="1744"/>
      <c r="H19" s="406">
        <v>4</v>
      </c>
      <c r="I19" s="1533"/>
      <c r="J19" s="1744"/>
      <c r="K19" s="1533"/>
    </row>
    <row r="20" spans="1:11" ht="17.100000000000001" customHeight="1">
      <c r="A20" s="435" t="s">
        <v>12405</v>
      </c>
      <c r="B20" s="957">
        <v>25100</v>
      </c>
      <c r="C20" s="435" t="s">
        <v>12586</v>
      </c>
      <c r="D20" s="865">
        <f t="shared" si="0"/>
        <v>26400</v>
      </c>
      <c r="E20" s="435" t="s">
        <v>12766</v>
      </c>
      <c r="F20" s="863">
        <f t="shared" si="1"/>
        <v>32600</v>
      </c>
      <c r="G20" s="1744"/>
      <c r="H20" s="422">
        <v>5</v>
      </c>
      <c r="I20" s="1533"/>
      <c r="J20" s="1744"/>
      <c r="K20" s="1533"/>
    </row>
    <row r="21" spans="1:11" ht="17.100000000000001" customHeight="1">
      <c r="A21" s="435" t="s">
        <v>12406</v>
      </c>
      <c r="B21" s="957">
        <v>18600</v>
      </c>
      <c r="C21" s="435" t="s">
        <v>12587</v>
      </c>
      <c r="D21" s="865">
        <f t="shared" si="0"/>
        <v>19600</v>
      </c>
      <c r="E21" s="435" t="s">
        <v>12767</v>
      </c>
      <c r="F21" s="863">
        <f t="shared" si="1"/>
        <v>24200</v>
      </c>
      <c r="G21" s="1744">
        <v>0.4</v>
      </c>
      <c r="H21" s="422" t="s">
        <v>1970</v>
      </c>
      <c r="I21" s="1533" t="s">
        <v>1963</v>
      </c>
      <c r="J21" s="1744">
        <v>40</v>
      </c>
      <c r="K21" s="1533" t="s">
        <v>1964</v>
      </c>
    </row>
    <row r="22" spans="1:11" ht="17.100000000000001" customHeight="1">
      <c r="A22" s="435" t="s">
        <v>12407</v>
      </c>
      <c r="B22" s="957">
        <v>22300</v>
      </c>
      <c r="C22" s="461" t="s">
        <v>13075</v>
      </c>
      <c r="D22" s="865">
        <f t="shared" si="0"/>
        <v>23500</v>
      </c>
      <c r="E22" s="435" t="s">
        <v>12768</v>
      </c>
      <c r="F22" s="863">
        <f t="shared" si="1"/>
        <v>29000</v>
      </c>
      <c r="G22" s="1744"/>
      <c r="H22" s="422">
        <v>2</v>
      </c>
      <c r="I22" s="1533"/>
      <c r="J22" s="1744"/>
      <c r="K22" s="1533"/>
    </row>
    <row r="23" spans="1:11" ht="17.100000000000001" customHeight="1">
      <c r="A23" s="435" t="s">
        <v>12408</v>
      </c>
      <c r="B23" s="957">
        <v>22300</v>
      </c>
      <c r="C23" s="435" t="s">
        <v>12588</v>
      </c>
      <c r="D23" s="865">
        <f t="shared" si="0"/>
        <v>23500</v>
      </c>
      <c r="E23" s="435" t="s">
        <v>12769</v>
      </c>
      <c r="F23" s="863">
        <f t="shared" si="1"/>
        <v>29000</v>
      </c>
      <c r="G23" s="1744"/>
      <c r="H23" s="422">
        <v>3</v>
      </c>
      <c r="I23" s="1533"/>
      <c r="J23" s="1744"/>
      <c r="K23" s="1533"/>
    </row>
    <row r="24" spans="1:11" ht="17.100000000000001" customHeight="1">
      <c r="A24" s="435" t="s">
        <v>12409</v>
      </c>
      <c r="B24" s="957">
        <v>22300</v>
      </c>
      <c r="C24" s="435" t="s">
        <v>12589</v>
      </c>
      <c r="D24" s="865">
        <f t="shared" si="0"/>
        <v>23500</v>
      </c>
      <c r="E24" s="435" t="s">
        <v>12770</v>
      </c>
      <c r="F24" s="863">
        <f t="shared" si="1"/>
        <v>29000</v>
      </c>
      <c r="G24" s="1744"/>
      <c r="H24" s="422">
        <v>4</v>
      </c>
      <c r="I24" s="1533"/>
      <c r="J24" s="1744"/>
      <c r="K24" s="1533"/>
    </row>
    <row r="25" spans="1:11" ht="17.100000000000001" customHeight="1">
      <c r="A25" s="435" t="s">
        <v>12410</v>
      </c>
      <c r="B25" s="957">
        <v>22300</v>
      </c>
      <c r="C25" s="435" t="s">
        <v>12590</v>
      </c>
      <c r="D25" s="865">
        <f t="shared" si="0"/>
        <v>23500</v>
      </c>
      <c r="E25" s="435" t="s">
        <v>12771</v>
      </c>
      <c r="F25" s="863">
        <f t="shared" si="1"/>
        <v>29000</v>
      </c>
      <c r="G25" s="1744"/>
      <c r="H25" s="422">
        <v>5</v>
      </c>
      <c r="I25" s="1533"/>
      <c r="J25" s="1744"/>
      <c r="K25" s="1533"/>
    </row>
    <row r="26" spans="1:11" ht="17.100000000000001" customHeight="1">
      <c r="A26" s="435" t="s">
        <v>12411</v>
      </c>
      <c r="B26" s="957">
        <v>22300</v>
      </c>
      <c r="C26" s="435" t="s">
        <v>12591</v>
      </c>
      <c r="D26" s="865">
        <f t="shared" si="0"/>
        <v>23500</v>
      </c>
      <c r="E26" s="435" t="s">
        <v>12772</v>
      </c>
      <c r="F26" s="863">
        <f t="shared" si="1"/>
        <v>29000</v>
      </c>
      <c r="G26" s="1744"/>
      <c r="H26" s="422">
        <v>6</v>
      </c>
      <c r="I26" s="1533"/>
      <c r="J26" s="1744"/>
      <c r="K26" s="1533"/>
    </row>
    <row r="27" spans="1:11" ht="17.100000000000001" customHeight="1">
      <c r="A27" s="435" t="s">
        <v>12412</v>
      </c>
      <c r="B27" s="957">
        <v>22300</v>
      </c>
      <c r="C27" s="435" t="s">
        <v>12592</v>
      </c>
      <c r="D27" s="865">
        <f t="shared" si="0"/>
        <v>23500</v>
      </c>
      <c r="E27" s="435" t="s">
        <v>12773</v>
      </c>
      <c r="F27" s="863">
        <f t="shared" si="1"/>
        <v>29000</v>
      </c>
      <c r="G27" s="1744"/>
      <c r="H27" s="422">
        <v>8</v>
      </c>
      <c r="I27" s="1533"/>
      <c r="J27" s="1744"/>
      <c r="K27" s="1533"/>
    </row>
    <row r="28" spans="1:11" ht="17.100000000000001" customHeight="1">
      <c r="A28" s="461" t="s">
        <v>12413</v>
      </c>
      <c r="B28" s="957">
        <v>25100</v>
      </c>
      <c r="C28" s="461" t="s">
        <v>12593</v>
      </c>
      <c r="D28" s="865">
        <f t="shared" si="0"/>
        <v>26400</v>
      </c>
      <c r="E28" s="461" t="s">
        <v>12774</v>
      </c>
      <c r="F28" s="863">
        <f t="shared" si="1"/>
        <v>32600</v>
      </c>
      <c r="G28" s="1744"/>
      <c r="H28" s="422">
        <v>10</v>
      </c>
      <c r="I28" s="1533"/>
      <c r="J28" s="1744"/>
      <c r="K28" s="1533"/>
    </row>
    <row r="29" spans="1:11" ht="17.100000000000001" customHeight="1">
      <c r="A29" s="461" t="s">
        <v>12414</v>
      </c>
      <c r="B29" s="930">
        <v>16600</v>
      </c>
      <c r="C29" s="461" t="s">
        <v>12594</v>
      </c>
      <c r="D29" s="865">
        <f t="shared" si="0"/>
        <v>17500</v>
      </c>
      <c r="E29" s="461" t="s">
        <v>12775</v>
      </c>
      <c r="F29" s="863">
        <f t="shared" si="1"/>
        <v>21600</v>
      </c>
      <c r="G29" s="1744">
        <v>0.5</v>
      </c>
      <c r="H29" s="422" t="s">
        <v>1970</v>
      </c>
      <c r="I29" s="1533" t="s">
        <v>1965</v>
      </c>
      <c r="J29" s="1744">
        <v>50</v>
      </c>
      <c r="K29" s="1533" t="s">
        <v>1964</v>
      </c>
    </row>
    <row r="30" spans="1:11" ht="17.100000000000001" customHeight="1">
      <c r="A30" s="435" t="s">
        <v>12415</v>
      </c>
      <c r="B30" s="930">
        <v>19000</v>
      </c>
      <c r="C30" s="435" t="s">
        <v>12595</v>
      </c>
      <c r="D30" s="865">
        <f t="shared" si="0"/>
        <v>20000</v>
      </c>
      <c r="E30" s="435" t="s">
        <v>12776</v>
      </c>
      <c r="F30" s="863">
        <f t="shared" si="1"/>
        <v>24700</v>
      </c>
      <c r="G30" s="1744"/>
      <c r="H30" s="422">
        <v>2</v>
      </c>
      <c r="I30" s="1533"/>
      <c r="J30" s="1744"/>
      <c r="K30" s="1533"/>
    </row>
    <row r="31" spans="1:11" ht="17.100000000000001" customHeight="1">
      <c r="A31" s="435" t="s">
        <v>12416</v>
      </c>
      <c r="B31" s="930">
        <v>19000</v>
      </c>
      <c r="C31" s="435" t="s">
        <v>12596</v>
      </c>
      <c r="D31" s="865">
        <f t="shared" si="0"/>
        <v>20000</v>
      </c>
      <c r="E31" s="435" t="s">
        <v>12777</v>
      </c>
      <c r="F31" s="863">
        <f t="shared" si="1"/>
        <v>24700</v>
      </c>
      <c r="G31" s="1744"/>
      <c r="H31" s="422">
        <v>3</v>
      </c>
      <c r="I31" s="1533"/>
      <c r="J31" s="1744"/>
      <c r="K31" s="1533"/>
    </row>
    <row r="32" spans="1:11" ht="17.100000000000001" customHeight="1">
      <c r="A32" s="435" t="s">
        <v>12417</v>
      </c>
      <c r="B32" s="930">
        <v>19000</v>
      </c>
      <c r="C32" s="435" t="s">
        <v>12597</v>
      </c>
      <c r="D32" s="865">
        <f t="shared" si="0"/>
        <v>20000</v>
      </c>
      <c r="E32" s="435" t="s">
        <v>12778</v>
      </c>
      <c r="F32" s="863">
        <f t="shared" si="1"/>
        <v>24700</v>
      </c>
      <c r="G32" s="1744"/>
      <c r="H32" s="422">
        <v>4</v>
      </c>
      <c r="I32" s="1533"/>
      <c r="J32" s="1744"/>
      <c r="K32" s="1533"/>
    </row>
    <row r="33" spans="1:11" ht="17.100000000000001" customHeight="1">
      <c r="A33" s="435" t="s">
        <v>12418</v>
      </c>
      <c r="B33" s="930">
        <v>19000</v>
      </c>
      <c r="C33" s="435" t="s">
        <v>12598</v>
      </c>
      <c r="D33" s="865">
        <f t="shared" si="0"/>
        <v>20000</v>
      </c>
      <c r="E33" s="435" t="s">
        <v>12779</v>
      </c>
      <c r="F33" s="863">
        <f t="shared" si="1"/>
        <v>24700</v>
      </c>
      <c r="G33" s="1744"/>
      <c r="H33" s="422">
        <v>5</v>
      </c>
      <c r="I33" s="1533"/>
      <c r="J33" s="1744"/>
      <c r="K33" s="1533"/>
    </row>
    <row r="34" spans="1:11" ht="17.100000000000001" customHeight="1">
      <c r="A34" s="435" t="s">
        <v>12419</v>
      </c>
      <c r="B34" s="930">
        <v>19000</v>
      </c>
      <c r="C34" s="435" t="s">
        <v>12599</v>
      </c>
      <c r="D34" s="865">
        <f t="shared" si="0"/>
        <v>20000</v>
      </c>
      <c r="E34" s="435" t="s">
        <v>12780</v>
      </c>
      <c r="F34" s="863">
        <f t="shared" si="1"/>
        <v>24700</v>
      </c>
      <c r="G34" s="1744"/>
      <c r="H34" s="422">
        <v>6</v>
      </c>
      <c r="I34" s="1533"/>
      <c r="J34" s="1744"/>
      <c r="K34" s="1533"/>
    </row>
    <row r="35" spans="1:11" ht="17.100000000000001" customHeight="1">
      <c r="A35" s="435" t="s">
        <v>12420</v>
      </c>
      <c r="B35" s="930">
        <v>19000</v>
      </c>
      <c r="C35" s="435" t="s">
        <v>12600</v>
      </c>
      <c r="D35" s="865">
        <f t="shared" si="0"/>
        <v>20000</v>
      </c>
      <c r="E35" s="435" t="s">
        <v>12781</v>
      </c>
      <c r="F35" s="863">
        <f t="shared" si="1"/>
        <v>24700</v>
      </c>
      <c r="G35" s="1744"/>
      <c r="H35" s="422">
        <v>8</v>
      </c>
      <c r="I35" s="1533"/>
      <c r="J35" s="1744"/>
      <c r="K35" s="1533"/>
    </row>
    <row r="36" spans="1:11" ht="17.100000000000001" customHeight="1">
      <c r="A36" s="435" t="s">
        <v>12421</v>
      </c>
      <c r="B36" s="930">
        <v>19000</v>
      </c>
      <c r="C36" s="435" t="s">
        <v>12601</v>
      </c>
      <c r="D36" s="865">
        <f t="shared" si="0"/>
        <v>20000</v>
      </c>
      <c r="E36" s="435" t="s">
        <v>12782</v>
      </c>
      <c r="F36" s="863">
        <f t="shared" si="1"/>
        <v>24700</v>
      </c>
      <c r="G36" s="1744"/>
      <c r="H36" s="422">
        <v>10</v>
      </c>
      <c r="I36" s="1533"/>
      <c r="J36" s="1744"/>
      <c r="K36" s="1533"/>
    </row>
    <row r="37" spans="1:11" ht="17.100000000000001" customHeight="1">
      <c r="A37" s="435" t="s">
        <v>12422</v>
      </c>
      <c r="B37" s="957">
        <v>21800</v>
      </c>
      <c r="C37" s="435" t="s">
        <v>12602</v>
      </c>
      <c r="D37" s="865">
        <f t="shared" si="0"/>
        <v>22900</v>
      </c>
      <c r="E37" s="435" t="s">
        <v>12783</v>
      </c>
      <c r="F37" s="863">
        <f t="shared" si="1"/>
        <v>28300</v>
      </c>
      <c r="G37" s="1744"/>
      <c r="H37" s="422">
        <v>12</v>
      </c>
      <c r="I37" s="1533"/>
      <c r="J37" s="1744"/>
      <c r="K37" s="1533"/>
    </row>
    <row r="38" spans="1:11" ht="17.100000000000001" customHeight="1">
      <c r="A38" s="435" t="s">
        <v>12423</v>
      </c>
      <c r="B38" s="957">
        <v>21800</v>
      </c>
      <c r="C38" s="435" t="s">
        <v>12603</v>
      </c>
      <c r="D38" s="865">
        <f t="shared" si="0"/>
        <v>22900</v>
      </c>
      <c r="E38" s="435" t="s">
        <v>12784</v>
      </c>
      <c r="F38" s="863">
        <f t="shared" si="1"/>
        <v>28300</v>
      </c>
      <c r="G38" s="1744"/>
      <c r="H38" s="422">
        <v>16</v>
      </c>
      <c r="I38" s="1533"/>
      <c r="J38" s="1744"/>
      <c r="K38" s="1533"/>
    </row>
    <row r="39" spans="1:11" ht="17.100000000000001" customHeight="1">
      <c r="A39" s="435" t="s">
        <v>12424</v>
      </c>
      <c r="B39" s="930">
        <v>16600</v>
      </c>
      <c r="C39" s="435" t="s">
        <v>12604</v>
      </c>
      <c r="D39" s="865">
        <f t="shared" si="0"/>
        <v>17500</v>
      </c>
      <c r="E39" s="435" t="s">
        <v>12785</v>
      </c>
      <c r="F39" s="863">
        <f t="shared" si="1"/>
        <v>21600</v>
      </c>
      <c r="G39" s="1744">
        <v>0.6</v>
      </c>
      <c r="H39" s="422" t="s">
        <v>2146</v>
      </c>
      <c r="I39" s="1533" t="s">
        <v>1966</v>
      </c>
      <c r="J39" s="1744">
        <v>50</v>
      </c>
      <c r="K39" s="1533" t="s">
        <v>1964</v>
      </c>
    </row>
    <row r="40" spans="1:11" ht="17.100000000000001" customHeight="1">
      <c r="A40" s="435" t="s">
        <v>12425</v>
      </c>
      <c r="B40" s="957">
        <v>19000</v>
      </c>
      <c r="C40" s="435" t="s">
        <v>12605</v>
      </c>
      <c r="D40" s="865">
        <f t="shared" si="0"/>
        <v>20000</v>
      </c>
      <c r="E40" s="435" t="s">
        <v>12786</v>
      </c>
      <c r="F40" s="863">
        <f t="shared" si="1"/>
        <v>24700</v>
      </c>
      <c r="G40" s="1744"/>
      <c r="H40" s="422">
        <v>3</v>
      </c>
      <c r="I40" s="1533"/>
      <c r="J40" s="1744"/>
      <c r="K40" s="1533"/>
    </row>
    <row r="41" spans="1:11" ht="17.100000000000001" customHeight="1">
      <c r="A41" s="435" t="s">
        <v>12426</v>
      </c>
      <c r="B41" s="957">
        <v>19000</v>
      </c>
      <c r="C41" s="435" t="s">
        <v>12606</v>
      </c>
      <c r="D41" s="865">
        <f t="shared" si="0"/>
        <v>20000</v>
      </c>
      <c r="E41" s="435" t="s">
        <v>12787</v>
      </c>
      <c r="F41" s="863">
        <f t="shared" si="1"/>
        <v>24700</v>
      </c>
      <c r="G41" s="1744"/>
      <c r="H41" s="422">
        <v>4</v>
      </c>
      <c r="I41" s="1533"/>
      <c r="J41" s="1744"/>
      <c r="K41" s="1533"/>
    </row>
    <row r="42" spans="1:11" ht="17.100000000000001" customHeight="1">
      <c r="A42" s="435" t="s">
        <v>12427</v>
      </c>
      <c r="B42" s="957">
        <v>19000</v>
      </c>
      <c r="C42" s="435" t="s">
        <v>12607</v>
      </c>
      <c r="D42" s="865">
        <f t="shared" si="0"/>
        <v>20000</v>
      </c>
      <c r="E42" s="435" t="s">
        <v>12788</v>
      </c>
      <c r="F42" s="863">
        <f t="shared" si="1"/>
        <v>24700</v>
      </c>
      <c r="G42" s="1744"/>
      <c r="H42" s="422">
        <v>5</v>
      </c>
      <c r="I42" s="1533"/>
      <c r="J42" s="1744"/>
      <c r="K42" s="1533"/>
    </row>
    <row r="43" spans="1:11" ht="17.100000000000001" customHeight="1">
      <c r="A43" s="435" t="s">
        <v>12428</v>
      </c>
      <c r="B43" s="957">
        <v>19000</v>
      </c>
      <c r="C43" s="435" t="s">
        <v>12608</v>
      </c>
      <c r="D43" s="865">
        <f t="shared" si="0"/>
        <v>20000</v>
      </c>
      <c r="E43" s="435" t="s">
        <v>12789</v>
      </c>
      <c r="F43" s="863">
        <f t="shared" si="1"/>
        <v>24700</v>
      </c>
      <c r="G43" s="1744"/>
      <c r="H43" s="422">
        <v>6</v>
      </c>
      <c r="I43" s="1533"/>
      <c r="J43" s="1744"/>
      <c r="K43" s="1533"/>
    </row>
    <row r="44" spans="1:11" ht="17.100000000000001" customHeight="1">
      <c r="A44" s="435" t="s">
        <v>12429</v>
      </c>
      <c r="B44" s="957">
        <v>19000</v>
      </c>
      <c r="C44" s="435" t="s">
        <v>12609</v>
      </c>
      <c r="D44" s="865">
        <f t="shared" si="0"/>
        <v>20000</v>
      </c>
      <c r="E44" s="435" t="s">
        <v>12790</v>
      </c>
      <c r="F44" s="863">
        <f t="shared" si="1"/>
        <v>24700</v>
      </c>
      <c r="G44" s="1744"/>
      <c r="H44" s="422">
        <v>8</v>
      </c>
      <c r="I44" s="1533"/>
      <c r="J44" s="1744"/>
      <c r="K44" s="1533"/>
    </row>
    <row r="45" spans="1:11" ht="17.100000000000001" customHeight="1">
      <c r="A45" s="435" t="s">
        <v>12430</v>
      </c>
      <c r="B45" s="957">
        <v>19000</v>
      </c>
      <c r="C45" s="435" t="s">
        <v>12610</v>
      </c>
      <c r="D45" s="865">
        <f t="shared" si="0"/>
        <v>20000</v>
      </c>
      <c r="E45" s="435" t="s">
        <v>12791</v>
      </c>
      <c r="F45" s="863">
        <f t="shared" si="1"/>
        <v>24700</v>
      </c>
      <c r="G45" s="1744"/>
      <c r="H45" s="422">
        <v>10</v>
      </c>
      <c r="I45" s="1533"/>
      <c r="J45" s="1744"/>
      <c r="K45" s="1533"/>
    </row>
    <row r="46" spans="1:11" ht="17.100000000000001" customHeight="1">
      <c r="A46" s="435" t="s">
        <v>12431</v>
      </c>
      <c r="B46" s="957">
        <v>19000</v>
      </c>
      <c r="C46" s="435" t="s">
        <v>12611</v>
      </c>
      <c r="D46" s="865">
        <f t="shared" si="0"/>
        <v>20000</v>
      </c>
      <c r="E46" s="435" t="s">
        <v>12792</v>
      </c>
      <c r="F46" s="863">
        <f t="shared" si="1"/>
        <v>24700</v>
      </c>
      <c r="G46" s="1744"/>
      <c r="H46" s="422">
        <v>12</v>
      </c>
      <c r="I46" s="1533"/>
      <c r="J46" s="1744"/>
      <c r="K46" s="1533"/>
    </row>
    <row r="47" spans="1:11" ht="17.100000000000001" customHeight="1">
      <c r="A47" s="435" t="s">
        <v>12432</v>
      </c>
      <c r="B47" s="957">
        <v>21800</v>
      </c>
      <c r="C47" s="435" t="s">
        <v>12612</v>
      </c>
      <c r="D47" s="865">
        <f t="shared" si="0"/>
        <v>22900</v>
      </c>
      <c r="E47" s="435" t="s">
        <v>12793</v>
      </c>
      <c r="F47" s="863">
        <f t="shared" si="1"/>
        <v>28300</v>
      </c>
      <c r="G47" s="1744"/>
      <c r="H47" s="422">
        <v>14</v>
      </c>
      <c r="I47" s="1533"/>
      <c r="J47" s="1744"/>
      <c r="K47" s="1533"/>
    </row>
    <row r="48" spans="1:11" ht="17.100000000000001" customHeight="1">
      <c r="A48" s="435" t="s">
        <v>12433</v>
      </c>
      <c r="B48" s="957">
        <v>21800</v>
      </c>
      <c r="C48" s="435" t="s">
        <v>12613</v>
      </c>
      <c r="D48" s="865">
        <f t="shared" si="0"/>
        <v>22900</v>
      </c>
      <c r="E48" s="435" t="s">
        <v>12794</v>
      </c>
      <c r="F48" s="863">
        <f t="shared" si="1"/>
        <v>28300</v>
      </c>
      <c r="G48" s="1744"/>
      <c r="H48" s="422">
        <v>16</v>
      </c>
      <c r="I48" s="1533"/>
      <c r="J48" s="1744"/>
      <c r="K48" s="1533"/>
    </row>
    <row r="49" spans="1:11" ht="17.100000000000001" customHeight="1">
      <c r="A49" s="435" t="s">
        <v>12434</v>
      </c>
      <c r="B49" s="930">
        <v>16600</v>
      </c>
      <c r="C49" s="435" t="s">
        <v>12614</v>
      </c>
      <c r="D49" s="865">
        <f t="shared" si="0"/>
        <v>17500</v>
      </c>
      <c r="E49" s="435" t="s">
        <v>12795</v>
      </c>
      <c r="F49" s="863">
        <f t="shared" si="1"/>
        <v>21600</v>
      </c>
      <c r="G49" s="1744">
        <v>0.7</v>
      </c>
      <c r="H49" s="422" t="s">
        <v>1970</v>
      </c>
      <c r="I49" s="1533" t="s">
        <v>1967</v>
      </c>
      <c r="J49" s="1744">
        <v>50</v>
      </c>
      <c r="K49" s="1533" t="s">
        <v>4785</v>
      </c>
    </row>
    <row r="50" spans="1:11" ht="17.100000000000001" customHeight="1">
      <c r="A50" s="435" t="s">
        <v>12435</v>
      </c>
      <c r="B50" s="957">
        <v>19000</v>
      </c>
      <c r="C50" s="435" t="s">
        <v>12615</v>
      </c>
      <c r="D50" s="865">
        <f t="shared" si="0"/>
        <v>20000</v>
      </c>
      <c r="E50" s="435" t="s">
        <v>12796</v>
      </c>
      <c r="F50" s="863">
        <f t="shared" si="1"/>
        <v>24700</v>
      </c>
      <c r="G50" s="1744"/>
      <c r="H50" s="422">
        <v>4</v>
      </c>
      <c r="I50" s="1533"/>
      <c r="J50" s="1744"/>
      <c r="K50" s="1533"/>
    </row>
    <row r="51" spans="1:11" ht="17.100000000000001" customHeight="1">
      <c r="A51" s="435" t="s">
        <v>12436</v>
      </c>
      <c r="B51" s="957">
        <v>19000</v>
      </c>
      <c r="C51" s="435" t="s">
        <v>12616</v>
      </c>
      <c r="D51" s="865">
        <f t="shared" si="0"/>
        <v>20000</v>
      </c>
      <c r="E51" s="435" t="s">
        <v>12797</v>
      </c>
      <c r="F51" s="863">
        <f t="shared" si="1"/>
        <v>24700</v>
      </c>
      <c r="G51" s="1744"/>
      <c r="H51" s="422">
        <v>6</v>
      </c>
      <c r="I51" s="1533"/>
      <c r="J51" s="1744"/>
      <c r="K51" s="1533"/>
    </row>
    <row r="52" spans="1:11" ht="17.100000000000001" customHeight="1">
      <c r="A52" s="435" t="s">
        <v>12437</v>
      </c>
      <c r="B52" s="957">
        <v>19000</v>
      </c>
      <c r="C52" s="435" t="s">
        <v>12617</v>
      </c>
      <c r="D52" s="865">
        <f t="shared" si="0"/>
        <v>20000</v>
      </c>
      <c r="E52" s="435" t="s">
        <v>12798</v>
      </c>
      <c r="F52" s="863">
        <f t="shared" si="1"/>
        <v>24700</v>
      </c>
      <c r="G52" s="1744"/>
      <c r="H52" s="422">
        <v>8</v>
      </c>
      <c r="I52" s="1533"/>
      <c r="J52" s="1744"/>
      <c r="K52" s="1533"/>
    </row>
    <row r="53" spans="1:11" ht="17.100000000000001" customHeight="1">
      <c r="A53" s="435" t="s">
        <v>12438</v>
      </c>
      <c r="B53" s="957">
        <v>19000</v>
      </c>
      <c r="C53" s="435" t="s">
        <v>12618</v>
      </c>
      <c r="D53" s="865">
        <f t="shared" si="0"/>
        <v>20000</v>
      </c>
      <c r="E53" s="435" t="s">
        <v>12799</v>
      </c>
      <c r="F53" s="863">
        <f t="shared" si="1"/>
        <v>24700</v>
      </c>
      <c r="G53" s="1744"/>
      <c r="H53" s="422">
        <v>10</v>
      </c>
      <c r="I53" s="1533"/>
      <c r="J53" s="1744"/>
      <c r="K53" s="1533"/>
    </row>
    <row r="54" spans="1:11" ht="17.100000000000001" customHeight="1">
      <c r="A54" s="435" t="s">
        <v>12439</v>
      </c>
      <c r="B54" s="957">
        <v>19000</v>
      </c>
      <c r="C54" s="435" t="s">
        <v>12619</v>
      </c>
      <c r="D54" s="865">
        <f t="shared" si="0"/>
        <v>20000</v>
      </c>
      <c r="E54" s="435" t="s">
        <v>12800</v>
      </c>
      <c r="F54" s="863">
        <f t="shared" si="1"/>
        <v>24700</v>
      </c>
      <c r="G54" s="1744"/>
      <c r="H54" s="422">
        <v>12</v>
      </c>
      <c r="I54" s="1533"/>
      <c r="J54" s="1744"/>
      <c r="K54" s="1533"/>
    </row>
    <row r="55" spans="1:11" ht="17.100000000000001" customHeight="1">
      <c r="A55" s="435" t="s">
        <v>12440</v>
      </c>
      <c r="B55" s="930">
        <v>16600</v>
      </c>
      <c r="C55" s="435" t="s">
        <v>12620</v>
      </c>
      <c r="D55" s="865">
        <f t="shared" si="0"/>
        <v>17500</v>
      </c>
      <c r="E55" s="435" t="s">
        <v>12801</v>
      </c>
      <c r="F55" s="863">
        <f t="shared" si="1"/>
        <v>21600</v>
      </c>
      <c r="G55" s="1744">
        <v>0.8</v>
      </c>
      <c r="H55" s="422" t="s">
        <v>1970</v>
      </c>
      <c r="I55" s="1533" t="s">
        <v>1968</v>
      </c>
      <c r="J55" s="1744">
        <v>50</v>
      </c>
      <c r="K55" s="1533" t="s">
        <v>4785</v>
      </c>
    </row>
    <row r="56" spans="1:11" ht="17.100000000000001" customHeight="1">
      <c r="A56" s="435" t="s">
        <v>12441</v>
      </c>
      <c r="B56" s="957">
        <v>19000</v>
      </c>
      <c r="C56" s="435" t="s">
        <v>12621</v>
      </c>
      <c r="D56" s="865">
        <f t="shared" si="0"/>
        <v>20000</v>
      </c>
      <c r="E56" s="435" t="s">
        <v>12802</v>
      </c>
      <c r="F56" s="863">
        <f t="shared" si="1"/>
        <v>24700</v>
      </c>
      <c r="G56" s="1744"/>
      <c r="H56" s="422">
        <v>3</v>
      </c>
      <c r="I56" s="1533"/>
      <c r="J56" s="1744"/>
      <c r="K56" s="1533"/>
    </row>
    <row r="57" spans="1:11" ht="17.100000000000001" customHeight="1">
      <c r="A57" s="435" t="s">
        <v>12442</v>
      </c>
      <c r="B57" s="957">
        <v>19000</v>
      </c>
      <c r="C57" s="435" t="s">
        <v>12622</v>
      </c>
      <c r="D57" s="865">
        <f t="shared" si="0"/>
        <v>20000</v>
      </c>
      <c r="E57" s="435" t="s">
        <v>12803</v>
      </c>
      <c r="F57" s="863">
        <f t="shared" si="1"/>
        <v>24700</v>
      </c>
      <c r="G57" s="1744"/>
      <c r="H57" s="422">
        <v>4</v>
      </c>
      <c r="I57" s="1533"/>
      <c r="J57" s="1744"/>
      <c r="K57" s="1533"/>
    </row>
    <row r="58" spans="1:11" ht="17.100000000000001" customHeight="1">
      <c r="A58" s="435" t="s">
        <v>12443</v>
      </c>
      <c r="B58" s="957">
        <v>19000</v>
      </c>
      <c r="C58" s="435" t="s">
        <v>12623</v>
      </c>
      <c r="D58" s="865">
        <f t="shared" si="0"/>
        <v>20000</v>
      </c>
      <c r="E58" s="435" t="s">
        <v>12804</v>
      </c>
      <c r="F58" s="863">
        <f t="shared" si="1"/>
        <v>24700</v>
      </c>
      <c r="G58" s="1744"/>
      <c r="H58" s="422">
        <v>5</v>
      </c>
      <c r="I58" s="1533"/>
      <c r="J58" s="1744"/>
      <c r="K58" s="1533"/>
    </row>
    <row r="59" spans="1:11" ht="17.100000000000001" customHeight="1">
      <c r="A59" s="435" t="s">
        <v>12444</v>
      </c>
      <c r="B59" s="957">
        <v>19000</v>
      </c>
      <c r="C59" s="435" t="s">
        <v>12624</v>
      </c>
      <c r="D59" s="865">
        <f t="shared" si="0"/>
        <v>20000</v>
      </c>
      <c r="E59" s="435" t="s">
        <v>12805</v>
      </c>
      <c r="F59" s="863">
        <f t="shared" si="1"/>
        <v>24700</v>
      </c>
      <c r="G59" s="1744"/>
      <c r="H59" s="422">
        <v>6</v>
      </c>
      <c r="I59" s="1533"/>
      <c r="J59" s="1744"/>
      <c r="K59" s="1533"/>
    </row>
    <row r="60" spans="1:11" ht="17.100000000000001" customHeight="1">
      <c r="A60" s="435" t="s">
        <v>12445</v>
      </c>
      <c r="B60" s="957">
        <v>19000</v>
      </c>
      <c r="C60" s="435" t="s">
        <v>12625</v>
      </c>
      <c r="D60" s="865">
        <f t="shared" si="0"/>
        <v>20000</v>
      </c>
      <c r="E60" s="435" t="s">
        <v>12806</v>
      </c>
      <c r="F60" s="863">
        <f t="shared" si="1"/>
        <v>24700</v>
      </c>
      <c r="G60" s="1744"/>
      <c r="H60" s="422">
        <v>8</v>
      </c>
      <c r="I60" s="1533"/>
      <c r="J60" s="1744"/>
      <c r="K60" s="1533"/>
    </row>
    <row r="61" spans="1:11" ht="17.100000000000001" customHeight="1">
      <c r="A61" s="435" t="s">
        <v>12446</v>
      </c>
      <c r="B61" s="957">
        <v>19000</v>
      </c>
      <c r="C61" s="435" t="s">
        <v>12626</v>
      </c>
      <c r="D61" s="865">
        <f t="shared" si="0"/>
        <v>20000</v>
      </c>
      <c r="E61" s="435" t="s">
        <v>12807</v>
      </c>
      <c r="F61" s="863">
        <f t="shared" si="1"/>
        <v>24700</v>
      </c>
      <c r="G61" s="1744"/>
      <c r="H61" s="422">
        <v>10</v>
      </c>
      <c r="I61" s="1533"/>
      <c r="J61" s="1744"/>
      <c r="K61" s="1533"/>
    </row>
    <row r="62" spans="1:11" ht="17.100000000000001" customHeight="1">
      <c r="A62" s="435" t="s">
        <v>12447</v>
      </c>
      <c r="B62" s="957">
        <v>19000</v>
      </c>
      <c r="C62" s="435" t="s">
        <v>12627</v>
      </c>
      <c r="D62" s="865">
        <f t="shared" si="0"/>
        <v>20000</v>
      </c>
      <c r="E62" s="435" t="s">
        <v>12808</v>
      </c>
      <c r="F62" s="863">
        <f t="shared" si="1"/>
        <v>24700</v>
      </c>
      <c r="G62" s="1744"/>
      <c r="H62" s="422">
        <v>12</v>
      </c>
      <c r="I62" s="1533"/>
      <c r="J62" s="1744"/>
      <c r="K62" s="1533"/>
    </row>
    <row r="63" spans="1:11" ht="17.100000000000001" customHeight="1">
      <c r="A63" s="435" t="s">
        <v>12448</v>
      </c>
      <c r="B63" s="957">
        <v>19000</v>
      </c>
      <c r="C63" s="435" t="s">
        <v>12628</v>
      </c>
      <c r="D63" s="865">
        <f t="shared" si="0"/>
        <v>20000</v>
      </c>
      <c r="E63" s="435" t="s">
        <v>12809</v>
      </c>
      <c r="F63" s="863">
        <f t="shared" si="1"/>
        <v>24700</v>
      </c>
      <c r="G63" s="1744"/>
      <c r="H63" s="422">
        <v>14</v>
      </c>
      <c r="I63" s="1533"/>
      <c r="J63" s="1744"/>
      <c r="K63" s="1533"/>
    </row>
    <row r="64" spans="1:11" ht="17.100000000000001" customHeight="1">
      <c r="A64" s="435" t="s">
        <v>12449</v>
      </c>
      <c r="B64" s="957">
        <v>21800</v>
      </c>
      <c r="C64" s="435" t="s">
        <v>12629</v>
      </c>
      <c r="D64" s="865">
        <f t="shared" si="0"/>
        <v>22900</v>
      </c>
      <c r="E64" s="435" t="s">
        <v>12810</v>
      </c>
      <c r="F64" s="863">
        <f t="shared" si="1"/>
        <v>28300</v>
      </c>
      <c r="G64" s="1744"/>
      <c r="H64" s="422">
        <v>16</v>
      </c>
      <c r="I64" s="1533"/>
      <c r="J64" s="1744"/>
      <c r="K64" s="1533"/>
    </row>
    <row r="65" spans="1:11" ht="17.100000000000001" customHeight="1">
      <c r="A65" s="435" t="s">
        <v>12450</v>
      </c>
      <c r="B65" s="957">
        <v>21800</v>
      </c>
      <c r="C65" s="435" t="s">
        <v>12630</v>
      </c>
      <c r="D65" s="865">
        <f t="shared" si="0"/>
        <v>22900</v>
      </c>
      <c r="E65" s="435" t="s">
        <v>12811</v>
      </c>
      <c r="F65" s="863">
        <f t="shared" si="1"/>
        <v>28300</v>
      </c>
      <c r="G65" s="1744"/>
      <c r="H65" s="422">
        <v>20</v>
      </c>
      <c r="I65" s="1533"/>
      <c r="J65" s="1744"/>
      <c r="K65" s="1533"/>
    </row>
    <row r="66" spans="1:11" ht="17.100000000000001" customHeight="1">
      <c r="A66" s="435" t="s">
        <v>12451</v>
      </c>
      <c r="B66" s="930">
        <v>16600</v>
      </c>
      <c r="C66" s="435" t="s">
        <v>12631</v>
      </c>
      <c r="D66" s="865">
        <f t="shared" si="0"/>
        <v>17500</v>
      </c>
      <c r="E66" s="435" t="s">
        <v>12812</v>
      </c>
      <c r="F66" s="863">
        <f t="shared" si="1"/>
        <v>21600</v>
      </c>
      <c r="G66" s="1744">
        <v>0.9</v>
      </c>
      <c r="H66" s="422" t="s">
        <v>1970</v>
      </c>
      <c r="I66" s="1533" t="s">
        <v>1969</v>
      </c>
      <c r="J66" s="1744">
        <v>50</v>
      </c>
      <c r="K66" s="1533" t="s">
        <v>4785</v>
      </c>
    </row>
    <row r="67" spans="1:11" ht="17.100000000000001" customHeight="1">
      <c r="A67" s="435" t="s">
        <v>12452</v>
      </c>
      <c r="B67" s="957">
        <v>19000</v>
      </c>
      <c r="C67" s="435" t="s">
        <v>12632</v>
      </c>
      <c r="D67" s="865">
        <f t="shared" si="0"/>
        <v>20000</v>
      </c>
      <c r="E67" s="435" t="s">
        <v>12813</v>
      </c>
      <c r="F67" s="863">
        <f t="shared" si="1"/>
        <v>24700</v>
      </c>
      <c r="G67" s="1744"/>
      <c r="H67" s="422">
        <v>4</v>
      </c>
      <c r="I67" s="1533"/>
      <c r="J67" s="1744"/>
      <c r="K67" s="1533"/>
    </row>
    <row r="68" spans="1:11" ht="17.100000000000001" customHeight="1">
      <c r="A68" s="435" t="s">
        <v>12453</v>
      </c>
      <c r="B68" s="957">
        <v>19000</v>
      </c>
      <c r="C68" s="435" t="s">
        <v>12633</v>
      </c>
      <c r="D68" s="865">
        <f t="shared" si="0"/>
        <v>20000</v>
      </c>
      <c r="E68" s="435" t="s">
        <v>12814</v>
      </c>
      <c r="F68" s="863">
        <f t="shared" si="1"/>
        <v>24700</v>
      </c>
      <c r="G68" s="1744"/>
      <c r="H68" s="422">
        <v>6</v>
      </c>
      <c r="I68" s="1533"/>
      <c r="J68" s="1744"/>
      <c r="K68" s="1533"/>
    </row>
    <row r="69" spans="1:11" ht="17.100000000000001" customHeight="1">
      <c r="A69" s="435" t="s">
        <v>12454</v>
      </c>
      <c r="B69" s="957">
        <v>19000</v>
      </c>
      <c r="C69" s="435" t="s">
        <v>12634</v>
      </c>
      <c r="D69" s="865">
        <f t="shared" si="0"/>
        <v>20000</v>
      </c>
      <c r="E69" s="435" t="s">
        <v>12815</v>
      </c>
      <c r="F69" s="863">
        <f t="shared" si="1"/>
        <v>24700</v>
      </c>
      <c r="G69" s="1744"/>
      <c r="H69" s="422">
        <v>8</v>
      </c>
      <c r="I69" s="1533"/>
      <c r="J69" s="1744"/>
      <c r="K69" s="1533"/>
    </row>
    <row r="70" spans="1:11" ht="17.100000000000001" customHeight="1">
      <c r="A70" s="435" t="s">
        <v>12455</v>
      </c>
      <c r="B70" s="957">
        <v>19000</v>
      </c>
      <c r="C70" s="435" t="s">
        <v>12635</v>
      </c>
      <c r="D70" s="865">
        <f t="shared" si="0"/>
        <v>20000</v>
      </c>
      <c r="E70" s="435" t="s">
        <v>12816</v>
      </c>
      <c r="F70" s="863">
        <f t="shared" si="1"/>
        <v>24700</v>
      </c>
      <c r="G70" s="1744"/>
      <c r="H70" s="422">
        <v>10</v>
      </c>
      <c r="I70" s="1533"/>
      <c r="J70" s="1744"/>
      <c r="K70" s="1533"/>
    </row>
    <row r="71" spans="1:11" ht="17.100000000000001" customHeight="1">
      <c r="A71" s="489" t="s">
        <v>12456</v>
      </c>
      <c r="B71" s="955">
        <v>14600</v>
      </c>
      <c r="C71" s="489" t="s">
        <v>12636</v>
      </c>
      <c r="D71" s="865">
        <f t="shared" ref="D71:D132" si="2">ROUND(B71/0.95,-2)</f>
        <v>15400</v>
      </c>
      <c r="E71" s="489" t="s">
        <v>12817</v>
      </c>
      <c r="F71" s="863">
        <f t="shared" ref="F71:F132" si="3">ROUND(B71*1.3,-2)</f>
        <v>19000</v>
      </c>
      <c r="G71" s="1744">
        <v>1</v>
      </c>
      <c r="H71" s="486" t="s">
        <v>4787</v>
      </c>
      <c r="I71" s="1744">
        <v>5</v>
      </c>
      <c r="J71" s="1744">
        <v>70</v>
      </c>
      <c r="K71" s="1744">
        <v>3</v>
      </c>
    </row>
    <row r="72" spans="1:11" ht="17.100000000000001" customHeight="1">
      <c r="A72" s="489" t="s">
        <v>12457</v>
      </c>
      <c r="B72" s="955">
        <v>17600</v>
      </c>
      <c r="C72" s="489" t="s">
        <v>12637</v>
      </c>
      <c r="D72" s="865">
        <f t="shared" si="2"/>
        <v>18500</v>
      </c>
      <c r="E72" s="489" t="s">
        <v>12818</v>
      </c>
      <c r="F72" s="863">
        <f t="shared" si="3"/>
        <v>22900</v>
      </c>
      <c r="G72" s="1744"/>
      <c r="H72" s="514">
        <v>10</v>
      </c>
      <c r="I72" s="1744"/>
      <c r="J72" s="1744"/>
      <c r="K72" s="1744"/>
    </row>
    <row r="73" spans="1:11" ht="17.100000000000001" customHeight="1">
      <c r="A73" s="489" t="s">
        <v>12458</v>
      </c>
      <c r="B73" s="955">
        <v>17600</v>
      </c>
      <c r="C73" s="489" t="s">
        <v>12638</v>
      </c>
      <c r="D73" s="865">
        <f t="shared" si="2"/>
        <v>18500</v>
      </c>
      <c r="E73" s="489" t="s">
        <v>12819</v>
      </c>
      <c r="F73" s="863">
        <f t="shared" si="3"/>
        <v>22900</v>
      </c>
      <c r="G73" s="1744"/>
      <c r="H73" s="462">
        <v>16</v>
      </c>
      <c r="I73" s="1744"/>
      <c r="J73" s="1744"/>
      <c r="K73" s="1744"/>
    </row>
    <row r="74" spans="1:11" ht="17.100000000000001" customHeight="1">
      <c r="A74" s="489" t="s">
        <v>12459</v>
      </c>
      <c r="B74" s="955">
        <v>17600</v>
      </c>
      <c r="C74" s="489" t="s">
        <v>12639</v>
      </c>
      <c r="D74" s="865">
        <f t="shared" si="2"/>
        <v>18500</v>
      </c>
      <c r="E74" s="489" t="s">
        <v>12820</v>
      </c>
      <c r="F74" s="863">
        <f t="shared" si="3"/>
        <v>22900</v>
      </c>
      <c r="G74" s="1744"/>
      <c r="H74" s="462">
        <v>20</v>
      </c>
      <c r="I74" s="1744"/>
      <c r="J74" s="1744"/>
      <c r="K74" s="1744"/>
    </row>
    <row r="75" spans="1:11" ht="17.100000000000001" customHeight="1">
      <c r="A75" s="489" t="s">
        <v>12460</v>
      </c>
      <c r="B75" s="955">
        <v>20600</v>
      </c>
      <c r="C75" s="489" t="s">
        <v>12640</v>
      </c>
      <c r="D75" s="865">
        <f t="shared" si="2"/>
        <v>21700</v>
      </c>
      <c r="E75" s="489" t="s">
        <v>12821</v>
      </c>
      <c r="F75" s="863">
        <f t="shared" si="3"/>
        <v>26800</v>
      </c>
      <c r="G75" s="1744"/>
      <c r="H75" s="462">
        <v>26</v>
      </c>
      <c r="I75" s="1744"/>
      <c r="J75" s="1744"/>
      <c r="K75" s="1744"/>
    </row>
    <row r="76" spans="1:11" ht="17.100000000000001" customHeight="1">
      <c r="A76" s="489" t="s">
        <v>12461</v>
      </c>
      <c r="B76" s="955">
        <v>22000</v>
      </c>
      <c r="C76" s="489" t="s">
        <v>12641</v>
      </c>
      <c r="D76" s="865">
        <f t="shared" si="2"/>
        <v>23200</v>
      </c>
      <c r="E76" s="489" t="s">
        <v>12822</v>
      </c>
      <c r="F76" s="863">
        <f t="shared" si="3"/>
        <v>28600</v>
      </c>
      <c r="G76" s="1744"/>
      <c r="H76" s="462">
        <v>30</v>
      </c>
      <c r="I76" s="1744"/>
      <c r="J76" s="1744">
        <v>80</v>
      </c>
      <c r="K76" s="1744"/>
    </row>
    <row r="77" spans="1:11" ht="17.100000000000001" customHeight="1">
      <c r="A77" s="489" t="s">
        <v>12462</v>
      </c>
      <c r="B77" s="955">
        <v>22000</v>
      </c>
      <c r="C77" s="489" t="s">
        <v>12642</v>
      </c>
      <c r="D77" s="865">
        <f t="shared" si="2"/>
        <v>23200</v>
      </c>
      <c r="E77" s="489" t="s">
        <v>12823</v>
      </c>
      <c r="F77" s="863">
        <f t="shared" si="3"/>
        <v>28600</v>
      </c>
      <c r="G77" s="1744"/>
      <c r="H77" s="462">
        <v>35</v>
      </c>
      <c r="I77" s="1744"/>
      <c r="J77" s="1744"/>
      <c r="K77" s="1744"/>
    </row>
    <row r="78" spans="1:11" ht="17.100000000000001" customHeight="1">
      <c r="A78" s="489" t="s">
        <v>12463</v>
      </c>
      <c r="B78" s="955">
        <v>24000</v>
      </c>
      <c r="C78" s="489" t="s">
        <v>12643</v>
      </c>
      <c r="D78" s="865">
        <f t="shared" si="2"/>
        <v>25300</v>
      </c>
      <c r="E78" s="489" t="s">
        <v>12824</v>
      </c>
      <c r="F78" s="863">
        <f t="shared" si="3"/>
        <v>31200</v>
      </c>
      <c r="G78" s="1744"/>
      <c r="H78" s="462">
        <v>40</v>
      </c>
      <c r="I78" s="1744"/>
      <c r="J78" s="1744">
        <v>90</v>
      </c>
      <c r="K78" s="1744"/>
    </row>
    <row r="79" spans="1:11" ht="17.100000000000001" customHeight="1">
      <c r="A79" s="489" t="s">
        <v>12464</v>
      </c>
      <c r="B79" s="955">
        <v>24900</v>
      </c>
      <c r="C79" s="489" t="s">
        <v>12644</v>
      </c>
      <c r="D79" s="865">
        <f t="shared" si="2"/>
        <v>26200</v>
      </c>
      <c r="E79" s="489" t="s">
        <v>12825</v>
      </c>
      <c r="F79" s="863">
        <f t="shared" si="3"/>
        <v>32400</v>
      </c>
      <c r="G79" s="1744"/>
      <c r="H79" s="462">
        <v>50</v>
      </c>
      <c r="I79" s="1744"/>
      <c r="J79" s="1744"/>
      <c r="K79" s="1744"/>
    </row>
    <row r="80" spans="1:11" ht="17.100000000000001" customHeight="1">
      <c r="A80" s="489" t="s">
        <v>12465</v>
      </c>
      <c r="B80" s="955">
        <v>15400</v>
      </c>
      <c r="C80" s="489" t="s">
        <v>12645</v>
      </c>
      <c r="D80" s="865">
        <f t="shared" si="2"/>
        <v>16200</v>
      </c>
      <c r="E80" s="489" t="s">
        <v>12826</v>
      </c>
      <c r="F80" s="863">
        <f t="shared" si="3"/>
        <v>20000</v>
      </c>
      <c r="G80" s="1744"/>
      <c r="H80" s="486" t="s">
        <v>4787</v>
      </c>
      <c r="I80" s="1744">
        <v>5</v>
      </c>
      <c r="J80" s="1744">
        <v>70</v>
      </c>
      <c r="K80" s="1744">
        <v>4</v>
      </c>
    </row>
    <row r="81" spans="1:11" ht="17.100000000000001" customHeight="1">
      <c r="A81" s="489" t="s">
        <v>12466</v>
      </c>
      <c r="B81" s="955">
        <v>18200</v>
      </c>
      <c r="C81" s="489" t="s">
        <v>12646</v>
      </c>
      <c r="D81" s="865">
        <f t="shared" si="2"/>
        <v>19200</v>
      </c>
      <c r="E81" s="489" t="s">
        <v>12827</v>
      </c>
      <c r="F81" s="863">
        <f t="shared" si="3"/>
        <v>23700</v>
      </c>
      <c r="G81" s="1744"/>
      <c r="H81" s="462">
        <v>10</v>
      </c>
      <c r="I81" s="1744"/>
      <c r="J81" s="1744"/>
      <c r="K81" s="1744"/>
    </row>
    <row r="82" spans="1:11" ht="17.100000000000001" customHeight="1">
      <c r="A82" s="489" t="s">
        <v>12467</v>
      </c>
      <c r="B82" s="955">
        <v>18200</v>
      </c>
      <c r="C82" s="489" t="s">
        <v>12647</v>
      </c>
      <c r="D82" s="865">
        <f t="shared" si="2"/>
        <v>19200</v>
      </c>
      <c r="E82" s="489" t="s">
        <v>12828</v>
      </c>
      <c r="F82" s="863">
        <f t="shared" si="3"/>
        <v>23700</v>
      </c>
      <c r="G82" s="1744"/>
      <c r="H82" s="462">
        <v>16</v>
      </c>
      <c r="I82" s="1744"/>
      <c r="J82" s="1744"/>
      <c r="K82" s="1744"/>
    </row>
    <row r="83" spans="1:11" ht="17.100000000000001" customHeight="1">
      <c r="A83" s="489" t="s">
        <v>12468</v>
      </c>
      <c r="B83" s="955">
        <v>18200</v>
      </c>
      <c r="C83" s="489" t="s">
        <v>12648</v>
      </c>
      <c r="D83" s="865">
        <f t="shared" si="2"/>
        <v>19200</v>
      </c>
      <c r="E83" s="489" t="s">
        <v>12829</v>
      </c>
      <c r="F83" s="863">
        <f t="shared" si="3"/>
        <v>23700</v>
      </c>
      <c r="G83" s="1744"/>
      <c r="H83" s="462">
        <v>20</v>
      </c>
      <c r="I83" s="1744"/>
      <c r="J83" s="1744"/>
      <c r="K83" s="1744"/>
    </row>
    <row r="84" spans="1:11" ht="17.100000000000001" customHeight="1">
      <c r="A84" s="489" t="s">
        <v>12469</v>
      </c>
      <c r="B84" s="955">
        <v>21200</v>
      </c>
      <c r="C84" s="489" t="s">
        <v>12649</v>
      </c>
      <c r="D84" s="865">
        <f t="shared" si="2"/>
        <v>22300</v>
      </c>
      <c r="E84" s="489" t="s">
        <v>12830</v>
      </c>
      <c r="F84" s="863">
        <f t="shared" si="3"/>
        <v>27600</v>
      </c>
      <c r="G84" s="1744"/>
      <c r="H84" s="462">
        <v>26</v>
      </c>
      <c r="I84" s="1744"/>
      <c r="J84" s="1744"/>
      <c r="K84" s="1744"/>
    </row>
    <row r="85" spans="1:11" ht="17.100000000000001" customHeight="1">
      <c r="A85" s="489" t="s">
        <v>12470</v>
      </c>
      <c r="B85" s="955">
        <v>22700</v>
      </c>
      <c r="C85" s="489" t="s">
        <v>12650</v>
      </c>
      <c r="D85" s="865">
        <f t="shared" si="2"/>
        <v>23900</v>
      </c>
      <c r="E85" s="489" t="s">
        <v>12831</v>
      </c>
      <c r="F85" s="863">
        <f t="shared" si="3"/>
        <v>29500</v>
      </c>
      <c r="G85" s="1744"/>
      <c r="H85" s="462">
        <v>30</v>
      </c>
      <c r="I85" s="1744"/>
      <c r="J85" s="1744">
        <v>80</v>
      </c>
      <c r="K85" s="1744"/>
    </row>
    <row r="86" spans="1:11" ht="17.100000000000001" customHeight="1">
      <c r="A86" s="489" t="s">
        <v>12471</v>
      </c>
      <c r="B86" s="955">
        <v>22700</v>
      </c>
      <c r="C86" s="489" t="s">
        <v>12651</v>
      </c>
      <c r="D86" s="865">
        <f t="shared" si="2"/>
        <v>23900</v>
      </c>
      <c r="E86" s="489" t="s">
        <v>12832</v>
      </c>
      <c r="F86" s="863">
        <f t="shared" si="3"/>
        <v>29500</v>
      </c>
      <c r="G86" s="1744"/>
      <c r="H86" s="462">
        <v>35</v>
      </c>
      <c r="I86" s="1744"/>
      <c r="J86" s="1744"/>
      <c r="K86" s="1744"/>
    </row>
    <row r="87" spans="1:11" ht="17.100000000000001" customHeight="1">
      <c r="A87" s="489" t="s">
        <v>12472</v>
      </c>
      <c r="B87" s="955">
        <v>24700</v>
      </c>
      <c r="C87" s="489" t="s">
        <v>12652</v>
      </c>
      <c r="D87" s="865">
        <f t="shared" si="2"/>
        <v>26000</v>
      </c>
      <c r="E87" s="489" t="s">
        <v>12833</v>
      </c>
      <c r="F87" s="863">
        <f t="shared" si="3"/>
        <v>32100</v>
      </c>
      <c r="G87" s="1744"/>
      <c r="H87" s="462">
        <v>40</v>
      </c>
      <c r="I87" s="1744"/>
      <c r="J87" s="1744">
        <v>90</v>
      </c>
      <c r="K87" s="1744"/>
    </row>
    <row r="88" spans="1:11" ht="17.100000000000001" customHeight="1">
      <c r="A88" s="489" t="s">
        <v>12473</v>
      </c>
      <c r="B88" s="955">
        <v>25700</v>
      </c>
      <c r="C88" s="489" t="s">
        <v>12653</v>
      </c>
      <c r="D88" s="865">
        <f t="shared" si="2"/>
        <v>27100</v>
      </c>
      <c r="E88" s="489" t="s">
        <v>12834</v>
      </c>
      <c r="F88" s="863">
        <f t="shared" si="3"/>
        <v>33400</v>
      </c>
      <c r="G88" s="1744"/>
      <c r="H88" s="462">
        <v>50</v>
      </c>
      <c r="I88" s="1744"/>
      <c r="J88" s="1744"/>
      <c r="K88" s="1744"/>
    </row>
    <row r="89" spans="1:11" ht="17.100000000000001" customHeight="1">
      <c r="A89" s="489" t="s">
        <v>12474</v>
      </c>
      <c r="B89" s="955">
        <v>14600</v>
      </c>
      <c r="C89" s="489" t="s">
        <v>12654</v>
      </c>
      <c r="D89" s="865">
        <f t="shared" si="2"/>
        <v>15400</v>
      </c>
      <c r="E89" s="489" t="s">
        <v>12835</v>
      </c>
      <c r="F89" s="863">
        <f t="shared" si="3"/>
        <v>19000</v>
      </c>
      <c r="G89" s="1744">
        <v>1.5</v>
      </c>
      <c r="H89" s="462" t="s">
        <v>4787</v>
      </c>
      <c r="I89" s="1744">
        <v>8</v>
      </c>
      <c r="J89" s="1744">
        <v>70</v>
      </c>
      <c r="K89" s="1744">
        <v>3</v>
      </c>
    </row>
    <row r="90" spans="1:11" ht="17.100000000000001" customHeight="1">
      <c r="A90" s="489" t="s">
        <v>12475</v>
      </c>
      <c r="B90" s="955">
        <v>17600</v>
      </c>
      <c r="C90" s="489" t="s">
        <v>12655</v>
      </c>
      <c r="D90" s="865">
        <f t="shared" si="2"/>
        <v>18500</v>
      </c>
      <c r="E90" s="489" t="s">
        <v>12836</v>
      </c>
      <c r="F90" s="863">
        <f t="shared" si="3"/>
        <v>22900</v>
      </c>
      <c r="G90" s="1744"/>
      <c r="H90" s="462">
        <v>10</v>
      </c>
      <c r="I90" s="1744"/>
      <c r="J90" s="1744"/>
      <c r="K90" s="1744"/>
    </row>
    <row r="91" spans="1:11" ht="17.100000000000001" customHeight="1">
      <c r="A91" s="489" t="s">
        <v>12476</v>
      </c>
      <c r="B91" s="955">
        <v>17600</v>
      </c>
      <c r="C91" s="489" t="s">
        <v>12656</v>
      </c>
      <c r="D91" s="865">
        <f t="shared" si="2"/>
        <v>18500</v>
      </c>
      <c r="E91" s="489" t="s">
        <v>12837</v>
      </c>
      <c r="F91" s="863">
        <f t="shared" si="3"/>
        <v>22900</v>
      </c>
      <c r="G91" s="1744"/>
      <c r="H91" s="462">
        <v>16</v>
      </c>
      <c r="I91" s="1744"/>
      <c r="J91" s="1744"/>
      <c r="K91" s="1744"/>
    </row>
    <row r="92" spans="1:11" ht="17.100000000000001" customHeight="1">
      <c r="A92" s="489" t="s">
        <v>12477</v>
      </c>
      <c r="B92" s="955">
        <v>17600</v>
      </c>
      <c r="C92" s="489" t="s">
        <v>12657</v>
      </c>
      <c r="D92" s="865">
        <f t="shared" si="2"/>
        <v>18500</v>
      </c>
      <c r="E92" s="489" t="s">
        <v>12838</v>
      </c>
      <c r="F92" s="863">
        <f t="shared" si="3"/>
        <v>22900</v>
      </c>
      <c r="G92" s="1744"/>
      <c r="H92" s="462">
        <v>20</v>
      </c>
      <c r="I92" s="1744"/>
      <c r="J92" s="1744"/>
      <c r="K92" s="1744"/>
    </row>
    <row r="93" spans="1:11" ht="17.100000000000001" customHeight="1">
      <c r="A93" s="489" t="s">
        <v>12478</v>
      </c>
      <c r="B93" s="955">
        <v>17600</v>
      </c>
      <c r="C93" s="489" t="s">
        <v>12658</v>
      </c>
      <c r="D93" s="865">
        <f t="shared" si="2"/>
        <v>18500</v>
      </c>
      <c r="E93" s="489" t="s">
        <v>12839</v>
      </c>
      <c r="F93" s="863">
        <f t="shared" si="3"/>
        <v>22900</v>
      </c>
      <c r="G93" s="1744"/>
      <c r="H93" s="462">
        <v>26</v>
      </c>
      <c r="I93" s="1744"/>
      <c r="J93" s="1744"/>
      <c r="K93" s="1744"/>
    </row>
    <row r="94" spans="1:11" ht="17.100000000000001" customHeight="1">
      <c r="A94" s="489" t="s">
        <v>12479</v>
      </c>
      <c r="B94" s="955">
        <v>19700</v>
      </c>
      <c r="C94" s="489" t="s">
        <v>12659</v>
      </c>
      <c r="D94" s="865">
        <f t="shared" si="2"/>
        <v>20700</v>
      </c>
      <c r="E94" s="489" t="s">
        <v>12840</v>
      </c>
      <c r="F94" s="863">
        <f t="shared" si="3"/>
        <v>25600</v>
      </c>
      <c r="G94" s="1744"/>
      <c r="H94" s="462">
        <v>30</v>
      </c>
      <c r="I94" s="1744"/>
      <c r="J94" s="1744">
        <v>80</v>
      </c>
      <c r="K94" s="1744"/>
    </row>
    <row r="95" spans="1:11" ht="17.100000000000001" customHeight="1">
      <c r="A95" s="489" t="s">
        <v>12480</v>
      </c>
      <c r="B95" s="955">
        <v>21100</v>
      </c>
      <c r="C95" s="489" t="s">
        <v>12660</v>
      </c>
      <c r="D95" s="865">
        <f t="shared" si="2"/>
        <v>22200</v>
      </c>
      <c r="E95" s="489" t="s">
        <v>12841</v>
      </c>
      <c r="F95" s="863">
        <f t="shared" si="3"/>
        <v>27400</v>
      </c>
      <c r="G95" s="1744"/>
      <c r="H95" s="462">
        <v>35</v>
      </c>
      <c r="I95" s="1744"/>
      <c r="J95" s="1744"/>
      <c r="K95" s="1744"/>
    </row>
    <row r="96" spans="1:11" ht="17.100000000000001" customHeight="1">
      <c r="A96" s="489" t="s">
        <v>12481</v>
      </c>
      <c r="B96" s="955">
        <v>22600</v>
      </c>
      <c r="C96" s="489" t="s">
        <v>12661</v>
      </c>
      <c r="D96" s="865">
        <f t="shared" si="2"/>
        <v>23800</v>
      </c>
      <c r="E96" s="489" t="s">
        <v>12842</v>
      </c>
      <c r="F96" s="863">
        <f t="shared" si="3"/>
        <v>29400</v>
      </c>
      <c r="G96" s="1744"/>
      <c r="H96" s="462">
        <v>40</v>
      </c>
      <c r="I96" s="1744"/>
      <c r="J96" s="1744">
        <v>90</v>
      </c>
      <c r="K96" s="1744"/>
    </row>
    <row r="97" spans="1:11" ht="17.100000000000001" customHeight="1">
      <c r="A97" s="489" t="s">
        <v>12482</v>
      </c>
      <c r="B97" s="955">
        <v>23400</v>
      </c>
      <c r="C97" s="489" t="s">
        <v>12662</v>
      </c>
      <c r="D97" s="865">
        <f t="shared" si="2"/>
        <v>24600</v>
      </c>
      <c r="E97" s="489" t="s">
        <v>12843</v>
      </c>
      <c r="F97" s="863">
        <f t="shared" si="3"/>
        <v>30400</v>
      </c>
      <c r="G97" s="1744"/>
      <c r="H97" s="462">
        <v>50</v>
      </c>
      <c r="I97" s="1744"/>
      <c r="J97" s="1744"/>
      <c r="K97" s="1744"/>
    </row>
    <row r="98" spans="1:11" ht="17.100000000000001" customHeight="1">
      <c r="A98" s="489" t="s">
        <v>12483</v>
      </c>
      <c r="B98" s="955">
        <v>25400</v>
      </c>
      <c r="C98" s="489" t="s">
        <v>12663</v>
      </c>
      <c r="D98" s="865">
        <f t="shared" si="2"/>
        <v>26700</v>
      </c>
      <c r="E98" s="489" t="s">
        <v>12844</v>
      </c>
      <c r="F98" s="863">
        <f t="shared" si="3"/>
        <v>33000</v>
      </c>
      <c r="G98" s="1744"/>
      <c r="H98" s="462">
        <v>60</v>
      </c>
      <c r="I98" s="1744"/>
      <c r="J98" s="487">
        <v>100</v>
      </c>
      <c r="K98" s="1744"/>
    </row>
    <row r="99" spans="1:11" ht="17.100000000000001" customHeight="1">
      <c r="A99" s="489" t="s">
        <v>12484</v>
      </c>
      <c r="B99" s="955">
        <v>15400</v>
      </c>
      <c r="C99" s="489" t="s">
        <v>12664</v>
      </c>
      <c r="D99" s="865">
        <f t="shared" si="2"/>
        <v>16200</v>
      </c>
      <c r="E99" s="489" t="s">
        <v>12845</v>
      </c>
      <c r="F99" s="863">
        <f t="shared" si="3"/>
        <v>20000</v>
      </c>
      <c r="G99" s="1744"/>
      <c r="H99" s="462" t="s">
        <v>4787</v>
      </c>
      <c r="I99" s="1744">
        <v>8</v>
      </c>
      <c r="J99" s="1744">
        <v>70</v>
      </c>
      <c r="K99" s="1744">
        <v>4</v>
      </c>
    </row>
    <row r="100" spans="1:11" ht="17.100000000000001" customHeight="1">
      <c r="A100" s="489" t="s">
        <v>12485</v>
      </c>
      <c r="B100" s="955">
        <v>18200</v>
      </c>
      <c r="C100" s="489" t="s">
        <v>12665</v>
      </c>
      <c r="D100" s="865">
        <f t="shared" si="2"/>
        <v>19200</v>
      </c>
      <c r="E100" s="489" t="s">
        <v>12846</v>
      </c>
      <c r="F100" s="863">
        <f t="shared" si="3"/>
        <v>23700</v>
      </c>
      <c r="G100" s="1744"/>
      <c r="H100" s="462">
        <v>10</v>
      </c>
      <c r="I100" s="1744"/>
      <c r="J100" s="1744"/>
      <c r="K100" s="1744"/>
    </row>
    <row r="101" spans="1:11" ht="17.100000000000001" customHeight="1">
      <c r="A101" s="489" t="s">
        <v>12486</v>
      </c>
      <c r="B101" s="955">
        <v>18200</v>
      </c>
      <c r="C101" s="489" t="s">
        <v>12666</v>
      </c>
      <c r="D101" s="865">
        <f t="shared" si="2"/>
        <v>19200</v>
      </c>
      <c r="E101" s="489" t="s">
        <v>12847</v>
      </c>
      <c r="F101" s="863">
        <f t="shared" si="3"/>
        <v>23700</v>
      </c>
      <c r="G101" s="1744"/>
      <c r="H101" s="462">
        <v>16</v>
      </c>
      <c r="I101" s="1744"/>
      <c r="J101" s="1744"/>
      <c r="K101" s="1744"/>
    </row>
    <row r="102" spans="1:11" ht="17.100000000000001" customHeight="1">
      <c r="A102" s="489" t="s">
        <v>12487</v>
      </c>
      <c r="B102" s="955">
        <v>18200</v>
      </c>
      <c r="C102" s="489" t="s">
        <v>12667</v>
      </c>
      <c r="D102" s="865">
        <f t="shared" si="2"/>
        <v>19200</v>
      </c>
      <c r="E102" s="489" t="s">
        <v>12848</v>
      </c>
      <c r="F102" s="863">
        <f t="shared" si="3"/>
        <v>23700</v>
      </c>
      <c r="G102" s="1744"/>
      <c r="H102" s="462">
        <v>20</v>
      </c>
      <c r="I102" s="1744"/>
      <c r="J102" s="1744"/>
      <c r="K102" s="1744"/>
    </row>
    <row r="103" spans="1:11" ht="17.100000000000001" customHeight="1">
      <c r="A103" s="489" t="s">
        <v>12488</v>
      </c>
      <c r="B103" s="955">
        <v>18200</v>
      </c>
      <c r="C103" s="489" t="s">
        <v>12668</v>
      </c>
      <c r="D103" s="865">
        <f t="shared" si="2"/>
        <v>19200</v>
      </c>
      <c r="E103" s="489" t="s">
        <v>12849</v>
      </c>
      <c r="F103" s="863">
        <f t="shared" si="3"/>
        <v>23700</v>
      </c>
      <c r="G103" s="1744"/>
      <c r="H103" s="462">
        <v>26</v>
      </c>
      <c r="I103" s="1744"/>
      <c r="J103" s="1744"/>
      <c r="K103" s="1744"/>
    </row>
    <row r="104" spans="1:11" ht="17.100000000000001" customHeight="1">
      <c r="A104" s="489" t="s">
        <v>12489</v>
      </c>
      <c r="B104" s="955">
        <v>20300</v>
      </c>
      <c r="C104" s="489" t="s">
        <v>12669</v>
      </c>
      <c r="D104" s="865">
        <f t="shared" si="2"/>
        <v>21400</v>
      </c>
      <c r="E104" s="489" t="s">
        <v>12850</v>
      </c>
      <c r="F104" s="863">
        <f t="shared" si="3"/>
        <v>26400</v>
      </c>
      <c r="G104" s="1744"/>
      <c r="H104" s="462">
        <v>30</v>
      </c>
      <c r="I104" s="1744"/>
      <c r="J104" s="1744">
        <v>80</v>
      </c>
      <c r="K104" s="1744"/>
    </row>
    <row r="105" spans="1:11" ht="17.100000000000001" customHeight="1">
      <c r="A105" s="489" t="s">
        <v>12490</v>
      </c>
      <c r="B105" s="955">
        <v>21800</v>
      </c>
      <c r="C105" s="489" t="s">
        <v>12670</v>
      </c>
      <c r="D105" s="865">
        <f t="shared" si="2"/>
        <v>22900</v>
      </c>
      <c r="E105" s="489" t="s">
        <v>12851</v>
      </c>
      <c r="F105" s="863">
        <f t="shared" si="3"/>
        <v>28300</v>
      </c>
      <c r="G105" s="1744"/>
      <c r="H105" s="462">
        <v>35</v>
      </c>
      <c r="I105" s="1744"/>
      <c r="J105" s="1744"/>
      <c r="K105" s="1744"/>
    </row>
    <row r="106" spans="1:11" ht="17.100000000000001" customHeight="1">
      <c r="A106" s="489" t="s">
        <v>12491</v>
      </c>
      <c r="B106" s="955">
        <v>23300</v>
      </c>
      <c r="C106" s="489" t="s">
        <v>12671</v>
      </c>
      <c r="D106" s="865">
        <f t="shared" si="2"/>
        <v>24500</v>
      </c>
      <c r="E106" s="489" t="s">
        <v>12852</v>
      </c>
      <c r="F106" s="863">
        <f t="shared" si="3"/>
        <v>30300</v>
      </c>
      <c r="G106" s="1744"/>
      <c r="H106" s="462">
        <v>40</v>
      </c>
      <c r="I106" s="1744"/>
      <c r="J106" s="1744">
        <v>90</v>
      </c>
      <c r="K106" s="1744"/>
    </row>
    <row r="107" spans="1:11" ht="17.100000000000001" customHeight="1">
      <c r="A107" s="489" t="s">
        <v>12492</v>
      </c>
      <c r="B107" s="955">
        <v>24200</v>
      </c>
      <c r="C107" s="489" t="s">
        <v>12672</v>
      </c>
      <c r="D107" s="865">
        <f t="shared" si="2"/>
        <v>25500</v>
      </c>
      <c r="E107" s="489" t="s">
        <v>12853</v>
      </c>
      <c r="F107" s="863">
        <f t="shared" si="3"/>
        <v>31500</v>
      </c>
      <c r="G107" s="1744"/>
      <c r="H107" s="462">
        <v>50</v>
      </c>
      <c r="I107" s="1744"/>
      <c r="J107" s="1744"/>
      <c r="K107" s="1744"/>
    </row>
    <row r="108" spans="1:11" ht="17.100000000000001" customHeight="1">
      <c r="A108" s="489" t="s">
        <v>12493</v>
      </c>
      <c r="B108" s="955">
        <v>26200</v>
      </c>
      <c r="C108" s="489" t="s">
        <v>12673</v>
      </c>
      <c r="D108" s="865">
        <f t="shared" si="2"/>
        <v>27600</v>
      </c>
      <c r="E108" s="489" t="s">
        <v>12854</v>
      </c>
      <c r="F108" s="863">
        <f t="shared" si="3"/>
        <v>34100</v>
      </c>
      <c r="G108" s="1744"/>
      <c r="H108" s="462">
        <v>60</v>
      </c>
      <c r="I108" s="1744"/>
      <c r="J108" s="487">
        <v>100</v>
      </c>
      <c r="K108" s="1744"/>
    </row>
    <row r="109" spans="1:11" ht="17.100000000000001" customHeight="1">
      <c r="A109" s="489" t="s">
        <v>12494</v>
      </c>
      <c r="B109" s="955">
        <v>14600</v>
      </c>
      <c r="C109" s="489" t="s">
        <v>12674</v>
      </c>
      <c r="D109" s="865">
        <f t="shared" si="2"/>
        <v>15400</v>
      </c>
      <c r="E109" s="489" t="s">
        <v>12855</v>
      </c>
      <c r="F109" s="863">
        <f t="shared" si="3"/>
        <v>19000</v>
      </c>
      <c r="G109" s="1744">
        <v>2</v>
      </c>
      <c r="H109" s="462" t="s">
        <v>4787</v>
      </c>
      <c r="I109" s="1744">
        <v>10</v>
      </c>
      <c r="J109" s="1744">
        <v>70</v>
      </c>
      <c r="K109" s="1744">
        <v>3</v>
      </c>
    </row>
    <row r="110" spans="1:11" ht="17.100000000000001" customHeight="1">
      <c r="A110" s="489" t="s">
        <v>12495</v>
      </c>
      <c r="B110" s="955">
        <v>17600</v>
      </c>
      <c r="C110" s="489" t="s">
        <v>12675</v>
      </c>
      <c r="D110" s="865">
        <f t="shared" si="2"/>
        <v>18500</v>
      </c>
      <c r="E110" s="489" t="s">
        <v>12856</v>
      </c>
      <c r="F110" s="863">
        <f t="shared" si="3"/>
        <v>22900</v>
      </c>
      <c r="G110" s="1744"/>
      <c r="H110" s="462">
        <v>16</v>
      </c>
      <c r="I110" s="1744"/>
      <c r="J110" s="1744"/>
      <c r="K110" s="1744"/>
    </row>
    <row r="111" spans="1:11" ht="17.100000000000001" customHeight="1">
      <c r="A111" s="489" t="s">
        <v>12496</v>
      </c>
      <c r="B111" s="955">
        <v>17600</v>
      </c>
      <c r="C111" s="489" t="s">
        <v>12676</v>
      </c>
      <c r="D111" s="865">
        <f t="shared" si="2"/>
        <v>18500</v>
      </c>
      <c r="E111" s="489" t="s">
        <v>12857</v>
      </c>
      <c r="F111" s="863">
        <f t="shared" si="3"/>
        <v>22900</v>
      </c>
      <c r="G111" s="1744"/>
      <c r="H111" s="462">
        <v>20</v>
      </c>
      <c r="I111" s="1744"/>
      <c r="J111" s="1744"/>
      <c r="K111" s="1744"/>
    </row>
    <row r="112" spans="1:11" ht="17.100000000000001" customHeight="1">
      <c r="A112" s="489" t="s">
        <v>12497</v>
      </c>
      <c r="B112" s="955">
        <v>17600</v>
      </c>
      <c r="C112" s="489" t="s">
        <v>12677</v>
      </c>
      <c r="D112" s="865">
        <f t="shared" si="2"/>
        <v>18500</v>
      </c>
      <c r="E112" s="489" t="s">
        <v>12858</v>
      </c>
      <c r="F112" s="863">
        <f t="shared" si="3"/>
        <v>22900</v>
      </c>
      <c r="G112" s="1744"/>
      <c r="H112" s="462">
        <v>26</v>
      </c>
      <c r="I112" s="1744"/>
      <c r="J112" s="1744"/>
      <c r="K112" s="1744"/>
    </row>
    <row r="113" spans="1:11" ht="17.100000000000001" customHeight="1">
      <c r="A113" s="489" t="s">
        <v>12498</v>
      </c>
      <c r="B113" s="955">
        <v>19700</v>
      </c>
      <c r="C113" s="489" t="s">
        <v>12678</v>
      </c>
      <c r="D113" s="865">
        <f t="shared" si="2"/>
        <v>20700</v>
      </c>
      <c r="E113" s="489" t="s">
        <v>12859</v>
      </c>
      <c r="F113" s="863">
        <f t="shared" si="3"/>
        <v>25600</v>
      </c>
      <c r="G113" s="1744"/>
      <c r="H113" s="462">
        <v>30</v>
      </c>
      <c r="I113" s="1744"/>
      <c r="J113" s="1744">
        <v>80</v>
      </c>
      <c r="K113" s="1744"/>
    </row>
    <row r="114" spans="1:11" ht="17.100000000000001" customHeight="1">
      <c r="A114" s="489" t="s">
        <v>12499</v>
      </c>
      <c r="B114" s="955">
        <v>19700</v>
      </c>
      <c r="C114" s="489" t="s">
        <v>12679</v>
      </c>
      <c r="D114" s="865">
        <f t="shared" si="2"/>
        <v>20700</v>
      </c>
      <c r="E114" s="489" t="s">
        <v>12860</v>
      </c>
      <c r="F114" s="863">
        <f t="shared" si="3"/>
        <v>25600</v>
      </c>
      <c r="G114" s="1744"/>
      <c r="H114" s="462">
        <v>35</v>
      </c>
      <c r="I114" s="1744"/>
      <c r="J114" s="1744"/>
      <c r="K114" s="1744"/>
    </row>
    <row r="115" spans="1:11" ht="17.100000000000001" customHeight="1">
      <c r="A115" s="489" t="s">
        <v>12500</v>
      </c>
      <c r="B115" s="955">
        <v>21900</v>
      </c>
      <c r="C115" s="489" t="s">
        <v>12680</v>
      </c>
      <c r="D115" s="865">
        <f t="shared" si="2"/>
        <v>23100</v>
      </c>
      <c r="E115" s="489" t="s">
        <v>12861</v>
      </c>
      <c r="F115" s="863">
        <f t="shared" si="3"/>
        <v>28500</v>
      </c>
      <c r="G115" s="1744"/>
      <c r="H115" s="462">
        <v>40</v>
      </c>
      <c r="I115" s="1744"/>
      <c r="J115" s="1744">
        <v>90</v>
      </c>
      <c r="K115" s="1744"/>
    </row>
    <row r="116" spans="1:11" ht="17.100000000000001" customHeight="1">
      <c r="A116" s="489" t="s">
        <v>12501</v>
      </c>
      <c r="B116" s="955">
        <v>23400</v>
      </c>
      <c r="C116" s="489" t="s">
        <v>12681</v>
      </c>
      <c r="D116" s="865">
        <f t="shared" si="2"/>
        <v>24600</v>
      </c>
      <c r="E116" s="489" t="s">
        <v>12862</v>
      </c>
      <c r="F116" s="863">
        <f t="shared" si="3"/>
        <v>30400</v>
      </c>
      <c r="G116" s="1744"/>
      <c r="H116" s="487">
        <v>50</v>
      </c>
      <c r="I116" s="1744"/>
      <c r="J116" s="1744"/>
      <c r="K116" s="1744"/>
    </row>
    <row r="117" spans="1:11" ht="17.100000000000001" customHeight="1">
      <c r="A117" s="489" t="s">
        <v>12502</v>
      </c>
      <c r="B117" s="955">
        <v>25400</v>
      </c>
      <c r="C117" s="489" t="s">
        <v>12682</v>
      </c>
      <c r="D117" s="865">
        <f t="shared" si="2"/>
        <v>26700</v>
      </c>
      <c r="E117" s="489" t="s">
        <v>12863</v>
      </c>
      <c r="F117" s="863">
        <f t="shared" si="3"/>
        <v>33000</v>
      </c>
      <c r="G117" s="1744"/>
      <c r="H117" s="487">
        <v>60</v>
      </c>
      <c r="I117" s="1744"/>
      <c r="J117" s="487">
        <v>100</v>
      </c>
      <c r="K117" s="1744"/>
    </row>
    <row r="118" spans="1:11" ht="17.100000000000001" customHeight="1">
      <c r="A118" s="489" t="s">
        <v>12503</v>
      </c>
      <c r="B118" s="955">
        <v>15400</v>
      </c>
      <c r="C118" s="489" t="s">
        <v>12683</v>
      </c>
      <c r="D118" s="865">
        <f t="shared" si="2"/>
        <v>16200</v>
      </c>
      <c r="E118" s="489" t="s">
        <v>12864</v>
      </c>
      <c r="F118" s="863">
        <f t="shared" si="3"/>
        <v>20000</v>
      </c>
      <c r="G118" s="1744"/>
      <c r="H118" s="462" t="s">
        <v>4787</v>
      </c>
      <c r="I118" s="1744">
        <v>10</v>
      </c>
      <c r="J118" s="1744">
        <v>70</v>
      </c>
      <c r="K118" s="1744">
        <v>4</v>
      </c>
    </row>
    <row r="119" spans="1:11" ht="17.100000000000001" customHeight="1">
      <c r="A119" s="489" t="s">
        <v>12504</v>
      </c>
      <c r="B119" s="955">
        <v>18200</v>
      </c>
      <c r="C119" s="489" t="s">
        <v>12684</v>
      </c>
      <c r="D119" s="865">
        <f t="shared" si="2"/>
        <v>19200</v>
      </c>
      <c r="E119" s="489" t="s">
        <v>12865</v>
      </c>
      <c r="F119" s="863">
        <f t="shared" si="3"/>
        <v>23700</v>
      </c>
      <c r="G119" s="1744"/>
      <c r="H119" s="462">
        <v>16</v>
      </c>
      <c r="I119" s="1744"/>
      <c r="J119" s="1744"/>
      <c r="K119" s="1744"/>
    </row>
    <row r="120" spans="1:11" ht="17.100000000000001" customHeight="1">
      <c r="A120" s="489" t="s">
        <v>12505</v>
      </c>
      <c r="B120" s="955">
        <v>18200</v>
      </c>
      <c r="C120" s="489" t="s">
        <v>12685</v>
      </c>
      <c r="D120" s="865">
        <f t="shared" si="2"/>
        <v>19200</v>
      </c>
      <c r="E120" s="489" t="s">
        <v>12866</v>
      </c>
      <c r="F120" s="863">
        <f t="shared" si="3"/>
        <v>23700</v>
      </c>
      <c r="G120" s="1744"/>
      <c r="H120" s="514">
        <v>20</v>
      </c>
      <c r="I120" s="1744"/>
      <c r="J120" s="1744"/>
      <c r="K120" s="1744"/>
    </row>
    <row r="121" spans="1:11" ht="17.100000000000001" customHeight="1">
      <c r="A121" s="489" t="s">
        <v>12506</v>
      </c>
      <c r="B121" s="955">
        <v>18200</v>
      </c>
      <c r="C121" s="489" t="s">
        <v>12686</v>
      </c>
      <c r="D121" s="865">
        <f t="shared" si="2"/>
        <v>19200</v>
      </c>
      <c r="E121" s="489" t="s">
        <v>12867</v>
      </c>
      <c r="F121" s="863">
        <f t="shared" si="3"/>
        <v>23700</v>
      </c>
      <c r="G121" s="1744"/>
      <c r="H121" s="462">
        <v>26</v>
      </c>
      <c r="I121" s="1744"/>
      <c r="J121" s="1744"/>
      <c r="K121" s="1744"/>
    </row>
    <row r="122" spans="1:11" ht="17.100000000000001" customHeight="1">
      <c r="A122" s="489" t="s">
        <v>12507</v>
      </c>
      <c r="B122" s="955">
        <v>20300</v>
      </c>
      <c r="C122" s="489" t="s">
        <v>12687</v>
      </c>
      <c r="D122" s="865">
        <f t="shared" si="2"/>
        <v>21400</v>
      </c>
      <c r="E122" s="489" t="s">
        <v>12868</v>
      </c>
      <c r="F122" s="863">
        <f t="shared" si="3"/>
        <v>26400</v>
      </c>
      <c r="G122" s="1744"/>
      <c r="H122" s="462">
        <v>30</v>
      </c>
      <c r="I122" s="1744"/>
      <c r="J122" s="1744">
        <v>80</v>
      </c>
      <c r="K122" s="1744"/>
    </row>
    <row r="123" spans="1:11" ht="17.100000000000001" customHeight="1">
      <c r="A123" s="489" t="s">
        <v>12508</v>
      </c>
      <c r="B123" s="955">
        <v>20300</v>
      </c>
      <c r="C123" s="489" t="s">
        <v>12688</v>
      </c>
      <c r="D123" s="865">
        <f t="shared" si="2"/>
        <v>21400</v>
      </c>
      <c r="E123" s="489" t="s">
        <v>12869</v>
      </c>
      <c r="F123" s="863">
        <f t="shared" si="3"/>
        <v>26400</v>
      </c>
      <c r="G123" s="1744"/>
      <c r="H123" s="462">
        <v>35</v>
      </c>
      <c r="I123" s="1744"/>
      <c r="J123" s="1744"/>
      <c r="K123" s="1744"/>
    </row>
    <row r="124" spans="1:11" ht="17.100000000000001" customHeight="1">
      <c r="A124" s="489" t="s">
        <v>12509</v>
      </c>
      <c r="B124" s="955">
        <v>22600</v>
      </c>
      <c r="C124" s="489" t="s">
        <v>12689</v>
      </c>
      <c r="D124" s="865">
        <f t="shared" si="2"/>
        <v>23800</v>
      </c>
      <c r="E124" s="489" t="s">
        <v>12870</v>
      </c>
      <c r="F124" s="863">
        <f t="shared" si="3"/>
        <v>29400</v>
      </c>
      <c r="G124" s="1744"/>
      <c r="H124" s="462">
        <v>40</v>
      </c>
      <c r="I124" s="1744"/>
      <c r="J124" s="1744">
        <v>90</v>
      </c>
      <c r="K124" s="1744"/>
    </row>
    <row r="125" spans="1:11" ht="17.100000000000001" customHeight="1">
      <c r="A125" s="489" t="s">
        <v>12510</v>
      </c>
      <c r="B125" s="955">
        <v>24200</v>
      </c>
      <c r="C125" s="489" t="s">
        <v>12690</v>
      </c>
      <c r="D125" s="865">
        <f t="shared" si="2"/>
        <v>25500</v>
      </c>
      <c r="E125" s="489" t="s">
        <v>12871</v>
      </c>
      <c r="F125" s="863">
        <f t="shared" si="3"/>
        <v>31500</v>
      </c>
      <c r="G125" s="1744"/>
      <c r="H125" s="487">
        <v>50</v>
      </c>
      <c r="I125" s="1744"/>
      <c r="J125" s="1744"/>
      <c r="K125" s="1744"/>
    </row>
    <row r="126" spans="1:11" ht="17.100000000000001" customHeight="1">
      <c r="A126" s="489" t="s">
        <v>12511</v>
      </c>
      <c r="B126" s="955">
        <v>26200</v>
      </c>
      <c r="C126" s="489" t="s">
        <v>12691</v>
      </c>
      <c r="D126" s="865">
        <f t="shared" si="2"/>
        <v>27600</v>
      </c>
      <c r="E126" s="489" t="s">
        <v>12872</v>
      </c>
      <c r="F126" s="863">
        <f t="shared" si="3"/>
        <v>34100</v>
      </c>
      <c r="G126" s="1744"/>
      <c r="H126" s="487">
        <v>60</v>
      </c>
      <c r="I126" s="1744"/>
      <c r="J126" s="487">
        <v>100</v>
      </c>
      <c r="K126" s="1744"/>
    </row>
    <row r="127" spans="1:11" ht="17.100000000000001" customHeight="1">
      <c r="A127" s="489" t="s">
        <v>12512</v>
      </c>
      <c r="B127" s="955">
        <v>14400</v>
      </c>
      <c r="C127" s="489" t="s">
        <v>12692</v>
      </c>
      <c r="D127" s="865">
        <f t="shared" si="2"/>
        <v>15200</v>
      </c>
      <c r="E127" s="489" t="s">
        <v>12873</v>
      </c>
      <c r="F127" s="863">
        <f t="shared" si="3"/>
        <v>18700</v>
      </c>
      <c r="G127" s="1744">
        <v>3</v>
      </c>
      <c r="H127" s="1744" t="s">
        <v>4787</v>
      </c>
      <c r="I127" s="1744">
        <v>15</v>
      </c>
      <c r="J127" s="487">
        <v>60</v>
      </c>
      <c r="K127" s="1744">
        <v>3</v>
      </c>
    </row>
    <row r="128" spans="1:11" ht="17.100000000000001" customHeight="1">
      <c r="A128" s="489" t="s">
        <v>12513</v>
      </c>
      <c r="B128" s="955">
        <v>15500</v>
      </c>
      <c r="C128" s="489" t="s">
        <v>12693</v>
      </c>
      <c r="D128" s="865">
        <f t="shared" si="2"/>
        <v>16300</v>
      </c>
      <c r="E128" s="489" t="s">
        <v>12874</v>
      </c>
      <c r="F128" s="863">
        <f t="shared" si="3"/>
        <v>20200</v>
      </c>
      <c r="G128" s="1744"/>
      <c r="H128" s="1744"/>
      <c r="I128" s="1744"/>
      <c r="J128" s="487">
        <v>80</v>
      </c>
      <c r="K128" s="1744"/>
    </row>
    <row r="129" spans="1:11" ht="17.100000000000001" customHeight="1">
      <c r="A129" s="489" t="s">
        <v>12514</v>
      </c>
      <c r="B129" s="955">
        <v>16700</v>
      </c>
      <c r="C129" s="489" t="s">
        <v>12694</v>
      </c>
      <c r="D129" s="865">
        <f t="shared" si="2"/>
        <v>17600</v>
      </c>
      <c r="E129" s="489" t="s">
        <v>12875</v>
      </c>
      <c r="F129" s="863">
        <f t="shared" si="3"/>
        <v>21700</v>
      </c>
      <c r="G129" s="1744"/>
      <c r="H129" s="1744"/>
      <c r="I129" s="1744"/>
      <c r="J129" s="487">
        <v>100</v>
      </c>
      <c r="K129" s="1744"/>
    </row>
    <row r="130" spans="1:11" ht="17.100000000000001" customHeight="1">
      <c r="A130" s="489" t="s">
        <v>12515</v>
      </c>
      <c r="B130" s="955">
        <v>18100</v>
      </c>
      <c r="C130" s="489" t="s">
        <v>12695</v>
      </c>
      <c r="D130" s="865">
        <f t="shared" si="2"/>
        <v>19100</v>
      </c>
      <c r="E130" s="489" t="s">
        <v>12876</v>
      </c>
      <c r="F130" s="863">
        <f t="shared" si="3"/>
        <v>23500</v>
      </c>
      <c r="G130" s="1744"/>
      <c r="H130" s="1744"/>
      <c r="I130" s="1744"/>
      <c r="J130" s="487">
        <v>120</v>
      </c>
      <c r="K130" s="1744"/>
    </row>
    <row r="131" spans="1:11" ht="17.100000000000001" customHeight="1">
      <c r="A131" s="489" t="s">
        <v>12516</v>
      </c>
      <c r="B131" s="964">
        <v>17300</v>
      </c>
      <c r="C131" s="489" t="s">
        <v>12696</v>
      </c>
      <c r="D131" s="865">
        <f t="shared" si="2"/>
        <v>18200</v>
      </c>
      <c r="E131" s="489" t="s">
        <v>12877</v>
      </c>
      <c r="F131" s="863">
        <f t="shared" si="3"/>
        <v>22500</v>
      </c>
      <c r="G131" s="1744"/>
      <c r="H131" s="487" t="s">
        <v>4787</v>
      </c>
      <c r="I131" s="1744">
        <v>15</v>
      </c>
      <c r="J131" s="1744">
        <v>80</v>
      </c>
      <c r="K131" s="1744">
        <v>4</v>
      </c>
    </row>
    <row r="132" spans="1:11" ht="17.100000000000001" customHeight="1">
      <c r="A132" s="489" t="s">
        <v>12517</v>
      </c>
      <c r="B132" s="964">
        <v>19300</v>
      </c>
      <c r="C132" s="489" t="s">
        <v>12697</v>
      </c>
      <c r="D132" s="865">
        <f t="shared" si="2"/>
        <v>20300</v>
      </c>
      <c r="E132" s="489" t="s">
        <v>12878</v>
      </c>
      <c r="F132" s="863">
        <f t="shared" si="3"/>
        <v>25100</v>
      </c>
      <c r="G132" s="1744"/>
      <c r="H132" s="708">
        <v>20</v>
      </c>
      <c r="I132" s="1744"/>
      <c r="J132" s="1744"/>
      <c r="K132" s="1744"/>
    </row>
    <row r="133" spans="1:11" ht="17.100000000000001" customHeight="1">
      <c r="A133" s="489" t="s">
        <v>12518</v>
      </c>
      <c r="B133" s="964">
        <v>19200</v>
      </c>
      <c r="C133" s="489" t="s">
        <v>12698</v>
      </c>
      <c r="D133" s="865">
        <f t="shared" ref="D133:D186" si="4">ROUND(B133/0.95,-2)</f>
        <v>20200</v>
      </c>
      <c r="E133" s="489" t="s">
        <v>12879</v>
      </c>
      <c r="F133" s="863">
        <f t="shared" ref="F133:F186" si="5">ROUND(B133*1.3,-2)</f>
        <v>25000</v>
      </c>
      <c r="G133" s="1744"/>
      <c r="H133" s="708">
        <v>26</v>
      </c>
      <c r="I133" s="1744"/>
      <c r="J133" s="1744"/>
      <c r="K133" s="1744"/>
    </row>
    <row r="134" spans="1:11" ht="17.100000000000001" customHeight="1">
      <c r="A134" s="489" t="s">
        <v>12519</v>
      </c>
      <c r="B134" s="964">
        <v>22000</v>
      </c>
      <c r="C134" s="489" t="s">
        <v>12699</v>
      </c>
      <c r="D134" s="865">
        <f t="shared" si="4"/>
        <v>23200</v>
      </c>
      <c r="E134" s="489" t="s">
        <v>12880</v>
      </c>
      <c r="F134" s="863">
        <f t="shared" si="5"/>
        <v>28600</v>
      </c>
      <c r="G134" s="1744"/>
      <c r="H134" s="708">
        <v>30</v>
      </c>
      <c r="I134" s="1744"/>
      <c r="J134" s="1744"/>
      <c r="K134" s="1744"/>
    </row>
    <row r="135" spans="1:11" ht="17.100000000000001" customHeight="1">
      <c r="A135" s="489" t="s">
        <v>12520</v>
      </c>
      <c r="B135" s="964">
        <v>25600</v>
      </c>
      <c r="C135" s="489" t="s">
        <v>12700</v>
      </c>
      <c r="D135" s="865">
        <f t="shared" si="4"/>
        <v>26900</v>
      </c>
      <c r="E135" s="489" t="s">
        <v>12881</v>
      </c>
      <c r="F135" s="863">
        <f t="shared" si="5"/>
        <v>33300</v>
      </c>
      <c r="G135" s="1744"/>
      <c r="H135" s="708">
        <v>40</v>
      </c>
      <c r="I135" s="1744"/>
      <c r="J135" s="1744">
        <v>100</v>
      </c>
      <c r="K135" s="1744"/>
    </row>
    <row r="136" spans="1:11" ht="17.100000000000001" customHeight="1">
      <c r="A136" s="489" t="s">
        <v>12521</v>
      </c>
      <c r="B136" s="964">
        <v>28400</v>
      </c>
      <c r="C136" s="489" t="s">
        <v>12701</v>
      </c>
      <c r="D136" s="865">
        <f t="shared" si="4"/>
        <v>29900</v>
      </c>
      <c r="E136" s="489" t="s">
        <v>12882</v>
      </c>
      <c r="F136" s="863">
        <f t="shared" si="5"/>
        <v>36900</v>
      </c>
      <c r="G136" s="1744"/>
      <c r="H136" s="708">
        <v>50</v>
      </c>
      <c r="I136" s="1744"/>
      <c r="J136" s="1744"/>
      <c r="K136" s="1744"/>
    </row>
    <row r="137" spans="1:11" ht="17.100000000000001" customHeight="1">
      <c r="A137" s="489" t="s">
        <v>12522</v>
      </c>
      <c r="B137" s="964">
        <v>30900</v>
      </c>
      <c r="C137" s="489" t="s">
        <v>12702</v>
      </c>
      <c r="D137" s="865">
        <f t="shared" si="4"/>
        <v>32500</v>
      </c>
      <c r="E137" s="489" t="s">
        <v>12883</v>
      </c>
      <c r="F137" s="863">
        <f t="shared" si="5"/>
        <v>40200</v>
      </c>
      <c r="G137" s="1744"/>
      <c r="H137" s="708">
        <v>60</v>
      </c>
      <c r="I137" s="1744"/>
      <c r="J137" s="487">
        <v>110</v>
      </c>
      <c r="K137" s="1744"/>
    </row>
    <row r="138" spans="1:11" ht="17.100000000000001" customHeight="1">
      <c r="A138" s="489" t="s">
        <v>12523</v>
      </c>
      <c r="B138" s="955">
        <v>21200</v>
      </c>
      <c r="C138" s="489" t="s">
        <v>12703</v>
      </c>
      <c r="D138" s="865">
        <f t="shared" si="4"/>
        <v>22300</v>
      </c>
      <c r="E138" s="489" t="s">
        <v>12884</v>
      </c>
      <c r="F138" s="863">
        <f t="shared" si="5"/>
        <v>27600</v>
      </c>
      <c r="G138" s="1744"/>
      <c r="H138" s="708">
        <v>20</v>
      </c>
      <c r="I138" s="1744">
        <v>15</v>
      </c>
      <c r="J138" s="1744">
        <v>80</v>
      </c>
      <c r="K138" s="1744">
        <v>6</v>
      </c>
    </row>
    <row r="139" spans="1:11" ht="17.100000000000001" customHeight="1">
      <c r="A139" s="489" t="s">
        <v>12524</v>
      </c>
      <c r="B139" s="955">
        <v>21200</v>
      </c>
      <c r="C139" s="489" t="s">
        <v>12704</v>
      </c>
      <c r="D139" s="865">
        <f t="shared" si="4"/>
        <v>22300</v>
      </c>
      <c r="E139" s="489" t="s">
        <v>12885</v>
      </c>
      <c r="F139" s="863">
        <f t="shared" si="5"/>
        <v>27600</v>
      </c>
      <c r="G139" s="1744"/>
      <c r="H139" s="708">
        <v>26</v>
      </c>
      <c r="I139" s="1744"/>
      <c r="J139" s="1744"/>
      <c r="K139" s="1744"/>
    </row>
    <row r="140" spans="1:11" ht="17.100000000000001" customHeight="1">
      <c r="A140" s="489" t="s">
        <v>12525</v>
      </c>
      <c r="B140" s="955">
        <v>24200</v>
      </c>
      <c r="C140" s="489" t="s">
        <v>12705</v>
      </c>
      <c r="D140" s="865">
        <f t="shared" si="4"/>
        <v>25500</v>
      </c>
      <c r="E140" s="489" t="s">
        <v>12886</v>
      </c>
      <c r="F140" s="863">
        <f t="shared" si="5"/>
        <v>31500</v>
      </c>
      <c r="G140" s="1744"/>
      <c r="H140" s="708">
        <v>30</v>
      </c>
      <c r="I140" s="1744"/>
      <c r="J140" s="1744"/>
      <c r="K140" s="1744"/>
    </row>
    <row r="141" spans="1:11" ht="17.100000000000001" customHeight="1">
      <c r="A141" s="489" t="s">
        <v>12526</v>
      </c>
      <c r="B141" s="955">
        <v>28200</v>
      </c>
      <c r="C141" s="489" t="s">
        <v>12706</v>
      </c>
      <c r="D141" s="865">
        <f t="shared" si="4"/>
        <v>29700</v>
      </c>
      <c r="E141" s="489" t="s">
        <v>12887</v>
      </c>
      <c r="F141" s="863">
        <f t="shared" si="5"/>
        <v>36700</v>
      </c>
      <c r="G141" s="1744"/>
      <c r="H141" s="708">
        <v>40</v>
      </c>
      <c r="I141" s="1744"/>
      <c r="J141" s="1744">
        <v>100</v>
      </c>
      <c r="K141" s="1744"/>
    </row>
    <row r="142" spans="1:11" ht="17.100000000000001" customHeight="1">
      <c r="A142" s="489" t="s">
        <v>12527</v>
      </c>
      <c r="B142" s="955">
        <v>31200</v>
      </c>
      <c r="C142" s="489" t="s">
        <v>12707</v>
      </c>
      <c r="D142" s="865">
        <f t="shared" si="4"/>
        <v>32800</v>
      </c>
      <c r="E142" s="489" t="s">
        <v>12888</v>
      </c>
      <c r="F142" s="863">
        <f t="shared" si="5"/>
        <v>40600</v>
      </c>
      <c r="G142" s="1744"/>
      <c r="H142" s="708">
        <v>50</v>
      </c>
      <c r="I142" s="1744"/>
      <c r="J142" s="1744"/>
      <c r="K142" s="1744"/>
    </row>
    <row r="143" spans="1:11" ht="17.100000000000001" customHeight="1">
      <c r="A143" s="489" t="s">
        <v>12528</v>
      </c>
      <c r="B143" s="955">
        <v>34000</v>
      </c>
      <c r="C143" s="489" t="s">
        <v>12708</v>
      </c>
      <c r="D143" s="865">
        <f t="shared" si="4"/>
        <v>35800</v>
      </c>
      <c r="E143" s="489" t="s">
        <v>12889</v>
      </c>
      <c r="F143" s="863">
        <f t="shared" si="5"/>
        <v>44200</v>
      </c>
      <c r="G143" s="1744"/>
      <c r="H143" s="708">
        <v>60</v>
      </c>
      <c r="I143" s="462"/>
      <c r="J143" s="462">
        <v>110</v>
      </c>
      <c r="K143" s="1744"/>
    </row>
    <row r="144" spans="1:11" ht="17.100000000000001" customHeight="1">
      <c r="A144" s="489" t="s">
        <v>12529</v>
      </c>
      <c r="B144" s="964">
        <v>16000</v>
      </c>
      <c r="C144" s="489" t="s">
        <v>12709</v>
      </c>
      <c r="D144" s="865">
        <f t="shared" si="4"/>
        <v>16800</v>
      </c>
      <c r="E144" s="489" t="s">
        <v>12890</v>
      </c>
      <c r="F144" s="863">
        <f t="shared" si="5"/>
        <v>20800</v>
      </c>
      <c r="G144" s="1744">
        <v>4</v>
      </c>
      <c r="H144" s="1744" t="s">
        <v>4787</v>
      </c>
      <c r="I144" s="1744">
        <v>20</v>
      </c>
      <c r="J144" s="462">
        <v>60</v>
      </c>
      <c r="K144" s="1744">
        <v>4</v>
      </c>
    </row>
    <row r="145" spans="1:11" ht="17.100000000000001" customHeight="1">
      <c r="A145" s="489" t="s">
        <v>12530</v>
      </c>
      <c r="B145" s="964">
        <v>17300</v>
      </c>
      <c r="C145" s="489" t="s">
        <v>12710</v>
      </c>
      <c r="D145" s="865">
        <f t="shared" si="4"/>
        <v>18200</v>
      </c>
      <c r="E145" s="489" t="s">
        <v>12891</v>
      </c>
      <c r="F145" s="863">
        <f t="shared" si="5"/>
        <v>22500</v>
      </c>
      <c r="G145" s="1744"/>
      <c r="H145" s="1744"/>
      <c r="I145" s="1744"/>
      <c r="J145" s="462">
        <v>80</v>
      </c>
      <c r="K145" s="1744"/>
    </row>
    <row r="146" spans="1:11" ht="17.100000000000001" customHeight="1">
      <c r="A146" s="489" t="s">
        <v>12531</v>
      </c>
      <c r="B146" s="964">
        <v>19300</v>
      </c>
      <c r="C146" s="489" t="s">
        <v>12711</v>
      </c>
      <c r="D146" s="865">
        <f t="shared" si="4"/>
        <v>20300</v>
      </c>
      <c r="E146" s="489" t="s">
        <v>12892</v>
      </c>
      <c r="F146" s="863">
        <f t="shared" si="5"/>
        <v>25100</v>
      </c>
      <c r="G146" s="1744"/>
      <c r="H146" s="1744"/>
      <c r="I146" s="1744"/>
      <c r="J146" s="462">
        <v>110</v>
      </c>
      <c r="K146" s="1744"/>
    </row>
    <row r="147" spans="1:11" ht="17.100000000000001" customHeight="1">
      <c r="A147" s="489" t="s">
        <v>12532</v>
      </c>
      <c r="B147" s="964">
        <v>20900</v>
      </c>
      <c r="C147" s="489" t="s">
        <v>12712</v>
      </c>
      <c r="D147" s="865">
        <f t="shared" si="4"/>
        <v>22000</v>
      </c>
      <c r="E147" s="489" t="s">
        <v>12893</v>
      </c>
      <c r="F147" s="863">
        <f t="shared" si="5"/>
        <v>27200</v>
      </c>
      <c r="G147" s="1744"/>
      <c r="H147" s="1744"/>
      <c r="I147" s="1744"/>
      <c r="J147" s="462">
        <v>130</v>
      </c>
      <c r="K147" s="1744"/>
    </row>
    <row r="148" spans="1:11" s="434" customFormat="1" ht="17.100000000000001" customHeight="1">
      <c r="A148" s="489" t="s">
        <v>12533</v>
      </c>
      <c r="B148" s="964">
        <v>22600</v>
      </c>
      <c r="C148" s="489" t="s">
        <v>12713</v>
      </c>
      <c r="D148" s="865">
        <f t="shared" si="4"/>
        <v>23800</v>
      </c>
      <c r="E148" s="489" t="s">
        <v>12894</v>
      </c>
      <c r="F148" s="863">
        <f t="shared" si="5"/>
        <v>29400</v>
      </c>
      <c r="G148" s="1744"/>
      <c r="H148" s="1744"/>
      <c r="I148" s="1744"/>
      <c r="J148" s="462">
        <v>150</v>
      </c>
      <c r="K148" s="1744"/>
    </row>
    <row r="149" spans="1:11" s="434" customFormat="1" ht="17.100000000000001" customHeight="1">
      <c r="A149" s="489" t="s">
        <v>12534</v>
      </c>
      <c r="B149" s="955">
        <v>19500</v>
      </c>
      <c r="C149" s="489" t="s">
        <v>12714</v>
      </c>
      <c r="D149" s="865">
        <f t="shared" si="4"/>
        <v>20500</v>
      </c>
      <c r="E149" s="489" t="s">
        <v>12895</v>
      </c>
      <c r="F149" s="863">
        <f t="shared" si="5"/>
        <v>25400</v>
      </c>
      <c r="G149" s="1744"/>
      <c r="H149" s="708">
        <v>26</v>
      </c>
      <c r="I149" s="1744">
        <v>20</v>
      </c>
      <c r="J149" s="462">
        <v>60</v>
      </c>
      <c r="K149" s="1744">
        <v>6</v>
      </c>
    </row>
    <row r="150" spans="1:11" ht="17.100000000000001" customHeight="1">
      <c r="A150" s="489" t="s">
        <v>12535</v>
      </c>
      <c r="B150" s="955">
        <v>24200</v>
      </c>
      <c r="C150" s="489" t="s">
        <v>12715</v>
      </c>
      <c r="D150" s="865">
        <f t="shared" si="4"/>
        <v>25500</v>
      </c>
      <c r="E150" s="489" t="s">
        <v>12896</v>
      </c>
      <c r="F150" s="863">
        <f t="shared" si="5"/>
        <v>31500</v>
      </c>
      <c r="G150" s="1744"/>
      <c r="H150" s="708">
        <v>30</v>
      </c>
      <c r="I150" s="1744"/>
      <c r="J150" s="462">
        <v>80</v>
      </c>
      <c r="K150" s="1744"/>
    </row>
    <row r="151" spans="1:11" ht="17.100000000000001" customHeight="1">
      <c r="A151" s="489" t="s">
        <v>12536</v>
      </c>
      <c r="B151" s="955">
        <v>28200</v>
      </c>
      <c r="C151" s="489" t="s">
        <v>12716</v>
      </c>
      <c r="D151" s="865">
        <f t="shared" si="4"/>
        <v>29700</v>
      </c>
      <c r="E151" s="489" t="s">
        <v>12897</v>
      </c>
      <c r="F151" s="863">
        <f t="shared" si="5"/>
        <v>36700</v>
      </c>
      <c r="G151" s="1744"/>
      <c r="H151" s="462">
        <v>40</v>
      </c>
      <c r="I151" s="1744"/>
      <c r="J151" s="1744">
        <v>100</v>
      </c>
      <c r="K151" s="1744"/>
    </row>
    <row r="152" spans="1:11" ht="17.100000000000001" customHeight="1">
      <c r="A152" s="489" t="s">
        <v>12537</v>
      </c>
      <c r="B152" s="955">
        <v>31200</v>
      </c>
      <c r="C152" s="489" t="s">
        <v>12717</v>
      </c>
      <c r="D152" s="865">
        <f t="shared" si="4"/>
        <v>32800</v>
      </c>
      <c r="E152" s="489" t="s">
        <v>12898</v>
      </c>
      <c r="F152" s="863">
        <f t="shared" si="5"/>
        <v>40600</v>
      </c>
      <c r="G152" s="1744"/>
      <c r="H152" s="462">
        <v>50</v>
      </c>
      <c r="I152" s="1744"/>
      <c r="J152" s="1744"/>
      <c r="K152" s="1744"/>
    </row>
    <row r="153" spans="1:11" ht="17.100000000000001" customHeight="1">
      <c r="A153" s="489" t="s">
        <v>12538</v>
      </c>
      <c r="B153" s="955">
        <v>34000</v>
      </c>
      <c r="C153" s="489" t="s">
        <v>12718</v>
      </c>
      <c r="D153" s="865">
        <f t="shared" si="4"/>
        <v>35800</v>
      </c>
      <c r="E153" s="489" t="s">
        <v>12899</v>
      </c>
      <c r="F153" s="863">
        <f t="shared" si="5"/>
        <v>44200</v>
      </c>
      <c r="G153" s="1744"/>
      <c r="H153" s="462">
        <v>60</v>
      </c>
      <c r="I153" s="1744"/>
      <c r="J153" s="462">
        <v>110</v>
      </c>
      <c r="K153" s="1744"/>
    </row>
    <row r="154" spans="1:11" ht="17.100000000000001" customHeight="1">
      <c r="A154" s="489" t="s">
        <v>12539</v>
      </c>
      <c r="B154" s="955">
        <v>26100</v>
      </c>
      <c r="C154" s="489" t="s">
        <v>12719</v>
      </c>
      <c r="D154" s="865">
        <f t="shared" si="4"/>
        <v>27500</v>
      </c>
      <c r="E154" s="489" t="s">
        <v>12900</v>
      </c>
      <c r="F154" s="863">
        <f t="shared" si="5"/>
        <v>33900</v>
      </c>
      <c r="G154" s="462">
        <v>5</v>
      </c>
      <c r="H154" s="462">
        <v>30</v>
      </c>
      <c r="I154" s="462">
        <v>25</v>
      </c>
      <c r="J154" s="462">
        <v>100</v>
      </c>
      <c r="K154" s="462">
        <v>6</v>
      </c>
    </row>
    <row r="155" spans="1:11" ht="17.100000000000001" customHeight="1">
      <c r="A155" s="489" t="s">
        <v>12540</v>
      </c>
      <c r="B155" s="955">
        <v>20500</v>
      </c>
      <c r="C155" s="489" t="s">
        <v>12720</v>
      </c>
      <c r="D155" s="865">
        <f t="shared" si="4"/>
        <v>21600</v>
      </c>
      <c r="E155" s="489" t="s">
        <v>12901</v>
      </c>
      <c r="F155" s="863">
        <f t="shared" si="5"/>
        <v>26700</v>
      </c>
      <c r="G155" s="1744">
        <v>6</v>
      </c>
      <c r="H155" s="1744" t="s">
        <v>4787</v>
      </c>
      <c r="I155" s="1744">
        <v>30</v>
      </c>
      <c r="J155" s="462">
        <v>90</v>
      </c>
      <c r="K155" s="1744">
        <v>6</v>
      </c>
    </row>
    <row r="156" spans="1:11" ht="17.100000000000001" customHeight="1">
      <c r="A156" s="489" t="s">
        <v>12541</v>
      </c>
      <c r="B156" s="955">
        <v>28900</v>
      </c>
      <c r="C156" s="489" t="s">
        <v>12721</v>
      </c>
      <c r="D156" s="865">
        <f t="shared" si="4"/>
        <v>30400</v>
      </c>
      <c r="E156" s="489" t="s">
        <v>12902</v>
      </c>
      <c r="F156" s="863">
        <f t="shared" si="5"/>
        <v>37600</v>
      </c>
      <c r="G156" s="1744"/>
      <c r="H156" s="1744"/>
      <c r="I156" s="1744"/>
      <c r="J156" s="462">
        <v>110</v>
      </c>
      <c r="K156" s="1744"/>
    </row>
    <row r="157" spans="1:11" ht="17.100000000000001" customHeight="1">
      <c r="A157" s="489" t="s">
        <v>12542</v>
      </c>
      <c r="B157" s="955">
        <v>31200</v>
      </c>
      <c r="C157" s="489" t="s">
        <v>12722</v>
      </c>
      <c r="D157" s="865">
        <f t="shared" si="4"/>
        <v>32800</v>
      </c>
      <c r="E157" s="489" t="s">
        <v>12903</v>
      </c>
      <c r="F157" s="863">
        <f t="shared" si="5"/>
        <v>40600</v>
      </c>
      <c r="G157" s="1744"/>
      <c r="H157" s="1744"/>
      <c r="I157" s="1744"/>
      <c r="J157" s="462">
        <v>130</v>
      </c>
      <c r="K157" s="1744"/>
    </row>
    <row r="158" spans="1:11" ht="17.100000000000001" customHeight="1">
      <c r="A158" s="489" t="s">
        <v>12543</v>
      </c>
      <c r="B158" s="955">
        <v>34200</v>
      </c>
      <c r="C158" s="489" t="s">
        <v>12723</v>
      </c>
      <c r="D158" s="865">
        <f t="shared" si="4"/>
        <v>36000</v>
      </c>
      <c r="E158" s="489" t="s">
        <v>12904</v>
      </c>
      <c r="F158" s="863">
        <f t="shared" si="5"/>
        <v>44500</v>
      </c>
      <c r="G158" s="1744"/>
      <c r="H158" s="1744"/>
      <c r="I158" s="1744"/>
      <c r="J158" s="462">
        <v>150</v>
      </c>
      <c r="K158" s="1744"/>
    </row>
    <row r="159" spans="1:11" ht="17.100000000000001" customHeight="1">
      <c r="A159" s="489" t="s">
        <v>12544</v>
      </c>
      <c r="B159" s="955">
        <v>39300</v>
      </c>
      <c r="C159" s="489" t="s">
        <v>12724</v>
      </c>
      <c r="D159" s="865">
        <f t="shared" si="4"/>
        <v>41400</v>
      </c>
      <c r="E159" s="489" t="s">
        <v>12905</v>
      </c>
      <c r="F159" s="863">
        <f t="shared" si="5"/>
        <v>51100</v>
      </c>
      <c r="G159" s="1744"/>
      <c r="H159" s="1744"/>
      <c r="I159" s="1744"/>
      <c r="J159" s="462">
        <v>180</v>
      </c>
      <c r="K159" s="1744"/>
    </row>
    <row r="160" spans="1:11" ht="17.100000000000001" customHeight="1">
      <c r="A160" s="489" t="s">
        <v>12545</v>
      </c>
      <c r="B160" s="955">
        <v>43300</v>
      </c>
      <c r="C160" s="489" t="s">
        <v>12725</v>
      </c>
      <c r="D160" s="865">
        <f t="shared" si="4"/>
        <v>45600</v>
      </c>
      <c r="E160" s="489" t="s">
        <v>12906</v>
      </c>
      <c r="F160" s="863">
        <f t="shared" si="5"/>
        <v>56300</v>
      </c>
      <c r="G160" s="1744"/>
      <c r="H160" s="1744"/>
      <c r="I160" s="1744"/>
      <c r="J160" s="462">
        <v>200</v>
      </c>
      <c r="K160" s="1744"/>
    </row>
    <row r="161" spans="1:11" ht="17.100000000000001" customHeight="1">
      <c r="A161" s="489" t="s">
        <v>12546</v>
      </c>
      <c r="B161" s="955">
        <v>30400</v>
      </c>
      <c r="C161" s="489" t="s">
        <v>12726</v>
      </c>
      <c r="D161" s="865">
        <f t="shared" si="4"/>
        <v>32000</v>
      </c>
      <c r="E161" s="489" t="s">
        <v>12907</v>
      </c>
      <c r="F161" s="863">
        <f t="shared" si="5"/>
        <v>39500</v>
      </c>
      <c r="G161" s="1744">
        <v>8</v>
      </c>
      <c r="H161" s="1744" t="s">
        <v>4787</v>
      </c>
      <c r="I161" s="1744">
        <v>40</v>
      </c>
      <c r="J161" s="462">
        <v>80</v>
      </c>
      <c r="K161" s="1744">
        <v>8</v>
      </c>
    </row>
    <row r="162" spans="1:11" ht="17.100000000000001" customHeight="1">
      <c r="A162" s="489" t="s">
        <v>12547</v>
      </c>
      <c r="B162" s="955">
        <v>34100</v>
      </c>
      <c r="C162" s="489" t="s">
        <v>12727</v>
      </c>
      <c r="D162" s="865">
        <f t="shared" si="4"/>
        <v>35900</v>
      </c>
      <c r="E162" s="489" t="s">
        <v>12908</v>
      </c>
      <c r="F162" s="863">
        <f t="shared" si="5"/>
        <v>44300</v>
      </c>
      <c r="G162" s="1744"/>
      <c r="H162" s="1744"/>
      <c r="I162" s="1744"/>
      <c r="J162" s="462">
        <v>110</v>
      </c>
      <c r="K162" s="1744"/>
    </row>
    <row r="163" spans="1:11" ht="17.100000000000001" customHeight="1">
      <c r="A163" s="489" t="s">
        <v>12548</v>
      </c>
      <c r="B163" s="955">
        <v>40700</v>
      </c>
      <c r="C163" s="489" t="s">
        <v>12728</v>
      </c>
      <c r="D163" s="865">
        <f t="shared" si="4"/>
        <v>42800</v>
      </c>
      <c r="E163" s="489" t="s">
        <v>12909</v>
      </c>
      <c r="F163" s="863">
        <f t="shared" si="5"/>
        <v>52900</v>
      </c>
      <c r="G163" s="1744"/>
      <c r="H163" s="1744"/>
      <c r="I163" s="1744"/>
      <c r="J163" s="462">
        <v>130</v>
      </c>
      <c r="K163" s="1744"/>
    </row>
    <row r="164" spans="1:11" ht="17.100000000000001" customHeight="1">
      <c r="A164" s="489" t="s">
        <v>12549</v>
      </c>
      <c r="B164" s="955">
        <v>48000</v>
      </c>
      <c r="C164" s="489" t="s">
        <v>12729</v>
      </c>
      <c r="D164" s="865">
        <f t="shared" si="4"/>
        <v>50500</v>
      </c>
      <c r="E164" s="489" t="s">
        <v>12910</v>
      </c>
      <c r="F164" s="863">
        <f t="shared" si="5"/>
        <v>62400</v>
      </c>
      <c r="G164" s="1744"/>
      <c r="H164" s="1744"/>
      <c r="I164" s="1744"/>
      <c r="J164" s="462">
        <v>150</v>
      </c>
      <c r="K164" s="1744"/>
    </row>
    <row r="165" spans="1:11" ht="17.100000000000001" customHeight="1">
      <c r="A165" s="489" t="s">
        <v>12550</v>
      </c>
      <c r="B165" s="955">
        <v>57600</v>
      </c>
      <c r="C165" s="489" t="s">
        <v>12730</v>
      </c>
      <c r="D165" s="865">
        <f t="shared" si="4"/>
        <v>60600</v>
      </c>
      <c r="E165" s="489" t="s">
        <v>12911</v>
      </c>
      <c r="F165" s="863">
        <f t="shared" si="5"/>
        <v>74900</v>
      </c>
      <c r="G165" s="1744"/>
      <c r="H165" s="1744"/>
      <c r="I165" s="1744"/>
      <c r="J165" s="462">
        <v>200</v>
      </c>
      <c r="K165" s="1744"/>
    </row>
    <row r="166" spans="1:11" ht="17.100000000000001" customHeight="1">
      <c r="A166" s="489" t="s">
        <v>12551</v>
      </c>
      <c r="B166" s="955">
        <v>41400</v>
      </c>
      <c r="C166" s="489" t="s">
        <v>12731</v>
      </c>
      <c r="D166" s="865">
        <f t="shared" si="4"/>
        <v>43600</v>
      </c>
      <c r="E166" s="489" t="s">
        <v>12912</v>
      </c>
      <c r="F166" s="863">
        <f t="shared" si="5"/>
        <v>53800</v>
      </c>
      <c r="G166" s="1744">
        <v>10</v>
      </c>
      <c r="H166" s="1744" t="s">
        <v>4787</v>
      </c>
      <c r="I166" s="1744">
        <v>45</v>
      </c>
      <c r="J166" s="462">
        <v>80</v>
      </c>
      <c r="K166" s="1744">
        <v>10</v>
      </c>
    </row>
    <row r="167" spans="1:11" ht="17.100000000000001" customHeight="1">
      <c r="A167" s="489" t="s">
        <v>12552</v>
      </c>
      <c r="B167" s="955">
        <v>46400</v>
      </c>
      <c r="C167" s="489" t="s">
        <v>12732</v>
      </c>
      <c r="D167" s="865">
        <f t="shared" si="4"/>
        <v>48800</v>
      </c>
      <c r="E167" s="489" t="s">
        <v>12913</v>
      </c>
      <c r="F167" s="863">
        <f t="shared" si="5"/>
        <v>60300</v>
      </c>
      <c r="G167" s="1744"/>
      <c r="H167" s="1744"/>
      <c r="I167" s="1744"/>
      <c r="J167" s="462">
        <v>110</v>
      </c>
      <c r="K167" s="1744"/>
    </row>
    <row r="168" spans="1:11" ht="17.100000000000001" customHeight="1">
      <c r="A168" s="489" t="s">
        <v>12553</v>
      </c>
      <c r="B168" s="955">
        <v>55500</v>
      </c>
      <c r="C168" s="489" t="s">
        <v>12733</v>
      </c>
      <c r="D168" s="865">
        <f t="shared" si="4"/>
        <v>58400</v>
      </c>
      <c r="E168" s="489" t="s">
        <v>12914</v>
      </c>
      <c r="F168" s="863">
        <f t="shared" si="5"/>
        <v>72200</v>
      </c>
      <c r="G168" s="1744"/>
      <c r="H168" s="1744"/>
      <c r="I168" s="1744"/>
      <c r="J168" s="462">
        <v>130</v>
      </c>
      <c r="K168" s="1744"/>
    </row>
    <row r="169" spans="1:11" ht="17.100000000000001" customHeight="1">
      <c r="A169" s="489" t="s">
        <v>12554</v>
      </c>
      <c r="B169" s="955">
        <v>68000</v>
      </c>
      <c r="C169" s="489" t="s">
        <v>12734</v>
      </c>
      <c r="D169" s="865">
        <f t="shared" si="4"/>
        <v>71600</v>
      </c>
      <c r="E169" s="489" t="s">
        <v>12915</v>
      </c>
      <c r="F169" s="863">
        <f t="shared" si="5"/>
        <v>88400</v>
      </c>
      <c r="G169" s="1744"/>
      <c r="H169" s="1744"/>
      <c r="I169" s="1744"/>
      <c r="J169" s="462">
        <v>150</v>
      </c>
      <c r="K169" s="1744"/>
    </row>
    <row r="170" spans="1:11" ht="17.100000000000001" customHeight="1">
      <c r="A170" s="489" t="s">
        <v>12555</v>
      </c>
      <c r="B170" s="955">
        <v>76500</v>
      </c>
      <c r="C170" s="489" t="s">
        <v>12735</v>
      </c>
      <c r="D170" s="865">
        <f t="shared" si="4"/>
        <v>80500</v>
      </c>
      <c r="E170" s="489" t="s">
        <v>12916</v>
      </c>
      <c r="F170" s="863">
        <f t="shared" si="5"/>
        <v>99500</v>
      </c>
      <c r="G170" s="1744"/>
      <c r="H170" s="1744"/>
      <c r="I170" s="1744"/>
      <c r="J170" s="462">
        <v>180</v>
      </c>
      <c r="K170" s="1744"/>
    </row>
    <row r="171" spans="1:11" ht="17.100000000000001" customHeight="1">
      <c r="A171" s="489" t="s">
        <v>12556</v>
      </c>
      <c r="B171" s="955">
        <v>82500</v>
      </c>
      <c r="C171" s="489" t="s">
        <v>12736</v>
      </c>
      <c r="D171" s="865">
        <f t="shared" si="4"/>
        <v>86800</v>
      </c>
      <c r="E171" s="489" t="s">
        <v>12917</v>
      </c>
      <c r="F171" s="863">
        <f t="shared" si="5"/>
        <v>107300</v>
      </c>
      <c r="G171" s="1744"/>
      <c r="H171" s="1744"/>
      <c r="I171" s="1744"/>
      <c r="J171" s="462">
        <v>200</v>
      </c>
      <c r="K171" s="1744"/>
    </row>
    <row r="172" spans="1:11" ht="17.100000000000001" customHeight="1">
      <c r="A172" s="489" t="s">
        <v>12557</v>
      </c>
      <c r="B172" s="955">
        <v>94800</v>
      </c>
      <c r="C172" s="489" t="s">
        <v>12737</v>
      </c>
      <c r="D172" s="865">
        <f t="shared" si="4"/>
        <v>99800</v>
      </c>
      <c r="E172" s="489" t="s">
        <v>12918</v>
      </c>
      <c r="F172" s="863">
        <f t="shared" si="5"/>
        <v>123200</v>
      </c>
      <c r="G172" s="1744"/>
      <c r="H172" s="1744"/>
      <c r="I172" s="1744"/>
      <c r="J172" s="462">
        <v>230</v>
      </c>
      <c r="K172" s="1744"/>
    </row>
    <row r="173" spans="1:11" ht="17.100000000000001" customHeight="1">
      <c r="A173" s="489" t="s">
        <v>12558</v>
      </c>
      <c r="B173" s="955">
        <v>61700</v>
      </c>
      <c r="C173" s="489" t="s">
        <v>12738</v>
      </c>
      <c r="D173" s="865">
        <f t="shared" si="4"/>
        <v>64900</v>
      </c>
      <c r="E173" s="489" t="s">
        <v>12919</v>
      </c>
      <c r="F173" s="863">
        <f t="shared" si="5"/>
        <v>80200</v>
      </c>
      <c r="G173" s="1744">
        <v>12</v>
      </c>
      <c r="H173" s="1744" t="s">
        <v>4787</v>
      </c>
      <c r="I173" s="1744">
        <v>50</v>
      </c>
      <c r="J173" s="462">
        <v>110</v>
      </c>
      <c r="K173" s="1744">
        <v>12</v>
      </c>
    </row>
    <row r="174" spans="1:11" ht="17.100000000000001" customHeight="1">
      <c r="A174" s="489" t="s">
        <v>12559</v>
      </c>
      <c r="B174" s="955">
        <v>73200</v>
      </c>
      <c r="C174" s="489" t="s">
        <v>12739</v>
      </c>
      <c r="D174" s="865">
        <f t="shared" si="4"/>
        <v>77100</v>
      </c>
      <c r="E174" s="489" t="s">
        <v>12920</v>
      </c>
      <c r="F174" s="863">
        <f t="shared" si="5"/>
        <v>95200</v>
      </c>
      <c r="G174" s="1744"/>
      <c r="H174" s="1744"/>
      <c r="I174" s="1744"/>
      <c r="J174" s="462">
        <v>130</v>
      </c>
      <c r="K174" s="1744"/>
    </row>
    <row r="175" spans="1:11" ht="17.100000000000001" customHeight="1">
      <c r="A175" s="489" t="s">
        <v>12560</v>
      </c>
      <c r="B175" s="955">
        <v>82800</v>
      </c>
      <c r="C175" s="489" t="s">
        <v>12740</v>
      </c>
      <c r="D175" s="865">
        <f t="shared" si="4"/>
        <v>87200</v>
      </c>
      <c r="E175" s="489" t="s">
        <v>12921</v>
      </c>
      <c r="F175" s="863">
        <f t="shared" si="5"/>
        <v>107600</v>
      </c>
      <c r="G175" s="1744"/>
      <c r="H175" s="1744"/>
      <c r="I175" s="1744"/>
      <c r="J175" s="462">
        <v>150</v>
      </c>
      <c r="K175" s="1744"/>
    </row>
    <row r="176" spans="1:11" ht="17.100000000000001" customHeight="1">
      <c r="A176" s="489" t="s">
        <v>12561</v>
      </c>
      <c r="B176" s="955">
        <v>93000</v>
      </c>
      <c r="C176" s="489" t="s">
        <v>12741</v>
      </c>
      <c r="D176" s="865">
        <f t="shared" si="4"/>
        <v>97900</v>
      </c>
      <c r="E176" s="489" t="s">
        <v>12922</v>
      </c>
      <c r="F176" s="863">
        <f t="shared" si="5"/>
        <v>120900</v>
      </c>
      <c r="G176" s="1744"/>
      <c r="H176" s="1744"/>
      <c r="I176" s="1744"/>
      <c r="J176" s="462">
        <v>180</v>
      </c>
      <c r="K176" s="1744"/>
    </row>
    <row r="177" spans="1:11" ht="17.100000000000001" customHeight="1">
      <c r="A177" s="489" t="s">
        <v>12562</v>
      </c>
      <c r="B177" s="955">
        <v>105100</v>
      </c>
      <c r="C177" s="489" t="s">
        <v>12742</v>
      </c>
      <c r="D177" s="865">
        <f t="shared" si="4"/>
        <v>110600</v>
      </c>
      <c r="E177" s="489" t="s">
        <v>12923</v>
      </c>
      <c r="F177" s="863">
        <f t="shared" si="5"/>
        <v>136600</v>
      </c>
      <c r="G177" s="1744"/>
      <c r="H177" s="1744"/>
      <c r="I177" s="1744"/>
      <c r="J177" s="462">
        <v>200</v>
      </c>
      <c r="K177" s="1744"/>
    </row>
    <row r="178" spans="1:11" ht="17.100000000000001" customHeight="1">
      <c r="A178" s="489" t="s">
        <v>12563</v>
      </c>
      <c r="B178" s="955">
        <v>131400</v>
      </c>
      <c r="C178" s="489" t="s">
        <v>12743</v>
      </c>
      <c r="D178" s="865">
        <f t="shared" si="4"/>
        <v>138300</v>
      </c>
      <c r="E178" s="489" t="s">
        <v>12924</v>
      </c>
      <c r="F178" s="863">
        <f t="shared" si="5"/>
        <v>170800</v>
      </c>
      <c r="G178" s="1744"/>
      <c r="H178" s="1744"/>
      <c r="I178" s="1744"/>
      <c r="J178" s="462">
        <v>250</v>
      </c>
      <c r="K178" s="1744"/>
    </row>
    <row r="179" spans="1:11" ht="17.100000000000001" customHeight="1">
      <c r="A179" s="489" t="s">
        <v>12564</v>
      </c>
      <c r="B179" s="955">
        <v>148300</v>
      </c>
      <c r="C179" s="489" t="s">
        <v>12744</v>
      </c>
      <c r="D179" s="865">
        <f t="shared" si="4"/>
        <v>156100</v>
      </c>
      <c r="E179" s="489" t="s">
        <v>12925</v>
      </c>
      <c r="F179" s="863">
        <f t="shared" si="5"/>
        <v>192800</v>
      </c>
      <c r="G179" s="1744">
        <v>16</v>
      </c>
      <c r="H179" s="1744" t="s">
        <v>4787</v>
      </c>
      <c r="I179" s="1744">
        <v>60</v>
      </c>
      <c r="J179" s="462">
        <v>150</v>
      </c>
      <c r="K179" s="1744">
        <v>16</v>
      </c>
    </row>
    <row r="180" spans="1:11" ht="17.100000000000001" customHeight="1">
      <c r="A180" s="489" t="s">
        <v>12565</v>
      </c>
      <c r="B180" s="955">
        <v>179900</v>
      </c>
      <c r="C180" s="489" t="s">
        <v>12745</v>
      </c>
      <c r="D180" s="865">
        <f t="shared" si="4"/>
        <v>189400</v>
      </c>
      <c r="E180" s="489" t="s">
        <v>12926</v>
      </c>
      <c r="F180" s="863">
        <f t="shared" si="5"/>
        <v>233900</v>
      </c>
      <c r="G180" s="1744"/>
      <c r="H180" s="1744"/>
      <c r="I180" s="1744"/>
      <c r="J180" s="462">
        <v>200</v>
      </c>
      <c r="K180" s="1744"/>
    </row>
    <row r="181" spans="1:11" ht="17.100000000000001" customHeight="1">
      <c r="A181" s="489" t="s">
        <v>12566</v>
      </c>
      <c r="B181" s="955">
        <v>225000</v>
      </c>
      <c r="C181" s="489" t="s">
        <v>12746</v>
      </c>
      <c r="D181" s="865">
        <f t="shared" si="4"/>
        <v>236800</v>
      </c>
      <c r="E181" s="489" t="s">
        <v>12927</v>
      </c>
      <c r="F181" s="863">
        <f t="shared" si="5"/>
        <v>292500</v>
      </c>
      <c r="G181" s="1744"/>
      <c r="H181" s="1744"/>
      <c r="I181" s="1744">
        <v>70</v>
      </c>
      <c r="J181" s="462">
        <v>250</v>
      </c>
      <c r="K181" s="1744"/>
    </row>
    <row r="182" spans="1:11" ht="17.100000000000001" customHeight="1">
      <c r="A182" s="489" t="s">
        <v>12567</v>
      </c>
      <c r="B182" s="955">
        <v>281200</v>
      </c>
      <c r="C182" s="489" t="s">
        <v>12747</v>
      </c>
      <c r="D182" s="865">
        <f t="shared" si="4"/>
        <v>296000</v>
      </c>
      <c r="E182" s="489" t="s">
        <v>12928</v>
      </c>
      <c r="F182" s="863">
        <f t="shared" si="5"/>
        <v>365600</v>
      </c>
      <c r="G182" s="1744"/>
      <c r="H182" s="1744"/>
      <c r="I182" s="1744"/>
      <c r="J182" s="462">
        <v>300</v>
      </c>
      <c r="K182" s="1744"/>
    </row>
    <row r="183" spans="1:11" ht="17.100000000000001" customHeight="1">
      <c r="A183" s="489" t="s">
        <v>12568</v>
      </c>
      <c r="B183" s="955">
        <v>190500</v>
      </c>
      <c r="C183" s="489" t="s">
        <v>12748</v>
      </c>
      <c r="D183" s="865">
        <f t="shared" si="4"/>
        <v>200500</v>
      </c>
      <c r="E183" s="489" t="s">
        <v>12929</v>
      </c>
      <c r="F183" s="863">
        <f t="shared" si="5"/>
        <v>247700</v>
      </c>
      <c r="G183" s="1744">
        <v>20</v>
      </c>
      <c r="H183" s="1744" t="s">
        <v>4787</v>
      </c>
      <c r="I183" s="1744">
        <v>80</v>
      </c>
      <c r="J183" s="462">
        <v>150</v>
      </c>
      <c r="K183" s="1744">
        <v>20</v>
      </c>
    </row>
    <row r="184" spans="1:11" ht="17.100000000000001" customHeight="1">
      <c r="A184" s="489" t="s">
        <v>12569</v>
      </c>
      <c r="B184" s="955">
        <v>265300</v>
      </c>
      <c r="C184" s="489" t="s">
        <v>12749</v>
      </c>
      <c r="D184" s="865">
        <f t="shared" si="4"/>
        <v>279300</v>
      </c>
      <c r="E184" s="489" t="s">
        <v>12930</v>
      </c>
      <c r="F184" s="863">
        <f t="shared" si="5"/>
        <v>344900</v>
      </c>
      <c r="G184" s="1744"/>
      <c r="H184" s="1744"/>
      <c r="I184" s="1744"/>
      <c r="J184" s="462">
        <v>200</v>
      </c>
      <c r="K184" s="1744"/>
    </row>
    <row r="185" spans="1:11" ht="17.100000000000001" customHeight="1">
      <c r="A185" s="450" t="s">
        <v>12570</v>
      </c>
      <c r="B185" s="956">
        <v>331600</v>
      </c>
      <c r="C185" s="450" t="s">
        <v>12750</v>
      </c>
      <c r="D185" s="865">
        <f t="shared" si="4"/>
        <v>349100</v>
      </c>
      <c r="E185" s="450" t="s">
        <v>12931</v>
      </c>
      <c r="F185" s="863">
        <f t="shared" si="5"/>
        <v>431100</v>
      </c>
      <c r="G185" s="1744"/>
      <c r="H185" s="1744"/>
      <c r="I185" s="1744">
        <v>100</v>
      </c>
      <c r="J185" s="462">
        <v>250</v>
      </c>
      <c r="K185" s="1744"/>
    </row>
    <row r="186" spans="1:11" ht="17.100000000000001" customHeight="1">
      <c r="A186" s="450" t="s">
        <v>12571</v>
      </c>
      <c r="B186" s="956">
        <v>414600</v>
      </c>
      <c r="C186" s="450" t="s">
        <v>12751</v>
      </c>
      <c r="D186" s="865">
        <f t="shared" si="4"/>
        <v>436400</v>
      </c>
      <c r="E186" s="450" t="s">
        <v>12932</v>
      </c>
      <c r="F186" s="863">
        <f t="shared" si="5"/>
        <v>539000</v>
      </c>
      <c r="G186" s="1744"/>
      <c r="H186" s="1744"/>
      <c r="I186" s="1744"/>
      <c r="J186" s="462">
        <v>300</v>
      </c>
      <c r="K186" s="1744"/>
    </row>
  </sheetData>
  <mergeCells count="114">
    <mergeCell ref="I49:I54"/>
    <mergeCell ref="J49:J54"/>
    <mergeCell ref="G66:G70"/>
    <mergeCell ref="I66:I70"/>
    <mergeCell ref="J66:J70"/>
    <mergeCell ref="J55:J65"/>
    <mergeCell ref="K183:K186"/>
    <mergeCell ref="I185:I186"/>
    <mergeCell ref="I181:I182"/>
    <mergeCell ref="K179:K182"/>
    <mergeCell ref="G161:G165"/>
    <mergeCell ref="K166:K172"/>
    <mergeCell ref="K173:K178"/>
    <mergeCell ref="J122:J123"/>
    <mergeCell ref="J118:J121"/>
    <mergeCell ref="J124:J125"/>
    <mergeCell ref="J76:J77"/>
    <mergeCell ref="J78:J79"/>
    <mergeCell ref="J80:J84"/>
    <mergeCell ref="J71:J75"/>
    <mergeCell ref="K49:K54"/>
    <mergeCell ref="K55:K65"/>
    <mergeCell ref="K66:K70"/>
    <mergeCell ref="G6:G9"/>
    <mergeCell ref="I6:I9"/>
    <mergeCell ref="G127:G143"/>
    <mergeCell ref="I131:I137"/>
    <mergeCell ref="H144:H148"/>
    <mergeCell ref="G183:G186"/>
    <mergeCell ref="H183:H186"/>
    <mergeCell ref="I183:I184"/>
    <mergeCell ref="G179:G182"/>
    <mergeCell ref="H179:H182"/>
    <mergeCell ref="I179:I180"/>
    <mergeCell ref="G173:G178"/>
    <mergeCell ref="H173:H178"/>
    <mergeCell ref="I173:I178"/>
    <mergeCell ref="G166:G172"/>
    <mergeCell ref="H166:H172"/>
    <mergeCell ref="I166:I172"/>
    <mergeCell ref="G55:G65"/>
    <mergeCell ref="G144:G153"/>
    <mergeCell ref="I149:I153"/>
    <mergeCell ref="I39:I48"/>
    <mergeCell ref="G109:G126"/>
    <mergeCell ref="G89:G108"/>
    <mergeCell ref="G49:G54"/>
    <mergeCell ref="K6:K9"/>
    <mergeCell ref="G155:G160"/>
    <mergeCell ref="H155:H160"/>
    <mergeCell ref="I155:I160"/>
    <mergeCell ref="K155:K160"/>
    <mergeCell ref="J6:J9"/>
    <mergeCell ref="G29:G38"/>
    <mergeCell ref="I29:I38"/>
    <mergeCell ref="G21:G28"/>
    <mergeCell ref="I21:I28"/>
    <mergeCell ref="G15:G20"/>
    <mergeCell ref="I15:I20"/>
    <mergeCell ref="I144:I148"/>
    <mergeCell ref="G10:G14"/>
    <mergeCell ref="I138:I142"/>
    <mergeCell ref="I118:I126"/>
    <mergeCell ref="I71:I79"/>
    <mergeCell ref="G39:G48"/>
    <mergeCell ref="G71:G88"/>
    <mergeCell ref="I80:I88"/>
    <mergeCell ref="I55:I65"/>
    <mergeCell ref="I10:I14"/>
    <mergeCell ref="J10:J14"/>
    <mergeCell ref="K118:K126"/>
    <mergeCell ref="J15:J20"/>
    <mergeCell ref="J21:J28"/>
    <mergeCell ref="J39:J48"/>
    <mergeCell ref="K15:K20"/>
    <mergeCell ref="J29:J38"/>
    <mergeCell ref="K10:K14"/>
    <mergeCell ref="K21:K28"/>
    <mergeCell ref="K39:K48"/>
    <mergeCell ref="K29:K38"/>
    <mergeCell ref="K80:K88"/>
    <mergeCell ref="J85:J86"/>
    <mergeCell ref="J87:J88"/>
    <mergeCell ref="K149:K153"/>
    <mergeCell ref="H161:H165"/>
    <mergeCell ref="H127:H130"/>
    <mergeCell ref="K71:K79"/>
    <mergeCell ref="K109:K117"/>
    <mergeCell ref="I127:I130"/>
    <mergeCell ref="K127:K130"/>
    <mergeCell ref="I109:I117"/>
    <mergeCell ref="J109:J112"/>
    <mergeCell ref="K161:K165"/>
    <mergeCell ref="I161:I165"/>
    <mergeCell ref="J89:J93"/>
    <mergeCell ref="K89:K98"/>
    <mergeCell ref="K99:K108"/>
    <mergeCell ref="I99:I108"/>
    <mergeCell ref="J99:J103"/>
    <mergeCell ref="J104:J105"/>
    <mergeCell ref="J106:J107"/>
    <mergeCell ref="I89:I98"/>
    <mergeCell ref="J115:J116"/>
    <mergeCell ref="J94:J95"/>
    <mergeCell ref="J96:J97"/>
    <mergeCell ref="J113:J114"/>
    <mergeCell ref="J151:J152"/>
    <mergeCell ref="K144:K148"/>
    <mergeCell ref="J135:J136"/>
    <mergeCell ref="K138:K143"/>
    <mergeCell ref="J141:J142"/>
    <mergeCell ref="K131:K137"/>
    <mergeCell ref="J131:J134"/>
    <mergeCell ref="J138:J140"/>
  </mergeCells>
  <phoneticPr fontId="85" type="noConversion"/>
  <pageMargins left="0.39370078740157483" right="0.39370078740157483" top="0.39370078740157483" bottom="0.39370078740157483" header="0" footer="0"/>
  <pageSetup paperSize="9" scale="83" fitToHeight="0" orientation="portrait" horizontalDpi="300" verticalDpi="300" r:id="rId1"/>
  <headerFooter alignWithMargins="0">
    <oddFooter>&amp;N페이지 중 &amp;P페이지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69"/>
  <sheetViews>
    <sheetView workbookViewId="0"/>
  </sheetViews>
  <sheetFormatPr defaultColWidth="9" defaultRowHeight="17.399999999999999"/>
  <cols>
    <col min="1" max="1" width="15.3984375" style="1041" customWidth="1"/>
    <col min="2" max="2" width="10.59765625" style="1041" bestFit="1" customWidth="1"/>
    <col min="3" max="3" width="15.09765625" style="1041" customWidth="1"/>
    <col min="4" max="4" width="10.59765625" style="1041" bestFit="1" customWidth="1"/>
    <col min="5" max="5" width="15.09765625" style="1041" customWidth="1"/>
    <col min="6" max="6" width="10.59765625" style="1041" bestFit="1" customWidth="1"/>
    <col min="7" max="7" width="5.09765625" style="1040" bestFit="1" customWidth="1"/>
    <col min="8" max="9" width="6.3984375" style="1040" bestFit="1" customWidth="1"/>
    <col min="10" max="10" width="5.09765625" style="1040" bestFit="1" customWidth="1"/>
    <col min="11" max="13" width="12.59765625" style="1041" customWidth="1"/>
    <col min="14" max="16384" width="9" style="1041"/>
  </cols>
  <sheetData>
    <row r="1" spans="1:13" ht="30">
      <c r="A1" s="1255" t="s">
        <v>13787</v>
      </c>
      <c r="B1" s="1255"/>
      <c r="C1" s="1255"/>
      <c r="D1" s="1255"/>
      <c r="E1" s="1255"/>
      <c r="F1" s="1255"/>
      <c r="G1" s="1255"/>
      <c r="H1" s="1255"/>
      <c r="I1" s="1255"/>
      <c r="J1" s="1255"/>
    </row>
    <row r="2" spans="1:13" s="1042" customFormat="1" ht="12.9" customHeight="1">
      <c r="A2" s="1041"/>
      <c r="B2" s="1041"/>
      <c r="C2" s="1041"/>
      <c r="D2" s="1041"/>
      <c r="E2" s="1041"/>
      <c r="F2" s="1041"/>
      <c r="G2" s="1058"/>
    </row>
    <row r="3" spans="1:13" s="1042" customFormat="1" ht="12.9" customHeight="1">
      <c r="A3" s="1041"/>
      <c r="B3" s="1041"/>
      <c r="C3" s="1041"/>
      <c r="D3" s="1041"/>
      <c r="E3" s="1041"/>
      <c r="F3" s="1041"/>
      <c r="G3" s="1059"/>
      <c r="H3" s="1056"/>
      <c r="I3" s="1057"/>
    </row>
    <row r="4" spans="1:13" s="1042" customFormat="1" ht="12.9" customHeight="1">
      <c r="A4" s="1041"/>
      <c r="B4" s="1041"/>
      <c r="C4" s="1041"/>
      <c r="D4" s="1041"/>
      <c r="E4" s="1041"/>
      <c r="F4" s="1041"/>
      <c r="G4" s="1059"/>
      <c r="H4" s="1056"/>
      <c r="I4" s="1057"/>
    </row>
    <row r="5" spans="1:13" s="1042" customFormat="1" ht="30">
      <c r="A5" s="1044" t="s">
        <v>4975</v>
      </c>
      <c r="B5" s="1045"/>
      <c r="C5" s="1041"/>
      <c r="D5" s="1041"/>
      <c r="E5" s="1041"/>
      <c r="F5" s="1041"/>
      <c r="G5" s="1055"/>
      <c r="H5" s="1056"/>
      <c r="I5" s="1057"/>
    </row>
    <row r="6" spans="1:13" s="1040" customFormat="1" ht="34.799999999999997">
      <c r="A6" s="1053" t="s">
        <v>2444</v>
      </c>
      <c r="B6" s="1053" t="s">
        <v>9827</v>
      </c>
      <c r="C6" s="1053" t="s">
        <v>2445</v>
      </c>
      <c r="D6" s="1053" t="s">
        <v>9827</v>
      </c>
      <c r="E6" s="1053" t="s">
        <v>2446</v>
      </c>
      <c r="F6" s="1053" t="s">
        <v>9827</v>
      </c>
      <c r="G6" s="1054" t="s">
        <v>1455</v>
      </c>
      <c r="H6" s="1054" t="s">
        <v>1004</v>
      </c>
      <c r="I6" s="1054" t="s">
        <v>2350</v>
      </c>
      <c r="J6" s="1054" t="s">
        <v>1454</v>
      </c>
    </row>
    <row r="7" spans="1:13" s="1040" customFormat="1" ht="17.100000000000001" customHeight="1">
      <c r="A7" s="1046" t="s">
        <v>13063</v>
      </c>
      <c r="B7" s="1047">
        <v>31100</v>
      </c>
      <c r="C7" s="1046" t="s">
        <v>688</v>
      </c>
      <c r="D7" s="1256">
        <f>ROUND(B7*1.05,-2)</f>
        <v>32700</v>
      </c>
      <c r="E7" s="1046" t="s">
        <v>9329</v>
      </c>
      <c r="F7" s="1376">
        <f>ROUND(B7*1.3,-2)</f>
        <v>40400</v>
      </c>
      <c r="G7" s="1757">
        <v>0.1</v>
      </c>
      <c r="H7" s="1744">
        <f>G7*2</f>
        <v>0.2</v>
      </c>
      <c r="I7" s="1744">
        <v>40</v>
      </c>
      <c r="J7" s="111">
        <v>3</v>
      </c>
      <c r="M7" s="3"/>
    </row>
    <row r="8" spans="1:13" s="1040" customFormat="1" ht="17.100000000000001" customHeight="1">
      <c r="A8" s="1046" t="s">
        <v>7534</v>
      </c>
      <c r="B8" s="1047">
        <v>35900</v>
      </c>
      <c r="C8" s="1046" t="s">
        <v>689</v>
      </c>
      <c r="D8" s="1256">
        <f t="shared" ref="D8:D57" si="0">ROUND(B8*1.05,-2)</f>
        <v>37700</v>
      </c>
      <c r="E8" s="1046" t="s">
        <v>9330</v>
      </c>
      <c r="F8" s="1376">
        <f t="shared" ref="F8:F57" si="1">ROUND(B8*1.3,-2)</f>
        <v>46700</v>
      </c>
      <c r="G8" s="1757"/>
      <c r="H8" s="1744"/>
      <c r="I8" s="1744"/>
      <c r="J8" s="111">
        <v>6</v>
      </c>
    </row>
    <row r="9" spans="1:13" s="1040" customFormat="1" ht="17.100000000000001" customHeight="1">
      <c r="A9" s="1046" t="s">
        <v>13066</v>
      </c>
      <c r="B9" s="1047">
        <v>21300</v>
      </c>
      <c r="C9" s="1046" t="s">
        <v>690</v>
      </c>
      <c r="D9" s="1256">
        <f t="shared" si="0"/>
        <v>22400</v>
      </c>
      <c r="E9" s="1046" t="s">
        <v>9331</v>
      </c>
      <c r="F9" s="1376">
        <f t="shared" si="1"/>
        <v>27700</v>
      </c>
      <c r="G9" s="1757">
        <v>0.2</v>
      </c>
      <c r="H9" s="1744">
        <f t="shared" ref="H9:H23" si="2">G9*2</f>
        <v>0.4</v>
      </c>
      <c r="I9" s="1744">
        <v>40</v>
      </c>
      <c r="J9" s="111">
        <v>3</v>
      </c>
    </row>
    <row r="10" spans="1:13" s="1040" customFormat="1" ht="17.100000000000001" customHeight="1">
      <c r="A10" s="1046" t="s">
        <v>7535</v>
      </c>
      <c r="B10" s="1047">
        <v>24500</v>
      </c>
      <c r="C10" s="1046" t="s">
        <v>691</v>
      </c>
      <c r="D10" s="1256">
        <f t="shared" si="0"/>
        <v>25700</v>
      </c>
      <c r="E10" s="1046" t="s">
        <v>9332</v>
      </c>
      <c r="F10" s="1376">
        <f t="shared" si="1"/>
        <v>31900</v>
      </c>
      <c r="G10" s="1757"/>
      <c r="H10" s="1744"/>
      <c r="I10" s="1744"/>
      <c r="J10" s="111">
        <v>6</v>
      </c>
    </row>
    <row r="11" spans="1:13" s="1040" customFormat="1" ht="17.100000000000001" customHeight="1">
      <c r="A11" s="1046" t="s">
        <v>7536</v>
      </c>
      <c r="B11" s="1047">
        <v>18400</v>
      </c>
      <c r="C11" s="1046" t="s">
        <v>692</v>
      </c>
      <c r="D11" s="1256">
        <f t="shared" si="0"/>
        <v>19300</v>
      </c>
      <c r="E11" s="1046" t="s">
        <v>7241</v>
      </c>
      <c r="F11" s="1376">
        <f t="shared" si="1"/>
        <v>23900</v>
      </c>
      <c r="G11" s="1757">
        <v>0.3</v>
      </c>
      <c r="H11" s="1744">
        <f t="shared" si="2"/>
        <v>0.6</v>
      </c>
      <c r="I11" s="1744">
        <v>40</v>
      </c>
      <c r="J11" s="111">
        <v>3</v>
      </c>
    </row>
    <row r="12" spans="1:13" s="1040" customFormat="1" ht="17.100000000000001" customHeight="1">
      <c r="A12" s="1046" t="s">
        <v>7537</v>
      </c>
      <c r="B12" s="1047">
        <v>21200</v>
      </c>
      <c r="C12" s="1046" t="s">
        <v>693</v>
      </c>
      <c r="D12" s="1256">
        <f t="shared" si="0"/>
        <v>22300</v>
      </c>
      <c r="E12" s="1046" t="s">
        <v>7242</v>
      </c>
      <c r="F12" s="1376">
        <f t="shared" si="1"/>
        <v>27600</v>
      </c>
      <c r="G12" s="1757"/>
      <c r="H12" s="1744"/>
      <c r="I12" s="1744"/>
      <c r="J12" s="111">
        <v>6</v>
      </c>
    </row>
    <row r="13" spans="1:13" s="1040" customFormat="1" ht="17.100000000000001" customHeight="1">
      <c r="A13" s="1046" t="s">
        <v>7538</v>
      </c>
      <c r="B13" s="1047">
        <v>17500</v>
      </c>
      <c r="C13" s="1046" t="s">
        <v>694</v>
      </c>
      <c r="D13" s="1256">
        <f t="shared" si="0"/>
        <v>18400</v>
      </c>
      <c r="E13" s="1046" t="s">
        <v>7243</v>
      </c>
      <c r="F13" s="1376">
        <f t="shared" si="1"/>
        <v>22800</v>
      </c>
      <c r="G13" s="1744">
        <v>0.4</v>
      </c>
      <c r="H13" s="1744">
        <f t="shared" si="2"/>
        <v>0.8</v>
      </c>
      <c r="I13" s="1744">
        <v>40</v>
      </c>
      <c r="J13" s="111">
        <v>3</v>
      </c>
    </row>
    <row r="14" spans="1:13" s="1040" customFormat="1" ht="17.100000000000001" customHeight="1">
      <c r="A14" s="1046" t="s">
        <v>7539</v>
      </c>
      <c r="B14" s="1047">
        <v>20100</v>
      </c>
      <c r="C14" s="1046" t="s">
        <v>695</v>
      </c>
      <c r="D14" s="1256">
        <f t="shared" si="0"/>
        <v>21100</v>
      </c>
      <c r="E14" s="1046" t="s">
        <v>7244</v>
      </c>
      <c r="F14" s="1376">
        <f t="shared" si="1"/>
        <v>26100</v>
      </c>
      <c r="G14" s="1744"/>
      <c r="H14" s="1744"/>
      <c r="I14" s="1744"/>
      <c r="J14" s="111">
        <v>6</v>
      </c>
    </row>
    <row r="15" spans="1:13" s="1040" customFormat="1" ht="17.100000000000001" customHeight="1">
      <c r="A15" s="1046" t="s">
        <v>7540</v>
      </c>
      <c r="B15" s="1047">
        <v>15000</v>
      </c>
      <c r="C15" s="1046" t="s">
        <v>696</v>
      </c>
      <c r="D15" s="1256">
        <f t="shared" si="0"/>
        <v>15800</v>
      </c>
      <c r="E15" s="1046" t="s">
        <v>7245</v>
      </c>
      <c r="F15" s="1376">
        <f t="shared" si="1"/>
        <v>19500</v>
      </c>
      <c r="G15" s="1744">
        <v>0.5</v>
      </c>
      <c r="H15" s="1744">
        <f t="shared" si="2"/>
        <v>1</v>
      </c>
      <c r="I15" s="1744">
        <v>40</v>
      </c>
      <c r="J15" s="111">
        <v>3</v>
      </c>
    </row>
    <row r="16" spans="1:13" s="1040" customFormat="1" ht="17.100000000000001" customHeight="1">
      <c r="A16" s="1046" t="s">
        <v>7541</v>
      </c>
      <c r="B16" s="1047">
        <v>17300</v>
      </c>
      <c r="C16" s="1046" t="s">
        <v>697</v>
      </c>
      <c r="D16" s="1256">
        <f t="shared" si="0"/>
        <v>18200</v>
      </c>
      <c r="E16" s="1046" t="s">
        <v>7246</v>
      </c>
      <c r="F16" s="1376">
        <f t="shared" si="1"/>
        <v>22500</v>
      </c>
      <c r="G16" s="1744"/>
      <c r="H16" s="1744"/>
      <c r="I16" s="1744"/>
      <c r="J16" s="111">
        <v>6</v>
      </c>
    </row>
    <row r="17" spans="1:10" s="1040" customFormat="1" ht="17.100000000000001" customHeight="1">
      <c r="A17" s="1046" t="s">
        <v>7542</v>
      </c>
      <c r="B17" s="1047">
        <v>15000</v>
      </c>
      <c r="C17" s="1046" t="s">
        <v>698</v>
      </c>
      <c r="D17" s="1256">
        <f t="shared" si="0"/>
        <v>15800</v>
      </c>
      <c r="E17" s="1046" t="s">
        <v>7247</v>
      </c>
      <c r="F17" s="1376">
        <f t="shared" si="1"/>
        <v>19500</v>
      </c>
      <c r="G17" s="1744">
        <v>0.6</v>
      </c>
      <c r="H17" s="1744">
        <f t="shared" si="2"/>
        <v>1.2</v>
      </c>
      <c r="I17" s="1744">
        <v>40</v>
      </c>
      <c r="J17" s="111">
        <v>3</v>
      </c>
    </row>
    <row r="18" spans="1:10" s="1040" customFormat="1" ht="17.100000000000001" customHeight="1">
      <c r="A18" s="1046" t="s">
        <v>7543</v>
      </c>
      <c r="B18" s="1047">
        <v>17300</v>
      </c>
      <c r="C18" s="1046" t="s">
        <v>699</v>
      </c>
      <c r="D18" s="1256">
        <f t="shared" si="0"/>
        <v>18200</v>
      </c>
      <c r="E18" s="1046" t="s">
        <v>7248</v>
      </c>
      <c r="F18" s="1376">
        <f t="shared" si="1"/>
        <v>22500</v>
      </c>
      <c r="G18" s="1744"/>
      <c r="H18" s="1744"/>
      <c r="I18" s="1744"/>
      <c r="J18" s="111">
        <v>6</v>
      </c>
    </row>
    <row r="19" spans="1:10" s="1040" customFormat="1" ht="17.100000000000001" customHeight="1">
      <c r="A19" s="1046" t="s">
        <v>7544</v>
      </c>
      <c r="B19" s="1047">
        <v>15000</v>
      </c>
      <c r="C19" s="1046" t="s">
        <v>700</v>
      </c>
      <c r="D19" s="1256">
        <f t="shared" si="0"/>
        <v>15800</v>
      </c>
      <c r="E19" s="1046" t="s">
        <v>7249</v>
      </c>
      <c r="F19" s="1376">
        <f t="shared" si="1"/>
        <v>19500</v>
      </c>
      <c r="G19" s="1744">
        <v>0.7</v>
      </c>
      <c r="H19" s="1744">
        <f t="shared" si="2"/>
        <v>1.4</v>
      </c>
      <c r="I19" s="1744">
        <v>40</v>
      </c>
      <c r="J19" s="111">
        <v>3</v>
      </c>
    </row>
    <row r="20" spans="1:10" s="1040" customFormat="1" ht="17.100000000000001" customHeight="1">
      <c r="A20" s="1046" t="s">
        <v>7545</v>
      </c>
      <c r="B20" s="1047">
        <v>17300</v>
      </c>
      <c r="C20" s="1046" t="s">
        <v>701</v>
      </c>
      <c r="D20" s="1256">
        <f t="shared" si="0"/>
        <v>18200</v>
      </c>
      <c r="E20" s="1046" t="s">
        <v>7250</v>
      </c>
      <c r="F20" s="1376">
        <f t="shared" si="1"/>
        <v>22500</v>
      </c>
      <c r="G20" s="1744"/>
      <c r="H20" s="1744"/>
      <c r="I20" s="1744"/>
      <c r="J20" s="111">
        <v>6</v>
      </c>
    </row>
    <row r="21" spans="1:10" s="1040" customFormat="1" ht="17.100000000000001" customHeight="1">
      <c r="A21" s="1046" t="s">
        <v>7546</v>
      </c>
      <c r="B21" s="1047">
        <v>15000</v>
      </c>
      <c r="C21" s="1046" t="s">
        <v>702</v>
      </c>
      <c r="D21" s="1256">
        <f t="shared" si="0"/>
        <v>15800</v>
      </c>
      <c r="E21" s="1046" t="s">
        <v>7251</v>
      </c>
      <c r="F21" s="1049">
        <f t="shared" si="1"/>
        <v>19500</v>
      </c>
      <c r="G21" s="1744">
        <v>0.8</v>
      </c>
      <c r="H21" s="1744">
        <f t="shared" si="2"/>
        <v>1.6</v>
      </c>
      <c r="I21" s="1744">
        <v>40</v>
      </c>
      <c r="J21" s="111">
        <v>3</v>
      </c>
    </row>
    <row r="22" spans="1:10" s="1040" customFormat="1" ht="17.100000000000001" customHeight="1">
      <c r="A22" s="1046" t="s">
        <v>7547</v>
      </c>
      <c r="B22" s="1047">
        <v>17300</v>
      </c>
      <c r="C22" s="1046" t="s">
        <v>703</v>
      </c>
      <c r="D22" s="1256">
        <f t="shared" si="0"/>
        <v>18200</v>
      </c>
      <c r="E22" s="1046" t="s">
        <v>7252</v>
      </c>
      <c r="F22" s="1049">
        <f t="shared" si="1"/>
        <v>22500</v>
      </c>
      <c r="G22" s="1744"/>
      <c r="H22" s="1744"/>
      <c r="I22" s="1744"/>
      <c r="J22" s="111">
        <v>6</v>
      </c>
    </row>
    <row r="23" spans="1:10" s="1040" customFormat="1" ht="17.100000000000001" customHeight="1">
      <c r="A23" s="1046" t="s">
        <v>7548</v>
      </c>
      <c r="B23" s="1047">
        <v>15000</v>
      </c>
      <c r="C23" s="404" t="s">
        <v>13362</v>
      </c>
      <c r="D23" s="1256">
        <f t="shared" si="0"/>
        <v>15800</v>
      </c>
      <c r="E23" s="1377" t="s">
        <v>7253</v>
      </c>
      <c r="F23" s="1378">
        <f t="shared" si="1"/>
        <v>19500</v>
      </c>
      <c r="G23" s="1744">
        <v>0.9</v>
      </c>
      <c r="H23" s="1744">
        <f t="shared" si="2"/>
        <v>1.8</v>
      </c>
      <c r="I23" s="1744">
        <v>40</v>
      </c>
      <c r="J23" s="111">
        <v>3</v>
      </c>
    </row>
    <row r="24" spans="1:10" s="1040" customFormat="1" ht="17.100000000000001" customHeight="1">
      <c r="A24" s="1046" t="s">
        <v>7549</v>
      </c>
      <c r="B24" s="1047">
        <v>17300</v>
      </c>
      <c r="C24" s="1046" t="s">
        <v>704</v>
      </c>
      <c r="D24" s="1256">
        <f t="shared" si="0"/>
        <v>18200</v>
      </c>
      <c r="E24" s="111" t="s">
        <v>7254</v>
      </c>
      <c r="F24" s="1376">
        <f t="shared" si="1"/>
        <v>22500</v>
      </c>
      <c r="G24" s="1744"/>
      <c r="H24" s="1744"/>
      <c r="I24" s="1744"/>
      <c r="J24" s="111">
        <v>6</v>
      </c>
    </row>
    <row r="25" spans="1:10" s="1040" customFormat="1" ht="17.100000000000001" customHeight="1">
      <c r="A25" s="1046" t="s">
        <v>7550</v>
      </c>
      <c r="B25" s="1047">
        <v>12700</v>
      </c>
      <c r="C25" s="1046" t="s">
        <v>705</v>
      </c>
      <c r="D25" s="1256">
        <f t="shared" si="0"/>
        <v>13300</v>
      </c>
      <c r="E25" s="111" t="s">
        <v>7255</v>
      </c>
      <c r="F25" s="1376">
        <f t="shared" si="1"/>
        <v>16500</v>
      </c>
      <c r="G25" s="1744">
        <v>1</v>
      </c>
      <c r="H25" s="1744">
        <v>2.5</v>
      </c>
      <c r="I25" s="1744">
        <v>50</v>
      </c>
      <c r="J25" s="111">
        <v>3</v>
      </c>
    </row>
    <row r="26" spans="1:10" s="1040" customFormat="1" ht="17.100000000000001" customHeight="1">
      <c r="A26" s="1046" t="s">
        <v>7551</v>
      </c>
      <c r="B26" s="1047">
        <v>13400</v>
      </c>
      <c r="C26" s="1046" t="s">
        <v>706</v>
      </c>
      <c r="D26" s="1256">
        <f t="shared" si="0"/>
        <v>14100</v>
      </c>
      <c r="E26" s="111" t="s">
        <v>7256</v>
      </c>
      <c r="F26" s="1376">
        <f t="shared" si="1"/>
        <v>17400</v>
      </c>
      <c r="G26" s="1744"/>
      <c r="H26" s="1744"/>
      <c r="I26" s="1744"/>
      <c r="J26" s="111">
        <v>4</v>
      </c>
    </row>
    <row r="27" spans="1:10" ht="17.100000000000001" customHeight="1">
      <c r="A27" s="1046" t="s">
        <v>7552</v>
      </c>
      <c r="B27" s="1047">
        <v>14600</v>
      </c>
      <c r="C27" s="1046" t="s">
        <v>707</v>
      </c>
      <c r="D27" s="1256">
        <f t="shared" si="0"/>
        <v>15300</v>
      </c>
      <c r="E27" s="111" t="s">
        <v>7257</v>
      </c>
      <c r="F27" s="1376">
        <f t="shared" si="1"/>
        <v>19000</v>
      </c>
      <c r="G27" s="1744"/>
      <c r="H27" s="1744"/>
      <c r="I27" s="1744"/>
      <c r="J27" s="111">
        <v>6</v>
      </c>
    </row>
    <row r="28" spans="1:10" ht="17.100000000000001" customHeight="1">
      <c r="A28" s="1046" t="s">
        <v>4976</v>
      </c>
      <c r="B28" s="1047">
        <v>14600</v>
      </c>
      <c r="C28" s="1046" t="s">
        <v>708</v>
      </c>
      <c r="D28" s="1256">
        <f t="shared" si="0"/>
        <v>15300</v>
      </c>
      <c r="E28" s="111" t="s">
        <v>7258</v>
      </c>
      <c r="F28" s="1376">
        <f t="shared" si="1"/>
        <v>19000</v>
      </c>
      <c r="G28" s="1744"/>
      <c r="H28" s="1379">
        <v>4</v>
      </c>
      <c r="I28" s="1744">
        <v>50</v>
      </c>
      <c r="J28" s="1744">
        <v>6</v>
      </c>
    </row>
    <row r="29" spans="1:10" ht="17.100000000000001" customHeight="1">
      <c r="A29" s="1046" t="s">
        <v>4977</v>
      </c>
      <c r="B29" s="1047">
        <v>14600</v>
      </c>
      <c r="C29" s="1046" t="s">
        <v>709</v>
      </c>
      <c r="D29" s="1256">
        <f t="shared" si="0"/>
        <v>15300</v>
      </c>
      <c r="E29" s="111" t="s">
        <v>7259</v>
      </c>
      <c r="F29" s="1376">
        <f t="shared" si="1"/>
        <v>19000</v>
      </c>
      <c r="G29" s="1744"/>
      <c r="H29" s="1379">
        <v>6</v>
      </c>
      <c r="I29" s="1744"/>
      <c r="J29" s="1744"/>
    </row>
    <row r="30" spans="1:10" ht="17.100000000000001" customHeight="1">
      <c r="A30" s="1046" t="s">
        <v>7553</v>
      </c>
      <c r="B30" s="1047">
        <v>12700</v>
      </c>
      <c r="C30" s="1046" t="s">
        <v>710</v>
      </c>
      <c r="D30" s="1256">
        <f t="shared" si="0"/>
        <v>13300</v>
      </c>
      <c r="E30" s="111" t="s">
        <v>7260</v>
      </c>
      <c r="F30" s="1376">
        <f t="shared" si="1"/>
        <v>16500</v>
      </c>
      <c r="G30" s="1744">
        <v>1.2</v>
      </c>
      <c r="H30" s="1744">
        <v>3</v>
      </c>
      <c r="I30" s="1744">
        <v>50</v>
      </c>
      <c r="J30" s="111">
        <v>3</v>
      </c>
    </row>
    <row r="31" spans="1:10" ht="17.100000000000001" customHeight="1">
      <c r="A31" s="1046" t="s">
        <v>7554</v>
      </c>
      <c r="B31" s="1047">
        <v>13400</v>
      </c>
      <c r="C31" s="1046" t="s">
        <v>711</v>
      </c>
      <c r="D31" s="1256">
        <f t="shared" si="0"/>
        <v>14100</v>
      </c>
      <c r="E31" s="111" t="s">
        <v>7261</v>
      </c>
      <c r="F31" s="1376">
        <f t="shared" si="1"/>
        <v>17400</v>
      </c>
      <c r="G31" s="1744"/>
      <c r="H31" s="1744"/>
      <c r="I31" s="1744"/>
      <c r="J31" s="111">
        <v>4</v>
      </c>
    </row>
    <row r="32" spans="1:10" ht="17.100000000000001" customHeight="1">
      <c r="A32" s="1046" t="s">
        <v>7555</v>
      </c>
      <c r="B32" s="1047">
        <v>14600</v>
      </c>
      <c r="C32" s="1046" t="s">
        <v>712</v>
      </c>
      <c r="D32" s="1256">
        <f t="shared" si="0"/>
        <v>15300</v>
      </c>
      <c r="E32" s="111" t="s">
        <v>7262</v>
      </c>
      <c r="F32" s="1376">
        <f t="shared" si="1"/>
        <v>19000</v>
      </c>
      <c r="G32" s="1744"/>
      <c r="H32" s="1744"/>
      <c r="I32" s="1744"/>
      <c r="J32" s="111">
        <v>6</v>
      </c>
    </row>
    <row r="33" spans="1:10" ht="17.100000000000001" customHeight="1">
      <c r="A33" s="1046" t="s">
        <v>7556</v>
      </c>
      <c r="B33" s="1047">
        <v>12700</v>
      </c>
      <c r="C33" s="1046" t="s">
        <v>713</v>
      </c>
      <c r="D33" s="1256">
        <f t="shared" si="0"/>
        <v>13300</v>
      </c>
      <c r="E33" s="111" t="s">
        <v>7263</v>
      </c>
      <c r="F33" s="1376">
        <f t="shared" si="1"/>
        <v>16500</v>
      </c>
      <c r="G33" s="1744">
        <v>1.5</v>
      </c>
      <c r="H33" s="1744">
        <v>4</v>
      </c>
      <c r="I33" s="1744">
        <v>50</v>
      </c>
      <c r="J33" s="111">
        <v>3</v>
      </c>
    </row>
    <row r="34" spans="1:10" ht="17.100000000000001" customHeight="1">
      <c r="A34" s="1046" t="s">
        <v>7557</v>
      </c>
      <c r="B34" s="1047">
        <v>13400</v>
      </c>
      <c r="C34" s="1046" t="s">
        <v>714</v>
      </c>
      <c r="D34" s="1256">
        <f t="shared" si="0"/>
        <v>14100</v>
      </c>
      <c r="E34" s="111" t="s">
        <v>7264</v>
      </c>
      <c r="F34" s="1376">
        <f t="shared" si="1"/>
        <v>17400</v>
      </c>
      <c r="G34" s="1744"/>
      <c r="H34" s="1744"/>
      <c r="I34" s="1744"/>
      <c r="J34" s="111">
        <v>4</v>
      </c>
    </row>
    <row r="35" spans="1:10" ht="17.100000000000001" customHeight="1">
      <c r="A35" s="1046" t="s">
        <v>7558</v>
      </c>
      <c r="B35" s="1047">
        <v>14600</v>
      </c>
      <c r="C35" s="1046" t="s">
        <v>715</v>
      </c>
      <c r="D35" s="1256">
        <f t="shared" si="0"/>
        <v>15300</v>
      </c>
      <c r="E35" s="111" t="s">
        <v>7265</v>
      </c>
      <c r="F35" s="1376">
        <f t="shared" si="1"/>
        <v>19000</v>
      </c>
      <c r="G35" s="1744"/>
      <c r="H35" s="1744"/>
      <c r="I35" s="1744"/>
      <c r="J35" s="111">
        <v>6</v>
      </c>
    </row>
    <row r="36" spans="1:10" ht="17.100000000000001" customHeight="1">
      <c r="A36" s="1046" t="s">
        <v>4978</v>
      </c>
      <c r="B36" s="1047">
        <v>14600</v>
      </c>
      <c r="C36" s="1046" t="s">
        <v>716</v>
      </c>
      <c r="D36" s="1256">
        <f t="shared" si="0"/>
        <v>15300</v>
      </c>
      <c r="E36" s="111" t="s">
        <v>7266</v>
      </c>
      <c r="F36" s="1376">
        <f t="shared" si="1"/>
        <v>19000</v>
      </c>
      <c r="G36" s="1744"/>
      <c r="H36" s="1379">
        <v>6</v>
      </c>
      <c r="I36" s="1744">
        <v>50</v>
      </c>
      <c r="J36" s="1744">
        <v>6</v>
      </c>
    </row>
    <row r="37" spans="1:10" ht="17.100000000000001" customHeight="1">
      <c r="A37" s="1046" t="s">
        <v>4979</v>
      </c>
      <c r="B37" s="1047">
        <v>14600</v>
      </c>
      <c r="C37" s="1046" t="s">
        <v>717</v>
      </c>
      <c r="D37" s="1256">
        <f t="shared" si="0"/>
        <v>15300</v>
      </c>
      <c r="E37" s="111" t="s">
        <v>7267</v>
      </c>
      <c r="F37" s="1376">
        <f t="shared" si="1"/>
        <v>19000</v>
      </c>
      <c r="G37" s="1744"/>
      <c r="H37" s="1379">
        <v>8</v>
      </c>
      <c r="I37" s="1744"/>
      <c r="J37" s="1744"/>
    </row>
    <row r="38" spans="1:10" ht="17.100000000000001" customHeight="1">
      <c r="A38" s="1046" t="s">
        <v>7559</v>
      </c>
      <c r="B38" s="1047">
        <v>12700</v>
      </c>
      <c r="C38" s="1046" t="s">
        <v>718</v>
      </c>
      <c r="D38" s="1256">
        <f t="shared" si="0"/>
        <v>13300</v>
      </c>
      <c r="E38" s="111" t="s">
        <v>7268</v>
      </c>
      <c r="F38" s="1376">
        <f t="shared" si="1"/>
        <v>16500</v>
      </c>
      <c r="G38" s="1744">
        <v>2</v>
      </c>
      <c r="H38" s="1744">
        <v>5</v>
      </c>
      <c r="I38" s="1744">
        <v>50</v>
      </c>
      <c r="J38" s="111">
        <v>3</v>
      </c>
    </row>
    <row r="39" spans="1:10" ht="17.100000000000001" customHeight="1">
      <c r="A39" s="1046" t="s">
        <v>7560</v>
      </c>
      <c r="B39" s="1047">
        <v>13400</v>
      </c>
      <c r="C39" s="1046" t="s">
        <v>719</v>
      </c>
      <c r="D39" s="1256">
        <f t="shared" si="0"/>
        <v>14100</v>
      </c>
      <c r="E39" s="111" t="s">
        <v>7269</v>
      </c>
      <c r="F39" s="1376">
        <f t="shared" si="1"/>
        <v>17400</v>
      </c>
      <c r="G39" s="1744"/>
      <c r="H39" s="1744"/>
      <c r="I39" s="1744"/>
      <c r="J39" s="111">
        <v>4</v>
      </c>
    </row>
    <row r="40" spans="1:10" ht="17.100000000000001" customHeight="1">
      <c r="A40" s="1046" t="s">
        <v>7561</v>
      </c>
      <c r="B40" s="1047">
        <v>14600</v>
      </c>
      <c r="C40" s="1046" t="s">
        <v>720</v>
      </c>
      <c r="D40" s="1256">
        <f t="shared" si="0"/>
        <v>15300</v>
      </c>
      <c r="E40" s="111" t="s">
        <v>7270</v>
      </c>
      <c r="F40" s="1376">
        <f t="shared" si="1"/>
        <v>19000</v>
      </c>
      <c r="G40" s="1744"/>
      <c r="H40" s="1744"/>
      <c r="I40" s="1744"/>
      <c r="J40" s="111">
        <v>6</v>
      </c>
    </row>
    <row r="41" spans="1:10" ht="17.100000000000001" customHeight="1">
      <c r="A41" s="1046" t="s">
        <v>4980</v>
      </c>
      <c r="B41" s="1047">
        <v>14600</v>
      </c>
      <c r="C41" s="1046" t="s">
        <v>721</v>
      </c>
      <c r="D41" s="1256">
        <f t="shared" si="0"/>
        <v>15300</v>
      </c>
      <c r="E41" s="111" t="s">
        <v>7271</v>
      </c>
      <c r="F41" s="1376">
        <f t="shared" si="1"/>
        <v>19000</v>
      </c>
      <c r="G41" s="1744"/>
      <c r="H41" s="1380">
        <v>8</v>
      </c>
      <c r="I41" s="1744">
        <v>50</v>
      </c>
      <c r="J41" s="1744">
        <v>6</v>
      </c>
    </row>
    <row r="42" spans="1:10" ht="17.100000000000001" customHeight="1">
      <c r="A42" s="1046" t="s">
        <v>4981</v>
      </c>
      <c r="B42" s="1047">
        <v>14600</v>
      </c>
      <c r="C42" s="1046" t="s">
        <v>722</v>
      </c>
      <c r="D42" s="1256">
        <f t="shared" si="0"/>
        <v>15300</v>
      </c>
      <c r="E42" s="111" t="s">
        <v>7272</v>
      </c>
      <c r="F42" s="1376">
        <f t="shared" si="1"/>
        <v>19000</v>
      </c>
      <c r="G42" s="1744"/>
      <c r="H42" s="1380">
        <v>10</v>
      </c>
      <c r="I42" s="1744"/>
      <c r="J42" s="1744"/>
    </row>
    <row r="43" spans="1:10" ht="17.100000000000001" customHeight="1">
      <c r="A43" s="1046" t="s">
        <v>7562</v>
      </c>
      <c r="B43" s="1047">
        <v>13500</v>
      </c>
      <c r="C43" s="1046" t="s">
        <v>723</v>
      </c>
      <c r="D43" s="1256">
        <f t="shared" si="0"/>
        <v>14200</v>
      </c>
      <c r="E43" s="111" t="s">
        <v>7273</v>
      </c>
      <c r="F43" s="1376">
        <f t="shared" si="1"/>
        <v>17600</v>
      </c>
      <c r="G43" s="1744">
        <v>3</v>
      </c>
      <c r="H43" s="1744">
        <v>8</v>
      </c>
      <c r="I43" s="1744">
        <v>60</v>
      </c>
      <c r="J43" s="111">
        <v>3</v>
      </c>
    </row>
    <row r="44" spans="1:10" ht="17.100000000000001" customHeight="1">
      <c r="A44" s="1046" t="s">
        <v>7563</v>
      </c>
      <c r="B44" s="1047">
        <v>13900</v>
      </c>
      <c r="C44" s="1046" t="s">
        <v>724</v>
      </c>
      <c r="D44" s="1256">
        <f t="shared" si="0"/>
        <v>14600</v>
      </c>
      <c r="E44" s="111" t="s">
        <v>7274</v>
      </c>
      <c r="F44" s="1376">
        <f t="shared" si="1"/>
        <v>18100</v>
      </c>
      <c r="G44" s="1744"/>
      <c r="H44" s="1744"/>
      <c r="I44" s="1744"/>
      <c r="J44" s="111">
        <v>4</v>
      </c>
    </row>
    <row r="45" spans="1:10" ht="17.100000000000001" customHeight="1">
      <c r="A45" s="1046" t="s">
        <v>7564</v>
      </c>
      <c r="B45" s="1047">
        <v>15200</v>
      </c>
      <c r="C45" s="1046" t="s">
        <v>725</v>
      </c>
      <c r="D45" s="1256">
        <f t="shared" si="0"/>
        <v>16000</v>
      </c>
      <c r="E45" s="111" t="s">
        <v>7275</v>
      </c>
      <c r="F45" s="1376">
        <f t="shared" si="1"/>
        <v>19800</v>
      </c>
      <c r="G45" s="1744"/>
      <c r="H45" s="1744"/>
      <c r="I45" s="1744"/>
      <c r="J45" s="111">
        <v>6</v>
      </c>
    </row>
    <row r="46" spans="1:10" ht="17.100000000000001" customHeight="1">
      <c r="A46" s="1046" t="s">
        <v>4982</v>
      </c>
      <c r="B46" s="1047">
        <v>15200</v>
      </c>
      <c r="C46" s="1046" t="s">
        <v>726</v>
      </c>
      <c r="D46" s="1256">
        <f t="shared" si="0"/>
        <v>16000</v>
      </c>
      <c r="E46" s="111" t="s">
        <v>7276</v>
      </c>
      <c r="F46" s="1376">
        <f t="shared" si="1"/>
        <v>19800</v>
      </c>
      <c r="G46" s="1744"/>
      <c r="H46" s="1379">
        <v>10</v>
      </c>
      <c r="I46" s="1744">
        <v>60</v>
      </c>
      <c r="J46" s="1744">
        <v>6</v>
      </c>
    </row>
    <row r="47" spans="1:10" ht="17.100000000000001" customHeight="1">
      <c r="A47" s="1046" t="s">
        <v>4983</v>
      </c>
      <c r="B47" s="1047">
        <v>15200</v>
      </c>
      <c r="C47" s="1046" t="s">
        <v>727</v>
      </c>
      <c r="D47" s="1256">
        <f t="shared" si="0"/>
        <v>16000</v>
      </c>
      <c r="E47" s="111" t="s">
        <v>7277</v>
      </c>
      <c r="F47" s="1376">
        <f t="shared" si="1"/>
        <v>19800</v>
      </c>
      <c r="G47" s="1744"/>
      <c r="H47" s="1379">
        <v>12</v>
      </c>
      <c r="I47" s="1744"/>
      <c r="J47" s="1744"/>
    </row>
    <row r="48" spans="1:10" ht="17.100000000000001" customHeight="1">
      <c r="A48" s="1046" t="s">
        <v>7565</v>
      </c>
      <c r="B48" s="1047">
        <v>15500</v>
      </c>
      <c r="C48" s="1046" t="s">
        <v>728</v>
      </c>
      <c r="D48" s="1256">
        <f t="shared" si="0"/>
        <v>16300</v>
      </c>
      <c r="E48" s="111" t="s">
        <v>7278</v>
      </c>
      <c r="F48" s="1376">
        <f t="shared" si="1"/>
        <v>20200</v>
      </c>
      <c r="G48" s="1744">
        <v>4</v>
      </c>
      <c r="H48" s="1744">
        <v>10</v>
      </c>
      <c r="I48" s="1744">
        <v>70</v>
      </c>
      <c r="J48" s="111">
        <v>4</v>
      </c>
    </row>
    <row r="49" spans="1:10" ht="17.100000000000001" customHeight="1">
      <c r="A49" s="1046" t="s">
        <v>7566</v>
      </c>
      <c r="B49" s="1047">
        <v>15500</v>
      </c>
      <c r="C49" s="1046" t="s">
        <v>729</v>
      </c>
      <c r="D49" s="1256">
        <f t="shared" si="0"/>
        <v>16300</v>
      </c>
      <c r="E49" s="111" t="s">
        <v>7279</v>
      </c>
      <c r="F49" s="1376">
        <f t="shared" si="1"/>
        <v>20200</v>
      </c>
      <c r="G49" s="1744"/>
      <c r="H49" s="1744"/>
      <c r="I49" s="1744"/>
      <c r="J49" s="111">
        <v>6</v>
      </c>
    </row>
    <row r="50" spans="1:10" ht="17.100000000000001" customHeight="1">
      <c r="A50" s="1046" t="s">
        <v>4984</v>
      </c>
      <c r="B50" s="1047">
        <v>17300</v>
      </c>
      <c r="C50" s="1046" t="s">
        <v>730</v>
      </c>
      <c r="D50" s="1256">
        <f t="shared" si="0"/>
        <v>18200</v>
      </c>
      <c r="E50" s="111" t="s">
        <v>7280</v>
      </c>
      <c r="F50" s="1376">
        <f t="shared" si="1"/>
        <v>22500</v>
      </c>
      <c r="G50" s="1744"/>
      <c r="H50" s="1379">
        <v>12</v>
      </c>
      <c r="I50" s="1744">
        <v>70</v>
      </c>
      <c r="J50" s="1744">
        <v>6</v>
      </c>
    </row>
    <row r="51" spans="1:10" ht="17.100000000000001" customHeight="1">
      <c r="A51" s="1046" t="s">
        <v>4985</v>
      </c>
      <c r="B51" s="1047">
        <v>17300</v>
      </c>
      <c r="C51" s="1046" t="s">
        <v>731</v>
      </c>
      <c r="D51" s="1256">
        <f t="shared" si="0"/>
        <v>18200</v>
      </c>
      <c r="E51" s="111" t="s">
        <v>7281</v>
      </c>
      <c r="F51" s="1376">
        <f t="shared" si="1"/>
        <v>22500</v>
      </c>
      <c r="G51" s="1744"/>
      <c r="H51" s="1379">
        <v>16</v>
      </c>
      <c r="I51" s="1744"/>
      <c r="J51" s="1744"/>
    </row>
    <row r="52" spans="1:10" ht="17.100000000000001" customHeight="1">
      <c r="A52" s="1046" t="s">
        <v>7567</v>
      </c>
      <c r="B52" s="1047">
        <v>17300</v>
      </c>
      <c r="C52" s="1046" t="s">
        <v>732</v>
      </c>
      <c r="D52" s="1256">
        <f t="shared" si="0"/>
        <v>18200</v>
      </c>
      <c r="E52" s="111" t="s">
        <v>7282</v>
      </c>
      <c r="F52" s="1376">
        <f t="shared" si="1"/>
        <v>22500</v>
      </c>
      <c r="G52" s="111">
        <v>6</v>
      </c>
      <c r="H52" s="111">
        <v>12</v>
      </c>
      <c r="I52" s="111">
        <v>90</v>
      </c>
      <c r="J52" s="111">
        <v>6</v>
      </c>
    </row>
    <row r="53" spans="1:10" ht="17.100000000000001" customHeight="1">
      <c r="A53" s="1046" t="s">
        <v>7568</v>
      </c>
      <c r="B53" s="1047">
        <v>20500</v>
      </c>
      <c r="C53" s="1046" t="s">
        <v>733</v>
      </c>
      <c r="D53" s="1256">
        <f t="shared" si="0"/>
        <v>21500</v>
      </c>
      <c r="E53" s="111" t="s">
        <v>7283</v>
      </c>
      <c r="F53" s="1376">
        <f t="shared" si="1"/>
        <v>26700</v>
      </c>
      <c r="G53" s="111">
        <v>8</v>
      </c>
      <c r="H53" s="111">
        <v>14</v>
      </c>
      <c r="I53" s="111">
        <v>100</v>
      </c>
      <c r="J53" s="111">
        <v>8</v>
      </c>
    </row>
    <row r="54" spans="1:10" ht="17.100000000000001" customHeight="1">
      <c r="A54" s="1046" t="s">
        <v>7569</v>
      </c>
      <c r="B54" s="1047">
        <v>32900</v>
      </c>
      <c r="C54" s="1046" t="s">
        <v>734</v>
      </c>
      <c r="D54" s="1256">
        <f t="shared" si="0"/>
        <v>34500</v>
      </c>
      <c r="E54" s="111" t="s">
        <v>7284</v>
      </c>
      <c r="F54" s="1376">
        <f t="shared" si="1"/>
        <v>42800</v>
      </c>
      <c r="G54" s="111">
        <v>10</v>
      </c>
      <c r="H54" s="111">
        <v>18</v>
      </c>
      <c r="I54" s="111">
        <v>100</v>
      </c>
      <c r="J54" s="111">
        <v>10</v>
      </c>
    </row>
    <row r="55" spans="1:10" ht="17.100000000000001" customHeight="1">
      <c r="A55" s="1051" t="s">
        <v>11275</v>
      </c>
      <c r="B55" s="1047">
        <v>44700</v>
      </c>
      <c r="C55" s="1051" t="s">
        <v>11276</v>
      </c>
      <c r="D55" s="1256">
        <f t="shared" si="0"/>
        <v>46900</v>
      </c>
      <c r="E55" s="1381" t="s">
        <v>11277</v>
      </c>
      <c r="F55" s="1376">
        <v>84400</v>
      </c>
      <c r="G55" s="1381">
        <v>12</v>
      </c>
      <c r="H55" s="1381">
        <v>22</v>
      </c>
      <c r="I55" s="1381">
        <v>110</v>
      </c>
      <c r="J55" s="1381">
        <v>120</v>
      </c>
    </row>
    <row r="56" spans="1:10" ht="17.100000000000001" customHeight="1">
      <c r="A56" s="1046" t="s">
        <v>7570</v>
      </c>
      <c r="B56" s="1047">
        <v>148300</v>
      </c>
      <c r="C56" s="1046" t="s">
        <v>735</v>
      </c>
      <c r="D56" s="1256">
        <f t="shared" si="0"/>
        <v>155700</v>
      </c>
      <c r="E56" s="111" t="s">
        <v>7285</v>
      </c>
      <c r="F56" s="1376">
        <f t="shared" si="1"/>
        <v>192800</v>
      </c>
      <c r="G56" s="111">
        <v>16</v>
      </c>
      <c r="H56" s="111">
        <v>30</v>
      </c>
      <c r="I56" s="111">
        <v>150</v>
      </c>
      <c r="J56" s="111">
        <v>16</v>
      </c>
    </row>
    <row r="57" spans="1:10" ht="17.100000000000001" customHeight="1">
      <c r="A57" s="1046" t="s">
        <v>7571</v>
      </c>
      <c r="B57" s="1047">
        <v>190500</v>
      </c>
      <c r="C57" s="1046" t="s">
        <v>736</v>
      </c>
      <c r="D57" s="1256">
        <f t="shared" si="0"/>
        <v>200000</v>
      </c>
      <c r="E57" s="111" t="s">
        <v>7286</v>
      </c>
      <c r="F57" s="1376">
        <f t="shared" si="1"/>
        <v>247700</v>
      </c>
      <c r="G57" s="111">
        <v>20</v>
      </c>
      <c r="H57" s="111">
        <v>38</v>
      </c>
      <c r="I57" s="111">
        <v>150</v>
      </c>
      <c r="J57" s="111">
        <v>20</v>
      </c>
    </row>
    <row r="58" spans="1:10" ht="12.9" customHeight="1">
      <c r="G58" s="1041"/>
      <c r="H58" s="1041"/>
      <c r="I58" s="1041"/>
      <c r="J58" s="1041"/>
    </row>
    <row r="59" spans="1:10" ht="12.9" customHeight="1">
      <c r="A59" s="1052"/>
      <c r="B59" s="1052"/>
      <c r="C59" s="1052"/>
      <c r="D59" s="1052"/>
      <c r="E59" s="1052"/>
      <c r="F59" s="1052"/>
      <c r="G59" s="1041"/>
      <c r="H59" s="1041"/>
      <c r="I59" s="1041"/>
      <c r="J59" s="1041"/>
    </row>
    <row r="60" spans="1:10" ht="12.9" customHeight="1">
      <c r="G60" s="1041"/>
      <c r="H60" s="1041"/>
      <c r="I60" s="1041"/>
      <c r="J60" s="1041"/>
    </row>
    <row r="61" spans="1:10" ht="12.9" customHeight="1">
      <c r="G61" s="1041"/>
      <c r="H61" s="1041"/>
      <c r="I61" s="1041"/>
      <c r="J61" s="1041"/>
    </row>
    <row r="62" spans="1:10" ht="12.9" customHeight="1">
      <c r="G62" s="1041"/>
      <c r="H62" s="1041"/>
      <c r="I62" s="1041"/>
      <c r="J62" s="1041"/>
    </row>
    <row r="63" spans="1:10" ht="12.9" customHeight="1">
      <c r="G63" s="1041"/>
      <c r="H63" s="1041"/>
      <c r="I63" s="1041"/>
      <c r="J63" s="1041"/>
    </row>
    <row r="64" spans="1:10" ht="12.9" customHeight="1">
      <c r="G64" s="1041"/>
      <c r="H64" s="1041"/>
      <c r="I64" s="1041"/>
      <c r="J64" s="1041"/>
    </row>
    <row r="65" spans="1:10" ht="12.9" customHeight="1">
      <c r="G65" s="1041"/>
      <c r="H65" s="1041"/>
      <c r="I65" s="1041"/>
      <c r="J65" s="1041"/>
    </row>
    <row r="66" spans="1:10" ht="12.9" customHeight="1">
      <c r="G66" s="1041"/>
      <c r="H66" s="1041"/>
      <c r="I66" s="1041"/>
      <c r="J66" s="1041"/>
    </row>
    <row r="67" spans="1:10" ht="12.9" customHeight="1">
      <c r="A67" s="1040"/>
      <c r="B67" s="1040"/>
      <c r="C67" s="1040"/>
      <c r="D67" s="1040"/>
      <c r="E67" s="1040"/>
      <c r="F67" s="1040"/>
      <c r="J67" s="1041"/>
    </row>
    <row r="68" spans="1:10" ht="12.9" customHeight="1">
      <c r="A68" s="1040"/>
      <c r="B68" s="1040"/>
      <c r="C68" s="1040"/>
      <c r="D68" s="1040"/>
      <c r="E68" s="1040"/>
      <c r="F68" s="1040"/>
      <c r="J68" s="1041"/>
    </row>
    <row r="69" spans="1:10" ht="12.9" customHeight="1">
      <c r="A69" s="1040"/>
      <c r="B69" s="1040"/>
      <c r="C69" s="1040"/>
      <c r="D69" s="1040"/>
      <c r="E69" s="1040"/>
      <c r="F69" s="1040"/>
      <c r="J69" s="1041"/>
    </row>
  </sheetData>
  <mergeCells count="55">
    <mergeCell ref="J46:J47"/>
    <mergeCell ref="G48:G51"/>
    <mergeCell ref="I50:I51"/>
    <mergeCell ref="J50:J51"/>
    <mergeCell ref="I28:I29"/>
    <mergeCell ref="J28:J29"/>
    <mergeCell ref="I36:I37"/>
    <mergeCell ref="J36:J37"/>
    <mergeCell ref="I41:I42"/>
    <mergeCell ref="J41:J42"/>
    <mergeCell ref="G25:G29"/>
    <mergeCell ref="H25:H27"/>
    <mergeCell ref="I25:I27"/>
    <mergeCell ref="H48:H49"/>
    <mergeCell ref="I48:I49"/>
    <mergeCell ref="I46:I47"/>
    <mergeCell ref="G7:G8"/>
    <mergeCell ref="H7:H8"/>
    <mergeCell ref="I7:I8"/>
    <mergeCell ref="G9:G10"/>
    <mergeCell ref="H9:H10"/>
    <mergeCell ref="I9:I10"/>
    <mergeCell ref="G11:G12"/>
    <mergeCell ref="H11:H12"/>
    <mergeCell ref="I11:I12"/>
    <mergeCell ref="G19:G20"/>
    <mergeCell ref="G17:G18"/>
    <mergeCell ref="H17:H18"/>
    <mergeCell ref="I17:I18"/>
    <mergeCell ref="I19:I20"/>
    <mergeCell ref="H19:H20"/>
    <mergeCell ref="H15:H16"/>
    <mergeCell ref="H13:H14"/>
    <mergeCell ref="I13:I14"/>
    <mergeCell ref="G13:G14"/>
    <mergeCell ref="I15:I16"/>
    <mergeCell ref="G15:G16"/>
    <mergeCell ref="G21:G22"/>
    <mergeCell ref="H21:H22"/>
    <mergeCell ref="G33:G37"/>
    <mergeCell ref="H33:H35"/>
    <mergeCell ref="I33:I35"/>
    <mergeCell ref="I21:I22"/>
    <mergeCell ref="G23:G24"/>
    <mergeCell ref="H23:H24"/>
    <mergeCell ref="I23:I24"/>
    <mergeCell ref="G30:G32"/>
    <mergeCell ref="H30:H32"/>
    <mergeCell ref="I30:I32"/>
    <mergeCell ref="H38:H40"/>
    <mergeCell ref="I38:I40"/>
    <mergeCell ref="G38:G42"/>
    <mergeCell ref="G43:G47"/>
    <mergeCell ref="H43:H45"/>
    <mergeCell ref="I43:I45"/>
  </mergeCells>
  <phoneticPr fontId="18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6"/>
  <sheetViews>
    <sheetView workbookViewId="0">
      <selection sqref="A1:L1"/>
    </sheetView>
  </sheetViews>
  <sheetFormatPr defaultColWidth="9" defaultRowHeight="17.399999999999999"/>
  <cols>
    <col min="1" max="1" width="18.5" style="889" customWidth="1"/>
    <col min="2" max="2" width="11.8984375" style="889" customWidth="1"/>
    <col min="3" max="3" width="15.8984375" style="889" bestFit="1" customWidth="1"/>
    <col min="4" max="4" width="11.8984375" style="889" customWidth="1"/>
    <col min="5" max="5" width="15.69921875" style="889" bestFit="1" customWidth="1"/>
    <col min="6" max="6" width="9.19921875" style="889" bestFit="1" customWidth="1"/>
    <col min="7" max="9" width="7.69921875" style="594" customWidth="1"/>
    <col min="10" max="10" width="8.8984375" style="594" customWidth="1"/>
    <col min="11" max="12" width="7.69921875" style="594" customWidth="1"/>
    <col min="13" max="16384" width="9" style="511"/>
  </cols>
  <sheetData>
    <row r="1" spans="1:12" ht="28.2" thickBot="1">
      <c r="A1" s="1734" t="s">
        <v>11013</v>
      </c>
      <c r="B1" s="1735"/>
      <c r="C1" s="1735"/>
      <c r="D1" s="1735"/>
      <c r="E1" s="1735"/>
      <c r="F1" s="1735"/>
      <c r="G1" s="1735"/>
      <c r="H1" s="1735"/>
      <c r="I1" s="1735"/>
      <c r="J1" s="1735"/>
      <c r="K1" s="1735"/>
      <c r="L1" s="1745"/>
    </row>
    <row r="2" spans="1:12" ht="15" customHeight="1">
      <c r="A2" s="791"/>
      <c r="B2" s="884"/>
      <c r="C2" s="884"/>
      <c r="D2" s="884"/>
      <c r="E2" s="884"/>
      <c r="F2" s="884"/>
      <c r="G2" s="667"/>
      <c r="H2" s="667"/>
      <c r="I2" s="667"/>
      <c r="J2" s="667"/>
      <c r="K2" s="667"/>
      <c r="L2" s="667"/>
    </row>
    <row r="3" spans="1:12" ht="15" customHeight="1">
      <c r="A3" s="885"/>
      <c r="B3" s="885"/>
      <c r="C3" s="885"/>
      <c r="D3" s="1095"/>
      <c r="E3" s="885"/>
      <c r="F3" s="1096"/>
    </row>
    <row r="4" spans="1:12" ht="31.2">
      <c r="A4" s="490" t="s">
        <v>2444</v>
      </c>
      <c r="B4" s="980" t="s">
        <v>11016</v>
      </c>
      <c r="C4" s="490" t="s">
        <v>11245</v>
      </c>
      <c r="D4" s="980" t="s">
        <v>11015</v>
      </c>
      <c r="E4" s="490" t="s">
        <v>11017</v>
      </c>
      <c r="F4" s="980" t="s">
        <v>11015</v>
      </c>
      <c r="G4" s="560" t="s">
        <v>1455</v>
      </c>
      <c r="H4" s="560" t="s">
        <v>1456</v>
      </c>
      <c r="I4" s="560" t="s">
        <v>9419</v>
      </c>
      <c r="J4" s="981" t="s">
        <v>9383</v>
      </c>
      <c r="K4" s="560" t="s">
        <v>1005</v>
      </c>
      <c r="L4" s="560" t="s">
        <v>1454</v>
      </c>
    </row>
    <row r="5" spans="1:12" ht="15" customHeight="1">
      <c r="A5" s="581" t="s">
        <v>11029</v>
      </c>
      <c r="B5" s="886">
        <v>29000</v>
      </c>
      <c r="C5" s="581" t="s">
        <v>11173</v>
      </c>
      <c r="D5" s="886">
        <v>30500</v>
      </c>
      <c r="E5" s="581" t="s">
        <v>11101</v>
      </c>
      <c r="F5" s="886">
        <v>34800</v>
      </c>
      <c r="G5" s="1487">
        <v>1</v>
      </c>
      <c r="H5" s="1744" t="s">
        <v>1462</v>
      </c>
      <c r="I5" s="128">
        <v>12</v>
      </c>
      <c r="J5" s="745" t="s">
        <v>9679</v>
      </c>
      <c r="K5" s="491">
        <v>60</v>
      </c>
      <c r="L5" s="1485">
        <v>6</v>
      </c>
    </row>
    <row r="6" spans="1:12" ht="15" customHeight="1">
      <c r="A6" s="580" t="s">
        <v>11100</v>
      </c>
      <c r="B6" s="886">
        <v>29000</v>
      </c>
      <c r="C6" s="580" t="s">
        <v>11174</v>
      </c>
      <c r="D6" s="886">
        <v>30500</v>
      </c>
      <c r="E6" s="580" t="s">
        <v>11102</v>
      </c>
      <c r="F6" s="886">
        <v>34800</v>
      </c>
      <c r="G6" s="1487"/>
      <c r="H6" s="1744"/>
      <c r="I6" s="128">
        <v>20</v>
      </c>
      <c r="J6" s="745" t="s">
        <v>9664</v>
      </c>
      <c r="K6" s="491">
        <v>60</v>
      </c>
      <c r="L6" s="1486"/>
    </row>
    <row r="7" spans="1:12" ht="15" customHeight="1">
      <c r="A7" s="580" t="s">
        <v>11030</v>
      </c>
      <c r="B7" s="886">
        <v>29000</v>
      </c>
      <c r="C7" s="580" t="s">
        <v>11175</v>
      </c>
      <c r="D7" s="886">
        <v>30500</v>
      </c>
      <c r="E7" s="580" t="s">
        <v>11103</v>
      </c>
      <c r="F7" s="886">
        <v>34800</v>
      </c>
      <c r="G7" s="1487"/>
      <c r="H7" s="1744" t="s">
        <v>2375</v>
      </c>
      <c r="I7" s="128">
        <v>15</v>
      </c>
      <c r="J7" s="745" t="s">
        <v>9680</v>
      </c>
      <c r="K7" s="491">
        <v>60</v>
      </c>
      <c r="L7" s="1485">
        <v>6</v>
      </c>
    </row>
    <row r="8" spans="1:12" ht="15" customHeight="1">
      <c r="A8" s="580" t="s">
        <v>11031</v>
      </c>
      <c r="B8" s="886">
        <v>29000</v>
      </c>
      <c r="C8" s="580" t="s">
        <v>11176</v>
      </c>
      <c r="D8" s="886">
        <v>30500</v>
      </c>
      <c r="E8" s="580" t="s">
        <v>11104</v>
      </c>
      <c r="F8" s="886">
        <v>34800</v>
      </c>
      <c r="G8" s="1487"/>
      <c r="H8" s="1744"/>
      <c r="I8" s="128">
        <v>20</v>
      </c>
      <c r="J8" s="745" t="s">
        <v>9681</v>
      </c>
      <c r="K8" s="491">
        <v>60</v>
      </c>
      <c r="L8" s="1486"/>
    </row>
    <row r="9" spans="1:12" ht="15" customHeight="1">
      <c r="A9" s="580" t="s">
        <v>11032</v>
      </c>
      <c r="B9" s="886">
        <v>29000</v>
      </c>
      <c r="C9" s="580" t="s">
        <v>11177</v>
      </c>
      <c r="D9" s="886">
        <v>30500</v>
      </c>
      <c r="E9" s="580" t="s">
        <v>11105</v>
      </c>
      <c r="F9" s="886">
        <v>34800</v>
      </c>
      <c r="G9" s="1487"/>
      <c r="H9" s="1744" t="s">
        <v>2376</v>
      </c>
      <c r="I9" s="128">
        <v>15</v>
      </c>
      <c r="J9" s="745" t="s">
        <v>9600</v>
      </c>
      <c r="K9" s="491">
        <v>60</v>
      </c>
      <c r="L9" s="1485">
        <v>6</v>
      </c>
    </row>
    <row r="10" spans="1:12" ht="15" customHeight="1">
      <c r="A10" s="580" t="s">
        <v>11033</v>
      </c>
      <c r="B10" s="886">
        <v>29000</v>
      </c>
      <c r="C10" s="580" t="s">
        <v>11178</v>
      </c>
      <c r="D10" s="886">
        <v>30500</v>
      </c>
      <c r="E10" s="580" t="s">
        <v>11106</v>
      </c>
      <c r="F10" s="886">
        <v>34800</v>
      </c>
      <c r="G10" s="1487"/>
      <c r="H10" s="1744"/>
      <c r="I10" s="128">
        <v>20</v>
      </c>
      <c r="J10" s="745" t="s">
        <v>9490</v>
      </c>
      <c r="K10" s="491">
        <v>60</v>
      </c>
      <c r="L10" s="1486"/>
    </row>
    <row r="11" spans="1:12" ht="15" customHeight="1">
      <c r="A11" s="580" t="s">
        <v>11034</v>
      </c>
      <c r="B11" s="886">
        <v>29000</v>
      </c>
      <c r="C11" s="580" t="s">
        <v>11179</v>
      </c>
      <c r="D11" s="886">
        <v>30500</v>
      </c>
      <c r="E11" s="580" t="s">
        <v>11107</v>
      </c>
      <c r="F11" s="886">
        <v>34800</v>
      </c>
      <c r="G11" s="1487"/>
      <c r="H11" s="128" t="s">
        <v>9418</v>
      </c>
      <c r="I11" s="128">
        <v>20</v>
      </c>
      <c r="J11" s="745" t="s">
        <v>9682</v>
      </c>
      <c r="K11" s="491">
        <v>60</v>
      </c>
      <c r="L11" s="491">
        <v>6</v>
      </c>
    </row>
    <row r="12" spans="1:12" ht="15" customHeight="1">
      <c r="A12" s="580" t="s">
        <v>11035</v>
      </c>
      <c r="B12" s="886">
        <v>29000</v>
      </c>
      <c r="C12" s="580" t="s">
        <v>11180</v>
      </c>
      <c r="D12" s="886">
        <v>30500</v>
      </c>
      <c r="E12" s="580" t="s">
        <v>11108</v>
      </c>
      <c r="F12" s="886">
        <v>34800</v>
      </c>
      <c r="G12" s="1487"/>
      <c r="H12" s="128" t="s">
        <v>2377</v>
      </c>
      <c r="I12" s="128">
        <v>20</v>
      </c>
      <c r="J12" s="745" t="s">
        <v>9683</v>
      </c>
      <c r="K12" s="491">
        <v>60</v>
      </c>
      <c r="L12" s="491">
        <v>6</v>
      </c>
    </row>
    <row r="13" spans="1:12" ht="15" customHeight="1">
      <c r="A13" s="580" t="s">
        <v>11036</v>
      </c>
      <c r="B13" s="886">
        <v>29000</v>
      </c>
      <c r="C13" s="580" t="s">
        <v>11181</v>
      </c>
      <c r="D13" s="886">
        <v>30500</v>
      </c>
      <c r="E13" s="580" t="s">
        <v>11109</v>
      </c>
      <c r="F13" s="886">
        <v>34800</v>
      </c>
      <c r="G13" s="1487"/>
      <c r="H13" s="128" t="s">
        <v>1960</v>
      </c>
      <c r="I13" s="128">
        <v>20</v>
      </c>
      <c r="J13" s="745" t="s">
        <v>9684</v>
      </c>
      <c r="K13" s="491">
        <v>60</v>
      </c>
      <c r="L13" s="491">
        <v>6</v>
      </c>
    </row>
    <row r="14" spans="1:12" ht="15" customHeight="1">
      <c r="A14" s="580" t="s">
        <v>11037</v>
      </c>
      <c r="B14" s="886">
        <v>29000</v>
      </c>
      <c r="C14" s="580" t="s">
        <v>11182</v>
      </c>
      <c r="D14" s="886">
        <v>30500</v>
      </c>
      <c r="E14" s="580" t="s">
        <v>11110</v>
      </c>
      <c r="F14" s="886">
        <v>34800</v>
      </c>
      <c r="G14" s="1487"/>
      <c r="H14" s="128" t="s">
        <v>2373</v>
      </c>
      <c r="I14" s="128">
        <v>20</v>
      </c>
      <c r="J14" s="745" t="s">
        <v>9506</v>
      </c>
      <c r="K14" s="491">
        <v>60</v>
      </c>
      <c r="L14" s="491">
        <v>6</v>
      </c>
    </row>
    <row r="15" spans="1:12" ht="15" customHeight="1">
      <c r="A15" s="580" t="s">
        <v>11038</v>
      </c>
      <c r="B15" s="886">
        <v>29000</v>
      </c>
      <c r="C15" s="580" t="s">
        <v>11183</v>
      </c>
      <c r="D15" s="886">
        <v>30500</v>
      </c>
      <c r="E15" s="580" t="s">
        <v>11111</v>
      </c>
      <c r="F15" s="886">
        <v>34800</v>
      </c>
      <c r="G15" s="1487"/>
      <c r="H15" s="128" t="s">
        <v>1961</v>
      </c>
      <c r="I15" s="128">
        <v>18</v>
      </c>
      <c r="J15" s="745" t="s">
        <v>9685</v>
      </c>
      <c r="K15" s="491">
        <v>60</v>
      </c>
      <c r="L15" s="491">
        <v>6</v>
      </c>
    </row>
    <row r="16" spans="1:12" ht="15" customHeight="1">
      <c r="A16" s="580" t="s">
        <v>11039</v>
      </c>
      <c r="B16" s="886">
        <v>29000</v>
      </c>
      <c r="C16" s="580" t="s">
        <v>11184</v>
      </c>
      <c r="D16" s="886">
        <v>30500</v>
      </c>
      <c r="E16" s="580" t="s">
        <v>11112</v>
      </c>
      <c r="F16" s="886">
        <v>34800</v>
      </c>
      <c r="G16" s="1487">
        <v>2</v>
      </c>
      <c r="H16" s="1744" t="s">
        <v>1462</v>
      </c>
      <c r="I16" s="128">
        <v>12</v>
      </c>
      <c r="J16" s="745" t="s">
        <v>9686</v>
      </c>
      <c r="K16" s="1487">
        <v>60</v>
      </c>
      <c r="L16" s="1487">
        <v>6</v>
      </c>
    </row>
    <row r="17" spans="1:12" ht="15" customHeight="1">
      <c r="A17" s="580" t="s">
        <v>11040</v>
      </c>
      <c r="B17" s="886">
        <v>29000</v>
      </c>
      <c r="C17" s="580" t="s">
        <v>11185</v>
      </c>
      <c r="D17" s="886">
        <v>30500</v>
      </c>
      <c r="E17" s="580" t="s">
        <v>11113</v>
      </c>
      <c r="F17" s="886">
        <v>34800</v>
      </c>
      <c r="G17" s="1487"/>
      <c r="H17" s="1744"/>
      <c r="I17" s="128">
        <v>20</v>
      </c>
      <c r="J17" s="745" t="s">
        <v>9687</v>
      </c>
      <c r="K17" s="1487"/>
      <c r="L17" s="1487"/>
    </row>
    <row r="18" spans="1:12" ht="15" customHeight="1">
      <c r="A18" s="580" t="s">
        <v>11041</v>
      </c>
      <c r="B18" s="886">
        <v>29000</v>
      </c>
      <c r="C18" s="580" t="s">
        <v>11186</v>
      </c>
      <c r="D18" s="886">
        <v>30500</v>
      </c>
      <c r="E18" s="580" t="s">
        <v>11114</v>
      </c>
      <c r="F18" s="886">
        <v>34800</v>
      </c>
      <c r="G18" s="1487"/>
      <c r="H18" s="1744" t="s">
        <v>2375</v>
      </c>
      <c r="I18" s="128">
        <v>15</v>
      </c>
      <c r="J18" s="745" t="s">
        <v>9688</v>
      </c>
      <c r="K18" s="1487">
        <v>60</v>
      </c>
      <c r="L18" s="1487">
        <v>6</v>
      </c>
    </row>
    <row r="19" spans="1:12" ht="15" customHeight="1">
      <c r="A19" s="580" t="s">
        <v>11042</v>
      </c>
      <c r="B19" s="886">
        <v>29000</v>
      </c>
      <c r="C19" s="580" t="s">
        <v>11187</v>
      </c>
      <c r="D19" s="886">
        <v>30500</v>
      </c>
      <c r="E19" s="580" t="s">
        <v>11115</v>
      </c>
      <c r="F19" s="886">
        <v>34800</v>
      </c>
      <c r="G19" s="1487"/>
      <c r="H19" s="1744"/>
      <c r="I19" s="128">
        <v>20</v>
      </c>
      <c r="J19" s="745" t="s">
        <v>9689</v>
      </c>
      <c r="K19" s="1487"/>
      <c r="L19" s="1487"/>
    </row>
    <row r="20" spans="1:12" ht="15" customHeight="1">
      <c r="A20" s="580" t="s">
        <v>11043</v>
      </c>
      <c r="B20" s="886">
        <v>29000</v>
      </c>
      <c r="C20" s="580" t="s">
        <v>11188</v>
      </c>
      <c r="D20" s="886">
        <v>30500</v>
      </c>
      <c r="E20" s="580" t="s">
        <v>11116</v>
      </c>
      <c r="F20" s="886">
        <v>34800</v>
      </c>
      <c r="G20" s="1487"/>
      <c r="H20" s="1744" t="s">
        <v>2376</v>
      </c>
      <c r="I20" s="128">
        <v>15</v>
      </c>
      <c r="J20" s="745" t="s">
        <v>9690</v>
      </c>
      <c r="K20" s="1487">
        <v>60</v>
      </c>
      <c r="L20" s="1485">
        <v>6</v>
      </c>
    </row>
    <row r="21" spans="1:12" ht="15" customHeight="1">
      <c r="A21" s="580" t="s">
        <v>11044</v>
      </c>
      <c r="B21" s="886">
        <v>29000</v>
      </c>
      <c r="C21" s="580" t="s">
        <v>11189</v>
      </c>
      <c r="D21" s="886">
        <v>30500</v>
      </c>
      <c r="E21" s="580" t="s">
        <v>11117</v>
      </c>
      <c r="F21" s="886">
        <v>34800</v>
      </c>
      <c r="G21" s="1487"/>
      <c r="H21" s="1744"/>
      <c r="I21" s="128">
        <v>20</v>
      </c>
      <c r="J21" s="745" t="s">
        <v>9691</v>
      </c>
      <c r="K21" s="1487"/>
      <c r="L21" s="1489"/>
    </row>
    <row r="22" spans="1:12" ht="15" customHeight="1">
      <c r="A22" s="580" t="s">
        <v>11045</v>
      </c>
      <c r="B22" s="886">
        <v>36700</v>
      </c>
      <c r="C22" s="580" t="s">
        <v>11190</v>
      </c>
      <c r="D22" s="886">
        <v>38600</v>
      </c>
      <c r="E22" s="580" t="s">
        <v>11118</v>
      </c>
      <c r="F22" s="886">
        <v>44000</v>
      </c>
      <c r="G22" s="1487"/>
      <c r="H22" s="1744"/>
      <c r="I22" s="128">
        <v>30</v>
      </c>
      <c r="J22" s="745" t="s">
        <v>9692</v>
      </c>
      <c r="K22" s="491">
        <v>70</v>
      </c>
      <c r="L22" s="1486"/>
    </row>
    <row r="23" spans="1:12" ht="15" customHeight="1">
      <c r="A23" s="580" t="s">
        <v>11046</v>
      </c>
      <c r="B23" s="886">
        <v>29000</v>
      </c>
      <c r="C23" s="580" t="s">
        <v>11191</v>
      </c>
      <c r="D23" s="886">
        <v>30500</v>
      </c>
      <c r="E23" s="580" t="s">
        <v>11119</v>
      </c>
      <c r="F23" s="886">
        <v>34800</v>
      </c>
      <c r="G23" s="1487"/>
      <c r="H23" s="128" t="s">
        <v>9418</v>
      </c>
      <c r="I23" s="128">
        <v>20</v>
      </c>
      <c r="J23" s="745" t="s">
        <v>9693</v>
      </c>
      <c r="K23" s="491">
        <v>60</v>
      </c>
      <c r="L23" s="491">
        <v>6</v>
      </c>
    </row>
    <row r="24" spans="1:12" ht="15" customHeight="1">
      <c r="A24" s="580" t="s">
        <v>11047</v>
      </c>
      <c r="B24" s="886">
        <v>29000</v>
      </c>
      <c r="C24" s="580" t="s">
        <v>11192</v>
      </c>
      <c r="D24" s="886">
        <v>30500</v>
      </c>
      <c r="E24" s="580" t="s">
        <v>11120</v>
      </c>
      <c r="F24" s="886">
        <v>34800</v>
      </c>
      <c r="G24" s="1487"/>
      <c r="H24" s="1744" t="s">
        <v>2377</v>
      </c>
      <c r="I24" s="128">
        <v>20</v>
      </c>
      <c r="J24" s="745" t="s">
        <v>9694</v>
      </c>
      <c r="K24" s="491">
        <v>60</v>
      </c>
      <c r="L24" s="491">
        <v>6</v>
      </c>
    </row>
    <row r="25" spans="1:12" ht="15" customHeight="1">
      <c r="A25" s="580" t="s">
        <v>11048</v>
      </c>
      <c r="B25" s="886">
        <v>47400</v>
      </c>
      <c r="C25" s="580" t="s">
        <v>11193</v>
      </c>
      <c r="D25" s="886">
        <v>49900</v>
      </c>
      <c r="E25" s="580" t="s">
        <v>11121</v>
      </c>
      <c r="F25" s="886">
        <v>56900</v>
      </c>
      <c r="G25" s="1487"/>
      <c r="H25" s="1744"/>
      <c r="I25" s="128">
        <v>30</v>
      </c>
      <c r="J25" s="745" t="s">
        <v>9695</v>
      </c>
      <c r="K25" s="560">
        <v>75</v>
      </c>
      <c r="L25" s="491">
        <v>8</v>
      </c>
    </row>
    <row r="26" spans="1:12" ht="15" customHeight="1">
      <c r="A26" s="580" t="s">
        <v>11049</v>
      </c>
      <c r="B26" s="886">
        <v>29000</v>
      </c>
      <c r="C26" s="580" t="s">
        <v>11194</v>
      </c>
      <c r="D26" s="886">
        <v>30500</v>
      </c>
      <c r="E26" s="580" t="s">
        <v>11122</v>
      </c>
      <c r="F26" s="886">
        <v>34800</v>
      </c>
      <c r="G26" s="1487"/>
      <c r="H26" s="1744" t="s">
        <v>1960</v>
      </c>
      <c r="I26" s="128">
        <v>20</v>
      </c>
      <c r="J26" s="745" t="s">
        <v>9696</v>
      </c>
      <c r="K26" s="491">
        <v>60</v>
      </c>
      <c r="L26" s="491">
        <v>6</v>
      </c>
    </row>
    <row r="27" spans="1:12" ht="15" customHeight="1">
      <c r="A27" s="580" t="s">
        <v>11050</v>
      </c>
      <c r="B27" s="886">
        <v>47400</v>
      </c>
      <c r="C27" s="580" t="s">
        <v>11195</v>
      </c>
      <c r="D27" s="886">
        <v>49900</v>
      </c>
      <c r="E27" s="580" t="s">
        <v>11123</v>
      </c>
      <c r="F27" s="886">
        <v>56900</v>
      </c>
      <c r="G27" s="1487"/>
      <c r="H27" s="1744"/>
      <c r="I27" s="727">
        <v>29</v>
      </c>
      <c r="J27" s="745" t="s">
        <v>9697</v>
      </c>
      <c r="K27" s="560">
        <v>75</v>
      </c>
      <c r="L27" s="491">
        <v>8</v>
      </c>
    </row>
    <row r="28" spans="1:12" ht="15" customHeight="1">
      <c r="A28" s="580" t="s">
        <v>11051</v>
      </c>
      <c r="B28" s="886">
        <v>29000</v>
      </c>
      <c r="C28" s="580" t="s">
        <v>11196</v>
      </c>
      <c r="D28" s="886">
        <v>30500</v>
      </c>
      <c r="E28" s="580" t="s">
        <v>11124</v>
      </c>
      <c r="F28" s="886">
        <v>34800</v>
      </c>
      <c r="G28" s="1487"/>
      <c r="H28" s="1744" t="s">
        <v>2373</v>
      </c>
      <c r="I28" s="128">
        <v>16</v>
      </c>
      <c r="J28" s="745" t="s">
        <v>9698</v>
      </c>
      <c r="K28" s="491">
        <v>60</v>
      </c>
      <c r="L28" s="491">
        <v>6</v>
      </c>
    </row>
    <row r="29" spans="1:12" ht="15" customHeight="1">
      <c r="A29" s="580" t="s">
        <v>11052</v>
      </c>
      <c r="B29" s="886">
        <v>46500</v>
      </c>
      <c r="C29" s="580" t="s">
        <v>11197</v>
      </c>
      <c r="D29" s="886">
        <v>48900</v>
      </c>
      <c r="E29" s="580" t="s">
        <v>11125</v>
      </c>
      <c r="F29" s="886">
        <v>55800</v>
      </c>
      <c r="G29" s="1487"/>
      <c r="H29" s="1744"/>
      <c r="I29" s="128">
        <v>25</v>
      </c>
      <c r="J29" s="745" t="s">
        <v>9699</v>
      </c>
      <c r="K29" s="560">
        <v>70</v>
      </c>
      <c r="L29" s="491">
        <v>8</v>
      </c>
    </row>
    <row r="30" spans="1:12" ht="15" customHeight="1">
      <c r="A30" s="580" t="s">
        <v>11053</v>
      </c>
      <c r="B30" s="886">
        <v>29000</v>
      </c>
      <c r="C30" s="580" t="s">
        <v>11198</v>
      </c>
      <c r="D30" s="886">
        <v>30500</v>
      </c>
      <c r="E30" s="580" t="s">
        <v>11126</v>
      </c>
      <c r="F30" s="886">
        <v>34800</v>
      </c>
      <c r="G30" s="1487"/>
      <c r="H30" s="1744" t="s">
        <v>1961</v>
      </c>
      <c r="I30" s="128">
        <v>15</v>
      </c>
      <c r="J30" s="745" t="s">
        <v>9700</v>
      </c>
      <c r="K30" s="491">
        <v>60</v>
      </c>
      <c r="L30" s="491">
        <v>6</v>
      </c>
    </row>
    <row r="31" spans="1:12" ht="15" customHeight="1">
      <c r="A31" s="580" t="s">
        <v>11054</v>
      </c>
      <c r="B31" s="886">
        <v>46500</v>
      </c>
      <c r="C31" s="580" t="s">
        <v>11199</v>
      </c>
      <c r="D31" s="886">
        <v>48900</v>
      </c>
      <c r="E31" s="580" t="s">
        <v>11127</v>
      </c>
      <c r="F31" s="886">
        <v>55800</v>
      </c>
      <c r="G31" s="1487"/>
      <c r="H31" s="1744"/>
      <c r="I31" s="128">
        <v>22</v>
      </c>
      <c r="J31" s="745" t="s">
        <v>9701</v>
      </c>
      <c r="K31" s="560">
        <v>70</v>
      </c>
      <c r="L31" s="491">
        <v>8</v>
      </c>
    </row>
    <row r="32" spans="1:12" ht="15" customHeight="1">
      <c r="A32" s="580" t="s">
        <v>11055</v>
      </c>
      <c r="B32" s="886">
        <v>29000</v>
      </c>
      <c r="C32" s="580" t="s">
        <v>11200</v>
      </c>
      <c r="D32" s="886">
        <v>30500</v>
      </c>
      <c r="E32" s="580" t="s">
        <v>11128</v>
      </c>
      <c r="F32" s="886">
        <v>34800</v>
      </c>
      <c r="G32" s="1487">
        <v>3</v>
      </c>
      <c r="H32" s="1744" t="s">
        <v>1462</v>
      </c>
      <c r="I32" s="128">
        <v>20</v>
      </c>
      <c r="J32" s="745" t="s">
        <v>9702</v>
      </c>
      <c r="K32" s="491">
        <v>60</v>
      </c>
      <c r="L32" s="1487">
        <v>6</v>
      </c>
    </row>
    <row r="33" spans="1:12" ht="15" customHeight="1">
      <c r="A33" s="580" t="s">
        <v>11056</v>
      </c>
      <c r="B33" s="886">
        <v>36800</v>
      </c>
      <c r="C33" s="580" t="s">
        <v>11201</v>
      </c>
      <c r="D33" s="886">
        <v>38700</v>
      </c>
      <c r="E33" s="580" t="s">
        <v>11129</v>
      </c>
      <c r="F33" s="886">
        <v>44200</v>
      </c>
      <c r="G33" s="1487"/>
      <c r="H33" s="1744"/>
      <c r="I33" s="128">
        <v>30</v>
      </c>
      <c r="J33" s="745" t="s">
        <v>9703</v>
      </c>
      <c r="K33" s="491">
        <v>75</v>
      </c>
      <c r="L33" s="1487"/>
    </row>
    <row r="34" spans="1:12" ht="15" customHeight="1">
      <c r="A34" s="580" t="s">
        <v>11057</v>
      </c>
      <c r="B34" s="886">
        <v>29000</v>
      </c>
      <c r="C34" s="580" t="s">
        <v>11202</v>
      </c>
      <c r="D34" s="886">
        <v>30500</v>
      </c>
      <c r="E34" s="580" t="s">
        <v>11130</v>
      </c>
      <c r="F34" s="886">
        <v>34800</v>
      </c>
      <c r="G34" s="1487"/>
      <c r="H34" s="128" t="s">
        <v>2375</v>
      </c>
      <c r="I34" s="128">
        <v>20</v>
      </c>
      <c r="J34" s="745" t="s">
        <v>9704</v>
      </c>
      <c r="K34" s="491">
        <v>60</v>
      </c>
      <c r="L34" s="491">
        <v>6</v>
      </c>
    </row>
    <row r="35" spans="1:12" ht="15" customHeight="1">
      <c r="A35" s="580" t="s">
        <v>11058</v>
      </c>
      <c r="B35" s="886">
        <v>29000</v>
      </c>
      <c r="C35" s="580" t="s">
        <v>11203</v>
      </c>
      <c r="D35" s="886">
        <v>30500</v>
      </c>
      <c r="E35" s="580" t="s">
        <v>11131</v>
      </c>
      <c r="F35" s="886">
        <v>34800</v>
      </c>
      <c r="G35" s="1487"/>
      <c r="H35" s="1744" t="s">
        <v>2376</v>
      </c>
      <c r="I35" s="128">
        <v>20</v>
      </c>
      <c r="J35" s="745" t="s">
        <v>9705</v>
      </c>
      <c r="K35" s="491">
        <v>60</v>
      </c>
      <c r="L35" s="1485">
        <v>6</v>
      </c>
    </row>
    <row r="36" spans="1:12" ht="15" customHeight="1">
      <c r="A36" s="580" t="s">
        <v>11059</v>
      </c>
      <c r="B36" s="886">
        <v>30200</v>
      </c>
      <c r="C36" s="580" t="s">
        <v>11204</v>
      </c>
      <c r="D36" s="886">
        <v>31800</v>
      </c>
      <c r="E36" s="580" t="s">
        <v>11132</v>
      </c>
      <c r="F36" s="886">
        <v>36200</v>
      </c>
      <c r="G36" s="1487"/>
      <c r="H36" s="1744"/>
      <c r="I36" s="128">
        <v>30</v>
      </c>
      <c r="J36" s="745" t="s">
        <v>9513</v>
      </c>
      <c r="K36" s="491">
        <v>70</v>
      </c>
      <c r="L36" s="1489"/>
    </row>
    <row r="37" spans="1:12" ht="15" customHeight="1">
      <c r="A37" s="580" t="s">
        <v>11060</v>
      </c>
      <c r="B37" s="886">
        <v>48400</v>
      </c>
      <c r="C37" s="580" t="s">
        <v>11205</v>
      </c>
      <c r="D37" s="886">
        <v>50900</v>
      </c>
      <c r="E37" s="580" t="s">
        <v>11133</v>
      </c>
      <c r="F37" s="886">
        <v>58100</v>
      </c>
      <c r="G37" s="1487"/>
      <c r="H37" s="1744"/>
      <c r="I37" s="128">
        <v>40</v>
      </c>
      <c r="J37" s="745" t="s">
        <v>9706</v>
      </c>
      <c r="K37" s="491">
        <v>80</v>
      </c>
      <c r="L37" s="491">
        <v>8</v>
      </c>
    </row>
    <row r="38" spans="1:12" ht="15" customHeight="1">
      <c r="A38" s="580" t="s">
        <v>11061</v>
      </c>
      <c r="B38" s="886">
        <v>29500</v>
      </c>
      <c r="C38" s="580" t="s">
        <v>11206</v>
      </c>
      <c r="D38" s="886">
        <v>31100</v>
      </c>
      <c r="E38" s="580" t="s">
        <v>11134</v>
      </c>
      <c r="F38" s="886">
        <v>35400</v>
      </c>
      <c r="G38" s="1487"/>
      <c r="H38" s="128" t="s">
        <v>9418</v>
      </c>
      <c r="I38" s="128">
        <v>20</v>
      </c>
      <c r="J38" s="745" t="s">
        <v>9707</v>
      </c>
      <c r="K38" s="491">
        <v>65</v>
      </c>
      <c r="L38" s="491">
        <v>6</v>
      </c>
    </row>
    <row r="39" spans="1:12" ht="15" customHeight="1">
      <c r="A39" s="580" t="s">
        <v>11062</v>
      </c>
      <c r="B39" s="886">
        <v>29000</v>
      </c>
      <c r="C39" s="580" t="s">
        <v>11207</v>
      </c>
      <c r="D39" s="886">
        <v>30500</v>
      </c>
      <c r="E39" s="580" t="s">
        <v>11135</v>
      </c>
      <c r="F39" s="886">
        <v>34800</v>
      </c>
      <c r="G39" s="1487"/>
      <c r="H39" s="1744" t="s">
        <v>2377</v>
      </c>
      <c r="I39" s="128">
        <v>18</v>
      </c>
      <c r="J39" s="745" t="s">
        <v>9708</v>
      </c>
      <c r="K39" s="491">
        <v>60</v>
      </c>
      <c r="L39" s="491">
        <v>6</v>
      </c>
    </row>
    <row r="40" spans="1:12" ht="15" customHeight="1">
      <c r="A40" s="580" t="s">
        <v>11063</v>
      </c>
      <c r="B40" s="886">
        <v>47400</v>
      </c>
      <c r="C40" s="580" t="s">
        <v>11208</v>
      </c>
      <c r="D40" s="886">
        <v>49900</v>
      </c>
      <c r="E40" s="580" t="s">
        <v>11136</v>
      </c>
      <c r="F40" s="886">
        <v>56900</v>
      </c>
      <c r="G40" s="1487"/>
      <c r="H40" s="1744"/>
      <c r="I40" s="128">
        <v>30</v>
      </c>
      <c r="J40" s="745" t="s">
        <v>9709</v>
      </c>
      <c r="K40" s="560">
        <v>75</v>
      </c>
      <c r="L40" s="491">
        <v>8</v>
      </c>
    </row>
    <row r="41" spans="1:12" ht="15" customHeight="1">
      <c r="A41" s="580" t="s">
        <v>11064</v>
      </c>
      <c r="B41" s="886">
        <v>29000</v>
      </c>
      <c r="C41" s="580" t="s">
        <v>11209</v>
      </c>
      <c r="D41" s="886">
        <v>30500</v>
      </c>
      <c r="E41" s="580" t="s">
        <v>11137</v>
      </c>
      <c r="F41" s="886">
        <v>34800</v>
      </c>
      <c r="G41" s="1487"/>
      <c r="H41" s="1744" t="s">
        <v>1960</v>
      </c>
      <c r="I41" s="128">
        <v>15</v>
      </c>
      <c r="J41" s="745" t="s">
        <v>9710</v>
      </c>
      <c r="K41" s="491">
        <v>60</v>
      </c>
      <c r="L41" s="491">
        <v>6</v>
      </c>
    </row>
    <row r="42" spans="1:12" ht="15" customHeight="1">
      <c r="A42" s="580" t="s">
        <v>11065</v>
      </c>
      <c r="B42" s="886">
        <v>46500</v>
      </c>
      <c r="C42" s="580" t="s">
        <v>11210</v>
      </c>
      <c r="D42" s="886">
        <v>48900</v>
      </c>
      <c r="E42" s="580" t="s">
        <v>11138</v>
      </c>
      <c r="F42" s="886">
        <v>55800</v>
      </c>
      <c r="G42" s="1487"/>
      <c r="H42" s="1744"/>
      <c r="I42" s="128">
        <v>25</v>
      </c>
      <c r="J42" s="745" t="s">
        <v>9711</v>
      </c>
      <c r="K42" s="560">
        <v>70</v>
      </c>
      <c r="L42" s="491">
        <v>8</v>
      </c>
    </row>
    <row r="43" spans="1:12" ht="15" customHeight="1">
      <c r="A43" s="580" t="s">
        <v>11066</v>
      </c>
      <c r="B43" s="886">
        <v>46500</v>
      </c>
      <c r="C43" s="580" t="s">
        <v>11211</v>
      </c>
      <c r="D43" s="886">
        <v>48900</v>
      </c>
      <c r="E43" s="580" t="s">
        <v>11139</v>
      </c>
      <c r="F43" s="886">
        <v>55800</v>
      </c>
      <c r="G43" s="1487"/>
      <c r="H43" s="1744" t="s">
        <v>2373</v>
      </c>
      <c r="I43" s="128">
        <v>19</v>
      </c>
      <c r="J43" s="745" t="s">
        <v>9712</v>
      </c>
      <c r="K43" s="560">
        <v>70</v>
      </c>
      <c r="L43" s="491">
        <v>8</v>
      </c>
    </row>
    <row r="44" spans="1:12" ht="15" customHeight="1">
      <c r="A44" s="580" t="s">
        <v>11067</v>
      </c>
      <c r="B44" s="886">
        <v>62400</v>
      </c>
      <c r="C44" s="580" t="s">
        <v>11212</v>
      </c>
      <c r="D44" s="886">
        <v>65700</v>
      </c>
      <c r="E44" s="580" t="s">
        <v>11140</v>
      </c>
      <c r="F44" s="886">
        <v>74900</v>
      </c>
      <c r="G44" s="1487"/>
      <c r="H44" s="1744"/>
      <c r="I44" s="128">
        <v>30</v>
      </c>
      <c r="J44" s="744" t="s">
        <v>9713</v>
      </c>
      <c r="K44" s="491">
        <v>80</v>
      </c>
      <c r="L44" s="491">
        <v>10</v>
      </c>
    </row>
    <row r="45" spans="1:12" ht="15" customHeight="1">
      <c r="A45" s="580" t="s">
        <v>11068</v>
      </c>
      <c r="B45" s="886">
        <v>46500</v>
      </c>
      <c r="C45" s="580" t="s">
        <v>11213</v>
      </c>
      <c r="D45" s="886">
        <v>48900</v>
      </c>
      <c r="E45" s="580" t="s">
        <v>11141</v>
      </c>
      <c r="F45" s="886">
        <v>55800</v>
      </c>
      <c r="G45" s="1487"/>
      <c r="H45" s="1744" t="s">
        <v>1961</v>
      </c>
      <c r="I45" s="128">
        <v>19</v>
      </c>
      <c r="J45" s="745" t="s">
        <v>9714</v>
      </c>
      <c r="K45" s="560">
        <v>70</v>
      </c>
      <c r="L45" s="491">
        <v>8</v>
      </c>
    </row>
    <row r="46" spans="1:12" ht="15" customHeight="1">
      <c r="A46" s="580" t="s">
        <v>11069</v>
      </c>
      <c r="B46" s="886">
        <v>61200</v>
      </c>
      <c r="C46" s="580" t="s">
        <v>11214</v>
      </c>
      <c r="D46" s="886">
        <v>64400</v>
      </c>
      <c r="E46" s="580" t="s">
        <v>11142</v>
      </c>
      <c r="F46" s="886">
        <v>73400</v>
      </c>
      <c r="G46" s="1487"/>
      <c r="H46" s="1744"/>
      <c r="I46" s="128">
        <v>26</v>
      </c>
      <c r="J46" s="745" t="s">
        <v>9715</v>
      </c>
      <c r="K46" s="491">
        <v>75</v>
      </c>
      <c r="L46" s="491">
        <v>10</v>
      </c>
    </row>
    <row r="47" spans="1:12" ht="15" customHeight="1">
      <c r="A47" s="580" t="s">
        <v>11070</v>
      </c>
      <c r="B47" s="886">
        <v>29000</v>
      </c>
      <c r="C47" s="580" t="s">
        <v>11215</v>
      </c>
      <c r="D47" s="886">
        <v>30500</v>
      </c>
      <c r="E47" s="580" t="s">
        <v>11143</v>
      </c>
      <c r="F47" s="886">
        <v>34800</v>
      </c>
      <c r="G47" s="1487">
        <v>4</v>
      </c>
      <c r="H47" s="1744" t="s">
        <v>1462</v>
      </c>
      <c r="I47" s="128">
        <v>20</v>
      </c>
      <c r="J47" s="745" t="s">
        <v>9716</v>
      </c>
      <c r="K47" s="491">
        <v>60</v>
      </c>
      <c r="L47" s="1487">
        <v>6</v>
      </c>
    </row>
    <row r="48" spans="1:12" ht="15" customHeight="1">
      <c r="A48" s="580" t="s">
        <v>11071</v>
      </c>
      <c r="B48" s="886">
        <v>36800</v>
      </c>
      <c r="C48" s="580" t="s">
        <v>11216</v>
      </c>
      <c r="D48" s="886">
        <v>38700</v>
      </c>
      <c r="E48" s="580" t="s">
        <v>11144</v>
      </c>
      <c r="F48" s="886">
        <v>44200</v>
      </c>
      <c r="G48" s="1487"/>
      <c r="H48" s="1744"/>
      <c r="I48" s="128">
        <v>32</v>
      </c>
      <c r="J48" s="745" t="s">
        <v>9717</v>
      </c>
      <c r="K48" s="491">
        <v>75</v>
      </c>
      <c r="L48" s="1487"/>
    </row>
    <row r="49" spans="1:12" ht="15" customHeight="1">
      <c r="A49" s="580" t="s">
        <v>11072</v>
      </c>
      <c r="B49" s="886">
        <v>29000</v>
      </c>
      <c r="C49" s="580" t="s">
        <v>11217</v>
      </c>
      <c r="D49" s="886">
        <v>30500</v>
      </c>
      <c r="E49" s="580" t="s">
        <v>11145</v>
      </c>
      <c r="F49" s="886">
        <v>34800</v>
      </c>
      <c r="G49" s="1487"/>
      <c r="H49" s="1744" t="s">
        <v>2375</v>
      </c>
      <c r="I49" s="128">
        <v>20</v>
      </c>
      <c r="J49" s="745" t="s">
        <v>9718</v>
      </c>
      <c r="K49" s="491">
        <v>60</v>
      </c>
      <c r="L49" s="1487">
        <v>6</v>
      </c>
    </row>
    <row r="50" spans="1:12" ht="15" customHeight="1">
      <c r="A50" s="580" t="s">
        <v>11073</v>
      </c>
      <c r="B50" s="886">
        <v>30200</v>
      </c>
      <c r="C50" s="580" t="s">
        <v>11218</v>
      </c>
      <c r="D50" s="886">
        <v>31800</v>
      </c>
      <c r="E50" s="580" t="s">
        <v>11146</v>
      </c>
      <c r="F50" s="886">
        <v>36200</v>
      </c>
      <c r="G50" s="1487"/>
      <c r="H50" s="1744"/>
      <c r="I50" s="128">
        <v>30</v>
      </c>
      <c r="J50" s="745" t="s">
        <v>9719</v>
      </c>
      <c r="K50" s="491">
        <v>70</v>
      </c>
      <c r="L50" s="1487"/>
    </row>
    <row r="51" spans="1:12" ht="15" customHeight="1">
      <c r="A51" s="580" t="s">
        <v>11074</v>
      </c>
      <c r="B51" s="886">
        <v>29000</v>
      </c>
      <c r="C51" s="580" t="s">
        <v>11219</v>
      </c>
      <c r="D51" s="886">
        <v>30500</v>
      </c>
      <c r="E51" s="580" t="s">
        <v>11147</v>
      </c>
      <c r="F51" s="886">
        <v>34800</v>
      </c>
      <c r="G51" s="1487"/>
      <c r="H51" s="1744" t="s">
        <v>2376</v>
      </c>
      <c r="I51" s="128">
        <v>21</v>
      </c>
      <c r="J51" s="745" t="s">
        <v>9696</v>
      </c>
      <c r="K51" s="491">
        <v>60</v>
      </c>
      <c r="L51" s="491">
        <v>6</v>
      </c>
    </row>
    <row r="52" spans="1:12" ht="15" customHeight="1">
      <c r="A52" s="580" t="s">
        <v>11075</v>
      </c>
      <c r="B52" s="886">
        <v>46500</v>
      </c>
      <c r="C52" s="580" t="s">
        <v>11220</v>
      </c>
      <c r="D52" s="886">
        <v>48900</v>
      </c>
      <c r="E52" s="580" t="s">
        <v>11148</v>
      </c>
      <c r="F52" s="886">
        <v>55800</v>
      </c>
      <c r="G52" s="1487"/>
      <c r="H52" s="1744"/>
      <c r="I52" s="128">
        <v>32</v>
      </c>
      <c r="J52" s="745" t="s">
        <v>9720</v>
      </c>
      <c r="K52" s="491">
        <v>70</v>
      </c>
      <c r="L52" s="1487">
        <v>8</v>
      </c>
    </row>
    <row r="53" spans="1:12" ht="15" customHeight="1">
      <c r="A53" s="580" t="s">
        <v>11076</v>
      </c>
      <c r="B53" s="886">
        <v>48400</v>
      </c>
      <c r="C53" s="580" t="s">
        <v>11221</v>
      </c>
      <c r="D53" s="886">
        <v>50900</v>
      </c>
      <c r="E53" s="580" t="s">
        <v>11149</v>
      </c>
      <c r="F53" s="886">
        <v>58100</v>
      </c>
      <c r="G53" s="1487"/>
      <c r="H53" s="1744"/>
      <c r="I53" s="128">
        <v>40</v>
      </c>
      <c r="J53" s="745" t="s">
        <v>9521</v>
      </c>
      <c r="K53" s="491">
        <v>80</v>
      </c>
      <c r="L53" s="1487"/>
    </row>
    <row r="54" spans="1:12" ht="15" customHeight="1">
      <c r="A54" s="580" t="s">
        <v>11077</v>
      </c>
      <c r="B54" s="886">
        <v>46500</v>
      </c>
      <c r="C54" s="580" t="s">
        <v>11222</v>
      </c>
      <c r="D54" s="886">
        <v>48900</v>
      </c>
      <c r="E54" s="580" t="s">
        <v>11150</v>
      </c>
      <c r="F54" s="886">
        <v>55800</v>
      </c>
      <c r="G54" s="1487"/>
      <c r="H54" s="1744" t="s">
        <v>9418</v>
      </c>
      <c r="I54" s="128">
        <v>20</v>
      </c>
      <c r="J54" s="745" t="s">
        <v>9721</v>
      </c>
      <c r="K54" s="491">
        <v>70</v>
      </c>
      <c r="L54" s="1487">
        <v>8</v>
      </c>
    </row>
    <row r="55" spans="1:12" ht="15" customHeight="1">
      <c r="A55" s="580" t="s">
        <v>11078</v>
      </c>
      <c r="B55" s="886">
        <v>47400</v>
      </c>
      <c r="C55" s="580" t="s">
        <v>11223</v>
      </c>
      <c r="D55" s="886">
        <v>49900</v>
      </c>
      <c r="E55" s="580" t="s">
        <v>11151</v>
      </c>
      <c r="F55" s="886">
        <v>56900</v>
      </c>
      <c r="G55" s="1487"/>
      <c r="H55" s="1744"/>
      <c r="I55" s="128">
        <v>30</v>
      </c>
      <c r="J55" s="745" t="s">
        <v>9515</v>
      </c>
      <c r="K55" s="491">
        <v>75</v>
      </c>
      <c r="L55" s="1487"/>
    </row>
    <row r="56" spans="1:12" ht="15" customHeight="1">
      <c r="A56" s="580" t="s">
        <v>11079</v>
      </c>
      <c r="B56" s="886">
        <v>46500</v>
      </c>
      <c r="C56" s="580" t="s">
        <v>11224</v>
      </c>
      <c r="D56" s="886">
        <v>48900</v>
      </c>
      <c r="E56" s="580" t="s">
        <v>11152</v>
      </c>
      <c r="F56" s="886">
        <v>55800</v>
      </c>
      <c r="G56" s="1487"/>
      <c r="H56" s="1744" t="s">
        <v>2377</v>
      </c>
      <c r="I56" s="128">
        <v>20</v>
      </c>
      <c r="J56" s="745" t="s">
        <v>9722</v>
      </c>
      <c r="K56" s="491">
        <v>70</v>
      </c>
      <c r="L56" s="491">
        <v>8</v>
      </c>
    </row>
    <row r="57" spans="1:12" ht="15" customHeight="1">
      <c r="A57" s="580" t="s">
        <v>11080</v>
      </c>
      <c r="B57" s="886">
        <v>62400</v>
      </c>
      <c r="C57" s="580" t="s">
        <v>11225</v>
      </c>
      <c r="D57" s="886">
        <v>65700</v>
      </c>
      <c r="E57" s="580" t="s">
        <v>11153</v>
      </c>
      <c r="F57" s="886">
        <v>74900</v>
      </c>
      <c r="G57" s="1487"/>
      <c r="H57" s="1744"/>
      <c r="I57" s="128">
        <v>32</v>
      </c>
      <c r="J57" s="745" t="s">
        <v>9723</v>
      </c>
      <c r="K57" s="491">
        <v>80</v>
      </c>
      <c r="L57" s="491">
        <v>10</v>
      </c>
    </row>
    <row r="58" spans="1:12" ht="15" customHeight="1">
      <c r="A58" s="580" t="s">
        <v>11081</v>
      </c>
      <c r="B58" s="886">
        <v>46500</v>
      </c>
      <c r="C58" s="580" t="s">
        <v>11226</v>
      </c>
      <c r="D58" s="886">
        <v>48900</v>
      </c>
      <c r="E58" s="580" t="s">
        <v>11154</v>
      </c>
      <c r="F58" s="886">
        <v>55800</v>
      </c>
      <c r="G58" s="1487"/>
      <c r="H58" s="1744" t="s">
        <v>1960</v>
      </c>
      <c r="I58" s="128">
        <v>20</v>
      </c>
      <c r="J58" s="745" t="s">
        <v>9724</v>
      </c>
      <c r="K58" s="491">
        <v>70</v>
      </c>
      <c r="L58" s="491">
        <v>8</v>
      </c>
    </row>
    <row r="59" spans="1:12" ht="15" customHeight="1">
      <c r="A59" s="580" t="s">
        <v>11082</v>
      </c>
      <c r="B59" s="886">
        <v>62400</v>
      </c>
      <c r="C59" s="580" t="s">
        <v>11227</v>
      </c>
      <c r="D59" s="886">
        <v>65700</v>
      </c>
      <c r="E59" s="580" t="s">
        <v>11155</v>
      </c>
      <c r="F59" s="886">
        <v>74900</v>
      </c>
      <c r="G59" s="1487"/>
      <c r="H59" s="1744"/>
      <c r="I59" s="128">
        <v>30</v>
      </c>
      <c r="J59" s="745" t="s">
        <v>9725</v>
      </c>
      <c r="K59" s="491">
        <v>80</v>
      </c>
      <c r="L59" s="491">
        <v>10</v>
      </c>
    </row>
    <row r="60" spans="1:12" ht="15" customHeight="1">
      <c r="A60" s="580" t="s">
        <v>11083</v>
      </c>
      <c r="B60" s="886">
        <v>46500</v>
      </c>
      <c r="C60" s="580" t="s">
        <v>11228</v>
      </c>
      <c r="D60" s="886">
        <v>48900</v>
      </c>
      <c r="E60" s="580" t="s">
        <v>11156</v>
      </c>
      <c r="F60" s="886">
        <v>55800</v>
      </c>
      <c r="G60" s="1487"/>
      <c r="H60" s="1744" t="s">
        <v>2373</v>
      </c>
      <c r="I60" s="128">
        <v>18</v>
      </c>
      <c r="J60" s="745" t="s">
        <v>9711</v>
      </c>
      <c r="K60" s="491">
        <v>70</v>
      </c>
      <c r="L60" s="491">
        <v>8</v>
      </c>
    </row>
    <row r="61" spans="1:12" ht="15" customHeight="1">
      <c r="A61" s="580" t="s">
        <v>11084</v>
      </c>
      <c r="B61" s="886">
        <v>62400</v>
      </c>
      <c r="C61" s="580" t="s">
        <v>11229</v>
      </c>
      <c r="D61" s="886">
        <v>65700</v>
      </c>
      <c r="E61" s="580" t="s">
        <v>11157</v>
      </c>
      <c r="F61" s="886">
        <v>74900</v>
      </c>
      <c r="G61" s="1487"/>
      <c r="H61" s="1744"/>
      <c r="I61" s="128">
        <v>26</v>
      </c>
      <c r="J61" s="745" t="s">
        <v>9715</v>
      </c>
      <c r="K61" s="491">
        <v>80</v>
      </c>
      <c r="L61" s="491">
        <v>10</v>
      </c>
    </row>
    <row r="62" spans="1:12" ht="15" customHeight="1">
      <c r="A62" s="580" t="s">
        <v>11085</v>
      </c>
      <c r="B62" s="886">
        <v>61200</v>
      </c>
      <c r="C62" s="580" t="s">
        <v>11230</v>
      </c>
      <c r="D62" s="886">
        <v>64400</v>
      </c>
      <c r="E62" s="580" t="s">
        <v>11158</v>
      </c>
      <c r="F62" s="886">
        <v>73400</v>
      </c>
      <c r="G62" s="1487"/>
      <c r="H62" s="128" t="s">
        <v>1961</v>
      </c>
      <c r="I62" s="128">
        <v>23</v>
      </c>
      <c r="J62" s="745" t="s">
        <v>9726</v>
      </c>
      <c r="K62" s="491">
        <v>75</v>
      </c>
      <c r="L62" s="491">
        <v>10</v>
      </c>
    </row>
    <row r="63" spans="1:12" ht="15" customHeight="1">
      <c r="A63" s="580" t="s">
        <v>11086</v>
      </c>
      <c r="B63" s="886">
        <v>47400</v>
      </c>
      <c r="C63" s="580" t="s">
        <v>11231</v>
      </c>
      <c r="D63" s="886">
        <v>49900</v>
      </c>
      <c r="E63" s="580" t="s">
        <v>11159</v>
      </c>
      <c r="F63" s="886">
        <v>56900</v>
      </c>
      <c r="G63" s="1485">
        <v>6</v>
      </c>
      <c r="H63" s="128" t="s">
        <v>1462</v>
      </c>
      <c r="I63" s="128">
        <v>32</v>
      </c>
      <c r="J63" s="745" t="s">
        <v>9727</v>
      </c>
      <c r="K63" s="491">
        <v>75</v>
      </c>
      <c r="L63" s="491">
        <v>8</v>
      </c>
    </row>
    <row r="64" spans="1:12" ht="15" customHeight="1">
      <c r="A64" s="580" t="s">
        <v>11087</v>
      </c>
      <c r="B64" s="886">
        <v>47400</v>
      </c>
      <c r="C64" s="580" t="s">
        <v>11232</v>
      </c>
      <c r="D64" s="886">
        <v>49900</v>
      </c>
      <c r="E64" s="580" t="s">
        <v>11160</v>
      </c>
      <c r="F64" s="886">
        <v>56900</v>
      </c>
      <c r="G64" s="1489"/>
      <c r="H64" s="128" t="s">
        <v>2375</v>
      </c>
      <c r="I64" s="128">
        <v>30</v>
      </c>
      <c r="J64" s="745" t="s">
        <v>9728</v>
      </c>
      <c r="K64" s="491">
        <v>75</v>
      </c>
      <c r="L64" s="491">
        <v>8</v>
      </c>
    </row>
    <row r="65" spans="1:12" ht="15" customHeight="1">
      <c r="A65" s="580" t="s">
        <v>11088</v>
      </c>
      <c r="B65" s="886">
        <v>47400</v>
      </c>
      <c r="C65" s="580" t="s">
        <v>11233</v>
      </c>
      <c r="D65" s="886">
        <v>49900</v>
      </c>
      <c r="E65" s="580" t="s">
        <v>11161</v>
      </c>
      <c r="F65" s="886">
        <v>56900</v>
      </c>
      <c r="G65" s="1489"/>
      <c r="H65" s="1744" t="s">
        <v>2376</v>
      </c>
      <c r="I65" s="128">
        <v>22</v>
      </c>
      <c r="J65" s="745" t="s">
        <v>9709</v>
      </c>
      <c r="K65" s="491">
        <v>75</v>
      </c>
      <c r="L65" s="491">
        <v>8</v>
      </c>
    </row>
    <row r="66" spans="1:12" ht="15" customHeight="1">
      <c r="A66" s="580" t="s">
        <v>11089</v>
      </c>
      <c r="B66" s="886">
        <v>62400</v>
      </c>
      <c r="C66" s="580" t="s">
        <v>11234</v>
      </c>
      <c r="D66" s="886">
        <v>65700</v>
      </c>
      <c r="E66" s="580" t="s">
        <v>11162</v>
      </c>
      <c r="F66" s="886">
        <v>74900</v>
      </c>
      <c r="G66" s="1489"/>
      <c r="H66" s="1744"/>
      <c r="I66" s="128">
        <v>32</v>
      </c>
      <c r="J66" s="745" t="s">
        <v>9729</v>
      </c>
      <c r="K66" s="491">
        <v>80</v>
      </c>
      <c r="L66" s="1487">
        <v>10</v>
      </c>
    </row>
    <row r="67" spans="1:12" ht="15" customHeight="1">
      <c r="A67" s="580" t="s">
        <v>11090</v>
      </c>
      <c r="B67" s="886">
        <v>64800</v>
      </c>
      <c r="C67" s="580" t="s">
        <v>11235</v>
      </c>
      <c r="D67" s="886">
        <v>68200</v>
      </c>
      <c r="E67" s="580" t="s">
        <v>11163</v>
      </c>
      <c r="F67" s="886">
        <v>77800</v>
      </c>
      <c r="G67" s="1489"/>
      <c r="H67" s="1744"/>
      <c r="I67" s="128">
        <v>40</v>
      </c>
      <c r="J67" s="745" t="s">
        <v>9730</v>
      </c>
      <c r="K67" s="491">
        <v>90</v>
      </c>
      <c r="L67" s="1487"/>
    </row>
    <row r="68" spans="1:12" ht="15" customHeight="1">
      <c r="A68" s="580" t="s">
        <v>11091</v>
      </c>
      <c r="B68" s="886">
        <v>62400</v>
      </c>
      <c r="C68" s="580" t="s">
        <v>11236</v>
      </c>
      <c r="D68" s="886">
        <v>65700</v>
      </c>
      <c r="E68" s="580" t="s">
        <v>11164</v>
      </c>
      <c r="F68" s="886">
        <v>74900</v>
      </c>
      <c r="G68" s="1489"/>
      <c r="H68" s="1744" t="s">
        <v>9418</v>
      </c>
      <c r="I68" s="128">
        <v>25</v>
      </c>
      <c r="J68" s="745" t="s">
        <v>9731</v>
      </c>
      <c r="K68" s="491">
        <v>80</v>
      </c>
      <c r="L68" s="1487">
        <v>10</v>
      </c>
    </row>
    <row r="69" spans="1:12" ht="15" customHeight="1">
      <c r="A69" s="580" t="s">
        <v>11092</v>
      </c>
      <c r="B69" s="886">
        <v>61200</v>
      </c>
      <c r="C69" s="580" t="s">
        <v>11237</v>
      </c>
      <c r="D69" s="886">
        <v>64400</v>
      </c>
      <c r="E69" s="580" t="s">
        <v>11165</v>
      </c>
      <c r="F69" s="886">
        <v>73400</v>
      </c>
      <c r="G69" s="1489"/>
      <c r="H69" s="1744"/>
      <c r="I69" s="128">
        <v>31</v>
      </c>
      <c r="J69" s="745" t="s">
        <v>9529</v>
      </c>
      <c r="K69" s="491">
        <v>75</v>
      </c>
      <c r="L69" s="1487"/>
    </row>
    <row r="70" spans="1:12" ht="15" customHeight="1">
      <c r="A70" s="580" t="s">
        <v>11093</v>
      </c>
      <c r="B70" s="886">
        <v>61200</v>
      </c>
      <c r="C70" s="580" t="s">
        <v>11238</v>
      </c>
      <c r="D70" s="886">
        <v>64400</v>
      </c>
      <c r="E70" s="580" t="s">
        <v>11166</v>
      </c>
      <c r="F70" s="886">
        <v>73400</v>
      </c>
      <c r="G70" s="1489"/>
      <c r="H70" s="1744" t="s">
        <v>2377</v>
      </c>
      <c r="I70" s="128">
        <v>20</v>
      </c>
      <c r="J70" s="745" t="s">
        <v>9732</v>
      </c>
      <c r="K70" s="491">
        <v>75</v>
      </c>
      <c r="L70" s="491">
        <v>10</v>
      </c>
    </row>
    <row r="71" spans="1:12" ht="15" customHeight="1">
      <c r="A71" s="580" t="s">
        <v>11094</v>
      </c>
      <c r="B71" s="886">
        <v>76300</v>
      </c>
      <c r="C71" s="580" t="s">
        <v>11239</v>
      </c>
      <c r="D71" s="886">
        <v>80300</v>
      </c>
      <c r="E71" s="580" t="s">
        <v>11167</v>
      </c>
      <c r="F71" s="886">
        <v>91600</v>
      </c>
      <c r="G71" s="1489"/>
      <c r="H71" s="1744"/>
      <c r="I71" s="128">
        <v>32</v>
      </c>
      <c r="J71" s="745" t="s">
        <v>9733</v>
      </c>
      <c r="K71" s="491">
        <v>80</v>
      </c>
      <c r="L71" s="491">
        <v>12</v>
      </c>
    </row>
    <row r="72" spans="1:12" ht="15" customHeight="1">
      <c r="A72" s="580" t="s">
        <v>11095</v>
      </c>
      <c r="B72" s="886">
        <v>61200</v>
      </c>
      <c r="C72" s="580" t="s">
        <v>11240</v>
      </c>
      <c r="D72" s="886">
        <v>64400</v>
      </c>
      <c r="E72" s="580" t="s">
        <v>11168</v>
      </c>
      <c r="F72" s="886">
        <v>73400</v>
      </c>
      <c r="G72" s="1489"/>
      <c r="H72" s="1744" t="s">
        <v>1960</v>
      </c>
      <c r="I72" s="128">
        <v>21</v>
      </c>
      <c r="J72" s="745" t="s">
        <v>9734</v>
      </c>
      <c r="K72" s="491">
        <v>75</v>
      </c>
      <c r="L72" s="491">
        <v>10</v>
      </c>
    </row>
    <row r="73" spans="1:12" ht="15" customHeight="1">
      <c r="A73" s="580" t="s">
        <v>11096</v>
      </c>
      <c r="B73" s="886">
        <v>76300</v>
      </c>
      <c r="C73" s="580" t="s">
        <v>11241</v>
      </c>
      <c r="D73" s="886">
        <v>80300</v>
      </c>
      <c r="E73" s="580" t="s">
        <v>11169</v>
      </c>
      <c r="F73" s="886">
        <v>91600</v>
      </c>
      <c r="G73" s="1489"/>
      <c r="H73" s="1744"/>
      <c r="I73" s="128">
        <v>31</v>
      </c>
      <c r="J73" s="745" t="s">
        <v>9735</v>
      </c>
      <c r="K73" s="491">
        <v>80</v>
      </c>
      <c r="L73" s="491">
        <v>12</v>
      </c>
    </row>
    <row r="74" spans="1:12" ht="15" customHeight="1">
      <c r="A74" s="580" t="s">
        <v>11097</v>
      </c>
      <c r="B74" s="886">
        <v>61200</v>
      </c>
      <c r="C74" s="580" t="s">
        <v>11242</v>
      </c>
      <c r="D74" s="886">
        <v>64400</v>
      </c>
      <c r="E74" s="580" t="s">
        <v>11170</v>
      </c>
      <c r="F74" s="886">
        <v>73400</v>
      </c>
      <c r="G74" s="1489"/>
      <c r="H74" s="1744" t="s">
        <v>2373</v>
      </c>
      <c r="I74" s="128">
        <v>19</v>
      </c>
      <c r="J74" s="745" t="s">
        <v>9736</v>
      </c>
      <c r="K74" s="491">
        <v>75</v>
      </c>
      <c r="L74" s="491">
        <v>10</v>
      </c>
    </row>
    <row r="75" spans="1:12" ht="15" customHeight="1">
      <c r="A75" s="580" t="s">
        <v>11098</v>
      </c>
      <c r="B75" s="886">
        <v>76300</v>
      </c>
      <c r="C75" s="580" t="s">
        <v>11243</v>
      </c>
      <c r="D75" s="886">
        <v>80300</v>
      </c>
      <c r="E75" s="580" t="s">
        <v>11171</v>
      </c>
      <c r="F75" s="886">
        <v>91600</v>
      </c>
      <c r="G75" s="1489"/>
      <c r="H75" s="1744"/>
      <c r="I75" s="128">
        <v>27</v>
      </c>
      <c r="J75" s="745" t="s">
        <v>9737</v>
      </c>
      <c r="K75" s="491">
        <v>80</v>
      </c>
      <c r="L75" s="491">
        <v>12</v>
      </c>
    </row>
    <row r="76" spans="1:12" ht="15" customHeight="1">
      <c r="A76" s="580" t="s">
        <v>11099</v>
      </c>
      <c r="B76" s="886">
        <v>76300</v>
      </c>
      <c r="C76" s="580" t="s">
        <v>11244</v>
      </c>
      <c r="D76" s="886">
        <v>80300</v>
      </c>
      <c r="E76" s="580" t="s">
        <v>11172</v>
      </c>
      <c r="F76" s="886">
        <v>91600</v>
      </c>
      <c r="G76" s="1486"/>
      <c r="H76" s="128" t="s">
        <v>1961</v>
      </c>
      <c r="I76" s="728">
        <v>24</v>
      </c>
      <c r="J76" s="745" t="s">
        <v>9738</v>
      </c>
      <c r="K76" s="491">
        <v>80</v>
      </c>
      <c r="L76" s="491">
        <v>12</v>
      </c>
    </row>
  </sheetData>
  <mergeCells count="51">
    <mergeCell ref="G63:G76"/>
    <mergeCell ref="H65:H67"/>
    <mergeCell ref="L66:L67"/>
    <mergeCell ref="H68:H69"/>
    <mergeCell ref="L68:L69"/>
    <mergeCell ref="H70:H71"/>
    <mergeCell ref="H72:H73"/>
    <mergeCell ref="H74:H75"/>
    <mergeCell ref="G47:G62"/>
    <mergeCell ref="H47:H48"/>
    <mergeCell ref="L47:L48"/>
    <mergeCell ref="H49:H50"/>
    <mergeCell ref="L49:L50"/>
    <mergeCell ref="H51:H53"/>
    <mergeCell ref="L52:L53"/>
    <mergeCell ref="H54:H55"/>
    <mergeCell ref="L54:L55"/>
    <mergeCell ref="H56:H57"/>
    <mergeCell ref="H58:H59"/>
    <mergeCell ref="H60:H61"/>
    <mergeCell ref="L32:L33"/>
    <mergeCell ref="H35:H37"/>
    <mergeCell ref="L35:L36"/>
    <mergeCell ref="H39:H40"/>
    <mergeCell ref="H41:H42"/>
    <mergeCell ref="H28:H29"/>
    <mergeCell ref="H30:H31"/>
    <mergeCell ref="G32:G46"/>
    <mergeCell ref="H32:H33"/>
    <mergeCell ref="H45:H46"/>
    <mergeCell ref="G16:G31"/>
    <mergeCell ref="H16:H17"/>
    <mergeCell ref="H43:H44"/>
    <mergeCell ref="H20:H22"/>
    <mergeCell ref="K20:K21"/>
    <mergeCell ref="L20:L22"/>
    <mergeCell ref="H24:H25"/>
    <mergeCell ref="H26:H27"/>
    <mergeCell ref="K16:K17"/>
    <mergeCell ref="L16:L17"/>
    <mergeCell ref="H18:H19"/>
    <mergeCell ref="K18:K19"/>
    <mergeCell ref="L18:L19"/>
    <mergeCell ref="A1:L1"/>
    <mergeCell ref="G5:G15"/>
    <mergeCell ref="H5:H6"/>
    <mergeCell ref="L5:L6"/>
    <mergeCell ref="H7:H8"/>
    <mergeCell ref="L7:L8"/>
    <mergeCell ref="H9:H10"/>
    <mergeCell ref="L9:L10"/>
  </mergeCells>
  <phoneticPr fontId="133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tabColor indexed="46"/>
  </sheetPr>
  <dimension ref="A1:H13"/>
  <sheetViews>
    <sheetView workbookViewId="0">
      <pane ySplit="3" topLeftCell="A4" activePane="bottomLeft" state="frozen"/>
      <selection activeCell="D11" sqref="D11"/>
      <selection pane="bottomLeft" activeCell="G3" sqref="G3:G13"/>
    </sheetView>
  </sheetViews>
  <sheetFormatPr defaultColWidth="10" defaultRowHeight="16.5" customHeight="1"/>
  <cols>
    <col min="1" max="1" width="18.59765625" style="12" customWidth="1"/>
    <col min="2" max="2" width="9.69921875" style="33" customWidth="1"/>
    <col min="3" max="3" width="9.69921875" style="77" customWidth="1"/>
    <col min="4" max="5" width="9.69921875" style="27" customWidth="1"/>
    <col min="6" max="6" width="11.3984375" style="27" customWidth="1"/>
    <col min="7" max="7" width="13.09765625" style="147" customWidth="1"/>
    <col min="8" max="8" width="13.59765625" style="27" customWidth="1"/>
    <col min="9" max="16384" width="10" style="27"/>
  </cols>
  <sheetData>
    <row r="1" spans="1:8" ht="30" customHeight="1" thickBot="1">
      <c r="A1" s="1543" t="s">
        <v>2470</v>
      </c>
      <c r="B1" s="1543"/>
      <c r="C1" s="1543"/>
      <c r="D1" s="1543"/>
      <c r="E1" s="1543"/>
      <c r="F1" s="1543"/>
      <c r="G1" s="1543"/>
      <c r="H1" s="105" t="s">
        <v>3748</v>
      </c>
    </row>
    <row r="2" spans="1:8" s="31" customFormat="1" ht="16.5" customHeight="1">
      <c r="A2" s="28"/>
      <c r="B2" s="29"/>
      <c r="C2" s="75"/>
      <c r="D2" s="30"/>
      <c r="E2" s="30"/>
      <c r="G2" s="153"/>
    </row>
    <row r="3" spans="1:8" s="10" customFormat="1" ht="36.75" customHeight="1">
      <c r="A3" s="11" t="s">
        <v>1914</v>
      </c>
      <c r="B3" s="8" t="s">
        <v>1915</v>
      </c>
      <c r="C3" s="131" t="s">
        <v>1917</v>
      </c>
      <c r="D3" s="8" t="s">
        <v>2458</v>
      </c>
      <c r="E3" s="8" t="s">
        <v>1919</v>
      </c>
      <c r="F3" s="205" t="s">
        <v>1829</v>
      </c>
      <c r="G3" s="202" t="s">
        <v>5771</v>
      </c>
      <c r="H3" s="157" t="s">
        <v>2449</v>
      </c>
    </row>
    <row r="4" spans="1:8" ht="18.75" customHeight="1">
      <c r="A4" s="158" t="s">
        <v>2836</v>
      </c>
      <c r="B4" s="162" t="s">
        <v>1923</v>
      </c>
      <c r="C4" s="131" t="s">
        <v>1943</v>
      </c>
      <c r="D4" s="8">
        <v>60</v>
      </c>
      <c r="E4" s="8">
        <v>6</v>
      </c>
      <c r="F4" s="11"/>
      <c r="G4" s="164">
        <v>22000</v>
      </c>
      <c r="H4" s="160"/>
    </row>
    <row r="5" spans="1:8" ht="18.75" customHeight="1">
      <c r="A5" s="158" t="s">
        <v>2837</v>
      </c>
      <c r="B5" s="162" t="s">
        <v>1924</v>
      </c>
      <c r="C5" s="131" t="s">
        <v>1946</v>
      </c>
      <c r="D5" s="8">
        <v>70</v>
      </c>
      <c r="E5" s="8">
        <v>6</v>
      </c>
      <c r="F5" s="11"/>
      <c r="G5" s="164">
        <v>22000</v>
      </c>
      <c r="H5" s="160">
        <v>22940</v>
      </c>
    </row>
    <row r="6" spans="1:8" ht="18.75" customHeight="1">
      <c r="A6" s="158" t="s">
        <v>2838</v>
      </c>
      <c r="B6" s="162" t="s">
        <v>1925</v>
      </c>
      <c r="C6" s="131" t="s">
        <v>1947</v>
      </c>
      <c r="D6" s="8">
        <v>90</v>
      </c>
      <c r="E6" s="8">
        <v>6</v>
      </c>
      <c r="F6" s="11"/>
      <c r="G6" s="164">
        <v>25000</v>
      </c>
      <c r="H6" s="160"/>
    </row>
    <row r="7" spans="1:8" ht="18.75" customHeight="1">
      <c r="A7" s="158" t="s">
        <v>2839</v>
      </c>
      <c r="B7" s="162" t="s">
        <v>1926</v>
      </c>
      <c r="C7" s="131" t="s">
        <v>2459</v>
      </c>
      <c r="D7" s="8">
        <v>90</v>
      </c>
      <c r="E7" s="8">
        <v>6</v>
      </c>
      <c r="F7" s="11"/>
      <c r="G7" s="164">
        <v>25000</v>
      </c>
      <c r="H7" s="160">
        <v>28110</v>
      </c>
    </row>
    <row r="8" spans="1:8" ht="18.75" customHeight="1">
      <c r="A8" s="218" t="s">
        <v>2840</v>
      </c>
      <c r="B8" s="162" t="s">
        <v>1927</v>
      </c>
      <c r="C8" s="131" t="s">
        <v>1950</v>
      </c>
      <c r="D8" s="8">
        <v>100</v>
      </c>
      <c r="E8" s="8">
        <v>8</v>
      </c>
      <c r="F8" s="204">
        <v>15</v>
      </c>
      <c r="G8" s="164">
        <v>33000</v>
      </c>
      <c r="H8" s="160">
        <v>33770</v>
      </c>
    </row>
    <row r="9" spans="1:8" ht="18.75" customHeight="1">
      <c r="A9" s="158" t="s">
        <v>2841</v>
      </c>
      <c r="B9" s="163" t="s">
        <v>1928</v>
      </c>
      <c r="C9" s="131" t="s">
        <v>1953</v>
      </c>
      <c r="D9" s="8">
        <v>100</v>
      </c>
      <c r="E9" s="8">
        <v>10</v>
      </c>
      <c r="F9" s="11">
        <v>15</v>
      </c>
      <c r="G9" s="164">
        <v>45000</v>
      </c>
      <c r="H9" s="160">
        <v>45410</v>
      </c>
    </row>
    <row r="10" spans="1:8" ht="18.75" customHeight="1">
      <c r="A10" s="158" t="s">
        <v>2842</v>
      </c>
      <c r="B10" s="163" t="s">
        <v>1913</v>
      </c>
      <c r="C10" s="131" t="s">
        <v>1904</v>
      </c>
      <c r="D10" s="8">
        <v>110</v>
      </c>
      <c r="E10" s="8">
        <v>12</v>
      </c>
      <c r="F10" s="260">
        <v>15</v>
      </c>
      <c r="G10" s="164">
        <v>59000</v>
      </c>
      <c r="H10" s="160">
        <v>59890</v>
      </c>
    </row>
    <row r="11" spans="1:8" ht="18.75" customHeight="1">
      <c r="A11" s="158" t="s">
        <v>2843</v>
      </c>
      <c r="B11" s="66" t="s">
        <v>1899</v>
      </c>
      <c r="C11" s="76" t="s">
        <v>1906</v>
      </c>
      <c r="D11" s="64">
        <v>120</v>
      </c>
      <c r="E11" s="64">
        <v>12</v>
      </c>
      <c r="F11" s="11"/>
      <c r="G11" s="165">
        <v>105000</v>
      </c>
      <c r="H11" s="161">
        <v>75690</v>
      </c>
    </row>
    <row r="12" spans="1:8" ht="18.75" customHeight="1">
      <c r="A12" s="158" t="s">
        <v>2844</v>
      </c>
      <c r="B12" s="66" t="s">
        <v>1911</v>
      </c>
      <c r="C12" s="76" t="s">
        <v>1901</v>
      </c>
      <c r="D12" s="64">
        <v>140</v>
      </c>
      <c r="E12" s="64">
        <v>16</v>
      </c>
      <c r="F12" s="11"/>
      <c r="G12" s="165">
        <v>122000</v>
      </c>
      <c r="H12" s="161">
        <v>112290</v>
      </c>
    </row>
    <row r="13" spans="1:8" ht="18.75" customHeight="1">
      <c r="A13" s="158" t="s">
        <v>2845</v>
      </c>
      <c r="B13" s="66" t="s">
        <v>1912</v>
      </c>
      <c r="C13" s="76" t="s">
        <v>1905</v>
      </c>
      <c r="D13" s="64">
        <v>150</v>
      </c>
      <c r="E13" s="64">
        <v>20</v>
      </c>
      <c r="F13" s="11"/>
      <c r="G13" s="165">
        <v>182000</v>
      </c>
      <c r="H13" s="161"/>
    </row>
  </sheetData>
  <mergeCells count="1">
    <mergeCell ref="A1:G1"/>
  </mergeCells>
  <phoneticPr fontId="7" type="noConversion"/>
  <pageMargins left="0.64" right="0.18" top="1" bottom="1" header="0.5" footer="0.5"/>
  <pageSetup paperSize="9" orientation="portrait" horizontalDpi="300" verticalDpi="300" r:id="rId1"/>
  <headerFooter alignWithMargins="0"/>
  <legacy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indexed="46"/>
  </sheetPr>
  <dimension ref="A1:H19"/>
  <sheetViews>
    <sheetView workbookViewId="0">
      <pane ySplit="3" topLeftCell="A4" activePane="bottomLeft" state="frozen"/>
      <selection activeCell="D11" sqref="D11"/>
      <selection pane="bottomLeft" activeCell="F19" sqref="F4:F19"/>
    </sheetView>
  </sheetViews>
  <sheetFormatPr defaultColWidth="8" defaultRowHeight="16.5" customHeight="1"/>
  <cols>
    <col min="1" max="1" width="18.3984375" style="12" customWidth="1"/>
    <col min="2" max="2" width="9.8984375" style="24" customWidth="1"/>
    <col min="3" max="3" width="9.8984375" style="78" customWidth="1"/>
    <col min="4" max="4" width="9.8984375" style="25" customWidth="1"/>
    <col min="5" max="5" width="9.8984375" style="26" customWidth="1"/>
    <col min="6" max="6" width="11.69921875" style="13" customWidth="1"/>
    <col min="7" max="7" width="14.09765625" style="26" customWidth="1"/>
    <col min="8" max="8" width="15.59765625" style="167" customWidth="1"/>
    <col min="9" max="16384" width="8" style="13"/>
  </cols>
  <sheetData>
    <row r="1" spans="1:8" ht="39" customHeight="1" thickBot="1">
      <c r="A1" s="1543" t="s">
        <v>2471</v>
      </c>
      <c r="B1" s="1543"/>
      <c r="C1" s="1543"/>
      <c r="D1" s="1543"/>
      <c r="E1" s="1543"/>
      <c r="F1" s="1543"/>
      <c r="G1" s="1543"/>
      <c r="H1" s="105" t="s">
        <v>3748</v>
      </c>
    </row>
    <row r="2" spans="1:8" s="18" customFormat="1" ht="16.5" customHeight="1">
      <c r="A2" s="14"/>
      <c r="B2" s="15"/>
      <c r="C2" s="89"/>
      <c r="D2" s="16"/>
      <c r="E2" s="17"/>
      <c r="G2" s="17"/>
      <c r="H2" s="166"/>
    </row>
    <row r="3" spans="1:8" s="141" customFormat="1" ht="39" customHeight="1">
      <c r="A3" s="32" t="s">
        <v>1914</v>
      </c>
      <c r="B3" s="19" t="s">
        <v>1915</v>
      </c>
      <c r="C3" s="79" t="s">
        <v>1917</v>
      </c>
      <c r="D3" s="7" t="s">
        <v>2458</v>
      </c>
      <c r="E3" s="19" t="s">
        <v>1919</v>
      </c>
      <c r="F3" s="203" t="s">
        <v>1842</v>
      </c>
      <c r="G3" s="143" t="s">
        <v>2450</v>
      </c>
      <c r="H3" s="206" t="s">
        <v>1829</v>
      </c>
    </row>
    <row r="4" spans="1:8" ht="16.5" customHeight="1">
      <c r="A4" s="66" t="s">
        <v>2097</v>
      </c>
      <c r="B4" s="208" t="s">
        <v>1920</v>
      </c>
      <c r="C4" s="131">
        <v>1.5</v>
      </c>
      <c r="D4" s="8">
        <v>50</v>
      </c>
      <c r="E4" s="8">
        <v>6</v>
      </c>
      <c r="F4" s="201">
        <v>21000</v>
      </c>
      <c r="G4" s="159">
        <v>33000</v>
      </c>
      <c r="H4" s="40"/>
    </row>
    <row r="5" spans="1:8" ht="16.5" customHeight="1">
      <c r="A5" s="66" t="s">
        <v>2098</v>
      </c>
      <c r="B5" s="209" t="s">
        <v>1921</v>
      </c>
      <c r="C5" s="131">
        <v>2.5</v>
      </c>
      <c r="D5" s="8">
        <v>50</v>
      </c>
      <c r="E5" s="8">
        <v>6</v>
      </c>
      <c r="F5" s="201">
        <v>21000</v>
      </c>
      <c r="G5" s="159">
        <v>33000</v>
      </c>
      <c r="H5" s="40"/>
    </row>
    <row r="6" spans="1:8" ht="16.5" customHeight="1">
      <c r="A6" s="66" t="s">
        <v>2099</v>
      </c>
      <c r="B6" s="208" t="s">
        <v>1922</v>
      </c>
      <c r="C6" s="131">
        <v>3</v>
      </c>
      <c r="D6" s="8">
        <v>50</v>
      </c>
      <c r="E6" s="8">
        <v>6</v>
      </c>
      <c r="F6" s="201">
        <v>21000</v>
      </c>
      <c r="G6" s="159">
        <v>33000</v>
      </c>
      <c r="H6" s="40"/>
    </row>
    <row r="7" spans="1:8" ht="16.5" customHeight="1">
      <c r="A7" s="66" t="s">
        <v>2100</v>
      </c>
      <c r="B7" s="208" t="s">
        <v>1923</v>
      </c>
      <c r="C7" s="131">
        <v>4.5</v>
      </c>
      <c r="D7" s="8">
        <v>50</v>
      </c>
      <c r="E7" s="8">
        <v>6</v>
      </c>
      <c r="F7" s="201">
        <v>21000</v>
      </c>
      <c r="G7" s="159">
        <v>35000</v>
      </c>
      <c r="H7" s="40"/>
    </row>
    <row r="8" spans="1:8" ht="16.5" customHeight="1">
      <c r="A8" s="66" t="s">
        <v>2101</v>
      </c>
      <c r="B8" s="1543" t="s">
        <v>1924</v>
      </c>
      <c r="C8" s="1543">
        <v>6</v>
      </c>
      <c r="D8" s="8">
        <v>50</v>
      </c>
      <c r="E8" s="1543">
        <v>6</v>
      </c>
      <c r="F8" s="201">
        <v>21000</v>
      </c>
      <c r="G8" s="159">
        <v>35000</v>
      </c>
      <c r="H8" s="40"/>
    </row>
    <row r="9" spans="1:8" ht="16.5" customHeight="1">
      <c r="A9" s="66" t="s">
        <v>2524</v>
      </c>
      <c r="B9" s="1543"/>
      <c r="C9" s="1543"/>
      <c r="D9" s="8">
        <v>70</v>
      </c>
      <c r="E9" s="1543"/>
      <c r="F9" s="201">
        <v>22000</v>
      </c>
      <c r="G9" s="159"/>
      <c r="H9" s="40"/>
    </row>
    <row r="10" spans="1:8" ht="16.5" customHeight="1">
      <c r="A10" s="66" t="s">
        <v>2102</v>
      </c>
      <c r="B10" s="1543" t="s">
        <v>1925</v>
      </c>
      <c r="C10" s="1543">
        <v>7.5</v>
      </c>
      <c r="D10" s="8">
        <v>60</v>
      </c>
      <c r="E10" s="1543">
        <v>6</v>
      </c>
      <c r="F10" s="201">
        <v>23000</v>
      </c>
      <c r="G10" s="159">
        <v>38000</v>
      </c>
      <c r="H10" s="40"/>
    </row>
    <row r="11" spans="1:8" ht="16.5" customHeight="1">
      <c r="A11" s="66" t="s">
        <v>2525</v>
      </c>
      <c r="B11" s="1543"/>
      <c r="C11" s="1543"/>
      <c r="D11" s="8">
        <v>90</v>
      </c>
      <c r="E11" s="1543"/>
      <c r="F11" s="201">
        <v>25000</v>
      </c>
      <c r="G11" s="159"/>
      <c r="H11" s="40"/>
    </row>
    <row r="12" spans="1:8" ht="16.5" customHeight="1">
      <c r="A12" s="66" t="s">
        <v>2103</v>
      </c>
      <c r="B12" s="1543" t="s">
        <v>1926</v>
      </c>
      <c r="C12" s="1543">
        <v>9</v>
      </c>
      <c r="D12" s="8">
        <v>60</v>
      </c>
      <c r="E12" s="1543">
        <v>6</v>
      </c>
      <c r="F12" s="201">
        <v>23000</v>
      </c>
      <c r="G12" s="159">
        <v>38000</v>
      </c>
      <c r="H12" s="261">
        <v>10</v>
      </c>
    </row>
    <row r="13" spans="1:8" ht="16.5" customHeight="1">
      <c r="A13" s="66" t="s">
        <v>2526</v>
      </c>
      <c r="B13" s="1543"/>
      <c r="C13" s="1543"/>
      <c r="D13" s="8">
        <v>90</v>
      </c>
      <c r="E13" s="1543"/>
      <c r="F13" s="201">
        <v>25000</v>
      </c>
      <c r="G13" s="159"/>
      <c r="H13" s="40"/>
    </row>
    <row r="14" spans="1:8" ht="16.5" customHeight="1">
      <c r="A14" s="219" t="s">
        <v>1797</v>
      </c>
      <c r="B14" s="1543" t="s">
        <v>1927</v>
      </c>
      <c r="C14" s="1543">
        <v>12</v>
      </c>
      <c r="D14" s="8">
        <v>65</v>
      </c>
      <c r="E14" s="1543">
        <v>8</v>
      </c>
      <c r="F14" s="201">
        <v>31000</v>
      </c>
      <c r="G14" s="159">
        <v>45000</v>
      </c>
      <c r="H14" s="207">
        <v>10</v>
      </c>
    </row>
    <row r="15" spans="1:8" ht="16.5" customHeight="1">
      <c r="A15" s="66" t="s">
        <v>2527</v>
      </c>
      <c r="B15" s="1543"/>
      <c r="C15" s="1543"/>
      <c r="D15" s="8">
        <v>100</v>
      </c>
      <c r="E15" s="1543"/>
      <c r="F15" s="201">
        <v>33000</v>
      </c>
      <c r="G15" s="159"/>
      <c r="H15" s="40"/>
    </row>
    <row r="16" spans="1:8" ht="16.5" customHeight="1">
      <c r="A16" s="66" t="s">
        <v>2104</v>
      </c>
      <c r="B16" s="1543" t="s">
        <v>1928</v>
      </c>
      <c r="C16" s="1543">
        <v>15</v>
      </c>
      <c r="D16" s="8">
        <v>70</v>
      </c>
      <c r="E16" s="1543">
        <v>10</v>
      </c>
      <c r="F16" s="201">
        <v>41000</v>
      </c>
      <c r="G16" s="159">
        <v>60000</v>
      </c>
      <c r="H16" s="40"/>
    </row>
    <row r="17" spans="1:8" ht="16.5" customHeight="1">
      <c r="A17" s="66" t="s">
        <v>2528</v>
      </c>
      <c r="B17" s="1543"/>
      <c r="C17" s="1543"/>
      <c r="D17" s="8">
        <v>100</v>
      </c>
      <c r="E17" s="1543"/>
      <c r="F17" s="201">
        <v>45000</v>
      </c>
      <c r="G17" s="159"/>
      <c r="H17" s="40"/>
    </row>
    <row r="18" spans="1:8" ht="16.5" customHeight="1">
      <c r="A18" s="66" t="s">
        <v>2105</v>
      </c>
      <c r="B18" s="1543" t="s">
        <v>1913</v>
      </c>
      <c r="C18" s="1543">
        <v>18</v>
      </c>
      <c r="D18" s="8">
        <v>80</v>
      </c>
      <c r="E18" s="1543">
        <v>12</v>
      </c>
      <c r="F18" s="201">
        <v>56000</v>
      </c>
      <c r="G18" s="159">
        <v>78000</v>
      </c>
      <c r="H18" s="40"/>
    </row>
    <row r="19" spans="1:8" ht="16.5" customHeight="1">
      <c r="A19" s="66" t="s">
        <v>2529</v>
      </c>
      <c r="B19" s="1543"/>
      <c r="C19" s="1543"/>
      <c r="D19" s="142">
        <v>110</v>
      </c>
      <c r="E19" s="1543"/>
      <c r="F19" s="201">
        <v>59000</v>
      </c>
      <c r="G19" s="211"/>
      <c r="H19" s="40"/>
    </row>
  </sheetData>
  <mergeCells count="19">
    <mergeCell ref="C16:C17"/>
    <mergeCell ref="C18:C19"/>
    <mergeCell ref="B8:B9"/>
    <mergeCell ref="E18:E19"/>
    <mergeCell ref="E10:E11"/>
    <mergeCell ref="E12:E13"/>
    <mergeCell ref="E14:E15"/>
    <mergeCell ref="E16:E17"/>
    <mergeCell ref="B16:B17"/>
    <mergeCell ref="B18:B19"/>
    <mergeCell ref="E8:E9"/>
    <mergeCell ref="C8:C9"/>
    <mergeCell ref="A1:G1"/>
    <mergeCell ref="B14:B15"/>
    <mergeCell ref="C12:C13"/>
    <mergeCell ref="C14:C15"/>
    <mergeCell ref="B10:B11"/>
    <mergeCell ref="C10:C11"/>
    <mergeCell ref="B12:B13"/>
  </mergeCells>
  <phoneticPr fontId="7" type="noConversion"/>
  <pageMargins left="0.64" right="0.18" top="1" bottom="1" header="0.5" footer="0.5"/>
  <pageSetup paperSize="9" orientation="portrait" horizontalDpi="300" verticalDpi="30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indexed="46"/>
  </sheetPr>
  <dimension ref="A1:G19"/>
  <sheetViews>
    <sheetView workbookViewId="0">
      <pane ySplit="3" topLeftCell="A4" activePane="bottomLeft" state="frozen"/>
      <selection activeCell="D11" sqref="D11"/>
      <selection pane="bottomLeft" activeCell="G19" sqref="G4:G19"/>
    </sheetView>
  </sheetViews>
  <sheetFormatPr defaultColWidth="8" defaultRowHeight="16.5" customHeight="1"/>
  <cols>
    <col min="1" max="1" width="21" style="12" customWidth="1"/>
    <col min="2" max="2" width="9.09765625" style="24" customWidth="1"/>
    <col min="3" max="3" width="10.3984375" style="78" customWidth="1"/>
    <col min="4" max="4" width="10.3984375" style="25" customWidth="1"/>
    <col min="5" max="5" width="10.3984375" style="26" customWidth="1"/>
    <col min="6" max="6" width="12" style="13" customWidth="1"/>
    <col min="7" max="7" width="14.09765625" style="26" customWidth="1"/>
    <col min="8" max="16384" width="8" style="13"/>
  </cols>
  <sheetData>
    <row r="1" spans="1:7" ht="30" customHeight="1" thickBot="1">
      <c r="A1" s="1543" t="s">
        <v>2472</v>
      </c>
      <c r="B1" s="1543"/>
      <c r="C1" s="1543"/>
      <c r="D1" s="1543"/>
      <c r="E1" s="1543"/>
      <c r="F1" s="1543"/>
      <c r="G1" s="1543"/>
    </row>
    <row r="2" spans="1:7" s="18" customFormat="1" ht="16.5" customHeight="1">
      <c r="A2" s="14"/>
      <c r="B2" s="15"/>
      <c r="C2" s="89"/>
      <c r="D2" s="16"/>
      <c r="E2" s="17"/>
      <c r="G2" s="17"/>
    </row>
    <row r="3" spans="1:7" s="21" customFormat="1" ht="38.25" customHeight="1">
      <c r="A3" s="11" t="s">
        <v>1914</v>
      </c>
      <c r="B3" s="8" t="s">
        <v>1915</v>
      </c>
      <c r="C3" s="131" t="s">
        <v>1917</v>
      </c>
      <c r="D3" s="8" t="s">
        <v>2458</v>
      </c>
      <c r="E3" s="8" t="s">
        <v>1919</v>
      </c>
      <c r="F3" s="207" t="s">
        <v>1829</v>
      </c>
      <c r="G3" s="212" t="s">
        <v>1842</v>
      </c>
    </row>
    <row r="4" spans="1:7" ht="16.5" customHeight="1">
      <c r="A4" s="158" t="s">
        <v>1428</v>
      </c>
      <c r="B4" s="210" t="s">
        <v>1920</v>
      </c>
      <c r="C4" s="144">
        <v>1.5</v>
      </c>
      <c r="D4" s="8">
        <v>50</v>
      </c>
      <c r="E4" s="8">
        <v>6</v>
      </c>
      <c r="F4" s="40"/>
      <c r="G4" s="201">
        <v>22000</v>
      </c>
    </row>
    <row r="5" spans="1:7" ht="16.5" customHeight="1">
      <c r="A5" s="158" t="s">
        <v>1429</v>
      </c>
      <c r="B5" s="213" t="s">
        <v>1921</v>
      </c>
      <c r="C5" s="144">
        <v>2.5</v>
      </c>
      <c r="D5" s="8">
        <v>50</v>
      </c>
      <c r="E5" s="8">
        <v>6</v>
      </c>
      <c r="F5" s="40"/>
      <c r="G5" s="201">
        <v>22000</v>
      </c>
    </row>
    <row r="6" spans="1:7" ht="16.5" customHeight="1">
      <c r="A6" s="158" t="s">
        <v>1430</v>
      </c>
      <c r="B6" s="210" t="s">
        <v>1922</v>
      </c>
      <c r="C6" s="144">
        <v>3</v>
      </c>
      <c r="D6" s="8">
        <v>50</v>
      </c>
      <c r="E6" s="8">
        <v>6</v>
      </c>
      <c r="F6" s="40"/>
      <c r="G6" s="201">
        <v>22000</v>
      </c>
    </row>
    <row r="7" spans="1:7" ht="16.5" customHeight="1">
      <c r="A7" s="158" t="s">
        <v>1431</v>
      </c>
      <c r="B7" s="210" t="s">
        <v>1923</v>
      </c>
      <c r="C7" s="144">
        <v>4.5</v>
      </c>
      <c r="D7" s="8">
        <v>50</v>
      </c>
      <c r="E7" s="8">
        <v>6</v>
      </c>
      <c r="F7" s="40"/>
      <c r="G7" s="201">
        <v>22000</v>
      </c>
    </row>
    <row r="8" spans="1:7" ht="16.5" customHeight="1">
      <c r="A8" s="158" t="s">
        <v>1432</v>
      </c>
      <c r="B8" s="1543" t="s">
        <v>1924</v>
      </c>
      <c r="C8" s="1543">
        <v>6</v>
      </c>
      <c r="D8" s="8">
        <v>50</v>
      </c>
      <c r="E8" s="1543">
        <v>6</v>
      </c>
      <c r="F8" s="40"/>
      <c r="G8" s="201">
        <v>22000</v>
      </c>
    </row>
    <row r="9" spans="1:7" ht="16.5" customHeight="1">
      <c r="A9" s="158" t="s">
        <v>1433</v>
      </c>
      <c r="B9" s="1543"/>
      <c r="C9" s="1543"/>
      <c r="D9" s="8">
        <v>70</v>
      </c>
      <c r="E9" s="1543"/>
      <c r="F9" s="40"/>
      <c r="G9" s="201">
        <v>23000</v>
      </c>
    </row>
    <row r="10" spans="1:7" ht="16.5" customHeight="1">
      <c r="A10" s="158" t="s">
        <v>1434</v>
      </c>
      <c r="B10" s="1543" t="s">
        <v>1925</v>
      </c>
      <c r="C10" s="1543">
        <v>7.5</v>
      </c>
      <c r="D10" s="8">
        <v>60</v>
      </c>
      <c r="E10" s="1543">
        <v>6</v>
      </c>
      <c r="F10" s="40"/>
      <c r="G10" s="201">
        <v>24000</v>
      </c>
    </row>
    <row r="11" spans="1:7" ht="16.5" customHeight="1">
      <c r="A11" s="158" t="s">
        <v>1435</v>
      </c>
      <c r="B11" s="1543"/>
      <c r="C11" s="1543"/>
      <c r="D11" s="8">
        <v>90</v>
      </c>
      <c r="E11" s="1543"/>
      <c r="F11" s="40"/>
      <c r="G11" s="201">
        <v>26000</v>
      </c>
    </row>
    <row r="12" spans="1:7" ht="16.5" customHeight="1">
      <c r="A12" s="158" t="s">
        <v>1436</v>
      </c>
      <c r="B12" s="1543" t="s">
        <v>1926</v>
      </c>
      <c r="C12" s="1543">
        <v>9</v>
      </c>
      <c r="D12" s="8">
        <v>60</v>
      </c>
      <c r="E12" s="1543">
        <v>6</v>
      </c>
      <c r="F12" s="261">
        <v>10</v>
      </c>
      <c r="G12" s="201">
        <v>24000</v>
      </c>
    </row>
    <row r="13" spans="1:7" ht="16.5" customHeight="1">
      <c r="A13" s="158" t="s">
        <v>1437</v>
      </c>
      <c r="B13" s="1543"/>
      <c r="C13" s="1543"/>
      <c r="D13" s="8">
        <v>90</v>
      </c>
      <c r="E13" s="1543"/>
      <c r="F13" s="40"/>
      <c r="G13" s="201">
        <v>26000</v>
      </c>
    </row>
    <row r="14" spans="1:7" ht="16.5" customHeight="1">
      <c r="A14" s="218" t="s">
        <v>1798</v>
      </c>
      <c r="B14" s="1543" t="s">
        <v>1927</v>
      </c>
      <c r="C14" s="1543">
        <v>12</v>
      </c>
      <c r="D14" s="8">
        <v>65</v>
      </c>
      <c r="E14" s="1543">
        <v>8</v>
      </c>
      <c r="F14" s="207">
        <v>10</v>
      </c>
      <c r="G14" s="201">
        <v>33000</v>
      </c>
    </row>
    <row r="15" spans="1:7" ht="16.5" customHeight="1">
      <c r="A15" s="158" t="s">
        <v>1439</v>
      </c>
      <c r="B15" s="1543"/>
      <c r="C15" s="1543"/>
      <c r="D15" s="8">
        <v>100</v>
      </c>
      <c r="E15" s="1543"/>
      <c r="F15" s="40"/>
      <c r="G15" s="201">
        <v>35000</v>
      </c>
    </row>
    <row r="16" spans="1:7" ht="16.5" customHeight="1">
      <c r="A16" s="158" t="s">
        <v>1440</v>
      </c>
      <c r="B16" s="1543" t="s">
        <v>1928</v>
      </c>
      <c r="C16" s="1543">
        <v>15</v>
      </c>
      <c r="D16" s="8">
        <v>70</v>
      </c>
      <c r="E16" s="1543">
        <v>10</v>
      </c>
      <c r="F16" s="40"/>
      <c r="G16" s="201">
        <v>43000</v>
      </c>
    </row>
    <row r="17" spans="1:7" ht="16.5" customHeight="1">
      <c r="A17" s="158" t="s">
        <v>1441</v>
      </c>
      <c r="B17" s="1543"/>
      <c r="C17" s="1543"/>
      <c r="D17" s="8">
        <v>100</v>
      </c>
      <c r="E17" s="1543"/>
      <c r="F17" s="40"/>
      <c r="G17" s="201">
        <v>47000</v>
      </c>
    </row>
    <row r="18" spans="1:7" ht="16.5" customHeight="1">
      <c r="A18" s="158" t="s">
        <v>1442</v>
      </c>
      <c r="B18" s="1543" t="s">
        <v>1913</v>
      </c>
      <c r="C18" s="1543">
        <v>18</v>
      </c>
      <c r="D18" s="8">
        <v>80</v>
      </c>
      <c r="E18" s="1543">
        <v>12</v>
      </c>
      <c r="F18" s="40"/>
      <c r="G18" s="201">
        <v>59000</v>
      </c>
    </row>
    <row r="19" spans="1:7" ht="16.5" customHeight="1">
      <c r="A19" s="158" t="s">
        <v>1443</v>
      </c>
      <c r="B19" s="1543"/>
      <c r="C19" s="1543"/>
      <c r="D19" s="11">
        <v>110</v>
      </c>
      <c r="E19" s="1543"/>
      <c r="F19" s="40"/>
      <c r="G19" s="201">
        <v>62000</v>
      </c>
    </row>
  </sheetData>
  <mergeCells count="19">
    <mergeCell ref="E16:E17"/>
    <mergeCell ref="C14:C15"/>
    <mergeCell ref="C18:C19"/>
    <mergeCell ref="B8:B9"/>
    <mergeCell ref="B10:B11"/>
    <mergeCell ref="B12:B13"/>
    <mergeCell ref="E18:E19"/>
    <mergeCell ref="A1:G1"/>
    <mergeCell ref="B14:B15"/>
    <mergeCell ref="B16:B17"/>
    <mergeCell ref="B18:B19"/>
    <mergeCell ref="C8:C9"/>
    <mergeCell ref="C10:C11"/>
    <mergeCell ref="C12:C13"/>
    <mergeCell ref="E14:E15"/>
    <mergeCell ref="E8:E9"/>
    <mergeCell ref="E10:E11"/>
    <mergeCell ref="E12:E13"/>
    <mergeCell ref="C16:C17"/>
  </mergeCells>
  <phoneticPr fontId="7" type="noConversion"/>
  <pageMargins left="0.64" right="0.18" top="1" bottom="1" header="0.5" footer="0.5"/>
  <pageSetup paperSize="9" orientation="portrait" horizontalDpi="300" verticalDpi="300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indexed="21"/>
  </sheetPr>
  <dimension ref="A1:I85"/>
  <sheetViews>
    <sheetView workbookViewId="0">
      <pane ySplit="3" topLeftCell="A4" activePane="bottomLeft" state="frozen"/>
      <selection pane="bottomLeft" activeCell="H84" sqref="H4:H84"/>
    </sheetView>
  </sheetViews>
  <sheetFormatPr defaultColWidth="9" defaultRowHeight="16.5" customHeight="1"/>
  <cols>
    <col min="1" max="1" width="20.59765625" style="37" customWidth="1"/>
    <col min="2" max="2" width="9" style="10"/>
    <col min="3" max="4" width="9" style="27"/>
    <col min="5" max="5" width="9" style="77"/>
    <col min="6" max="7" width="9" style="27"/>
    <col min="8" max="8" width="12.3984375" style="171" customWidth="1"/>
    <col min="9" max="9" width="15.09765625" style="147" customWidth="1"/>
    <col min="10" max="16384" width="9" style="27"/>
  </cols>
  <sheetData>
    <row r="1" spans="1:9" ht="30" customHeight="1" thickBot="1">
      <c r="A1" s="1543" t="s">
        <v>5770</v>
      </c>
      <c r="B1" s="1543"/>
      <c r="C1" s="1543"/>
      <c r="D1" s="1543"/>
      <c r="E1" s="1543"/>
      <c r="F1" s="1543"/>
      <c r="G1" s="1543"/>
      <c r="H1" s="1543"/>
      <c r="I1" s="191" t="s">
        <v>3747</v>
      </c>
    </row>
    <row r="2" spans="1:9" s="31" customFormat="1" ht="16.5" customHeight="1">
      <c r="A2" s="34"/>
      <c r="B2" s="30"/>
      <c r="C2" s="30"/>
      <c r="D2" s="30"/>
      <c r="E2" s="75"/>
      <c r="F2" s="84"/>
      <c r="G2" s="83"/>
      <c r="H2" s="170"/>
      <c r="I2" s="153"/>
    </row>
    <row r="3" spans="1:9" s="168" customFormat="1" ht="32.25" customHeight="1">
      <c r="A3" s="184" t="s">
        <v>1914</v>
      </c>
      <c r="B3" s="180" t="s">
        <v>1916</v>
      </c>
      <c r="C3" s="181" t="s">
        <v>2457</v>
      </c>
      <c r="D3" s="182" t="s">
        <v>1929</v>
      </c>
      <c r="E3" s="183" t="s">
        <v>1917</v>
      </c>
      <c r="F3" s="184" t="s">
        <v>2458</v>
      </c>
      <c r="G3" s="185" t="s">
        <v>1919</v>
      </c>
      <c r="H3" s="226" t="s">
        <v>5771</v>
      </c>
      <c r="I3" s="186" t="s">
        <v>1558</v>
      </c>
    </row>
    <row r="4" spans="1:9" s="168" customFormat="1" ht="13.5" customHeight="1">
      <c r="A4" s="220" t="s">
        <v>2530</v>
      </c>
      <c r="B4" s="1543">
        <v>0.5</v>
      </c>
      <c r="C4" s="1543">
        <v>0.05</v>
      </c>
      <c r="D4" s="172">
        <v>1</v>
      </c>
      <c r="E4" s="1543">
        <v>0.7</v>
      </c>
      <c r="F4" s="1543">
        <v>45</v>
      </c>
      <c r="G4" s="1543">
        <v>6</v>
      </c>
      <c r="H4" s="227">
        <v>25000</v>
      </c>
      <c r="I4" s="221">
        <v>36000</v>
      </c>
    </row>
    <row r="5" spans="1:9" s="168" customFormat="1" ht="13.5" customHeight="1">
      <c r="A5" s="222" t="s">
        <v>2531</v>
      </c>
      <c r="B5" s="1543"/>
      <c r="C5" s="1543"/>
      <c r="D5" s="172">
        <v>1.5</v>
      </c>
      <c r="E5" s="1543"/>
      <c r="F5" s="1543"/>
      <c r="G5" s="1543"/>
      <c r="H5" s="227">
        <v>25000</v>
      </c>
      <c r="I5" s="221">
        <v>36000</v>
      </c>
    </row>
    <row r="6" spans="1:9" s="168" customFormat="1" ht="13.5" customHeight="1">
      <c r="A6" s="222" t="s">
        <v>2532</v>
      </c>
      <c r="B6" s="1543"/>
      <c r="C6" s="1543"/>
      <c r="D6" s="172">
        <v>2.5</v>
      </c>
      <c r="E6" s="1543"/>
      <c r="F6" s="1543"/>
      <c r="G6" s="1543"/>
      <c r="H6" s="227">
        <v>25000</v>
      </c>
      <c r="I6" s="221">
        <v>36000</v>
      </c>
    </row>
    <row r="7" spans="1:9" s="168" customFormat="1" ht="13.5" customHeight="1">
      <c r="A7" s="222" t="s">
        <v>2533</v>
      </c>
      <c r="B7" s="1543"/>
      <c r="C7" s="1543"/>
      <c r="D7" s="172">
        <v>3</v>
      </c>
      <c r="E7" s="1543"/>
      <c r="F7" s="1543"/>
      <c r="G7" s="1543"/>
      <c r="H7" s="227">
        <v>25000</v>
      </c>
      <c r="I7" s="221">
        <v>36000</v>
      </c>
    </row>
    <row r="8" spans="1:9" s="168" customFormat="1" ht="13.5" customHeight="1" thickBot="1">
      <c r="A8" s="223" t="s">
        <v>2534</v>
      </c>
      <c r="B8" s="1543"/>
      <c r="C8" s="1543"/>
      <c r="D8" s="172">
        <v>4</v>
      </c>
      <c r="E8" s="1543"/>
      <c r="F8" s="1543"/>
      <c r="G8" s="1543"/>
      <c r="H8" s="227">
        <v>25000</v>
      </c>
      <c r="I8" s="221">
        <v>36000</v>
      </c>
    </row>
    <row r="9" spans="1:9" s="168" customFormat="1" ht="13.5" customHeight="1" thickTop="1">
      <c r="A9" s="224" t="s">
        <v>2535</v>
      </c>
      <c r="B9" s="1543">
        <v>0.6</v>
      </c>
      <c r="C9" s="1543">
        <v>0.05</v>
      </c>
      <c r="D9" s="173">
        <v>2</v>
      </c>
      <c r="E9" s="1543">
        <v>0.9</v>
      </c>
      <c r="F9" s="1543">
        <v>45</v>
      </c>
      <c r="G9" s="1543">
        <v>6</v>
      </c>
      <c r="H9" s="227">
        <v>25000</v>
      </c>
      <c r="I9" s="221">
        <v>36000</v>
      </c>
    </row>
    <row r="10" spans="1:9" s="168" customFormat="1" ht="13.5" customHeight="1">
      <c r="A10" s="222" t="s">
        <v>2536</v>
      </c>
      <c r="B10" s="1543"/>
      <c r="C10" s="1543"/>
      <c r="D10" s="173">
        <v>4</v>
      </c>
      <c r="E10" s="1543"/>
      <c r="F10" s="1543"/>
      <c r="G10" s="1543"/>
      <c r="H10" s="227">
        <v>25000</v>
      </c>
      <c r="I10" s="221">
        <v>36000</v>
      </c>
    </row>
    <row r="11" spans="1:9" s="168" customFormat="1" ht="13.5" customHeight="1">
      <c r="A11" s="222" t="s">
        <v>2537</v>
      </c>
      <c r="B11" s="1543"/>
      <c r="C11" s="1543"/>
      <c r="D11" s="173">
        <v>6</v>
      </c>
      <c r="E11" s="1543"/>
      <c r="F11" s="1543"/>
      <c r="G11" s="1543"/>
      <c r="H11" s="227">
        <v>25000</v>
      </c>
      <c r="I11" s="221">
        <v>36000</v>
      </c>
    </row>
    <row r="12" spans="1:9" s="168" customFormat="1" ht="13.5" customHeight="1">
      <c r="A12" s="222" t="s">
        <v>2538</v>
      </c>
      <c r="B12" s="1543"/>
      <c r="C12" s="1543">
        <v>0.1</v>
      </c>
      <c r="D12" s="173">
        <v>2</v>
      </c>
      <c r="E12" s="1543"/>
      <c r="F12" s="1543"/>
      <c r="G12" s="1543"/>
      <c r="H12" s="227">
        <v>25000</v>
      </c>
      <c r="I12" s="221">
        <v>36000</v>
      </c>
    </row>
    <row r="13" spans="1:9" s="168" customFormat="1" ht="13.5" customHeight="1">
      <c r="A13" s="222" t="s">
        <v>2539</v>
      </c>
      <c r="B13" s="1543"/>
      <c r="C13" s="1543"/>
      <c r="D13" s="173">
        <v>4</v>
      </c>
      <c r="E13" s="1543"/>
      <c r="F13" s="1543"/>
      <c r="G13" s="1543"/>
      <c r="H13" s="227">
        <v>25000</v>
      </c>
      <c r="I13" s="221">
        <v>36000</v>
      </c>
    </row>
    <row r="14" spans="1:9" s="168" customFormat="1" ht="13.5" customHeight="1">
      <c r="A14" s="222" t="s">
        <v>2540</v>
      </c>
      <c r="B14" s="1543"/>
      <c r="C14" s="1543"/>
      <c r="D14" s="173">
        <v>6</v>
      </c>
      <c r="E14" s="1543"/>
      <c r="F14" s="1543"/>
      <c r="G14" s="1543"/>
      <c r="H14" s="227">
        <v>25000</v>
      </c>
      <c r="I14" s="221">
        <v>36000</v>
      </c>
    </row>
    <row r="15" spans="1:9" s="168" customFormat="1" ht="13.5" customHeight="1">
      <c r="A15" s="222" t="s">
        <v>2541</v>
      </c>
      <c r="B15" s="1543"/>
      <c r="C15" s="1543">
        <v>0.2</v>
      </c>
      <c r="D15" s="173">
        <v>2</v>
      </c>
      <c r="E15" s="1543"/>
      <c r="F15" s="1543"/>
      <c r="G15" s="1543"/>
      <c r="H15" s="227">
        <v>25000</v>
      </c>
      <c r="I15" s="221">
        <v>36000</v>
      </c>
    </row>
    <row r="16" spans="1:9" s="168" customFormat="1" ht="13.5" customHeight="1">
      <c r="A16" s="222" t="s">
        <v>2542</v>
      </c>
      <c r="B16" s="1543"/>
      <c r="C16" s="1543"/>
      <c r="D16" s="173">
        <v>4</v>
      </c>
      <c r="E16" s="1543"/>
      <c r="F16" s="1543"/>
      <c r="G16" s="1543"/>
      <c r="H16" s="227">
        <v>25000</v>
      </c>
      <c r="I16" s="221">
        <v>36000</v>
      </c>
    </row>
    <row r="17" spans="1:9" s="168" customFormat="1" ht="13.5" customHeight="1" thickBot="1">
      <c r="A17" s="223" t="s">
        <v>2543</v>
      </c>
      <c r="B17" s="1543"/>
      <c r="C17" s="1543"/>
      <c r="D17" s="173">
        <v>6</v>
      </c>
      <c r="E17" s="1543"/>
      <c r="F17" s="1543"/>
      <c r="G17" s="1543"/>
      <c r="H17" s="227">
        <v>25000</v>
      </c>
      <c r="I17" s="221">
        <v>36000</v>
      </c>
    </row>
    <row r="18" spans="1:9" s="168" customFormat="1" ht="13.5" customHeight="1" thickTop="1">
      <c r="A18" s="224" t="s">
        <v>2544</v>
      </c>
      <c r="B18" s="1543">
        <v>0.8</v>
      </c>
      <c r="C18" s="1543">
        <v>0.05</v>
      </c>
      <c r="D18" s="173">
        <v>2</v>
      </c>
      <c r="E18" s="1543">
        <v>1.2</v>
      </c>
      <c r="F18" s="1543">
        <v>45</v>
      </c>
      <c r="G18" s="1543">
        <v>6</v>
      </c>
      <c r="H18" s="227">
        <v>24000</v>
      </c>
      <c r="I18" s="221">
        <v>34000</v>
      </c>
    </row>
    <row r="19" spans="1:9" s="168" customFormat="1" ht="13.5" customHeight="1">
      <c r="A19" s="222" t="s">
        <v>2545</v>
      </c>
      <c r="B19" s="1543"/>
      <c r="C19" s="1543"/>
      <c r="D19" s="173">
        <v>4</v>
      </c>
      <c r="E19" s="1543"/>
      <c r="F19" s="1543"/>
      <c r="G19" s="1543"/>
      <c r="H19" s="227">
        <v>24000</v>
      </c>
      <c r="I19" s="221">
        <v>34000</v>
      </c>
    </row>
    <row r="20" spans="1:9" s="168" customFormat="1" ht="13.5" customHeight="1">
      <c r="A20" s="222" t="s">
        <v>2546</v>
      </c>
      <c r="B20" s="1543"/>
      <c r="C20" s="1543"/>
      <c r="D20" s="173">
        <v>6</v>
      </c>
      <c r="E20" s="1543"/>
      <c r="F20" s="1543"/>
      <c r="G20" s="1543"/>
      <c r="H20" s="227">
        <v>24000</v>
      </c>
      <c r="I20" s="221">
        <v>34000</v>
      </c>
    </row>
    <row r="21" spans="1:9" s="168" customFormat="1" ht="13.5" customHeight="1">
      <c r="A21" s="222" t="s">
        <v>2547</v>
      </c>
      <c r="B21" s="1543"/>
      <c r="C21" s="1543"/>
      <c r="D21" s="173">
        <v>8</v>
      </c>
      <c r="E21" s="1543"/>
      <c r="F21" s="1543"/>
      <c r="G21" s="1543"/>
      <c r="H21" s="227">
        <v>24000</v>
      </c>
      <c r="I21" s="221">
        <v>34000</v>
      </c>
    </row>
    <row r="22" spans="1:9" s="168" customFormat="1" ht="13.5" customHeight="1">
      <c r="A22" s="222" t="s">
        <v>2548</v>
      </c>
      <c r="B22" s="1543"/>
      <c r="C22" s="1543">
        <v>0.1</v>
      </c>
      <c r="D22" s="173">
        <v>2</v>
      </c>
      <c r="E22" s="1543"/>
      <c r="F22" s="1543"/>
      <c r="G22" s="1543"/>
      <c r="H22" s="227">
        <v>24000</v>
      </c>
      <c r="I22" s="221">
        <v>34000</v>
      </c>
    </row>
    <row r="23" spans="1:9" s="168" customFormat="1" ht="13.5" customHeight="1">
      <c r="A23" s="222" t="s">
        <v>2549</v>
      </c>
      <c r="B23" s="1543"/>
      <c r="C23" s="1543"/>
      <c r="D23" s="173">
        <v>4</v>
      </c>
      <c r="E23" s="1543"/>
      <c r="F23" s="1543"/>
      <c r="G23" s="1543"/>
      <c r="H23" s="227">
        <v>24000</v>
      </c>
      <c r="I23" s="221">
        <v>34000</v>
      </c>
    </row>
    <row r="24" spans="1:9" s="168" customFormat="1" ht="13.5" customHeight="1">
      <c r="A24" s="222" t="s">
        <v>2550</v>
      </c>
      <c r="B24" s="1543"/>
      <c r="C24" s="1543"/>
      <c r="D24" s="173">
        <v>6</v>
      </c>
      <c r="E24" s="1543"/>
      <c r="F24" s="1543"/>
      <c r="G24" s="1543"/>
      <c r="H24" s="227">
        <v>24000</v>
      </c>
      <c r="I24" s="221">
        <v>34000</v>
      </c>
    </row>
    <row r="25" spans="1:9" s="168" customFormat="1" ht="13.5" customHeight="1">
      <c r="A25" s="222" t="s">
        <v>2551</v>
      </c>
      <c r="B25" s="1543"/>
      <c r="C25" s="1543"/>
      <c r="D25" s="173">
        <v>8</v>
      </c>
      <c r="E25" s="1543"/>
      <c r="F25" s="1543"/>
      <c r="G25" s="1543"/>
      <c r="H25" s="227">
        <v>24000</v>
      </c>
      <c r="I25" s="221">
        <v>34000</v>
      </c>
    </row>
    <row r="26" spans="1:9" s="168" customFormat="1" ht="13.5" customHeight="1">
      <c r="A26" s="222" t="s">
        <v>2552</v>
      </c>
      <c r="B26" s="1543"/>
      <c r="C26" s="1543">
        <v>0.2</v>
      </c>
      <c r="D26" s="173">
        <v>2</v>
      </c>
      <c r="E26" s="1543"/>
      <c r="F26" s="1543"/>
      <c r="G26" s="1543"/>
      <c r="H26" s="227">
        <v>24000</v>
      </c>
      <c r="I26" s="221">
        <v>34000</v>
      </c>
    </row>
    <row r="27" spans="1:9" s="168" customFormat="1" ht="13.5" customHeight="1">
      <c r="A27" s="222" t="s">
        <v>2553</v>
      </c>
      <c r="B27" s="1543"/>
      <c r="C27" s="1543"/>
      <c r="D27" s="173">
        <v>4</v>
      </c>
      <c r="E27" s="1543"/>
      <c r="F27" s="1543"/>
      <c r="G27" s="1543"/>
      <c r="H27" s="227">
        <v>24000</v>
      </c>
      <c r="I27" s="221">
        <v>34000</v>
      </c>
    </row>
    <row r="28" spans="1:9" s="168" customFormat="1" ht="13.5" customHeight="1">
      <c r="A28" s="225" t="s">
        <v>1799</v>
      </c>
      <c r="B28" s="1543"/>
      <c r="C28" s="1543"/>
      <c r="D28" s="173">
        <v>6</v>
      </c>
      <c r="E28" s="1543"/>
      <c r="F28" s="1543"/>
      <c r="G28" s="1543"/>
      <c r="H28" s="227">
        <v>24000</v>
      </c>
      <c r="I28" s="221">
        <v>34000</v>
      </c>
    </row>
    <row r="29" spans="1:9" s="168" customFormat="1" ht="13.5" customHeight="1" thickBot="1">
      <c r="A29" s="223" t="s">
        <v>2554</v>
      </c>
      <c r="B29" s="1543"/>
      <c r="C29" s="1543"/>
      <c r="D29" s="173">
        <v>8</v>
      </c>
      <c r="E29" s="1543"/>
      <c r="F29" s="1543"/>
      <c r="G29" s="1543"/>
      <c r="H29" s="227">
        <v>24000</v>
      </c>
      <c r="I29" s="221">
        <v>34000</v>
      </c>
    </row>
    <row r="30" spans="1:9" s="168" customFormat="1" ht="13.5" customHeight="1" thickTop="1">
      <c r="A30" s="224" t="s">
        <v>2555</v>
      </c>
      <c r="B30" s="1543">
        <v>1</v>
      </c>
      <c r="C30" s="1543">
        <v>0.1</v>
      </c>
      <c r="D30" s="174">
        <v>3</v>
      </c>
      <c r="E30" s="1543">
        <v>1.5</v>
      </c>
      <c r="F30" s="1543">
        <v>45</v>
      </c>
      <c r="G30" s="1543">
        <v>6</v>
      </c>
      <c r="H30" s="228">
        <v>22000</v>
      </c>
      <c r="I30" s="221">
        <v>30000</v>
      </c>
    </row>
    <row r="31" spans="1:9" s="168" customFormat="1" ht="13.5" customHeight="1">
      <c r="A31" s="222" t="s">
        <v>2556</v>
      </c>
      <c r="B31" s="1543"/>
      <c r="C31" s="1543"/>
      <c r="D31" s="174">
        <v>4</v>
      </c>
      <c r="E31" s="1543"/>
      <c r="F31" s="1543"/>
      <c r="G31" s="1543"/>
      <c r="H31" s="228">
        <v>22000</v>
      </c>
      <c r="I31" s="221">
        <v>30000</v>
      </c>
    </row>
    <row r="32" spans="1:9" s="168" customFormat="1" ht="13.5" customHeight="1">
      <c r="A32" s="222" t="s">
        <v>2557</v>
      </c>
      <c r="B32" s="1543"/>
      <c r="C32" s="1543"/>
      <c r="D32" s="175">
        <v>6</v>
      </c>
      <c r="E32" s="1543"/>
      <c r="F32" s="1543"/>
      <c r="G32" s="1543"/>
      <c r="H32" s="228">
        <v>22000</v>
      </c>
      <c r="I32" s="221">
        <v>30000</v>
      </c>
    </row>
    <row r="33" spans="1:9" s="168" customFormat="1" ht="13.5" customHeight="1">
      <c r="A33" s="222" t="s">
        <v>2558</v>
      </c>
      <c r="B33" s="1543"/>
      <c r="C33" s="1543"/>
      <c r="D33" s="175">
        <v>8</v>
      </c>
      <c r="E33" s="1543"/>
      <c r="F33" s="1543"/>
      <c r="G33" s="1543"/>
      <c r="H33" s="228">
        <v>22000</v>
      </c>
      <c r="I33" s="221">
        <v>30000</v>
      </c>
    </row>
    <row r="34" spans="1:9" s="168" customFormat="1" ht="13.5" customHeight="1">
      <c r="A34" s="222" t="s">
        <v>2559</v>
      </c>
      <c r="B34" s="1543"/>
      <c r="C34" s="1543"/>
      <c r="D34" s="175">
        <v>10</v>
      </c>
      <c r="E34" s="1543"/>
      <c r="F34" s="1543"/>
      <c r="G34" s="1543"/>
      <c r="H34" s="228">
        <v>22000</v>
      </c>
      <c r="I34" s="221">
        <v>30000</v>
      </c>
    </row>
    <row r="35" spans="1:9" s="168" customFormat="1" ht="13.5" customHeight="1">
      <c r="A35" s="222" t="s">
        <v>2560</v>
      </c>
      <c r="B35" s="1543"/>
      <c r="C35" s="1543">
        <v>0.2</v>
      </c>
      <c r="D35" s="175">
        <v>3</v>
      </c>
      <c r="E35" s="1543"/>
      <c r="F35" s="1543"/>
      <c r="G35" s="1543"/>
      <c r="H35" s="228">
        <v>22000</v>
      </c>
      <c r="I35" s="221">
        <v>30000</v>
      </c>
    </row>
    <row r="36" spans="1:9" s="168" customFormat="1" ht="13.5" customHeight="1">
      <c r="A36" s="222" t="s">
        <v>2561</v>
      </c>
      <c r="B36" s="1543"/>
      <c r="C36" s="1543"/>
      <c r="D36" s="176">
        <v>4</v>
      </c>
      <c r="E36" s="1543"/>
      <c r="F36" s="1543"/>
      <c r="G36" s="1543"/>
      <c r="H36" s="228">
        <v>22000</v>
      </c>
      <c r="I36" s="221">
        <v>30000</v>
      </c>
    </row>
    <row r="37" spans="1:9" s="168" customFormat="1" ht="13.5" customHeight="1">
      <c r="A37" s="222" t="s">
        <v>2562</v>
      </c>
      <c r="B37" s="1543"/>
      <c r="C37" s="1543"/>
      <c r="D37" s="174">
        <v>6</v>
      </c>
      <c r="E37" s="1543"/>
      <c r="F37" s="1543"/>
      <c r="G37" s="1543"/>
      <c r="H37" s="228">
        <v>22000</v>
      </c>
      <c r="I37" s="221">
        <v>30000</v>
      </c>
    </row>
    <row r="38" spans="1:9" s="168" customFormat="1" ht="13.5" customHeight="1">
      <c r="A38" s="222" t="s">
        <v>2573</v>
      </c>
      <c r="B38" s="1543"/>
      <c r="C38" s="1543"/>
      <c r="D38" s="174">
        <v>8</v>
      </c>
      <c r="E38" s="1543"/>
      <c r="F38" s="1543"/>
      <c r="G38" s="1543"/>
      <c r="H38" s="228">
        <v>22000</v>
      </c>
      <c r="I38" s="221">
        <v>30000</v>
      </c>
    </row>
    <row r="39" spans="1:9" s="168" customFormat="1" ht="13.5" customHeight="1">
      <c r="A39" s="222" t="s">
        <v>2574</v>
      </c>
      <c r="B39" s="1543"/>
      <c r="C39" s="1543"/>
      <c r="D39" s="175">
        <v>10</v>
      </c>
      <c r="E39" s="1543"/>
      <c r="F39" s="1543"/>
      <c r="G39" s="1543"/>
      <c r="H39" s="228">
        <v>22000</v>
      </c>
      <c r="I39" s="221">
        <v>30000</v>
      </c>
    </row>
    <row r="40" spans="1:9" s="168" customFormat="1" ht="13.5" customHeight="1">
      <c r="A40" s="222" t="s">
        <v>2575</v>
      </c>
      <c r="B40" s="1543"/>
      <c r="C40" s="1543">
        <v>0.3</v>
      </c>
      <c r="D40" s="175">
        <v>3</v>
      </c>
      <c r="E40" s="1543"/>
      <c r="F40" s="1543"/>
      <c r="G40" s="1543"/>
      <c r="H40" s="228">
        <v>22000</v>
      </c>
      <c r="I40" s="221">
        <v>30000</v>
      </c>
    </row>
    <row r="41" spans="1:9" s="168" customFormat="1" ht="13.5" customHeight="1">
      <c r="A41" s="222" t="s">
        <v>2576</v>
      </c>
      <c r="B41" s="1543"/>
      <c r="C41" s="1543"/>
      <c r="D41" s="175">
        <v>4</v>
      </c>
      <c r="E41" s="1543"/>
      <c r="F41" s="1543"/>
      <c r="G41" s="1543"/>
      <c r="H41" s="228">
        <v>22000</v>
      </c>
      <c r="I41" s="221">
        <v>30000</v>
      </c>
    </row>
    <row r="42" spans="1:9" s="168" customFormat="1" ht="13.5" customHeight="1">
      <c r="A42" s="222" t="s">
        <v>2577</v>
      </c>
      <c r="B42" s="1543"/>
      <c r="C42" s="1543"/>
      <c r="D42" s="174">
        <v>6</v>
      </c>
      <c r="E42" s="1543"/>
      <c r="F42" s="1543"/>
      <c r="G42" s="1543"/>
      <c r="H42" s="228">
        <v>22000</v>
      </c>
      <c r="I42" s="221">
        <v>30000</v>
      </c>
    </row>
    <row r="43" spans="1:9" s="168" customFormat="1" ht="13.5" customHeight="1">
      <c r="A43" s="222" t="s">
        <v>2578</v>
      </c>
      <c r="B43" s="1543"/>
      <c r="C43" s="1543"/>
      <c r="D43" s="174">
        <v>8</v>
      </c>
      <c r="E43" s="1543"/>
      <c r="F43" s="1543"/>
      <c r="G43" s="1543"/>
      <c r="H43" s="228">
        <v>22000</v>
      </c>
      <c r="I43" s="221">
        <v>30000</v>
      </c>
    </row>
    <row r="44" spans="1:9" s="168" customFormat="1" ht="13.5" customHeight="1" thickBot="1">
      <c r="A44" s="223" t="s">
        <v>2579</v>
      </c>
      <c r="B44" s="1543"/>
      <c r="C44" s="1543"/>
      <c r="D44" s="175">
        <v>10</v>
      </c>
      <c r="E44" s="1543"/>
      <c r="F44" s="1543"/>
      <c r="G44" s="1543"/>
      <c r="H44" s="228">
        <v>22000</v>
      </c>
      <c r="I44" s="221">
        <v>30000</v>
      </c>
    </row>
    <row r="45" spans="1:9" s="168" customFormat="1" ht="13.5" customHeight="1" thickTop="1">
      <c r="A45" s="224" t="s">
        <v>2580</v>
      </c>
      <c r="B45" s="1543">
        <v>1.5</v>
      </c>
      <c r="C45" s="1543">
        <v>0.1</v>
      </c>
      <c r="D45" s="177">
        <v>4</v>
      </c>
      <c r="E45" s="1543">
        <v>2.2999999999999998</v>
      </c>
      <c r="F45" s="1543">
        <v>45</v>
      </c>
      <c r="G45" s="1543">
        <v>6</v>
      </c>
      <c r="H45" s="228">
        <v>22000</v>
      </c>
      <c r="I45" s="221">
        <v>30000</v>
      </c>
    </row>
    <row r="46" spans="1:9" s="168" customFormat="1" ht="13.5" customHeight="1">
      <c r="A46" s="222" t="s">
        <v>2581</v>
      </c>
      <c r="B46" s="1543"/>
      <c r="C46" s="1543"/>
      <c r="D46" s="173">
        <v>6</v>
      </c>
      <c r="E46" s="1543"/>
      <c r="F46" s="1543"/>
      <c r="G46" s="1543"/>
      <c r="H46" s="228">
        <v>22000</v>
      </c>
      <c r="I46" s="221">
        <v>30000</v>
      </c>
    </row>
    <row r="47" spans="1:9" s="168" customFormat="1" ht="13.5" customHeight="1">
      <c r="A47" s="222" t="s">
        <v>2582</v>
      </c>
      <c r="B47" s="1543"/>
      <c r="C47" s="1543"/>
      <c r="D47" s="173">
        <v>8</v>
      </c>
      <c r="E47" s="1543"/>
      <c r="F47" s="1543"/>
      <c r="G47" s="1543"/>
      <c r="H47" s="228">
        <v>22000</v>
      </c>
      <c r="I47" s="221">
        <v>30000</v>
      </c>
    </row>
    <row r="48" spans="1:9" s="168" customFormat="1" ht="13.5" customHeight="1">
      <c r="A48" s="222" t="s">
        <v>2583</v>
      </c>
      <c r="B48" s="1543"/>
      <c r="C48" s="1543"/>
      <c r="D48" s="173">
        <v>10</v>
      </c>
      <c r="E48" s="1543"/>
      <c r="F48" s="1543"/>
      <c r="G48" s="1543"/>
      <c r="H48" s="228">
        <v>22000</v>
      </c>
      <c r="I48" s="221">
        <v>30000</v>
      </c>
    </row>
    <row r="49" spans="1:9" s="168" customFormat="1" ht="13.5" customHeight="1">
      <c r="A49" s="222" t="s">
        <v>2584</v>
      </c>
      <c r="B49" s="1543"/>
      <c r="C49" s="1543"/>
      <c r="D49" s="173">
        <v>12</v>
      </c>
      <c r="E49" s="1543"/>
      <c r="F49" s="1543"/>
      <c r="G49" s="1543"/>
      <c r="H49" s="228">
        <v>22000</v>
      </c>
      <c r="I49" s="221">
        <v>30000</v>
      </c>
    </row>
    <row r="50" spans="1:9" s="168" customFormat="1" ht="13.5" customHeight="1">
      <c r="A50" s="222" t="s">
        <v>2585</v>
      </c>
      <c r="B50" s="1543"/>
      <c r="C50" s="1543">
        <v>0.2</v>
      </c>
      <c r="D50" s="173">
        <v>4</v>
      </c>
      <c r="E50" s="1543"/>
      <c r="F50" s="1543"/>
      <c r="G50" s="1543"/>
      <c r="H50" s="228">
        <v>22000</v>
      </c>
      <c r="I50" s="221">
        <v>30000</v>
      </c>
    </row>
    <row r="51" spans="1:9" s="168" customFormat="1" ht="13.5" customHeight="1">
      <c r="A51" s="222" t="s">
        <v>2586</v>
      </c>
      <c r="B51" s="1543"/>
      <c r="C51" s="1543"/>
      <c r="D51" s="173">
        <v>6</v>
      </c>
      <c r="E51" s="1543"/>
      <c r="F51" s="1543"/>
      <c r="G51" s="1543"/>
      <c r="H51" s="228">
        <v>22000</v>
      </c>
      <c r="I51" s="221">
        <v>30000</v>
      </c>
    </row>
    <row r="52" spans="1:9" s="168" customFormat="1" ht="13.5" customHeight="1">
      <c r="A52" s="222" t="s">
        <v>2587</v>
      </c>
      <c r="B52" s="1543"/>
      <c r="C52" s="1543"/>
      <c r="D52" s="173">
        <v>8</v>
      </c>
      <c r="E52" s="1543"/>
      <c r="F52" s="1543"/>
      <c r="G52" s="1543"/>
      <c r="H52" s="228">
        <v>22000</v>
      </c>
      <c r="I52" s="221">
        <v>30000</v>
      </c>
    </row>
    <row r="53" spans="1:9" s="168" customFormat="1" ht="13.5" customHeight="1">
      <c r="A53" s="222" t="s">
        <v>2588</v>
      </c>
      <c r="B53" s="1543"/>
      <c r="C53" s="1543"/>
      <c r="D53" s="173">
        <v>10</v>
      </c>
      <c r="E53" s="1543"/>
      <c r="F53" s="1543"/>
      <c r="G53" s="1543"/>
      <c r="H53" s="228">
        <v>22000</v>
      </c>
      <c r="I53" s="221">
        <v>30000</v>
      </c>
    </row>
    <row r="54" spans="1:9" s="168" customFormat="1" ht="13.5" customHeight="1">
      <c r="A54" s="222" t="s">
        <v>2589</v>
      </c>
      <c r="B54" s="1543"/>
      <c r="C54" s="1543"/>
      <c r="D54" s="173">
        <v>12</v>
      </c>
      <c r="E54" s="1543"/>
      <c r="F54" s="1543"/>
      <c r="G54" s="1543"/>
      <c r="H54" s="228">
        <v>22000</v>
      </c>
      <c r="I54" s="221">
        <v>30000</v>
      </c>
    </row>
    <row r="55" spans="1:9" s="168" customFormat="1" ht="13.5" customHeight="1">
      <c r="A55" s="222" t="s">
        <v>2590</v>
      </c>
      <c r="B55" s="1543"/>
      <c r="C55" s="1543">
        <v>0.3</v>
      </c>
      <c r="D55" s="173">
        <v>4</v>
      </c>
      <c r="E55" s="1543"/>
      <c r="F55" s="1543"/>
      <c r="G55" s="1543"/>
      <c r="H55" s="228">
        <v>22000</v>
      </c>
      <c r="I55" s="221">
        <v>30000</v>
      </c>
    </row>
    <row r="56" spans="1:9" s="168" customFormat="1" ht="13.5" customHeight="1">
      <c r="A56" s="222" t="s">
        <v>2591</v>
      </c>
      <c r="B56" s="1543"/>
      <c r="C56" s="1543"/>
      <c r="D56" s="173">
        <v>6</v>
      </c>
      <c r="E56" s="1543"/>
      <c r="F56" s="1543"/>
      <c r="G56" s="1543"/>
      <c r="H56" s="228">
        <v>22000</v>
      </c>
      <c r="I56" s="221">
        <v>30000</v>
      </c>
    </row>
    <row r="57" spans="1:9" s="168" customFormat="1" ht="13.5" customHeight="1">
      <c r="A57" s="222" t="s">
        <v>2592</v>
      </c>
      <c r="B57" s="1543"/>
      <c r="C57" s="1543"/>
      <c r="D57" s="173">
        <v>8</v>
      </c>
      <c r="E57" s="1543"/>
      <c r="F57" s="1543"/>
      <c r="G57" s="1543"/>
      <c r="H57" s="228">
        <v>22000</v>
      </c>
      <c r="I57" s="221">
        <v>30000</v>
      </c>
    </row>
    <row r="58" spans="1:9" s="168" customFormat="1" ht="13.5" customHeight="1">
      <c r="A58" s="222" t="s">
        <v>2593</v>
      </c>
      <c r="B58" s="1543"/>
      <c r="C58" s="1543"/>
      <c r="D58" s="178">
        <v>10</v>
      </c>
      <c r="E58" s="1543"/>
      <c r="F58" s="1543"/>
      <c r="G58" s="1543"/>
      <c r="H58" s="228">
        <v>22000</v>
      </c>
      <c r="I58" s="221">
        <v>30000</v>
      </c>
    </row>
    <row r="59" spans="1:9" s="168" customFormat="1" ht="13.5" customHeight="1">
      <c r="A59" s="222" t="s">
        <v>2594</v>
      </c>
      <c r="B59" s="1543"/>
      <c r="C59" s="1543"/>
      <c r="D59" s="173">
        <v>12</v>
      </c>
      <c r="E59" s="1543"/>
      <c r="F59" s="1543"/>
      <c r="G59" s="1543"/>
      <c r="H59" s="228">
        <v>22000</v>
      </c>
      <c r="I59" s="221">
        <v>30000</v>
      </c>
    </row>
    <row r="60" spans="1:9" s="168" customFormat="1" ht="13.5" customHeight="1">
      <c r="A60" s="222" t="s">
        <v>2595</v>
      </c>
      <c r="B60" s="1543"/>
      <c r="C60" s="1543">
        <v>0.5</v>
      </c>
      <c r="D60" s="173">
        <v>4</v>
      </c>
      <c r="E60" s="1543"/>
      <c r="F60" s="1543"/>
      <c r="G60" s="1543"/>
      <c r="H60" s="228">
        <v>22000</v>
      </c>
      <c r="I60" s="221">
        <v>30000</v>
      </c>
    </row>
    <row r="61" spans="1:9" s="168" customFormat="1" ht="13.5" customHeight="1">
      <c r="A61" s="222" t="s">
        <v>2596</v>
      </c>
      <c r="B61" s="1543"/>
      <c r="C61" s="1543"/>
      <c r="D61" s="173">
        <v>6</v>
      </c>
      <c r="E61" s="1543"/>
      <c r="F61" s="1543"/>
      <c r="G61" s="1543"/>
      <c r="H61" s="228">
        <v>22000</v>
      </c>
      <c r="I61" s="221">
        <v>30000</v>
      </c>
    </row>
    <row r="62" spans="1:9" s="168" customFormat="1" ht="13.5" customHeight="1">
      <c r="A62" s="222" t="s">
        <v>2597</v>
      </c>
      <c r="B62" s="1543"/>
      <c r="C62" s="1543"/>
      <c r="D62" s="173">
        <v>8</v>
      </c>
      <c r="E62" s="1543"/>
      <c r="F62" s="1543"/>
      <c r="G62" s="1543"/>
      <c r="H62" s="228">
        <v>22000</v>
      </c>
      <c r="I62" s="221">
        <v>30000</v>
      </c>
    </row>
    <row r="63" spans="1:9" s="168" customFormat="1" ht="13.5" customHeight="1">
      <c r="A63" s="222" t="s">
        <v>2598</v>
      </c>
      <c r="B63" s="1543"/>
      <c r="C63" s="1543"/>
      <c r="D63" s="173">
        <v>10</v>
      </c>
      <c r="E63" s="1543"/>
      <c r="F63" s="1543"/>
      <c r="G63" s="1543"/>
      <c r="H63" s="228">
        <v>22000</v>
      </c>
      <c r="I63" s="221">
        <v>30000</v>
      </c>
    </row>
    <row r="64" spans="1:9" s="168" customFormat="1" ht="13.5" customHeight="1" thickBot="1">
      <c r="A64" s="223" t="s">
        <v>2599</v>
      </c>
      <c r="B64" s="1543"/>
      <c r="C64" s="1543"/>
      <c r="D64" s="173">
        <v>12</v>
      </c>
      <c r="E64" s="1543"/>
      <c r="F64" s="1543"/>
      <c r="G64" s="1543"/>
      <c r="H64" s="228">
        <v>22000</v>
      </c>
      <c r="I64" s="221">
        <v>30000</v>
      </c>
    </row>
    <row r="65" spans="1:9" s="168" customFormat="1" ht="13.5" customHeight="1" thickTop="1">
      <c r="A65" s="224" t="s">
        <v>2600</v>
      </c>
      <c r="B65" s="1543">
        <v>2</v>
      </c>
      <c r="C65" s="1543">
        <v>0.1</v>
      </c>
      <c r="D65" s="175">
        <v>6</v>
      </c>
      <c r="E65" s="1543">
        <v>3</v>
      </c>
      <c r="F65" s="1543">
        <v>45</v>
      </c>
      <c r="G65" s="1543">
        <v>6</v>
      </c>
      <c r="H65" s="228">
        <v>22000</v>
      </c>
      <c r="I65" s="221">
        <v>30000</v>
      </c>
    </row>
    <row r="66" spans="1:9" s="168" customFormat="1" ht="13.5" customHeight="1">
      <c r="A66" s="222" t="s">
        <v>2601</v>
      </c>
      <c r="B66" s="1543"/>
      <c r="C66" s="1543"/>
      <c r="D66" s="175">
        <v>8</v>
      </c>
      <c r="E66" s="1543"/>
      <c r="F66" s="1543"/>
      <c r="G66" s="1543"/>
      <c r="H66" s="228">
        <v>22000</v>
      </c>
      <c r="I66" s="221">
        <v>30000</v>
      </c>
    </row>
    <row r="67" spans="1:9" s="168" customFormat="1" ht="13.5" customHeight="1">
      <c r="A67" s="222" t="s">
        <v>2602</v>
      </c>
      <c r="B67" s="1543"/>
      <c r="C67" s="1543"/>
      <c r="D67" s="175">
        <v>10</v>
      </c>
      <c r="E67" s="1543"/>
      <c r="F67" s="1543"/>
      <c r="G67" s="1543"/>
      <c r="H67" s="228">
        <v>22000</v>
      </c>
      <c r="I67" s="221">
        <v>30000</v>
      </c>
    </row>
    <row r="68" spans="1:9" s="168" customFormat="1" ht="13.5" customHeight="1">
      <c r="A68" s="222" t="s">
        <v>2603</v>
      </c>
      <c r="B68" s="1543"/>
      <c r="C68" s="1543"/>
      <c r="D68" s="175">
        <v>12</v>
      </c>
      <c r="E68" s="1543"/>
      <c r="F68" s="1543"/>
      <c r="G68" s="1543"/>
      <c r="H68" s="228">
        <v>22000</v>
      </c>
      <c r="I68" s="221">
        <v>30000</v>
      </c>
    </row>
    <row r="69" spans="1:9" s="168" customFormat="1" ht="13.5" customHeight="1">
      <c r="A69" s="222" t="s">
        <v>2604</v>
      </c>
      <c r="B69" s="1543"/>
      <c r="C69" s="1543"/>
      <c r="D69" s="175">
        <v>16</v>
      </c>
      <c r="E69" s="1543"/>
      <c r="F69" s="169">
        <v>50</v>
      </c>
      <c r="G69" s="1543"/>
      <c r="H69" s="228">
        <v>22000</v>
      </c>
      <c r="I69" s="221">
        <v>30000</v>
      </c>
    </row>
    <row r="70" spans="1:9" s="168" customFormat="1" ht="13.5" customHeight="1">
      <c r="A70" s="222" t="s">
        <v>2605</v>
      </c>
      <c r="B70" s="1543"/>
      <c r="C70" s="1543">
        <v>0.2</v>
      </c>
      <c r="D70" s="179">
        <v>6</v>
      </c>
      <c r="E70" s="1543"/>
      <c r="F70" s="1543">
        <v>45</v>
      </c>
      <c r="G70" s="1543"/>
      <c r="H70" s="228">
        <v>22000</v>
      </c>
      <c r="I70" s="221">
        <v>30000</v>
      </c>
    </row>
    <row r="71" spans="1:9" s="168" customFormat="1" ht="13.5" customHeight="1">
      <c r="A71" s="222" t="s">
        <v>2606</v>
      </c>
      <c r="B71" s="1543"/>
      <c r="C71" s="1543"/>
      <c r="D71" s="175">
        <v>8</v>
      </c>
      <c r="E71" s="1543"/>
      <c r="F71" s="1543"/>
      <c r="G71" s="1543"/>
      <c r="H71" s="228">
        <v>22000</v>
      </c>
      <c r="I71" s="221">
        <v>30000</v>
      </c>
    </row>
    <row r="72" spans="1:9" s="168" customFormat="1" ht="13.5" customHeight="1">
      <c r="A72" s="222" t="s">
        <v>2607</v>
      </c>
      <c r="B72" s="1543"/>
      <c r="C72" s="1543"/>
      <c r="D72" s="175">
        <v>10</v>
      </c>
      <c r="E72" s="1543"/>
      <c r="F72" s="1543"/>
      <c r="G72" s="1543"/>
      <c r="H72" s="228">
        <v>22000</v>
      </c>
      <c r="I72" s="221">
        <v>30000</v>
      </c>
    </row>
    <row r="73" spans="1:9" s="168" customFormat="1" ht="13.5" customHeight="1">
      <c r="A73" s="222" t="s">
        <v>2608</v>
      </c>
      <c r="B73" s="1543"/>
      <c r="C73" s="1543"/>
      <c r="D73" s="175">
        <v>12</v>
      </c>
      <c r="E73" s="1543"/>
      <c r="F73" s="1543"/>
      <c r="G73" s="1543"/>
      <c r="H73" s="228">
        <v>22000</v>
      </c>
      <c r="I73" s="221">
        <v>30000</v>
      </c>
    </row>
    <row r="74" spans="1:9" s="168" customFormat="1" ht="13.5" customHeight="1">
      <c r="A74" s="222" t="s">
        <v>2609</v>
      </c>
      <c r="B74" s="1543"/>
      <c r="C74" s="1543"/>
      <c r="D74" s="175">
        <v>16</v>
      </c>
      <c r="E74" s="1543"/>
      <c r="F74" s="169">
        <v>50</v>
      </c>
      <c r="G74" s="1543"/>
      <c r="H74" s="228">
        <v>22000</v>
      </c>
      <c r="I74" s="221">
        <v>30000</v>
      </c>
    </row>
    <row r="75" spans="1:9" s="168" customFormat="1" ht="13.5" customHeight="1">
      <c r="A75" s="222" t="s">
        <v>2610</v>
      </c>
      <c r="B75" s="1543"/>
      <c r="C75" s="1543">
        <v>0.3</v>
      </c>
      <c r="D75" s="175">
        <v>6</v>
      </c>
      <c r="E75" s="1543"/>
      <c r="F75" s="1543">
        <v>45</v>
      </c>
      <c r="G75" s="1543"/>
      <c r="H75" s="228">
        <v>22000</v>
      </c>
      <c r="I75" s="221">
        <v>30000</v>
      </c>
    </row>
    <row r="76" spans="1:9" s="168" customFormat="1" ht="13.5" customHeight="1">
      <c r="A76" s="222" t="s">
        <v>2611</v>
      </c>
      <c r="B76" s="1543"/>
      <c r="C76" s="1543"/>
      <c r="D76" s="175">
        <v>8</v>
      </c>
      <c r="E76" s="1543"/>
      <c r="F76" s="1543"/>
      <c r="G76" s="1543"/>
      <c r="H76" s="228">
        <v>22000</v>
      </c>
      <c r="I76" s="221">
        <v>30000</v>
      </c>
    </row>
    <row r="77" spans="1:9" s="168" customFormat="1" ht="13.5" customHeight="1">
      <c r="A77" s="222" t="s">
        <v>2612</v>
      </c>
      <c r="B77" s="1543"/>
      <c r="C77" s="1543"/>
      <c r="D77" s="175">
        <v>10</v>
      </c>
      <c r="E77" s="1543"/>
      <c r="F77" s="1543"/>
      <c r="G77" s="1543"/>
      <c r="H77" s="228">
        <v>22000</v>
      </c>
      <c r="I77" s="221">
        <v>30000</v>
      </c>
    </row>
    <row r="78" spans="1:9" s="168" customFormat="1" ht="13.5" customHeight="1">
      <c r="A78" s="222" t="s">
        <v>2613</v>
      </c>
      <c r="B78" s="1543"/>
      <c r="C78" s="1543"/>
      <c r="D78" s="175">
        <v>12</v>
      </c>
      <c r="E78" s="1543"/>
      <c r="F78" s="1543"/>
      <c r="G78" s="1543"/>
      <c r="H78" s="228">
        <v>22000</v>
      </c>
      <c r="I78" s="221">
        <v>30000</v>
      </c>
    </row>
    <row r="79" spans="1:9" s="168" customFormat="1" ht="13.5" customHeight="1">
      <c r="A79" s="222" t="s">
        <v>2614</v>
      </c>
      <c r="B79" s="1543"/>
      <c r="C79" s="1543"/>
      <c r="D79" s="175">
        <v>16</v>
      </c>
      <c r="E79" s="1543"/>
      <c r="F79" s="169">
        <v>50</v>
      </c>
      <c r="G79" s="1543"/>
      <c r="H79" s="228">
        <v>22000</v>
      </c>
      <c r="I79" s="221">
        <v>30000</v>
      </c>
    </row>
    <row r="80" spans="1:9" s="168" customFormat="1" ht="13.5" customHeight="1">
      <c r="A80" s="222" t="s">
        <v>2615</v>
      </c>
      <c r="B80" s="1543"/>
      <c r="C80" s="1543">
        <v>0.5</v>
      </c>
      <c r="D80" s="175">
        <v>6</v>
      </c>
      <c r="E80" s="1543"/>
      <c r="F80" s="1543">
        <v>45</v>
      </c>
      <c r="G80" s="1543"/>
      <c r="H80" s="228">
        <v>22000</v>
      </c>
      <c r="I80" s="221">
        <v>30000</v>
      </c>
    </row>
    <row r="81" spans="1:9" s="168" customFormat="1" ht="13.5" customHeight="1">
      <c r="A81" s="222" t="s">
        <v>2616</v>
      </c>
      <c r="B81" s="1543"/>
      <c r="C81" s="1543"/>
      <c r="D81" s="174">
        <v>8</v>
      </c>
      <c r="E81" s="1543"/>
      <c r="F81" s="1543"/>
      <c r="G81" s="1543"/>
      <c r="H81" s="228">
        <v>22000</v>
      </c>
      <c r="I81" s="221">
        <v>30000</v>
      </c>
    </row>
    <row r="82" spans="1:9" s="168" customFormat="1" ht="13.5" customHeight="1">
      <c r="A82" s="222" t="s">
        <v>2617</v>
      </c>
      <c r="B82" s="1543"/>
      <c r="C82" s="1543"/>
      <c r="D82" s="174">
        <v>10</v>
      </c>
      <c r="E82" s="1543"/>
      <c r="F82" s="1543"/>
      <c r="G82" s="1543"/>
      <c r="H82" s="228">
        <v>22000</v>
      </c>
      <c r="I82" s="221">
        <v>30000</v>
      </c>
    </row>
    <row r="83" spans="1:9" s="168" customFormat="1" ht="13.5" customHeight="1">
      <c r="A83" s="222" t="s">
        <v>2618</v>
      </c>
      <c r="B83" s="1543"/>
      <c r="C83" s="1543"/>
      <c r="D83" s="174">
        <v>12</v>
      </c>
      <c r="E83" s="1543"/>
      <c r="F83" s="1543"/>
      <c r="G83" s="1543"/>
      <c r="H83" s="228">
        <v>22000</v>
      </c>
      <c r="I83" s="221">
        <v>30000</v>
      </c>
    </row>
    <row r="84" spans="1:9" s="168" customFormat="1" ht="13.5" customHeight="1" thickBot="1">
      <c r="A84" s="223" t="s">
        <v>2619</v>
      </c>
      <c r="B84" s="1543"/>
      <c r="C84" s="1543"/>
      <c r="D84" s="175">
        <v>16</v>
      </c>
      <c r="E84" s="1543"/>
      <c r="F84" s="169">
        <v>50</v>
      </c>
      <c r="G84" s="1543"/>
      <c r="H84" s="228">
        <v>22000</v>
      </c>
      <c r="I84" s="221">
        <v>30000</v>
      </c>
    </row>
    <row r="85" spans="1:9" ht="16.5" customHeight="1" thickTop="1"/>
  </sheetData>
  <mergeCells count="46">
    <mergeCell ref="A1:H1"/>
    <mergeCell ref="B18:B29"/>
    <mergeCell ref="C26:C29"/>
    <mergeCell ref="F18:F29"/>
    <mergeCell ref="C18:C21"/>
    <mergeCell ref="G9:G17"/>
    <mergeCell ref="C12:C14"/>
    <mergeCell ref="F4:F8"/>
    <mergeCell ref="G4:G8"/>
    <mergeCell ref="F9:F17"/>
    <mergeCell ref="G18:G29"/>
    <mergeCell ref="C22:C25"/>
    <mergeCell ref="E9:E17"/>
    <mergeCell ref="C9:C11"/>
    <mergeCell ref="C15:C17"/>
    <mergeCell ref="E18:E29"/>
    <mergeCell ref="B65:B84"/>
    <mergeCell ref="C65:C69"/>
    <mergeCell ref="C75:C79"/>
    <mergeCell ref="C80:C84"/>
    <mergeCell ref="C70:C74"/>
    <mergeCell ref="G30:G44"/>
    <mergeCell ref="F80:F83"/>
    <mergeCell ref="E65:E84"/>
    <mergeCell ref="G65:G84"/>
    <mergeCell ref="F65:F68"/>
    <mergeCell ref="G45:G64"/>
    <mergeCell ref="F45:F64"/>
    <mergeCell ref="E45:E64"/>
    <mergeCell ref="F70:F73"/>
    <mergeCell ref="F75:F78"/>
    <mergeCell ref="E30:E44"/>
    <mergeCell ref="F30:F44"/>
    <mergeCell ref="B30:B44"/>
    <mergeCell ref="B45:B64"/>
    <mergeCell ref="E4:E8"/>
    <mergeCell ref="B9:B17"/>
    <mergeCell ref="B4:B8"/>
    <mergeCell ref="C4:C8"/>
    <mergeCell ref="C30:C34"/>
    <mergeCell ref="C35:C39"/>
    <mergeCell ref="C55:C59"/>
    <mergeCell ref="C60:C64"/>
    <mergeCell ref="C50:C54"/>
    <mergeCell ref="C40:C44"/>
    <mergeCell ref="C45:C49"/>
  </mergeCells>
  <phoneticPr fontId="7" type="noConversion"/>
  <pageMargins left="0.44" right="0.18" top="0.5" bottom="0.28000000000000003" header="0.5" footer="0.3"/>
  <pageSetup paperSize="9" orientation="portrait" horizontalDpi="300" verticalDpi="300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 enableFormatConditionsCalculation="0">
    <tabColor indexed="21"/>
  </sheetPr>
  <dimension ref="A1:AA143"/>
  <sheetViews>
    <sheetView workbookViewId="0">
      <pane ySplit="3" topLeftCell="A10" activePane="bottomLeft" state="frozen"/>
      <selection activeCell="H30" sqref="H30"/>
      <selection pane="bottomLeft" activeCell="C32" sqref="C32:C37"/>
    </sheetView>
  </sheetViews>
  <sheetFormatPr defaultColWidth="10" defaultRowHeight="14.4"/>
  <cols>
    <col min="1" max="1" width="19.3984375" style="276" bestFit="1" customWidth="1"/>
    <col min="2" max="2" width="9.59765625" style="58" customWidth="1"/>
    <col min="3" max="3" width="9.59765625" style="62" customWidth="1"/>
    <col min="4" max="4" width="8.8984375" style="62" customWidth="1"/>
    <col min="5" max="5" width="8.8984375" style="88" customWidth="1"/>
    <col min="6" max="6" width="8.8984375" style="110" customWidth="1"/>
    <col min="7" max="9" width="8.8984375" style="60" customWidth="1"/>
    <col min="10" max="10" width="12.3984375" style="295" customWidth="1"/>
    <col min="11" max="11" width="10" style="60" customWidth="1"/>
    <col min="12" max="12" width="19.3984375" style="276" hidden="1" customWidth="1"/>
    <col min="13" max="13" width="7.8984375" style="63" hidden="1" customWidth="1"/>
    <col min="14" max="15" width="7.8984375" style="62" hidden="1" customWidth="1"/>
    <col min="16" max="16" width="7.8984375" style="282" hidden="1" customWidth="1"/>
    <col min="17" max="17" width="7.8984375" style="110" hidden="1" customWidth="1"/>
    <col min="18" max="20" width="7.8984375" style="60" hidden="1" customWidth="1"/>
    <col min="21" max="21" width="29.09765625" style="58" hidden="1" customWidth="1"/>
    <col min="22" max="27" width="10" style="58" hidden="1" customWidth="1"/>
    <col min="28" max="16384" width="10" style="58"/>
  </cols>
  <sheetData>
    <row r="1" spans="1:21" ht="30" customHeight="1" thickBot="1">
      <c r="A1" s="1543" t="s">
        <v>3596</v>
      </c>
      <c r="B1" s="1543"/>
      <c r="C1" s="1543"/>
      <c r="D1" s="1543"/>
      <c r="E1" s="1543"/>
      <c r="F1" s="1543"/>
      <c r="G1" s="1543"/>
      <c r="H1" s="1543"/>
      <c r="I1" s="1543"/>
      <c r="J1" s="305"/>
      <c r="L1" s="272" t="s">
        <v>4793</v>
      </c>
      <c r="M1" s="258"/>
      <c r="N1" s="258"/>
      <c r="O1" s="258"/>
      <c r="P1" s="258"/>
      <c r="Q1" s="258"/>
      <c r="R1" s="258"/>
      <c r="S1" s="258"/>
      <c r="T1" s="259"/>
    </row>
    <row r="3" spans="1:21" s="60" customFormat="1">
      <c r="A3" s="56" t="s">
        <v>4794</v>
      </c>
      <c r="B3" s="59" t="s">
        <v>4795</v>
      </c>
      <c r="C3" s="61" t="s">
        <v>4796</v>
      </c>
      <c r="D3" s="61" t="s">
        <v>4797</v>
      </c>
      <c r="E3" s="87" t="s">
        <v>4798</v>
      </c>
      <c r="F3" s="87" t="s">
        <v>4799</v>
      </c>
      <c r="G3" s="59" t="s">
        <v>4800</v>
      </c>
      <c r="H3" s="59" t="s">
        <v>4801</v>
      </c>
      <c r="I3" s="59" t="s">
        <v>4802</v>
      </c>
      <c r="J3" s="294" t="s">
        <v>3595</v>
      </c>
      <c r="K3" s="55" t="s">
        <v>4803</v>
      </c>
      <c r="L3" s="56" t="s">
        <v>4794</v>
      </c>
      <c r="M3" s="59" t="s">
        <v>4795</v>
      </c>
      <c r="N3" s="61" t="s">
        <v>4796</v>
      </c>
      <c r="O3" s="61" t="s">
        <v>4797</v>
      </c>
      <c r="P3" s="87" t="s">
        <v>4798</v>
      </c>
      <c r="Q3" s="87" t="s">
        <v>4799</v>
      </c>
      <c r="R3" s="59" t="s">
        <v>4800</v>
      </c>
      <c r="S3" s="59" t="s">
        <v>4801</v>
      </c>
      <c r="T3" s="59" t="s">
        <v>4802</v>
      </c>
      <c r="U3" s="60" t="s">
        <v>4804</v>
      </c>
    </row>
    <row r="4" spans="1:21" s="60" customFormat="1">
      <c r="A4" s="127" t="s">
        <v>4805</v>
      </c>
      <c r="B4" s="1543">
        <v>0.2</v>
      </c>
      <c r="C4" s="1543" t="s">
        <v>4806</v>
      </c>
      <c r="D4" s="1543">
        <v>0.05</v>
      </c>
      <c r="E4" s="1543" t="s">
        <v>4807</v>
      </c>
      <c r="F4" s="86" t="s">
        <v>4808</v>
      </c>
      <c r="G4" s="1543">
        <v>0.2</v>
      </c>
      <c r="H4" s="1543">
        <v>40</v>
      </c>
      <c r="I4" s="1543">
        <v>4</v>
      </c>
      <c r="J4" s="306">
        <v>39000</v>
      </c>
      <c r="K4" s="55"/>
      <c r="L4" s="127" t="s">
        <v>4805</v>
      </c>
      <c r="M4" s="56">
        <v>0.2</v>
      </c>
      <c r="N4" s="273" t="s">
        <v>2698</v>
      </c>
      <c r="O4" s="277" t="s">
        <v>2702</v>
      </c>
      <c r="P4" s="86" t="s">
        <v>4807</v>
      </c>
      <c r="Q4" s="86" t="s">
        <v>4808</v>
      </c>
      <c r="R4" s="56">
        <v>0.2</v>
      </c>
      <c r="S4" s="56">
        <v>40</v>
      </c>
      <c r="T4" s="56">
        <v>4</v>
      </c>
      <c r="U4" s="60" t="str">
        <f>M4&amp;"("&amp;O4&amp;")"&amp;"x"&amp;T4&amp;"x"&amp;R4&amp;"("&amp;Q4&amp;")"&amp;"x"&amp;S4</f>
        <v>0.2(R0.05)x4x0.2(1)x40</v>
      </c>
    </row>
    <row r="5" spans="1:21" s="60" customFormat="1">
      <c r="A5" s="120" t="s">
        <v>2703</v>
      </c>
      <c r="B5" s="1543"/>
      <c r="C5" s="1543"/>
      <c r="D5" s="1543"/>
      <c r="E5" s="1543"/>
      <c r="F5" s="86" t="s">
        <v>4809</v>
      </c>
      <c r="G5" s="1543"/>
      <c r="H5" s="1543"/>
      <c r="I5" s="1543"/>
      <c r="J5" s="306">
        <v>39000</v>
      </c>
      <c r="K5" s="55"/>
      <c r="L5" s="120" t="s">
        <v>2703</v>
      </c>
      <c r="M5" s="56">
        <v>0.2</v>
      </c>
      <c r="N5" s="273" t="s">
        <v>2698</v>
      </c>
      <c r="O5" s="277" t="s">
        <v>2702</v>
      </c>
      <c r="P5" s="86" t="s">
        <v>4807</v>
      </c>
      <c r="Q5" s="86" t="s">
        <v>4809</v>
      </c>
      <c r="R5" s="56">
        <v>0.2</v>
      </c>
      <c r="S5" s="56">
        <v>40</v>
      </c>
      <c r="T5" s="56">
        <v>4</v>
      </c>
      <c r="U5" s="60" t="str">
        <f t="shared" ref="U5:U68" si="0">M5&amp;"("&amp;O5&amp;")"&amp;"x"&amp;T5&amp;"x"&amp;R5&amp;"("&amp;Q5&amp;")"&amp;"x"&amp;S5</f>
        <v>0.2(R0.05)x4x0.2(2)x40</v>
      </c>
    </row>
    <row r="6" spans="1:21" s="60" customFormat="1">
      <c r="A6" s="120" t="s">
        <v>2704</v>
      </c>
      <c r="B6" s="1543"/>
      <c r="C6" s="1543" t="s">
        <v>2862</v>
      </c>
      <c r="D6" s="1543">
        <v>0.05</v>
      </c>
      <c r="E6" s="1543" t="s">
        <v>4807</v>
      </c>
      <c r="F6" s="86" t="s">
        <v>4808</v>
      </c>
      <c r="G6" s="1543"/>
      <c r="H6" s="1543"/>
      <c r="I6" s="1543"/>
      <c r="J6" s="306">
        <v>39000</v>
      </c>
      <c r="K6" s="55"/>
      <c r="L6" s="120" t="s">
        <v>2704</v>
      </c>
      <c r="M6" s="56">
        <v>0.2</v>
      </c>
      <c r="N6" s="273" t="s">
        <v>2696</v>
      </c>
      <c r="O6" s="277" t="s">
        <v>2702</v>
      </c>
      <c r="P6" s="86" t="s">
        <v>4807</v>
      </c>
      <c r="Q6" s="86" t="s">
        <v>4808</v>
      </c>
      <c r="R6" s="56">
        <v>0.2</v>
      </c>
      <c r="S6" s="56">
        <v>40</v>
      </c>
      <c r="T6" s="56">
        <v>4</v>
      </c>
      <c r="U6" s="60" t="str">
        <f t="shared" si="0"/>
        <v>0.2(R0.05)x4x0.2(1)x40</v>
      </c>
    </row>
    <row r="7" spans="1:21" s="60" customFormat="1">
      <c r="A7" s="120" t="s">
        <v>2705</v>
      </c>
      <c r="B7" s="1543"/>
      <c r="C7" s="1543"/>
      <c r="D7" s="1543"/>
      <c r="E7" s="1543"/>
      <c r="F7" s="86" t="s">
        <v>4809</v>
      </c>
      <c r="G7" s="1543"/>
      <c r="H7" s="1543"/>
      <c r="I7" s="1543"/>
      <c r="J7" s="306">
        <v>39000</v>
      </c>
      <c r="K7" s="55"/>
      <c r="L7" s="120" t="s">
        <v>2705</v>
      </c>
      <c r="M7" s="56">
        <v>0.2</v>
      </c>
      <c r="N7" s="273" t="s">
        <v>2696</v>
      </c>
      <c r="O7" s="277" t="s">
        <v>2702</v>
      </c>
      <c r="P7" s="86" t="s">
        <v>4807</v>
      </c>
      <c r="Q7" s="86" t="s">
        <v>4809</v>
      </c>
      <c r="R7" s="56">
        <v>0.2</v>
      </c>
      <c r="S7" s="56">
        <v>40</v>
      </c>
      <c r="T7" s="56">
        <v>4</v>
      </c>
      <c r="U7" s="60" t="str">
        <f t="shared" si="0"/>
        <v>0.2(R0.05)x4x0.2(2)x40</v>
      </c>
    </row>
    <row r="8" spans="1:21" s="60" customFormat="1">
      <c r="A8" s="120" t="s">
        <v>2706</v>
      </c>
      <c r="B8" s="1543">
        <v>0.3</v>
      </c>
      <c r="C8" s="1543" t="s">
        <v>4806</v>
      </c>
      <c r="D8" s="1543">
        <v>0.05</v>
      </c>
      <c r="E8" s="1543" t="s">
        <v>2863</v>
      </c>
      <c r="F8" s="86">
        <v>2</v>
      </c>
      <c r="G8" s="1543">
        <v>0.3</v>
      </c>
      <c r="H8" s="1543">
        <v>40</v>
      </c>
      <c r="I8" s="1543">
        <v>4</v>
      </c>
      <c r="J8" s="306">
        <v>33000</v>
      </c>
      <c r="K8" s="55"/>
      <c r="L8" s="120" t="s">
        <v>2706</v>
      </c>
      <c r="M8" s="56">
        <v>0.3</v>
      </c>
      <c r="N8" s="273" t="s">
        <v>2698</v>
      </c>
      <c r="O8" s="277" t="s">
        <v>2702</v>
      </c>
      <c r="P8" s="86" t="s">
        <v>2863</v>
      </c>
      <c r="Q8" s="86">
        <v>2</v>
      </c>
      <c r="R8" s="56">
        <v>0.3</v>
      </c>
      <c r="S8" s="56">
        <v>40</v>
      </c>
      <c r="T8" s="56">
        <v>4</v>
      </c>
      <c r="U8" s="60" t="str">
        <f t="shared" si="0"/>
        <v>0.3(R0.05)x4x0.3(2)x40</v>
      </c>
    </row>
    <row r="9" spans="1:21" s="60" customFormat="1">
      <c r="A9" s="120" t="s">
        <v>2707</v>
      </c>
      <c r="B9" s="1543"/>
      <c r="C9" s="1543"/>
      <c r="D9" s="1543"/>
      <c r="E9" s="1543"/>
      <c r="F9" s="86">
        <v>3</v>
      </c>
      <c r="G9" s="1543"/>
      <c r="H9" s="1543"/>
      <c r="I9" s="1543"/>
      <c r="J9" s="306">
        <v>33000</v>
      </c>
      <c r="K9" s="55"/>
      <c r="L9" s="120" t="s">
        <v>2707</v>
      </c>
      <c r="M9" s="56">
        <v>0.3</v>
      </c>
      <c r="N9" s="273" t="s">
        <v>2698</v>
      </c>
      <c r="O9" s="277" t="s">
        <v>2702</v>
      </c>
      <c r="P9" s="86" t="s">
        <v>2863</v>
      </c>
      <c r="Q9" s="86">
        <v>3</v>
      </c>
      <c r="R9" s="56">
        <v>0.3</v>
      </c>
      <c r="S9" s="56">
        <v>40</v>
      </c>
      <c r="T9" s="56">
        <v>4</v>
      </c>
      <c r="U9" s="60" t="str">
        <f t="shared" si="0"/>
        <v>0.3(R0.05)x4x0.3(3)x40</v>
      </c>
    </row>
    <row r="10" spans="1:21" s="60" customFormat="1">
      <c r="A10" s="120" t="s">
        <v>2708</v>
      </c>
      <c r="B10" s="1543"/>
      <c r="C10" s="1543"/>
      <c r="D10" s="1543"/>
      <c r="E10" s="1543"/>
      <c r="F10" s="86">
        <v>4</v>
      </c>
      <c r="G10" s="1543"/>
      <c r="H10" s="1543"/>
      <c r="I10" s="1543"/>
      <c r="J10" s="306">
        <v>33000</v>
      </c>
      <c r="K10" s="55"/>
      <c r="L10" s="120" t="s">
        <v>2708</v>
      </c>
      <c r="M10" s="56">
        <v>0.3</v>
      </c>
      <c r="N10" s="273" t="s">
        <v>2698</v>
      </c>
      <c r="O10" s="277" t="s">
        <v>2702</v>
      </c>
      <c r="P10" s="86" t="s">
        <v>2863</v>
      </c>
      <c r="Q10" s="86">
        <v>4</v>
      </c>
      <c r="R10" s="56">
        <v>0.3</v>
      </c>
      <c r="S10" s="56">
        <v>40</v>
      </c>
      <c r="T10" s="56">
        <v>4</v>
      </c>
      <c r="U10" s="60" t="str">
        <f t="shared" si="0"/>
        <v>0.3(R0.05)x4x0.3(4)x40</v>
      </c>
    </row>
    <row r="11" spans="1:21" s="60" customFormat="1">
      <c r="A11" s="120" t="s">
        <v>2709</v>
      </c>
      <c r="B11" s="1543"/>
      <c r="C11" s="1543" t="s">
        <v>1910</v>
      </c>
      <c r="D11" s="1543">
        <v>0.05</v>
      </c>
      <c r="E11" s="1543" t="s">
        <v>2863</v>
      </c>
      <c r="F11" s="86">
        <v>2</v>
      </c>
      <c r="G11" s="1543"/>
      <c r="H11" s="1543"/>
      <c r="I11" s="1543"/>
      <c r="J11" s="306">
        <v>33000</v>
      </c>
      <c r="K11" s="55"/>
      <c r="L11" s="120" t="s">
        <v>2709</v>
      </c>
      <c r="M11" s="56">
        <v>0.3</v>
      </c>
      <c r="N11" s="273" t="s">
        <v>2696</v>
      </c>
      <c r="O11" s="277" t="s">
        <v>2702</v>
      </c>
      <c r="P11" s="86" t="s">
        <v>2863</v>
      </c>
      <c r="Q11" s="86">
        <v>2</v>
      </c>
      <c r="R11" s="56">
        <v>0.3</v>
      </c>
      <c r="S11" s="56">
        <v>40</v>
      </c>
      <c r="T11" s="56">
        <v>4</v>
      </c>
      <c r="U11" s="60" t="str">
        <f t="shared" si="0"/>
        <v>0.3(R0.05)x4x0.3(2)x40</v>
      </c>
    </row>
    <row r="12" spans="1:21" s="60" customFormat="1">
      <c r="A12" s="120" t="s">
        <v>2710</v>
      </c>
      <c r="B12" s="1543"/>
      <c r="C12" s="1543"/>
      <c r="D12" s="1543"/>
      <c r="E12" s="1543"/>
      <c r="F12" s="86">
        <v>3</v>
      </c>
      <c r="G12" s="1543"/>
      <c r="H12" s="1543"/>
      <c r="I12" s="1543"/>
      <c r="J12" s="306">
        <v>33000</v>
      </c>
      <c r="K12" s="55"/>
      <c r="L12" s="120" t="s">
        <v>2710</v>
      </c>
      <c r="M12" s="56">
        <v>0.3</v>
      </c>
      <c r="N12" s="273" t="s">
        <v>2696</v>
      </c>
      <c r="O12" s="277" t="s">
        <v>2702</v>
      </c>
      <c r="P12" s="86" t="s">
        <v>2863</v>
      </c>
      <c r="Q12" s="86">
        <v>3</v>
      </c>
      <c r="R12" s="56">
        <v>0.3</v>
      </c>
      <c r="S12" s="56">
        <v>40</v>
      </c>
      <c r="T12" s="56">
        <v>4</v>
      </c>
      <c r="U12" s="60" t="str">
        <f t="shared" si="0"/>
        <v>0.3(R0.05)x4x0.3(3)x40</v>
      </c>
    </row>
    <row r="13" spans="1:21" s="60" customFormat="1">
      <c r="A13" s="120" t="s">
        <v>2711</v>
      </c>
      <c r="B13" s="1543"/>
      <c r="C13" s="1543"/>
      <c r="D13" s="1543"/>
      <c r="E13" s="1543"/>
      <c r="F13" s="86">
        <v>4</v>
      </c>
      <c r="G13" s="1543"/>
      <c r="H13" s="1543"/>
      <c r="I13" s="1543"/>
      <c r="J13" s="306">
        <v>33000</v>
      </c>
      <c r="K13" s="55"/>
      <c r="L13" s="120" t="s">
        <v>2711</v>
      </c>
      <c r="M13" s="56">
        <v>0.3</v>
      </c>
      <c r="N13" s="273" t="s">
        <v>2696</v>
      </c>
      <c r="O13" s="277" t="s">
        <v>2702</v>
      </c>
      <c r="P13" s="86" t="s">
        <v>2863</v>
      </c>
      <c r="Q13" s="86">
        <v>4</v>
      </c>
      <c r="R13" s="56">
        <v>0.3</v>
      </c>
      <c r="S13" s="56">
        <v>40</v>
      </c>
      <c r="T13" s="56">
        <v>4</v>
      </c>
      <c r="U13" s="60" t="str">
        <f t="shared" si="0"/>
        <v>0.3(R0.05)x4x0.3(4)x40</v>
      </c>
    </row>
    <row r="14" spans="1:21" s="60" customFormat="1">
      <c r="A14" s="120" t="s">
        <v>2712</v>
      </c>
      <c r="B14" s="1543">
        <v>0.4</v>
      </c>
      <c r="C14" s="1543" t="s">
        <v>4806</v>
      </c>
      <c r="D14" s="1543">
        <v>0.05</v>
      </c>
      <c r="E14" s="1543" t="s">
        <v>2864</v>
      </c>
      <c r="F14" s="86" t="s">
        <v>4809</v>
      </c>
      <c r="G14" s="1543">
        <v>0.4</v>
      </c>
      <c r="H14" s="1543">
        <v>50</v>
      </c>
      <c r="I14" s="1543">
        <v>4</v>
      </c>
      <c r="J14" s="306">
        <v>33000</v>
      </c>
      <c r="K14" s="55"/>
      <c r="L14" s="120" t="s">
        <v>2712</v>
      </c>
      <c r="M14" s="56">
        <v>0.4</v>
      </c>
      <c r="N14" s="273" t="s">
        <v>2698</v>
      </c>
      <c r="O14" s="277" t="s">
        <v>2702</v>
      </c>
      <c r="P14" s="86" t="s">
        <v>2864</v>
      </c>
      <c r="Q14" s="86" t="s">
        <v>4809</v>
      </c>
      <c r="R14" s="56">
        <v>0.4</v>
      </c>
      <c r="S14" s="56">
        <v>50</v>
      </c>
      <c r="T14" s="56">
        <v>4</v>
      </c>
      <c r="U14" s="60" t="str">
        <f t="shared" si="0"/>
        <v>0.4(R0.05)x4x0.4(2)x50</v>
      </c>
    </row>
    <row r="15" spans="1:21" s="60" customFormat="1">
      <c r="A15" s="120" t="s">
        <v>2713</v>
      </c>
      <c r="B15" s="1543"/>
      <c r="C15" s="1543"/>
      <c r="D15" s="1543"/>
      <c r="E15" s="1543"/>
      <c r="F15" s="86" t="s">
        <v>2865</v>
      </c>
      <c r="G15" s="1543"/>
      <c r="H15" s="1543"/>
      <c r="I15" s="1543"/>
      <c r="J15" s="306">
        <v>33000</v>
      </c>
      <c r="K15" s="55"/>
      <c r="L15" s="120" t="s">
        <v>2713</v>
      </c>
      <c r="M15" s="56">
        <v>0.4</v>
      </c>
      <c r="N15" s="273" t="s">
        <v>2698</v>
      </c>
      <c r="O15" s="277" t="s">
        <v>2702</v>
      </c>
      <c r="P15" s="86" t="s">
        <v>2864</v>
      </c>
      <c r="Q15" s="86" t="s">
        <v>2865</v>
      </c>
      <c r="R15" s="56">
        <v>0.4</v>
      </c>
      <c r="S15" s="56">
        <v>50</v>
      </c>
      <c r="T15" s="56">
        <v>4</v>
      </c>
      <c r="U15" s="60" t="str">
        <f t="shared" si="0"/>
        <v>0.4(R0.05)x4x0.4(3)x50</v>
      </c>
    </row>
    <row r="16" spans="1:21" s="60" customFormat="1">
      <c r="A16" s="120" t="s">
        <v>2714</v>
      </c>
      <c r="B16" s="1543"/>
      <c r="C16" s="1543"/>
      <c r="D16" s="1543"/>
      <c r="E16" s="1543"/>
      <c r="F16" s="86">
        <v>4</v>
      </c>
      <c r="G16" s="1543"/>
      <c r="H16" s="1543"/>
      <c r="I16" s="1543"/>
      <c r="J16" s="306">
        <v>33000</v>
      </c>
      <c r="K16" s="55"/>
      <c r="L16" s="120" t="s">
        <v>2714</v>
      </c>
      <c r="M16" s="56">
        <v>0.4</v>
      </c>
      <c r="N16" s="273" t="s">
        <v>2698</v>
      </c>
      <c r="O16" s="277" t="s">
        <v>2702</v>
      </c>
      <c r="P16" s="86" t="s">
        <v>2864</v>
      </c>
      <c r="Q16" s="86">
        <v>4</v>
      </c>
      <c r="R16" s="56">
        <v>0.4</v>
      </c>
      <c r="S16" s="56">
        <v>50</v>
      </c>
      <c r="T16" s="56">
        <v>4</v>
      </c>
      <c r="U16" s="60" t="str">
        <f t="shared" si="0"/>
        <v>0.4(R0.05)x4x0.4(4)x50</v>
      </c>
    </row>
    <row r="17" spans="1:21" s="60" customFormat="1" ht="14.25" customHeight="1">
      <c r="A17" s="120" t="s">
        <v>2715</v>
      </c>
      <c r="B17" s="1543"/>
      <c r="C17" s="1543"/>
      <c r="D17" s="1543"/>
      <c r="E17" s="1543"/>
      <c r="F17" s="86">
        <v>6</v>
      </c>
      <c r="G17" s="1543"/>
      <c r="H17" s="1543"/>
      <c r="I17" s="1543"/>
      <c r="J17" s="306">
        <v>33000</v>
      </c>
      <c r="K17" s="55"/>
      <c r="L17" s="120" t="s">
        <v>2715</v>
      </c>
      <c r="M17" s="56">
        <v>0.4</v>
      </c>
      <c r="N17" s="273" t="s">
        <v>2698</v>
      </c>
      <c r="O17" s="277" t="s">
        <v>2702</v>
      </c>
      <c r="P17" s="86" t="s">
        <v>2864</v>
      </c>
      <c r="Q17" s="86">
        <v>6</v>
      </c>
      <c r="R17" s="56">
        <v>0.4</v>
      </c>
      <c r="S17" s="56">
        <v>50</v>
      </c>
      <c r="T17" s="56">
        <v>4</v>
      </c>
      <c r="U17" s="60" t="str">
        <f t="shared" si="0"/>
        <v>0.4(R0.05)x4x0.4(6)x50</v>
      </c>
    </row>
    <row r="18" spans="1:21" s="60" customFormat="1">
      <c r="A18" s="120" t="s">
        <v>2716</v>
      </c>
      <c r="B18" s="1543"/>
      <c r="C18" s="1543" t="s">
        <v>2862</v>
      </c>
      <c r="D18" s="1543">
        <v>0.05</v>
      </c>
      <c r="E18" s="1543" t="s">
        <v>2864</v>
      </c>
      <c r="F18" s="86" t="s">
        <v>4809</v>
      </c>
      <c r="G18" s="1543"/>
      <c r="H18" s="1543"/>
      <c r="I18" s="1543"/>
      <c r="J18" s="306">
        <v>33000</v>
      </c>
      <c r="K18" s="55"/>
      <c r="L18" s="120" t="s">
        <v>2716</v>
      </c>
      <c r="M18" s="56">
        <v>0.4</v>
      </c>
      <c r="N18" s="273" t="s">
        <v>2696</v>
      </c>
      <c r="O18" s="277" t="s">
        <v>2702</v>
      </c>
      <c r="P18" s="86" t="s">
        <v>2864</v>
      </c>
      <c r="Q18" s="86" t="s">
        <v>4809</v>
      </c>
      <c r="R18" s="56">
        <v>0.4</v>
      </c>
      <c r="S18" s="56">
        <v>50</v>
      </c>
      <c r="T18" s="56">
        <v>4</v>
      </c>
      <c r="U18" s="60" t="str">
        <f t="shared" si="0"/>
        <v>0.4(R0.05)x4x0.4(2)x50</v>
      </c>
    </row>
    <row r="19" spans="1:21" s="60" customFormat="1">
      <c r="A19" s="120" t="s">
        <v>2717</v>
      </c>
      <c r="B19" s="1543"/>
      <c r="C19" s="1543"/>
      <c r="D19" s="1543"/>
      <c r="E19" s="1543"/>
      <c r="F19" s="86" t="s">
        <v>2865</v>
      </c>
      <c r="G19" s="1543"/>
      <c r="H19" s="1543"/>
      <c r="I19" s="1543"/>
      <c r="J19" s="306">
        <v>33000</v>
      </c>
      <c r="K19" s="55"/>
      <c r="L19" s="120" t="s">
        <v>2717</v>
      </c>
      <c r="M19" s="56">
        <v>0.4</v>
      </c>
      <c r="N19" s="273" t="s">
        <v>2696</v>
      </c>
      <c r="O19" s="277" t="s">
        <v>2702</v>
      </c>
      <c r="P19" s="86" t="s">
        <v>2864</v>
      </c>
      <c r="Q19" s="86" t="s">
        <v>2865</v>
      </c>
      <c r="R19" s="56">
        <v>0.4</v>
      </c>
      <c r="S19" s="56">
        <v>50</v>
      </c>
      <c r="T19" s="56">
        <v>4</v>
      </c>
      <c r="U19" s="60" t="str">
        <f t="shared" si="0"/>
        <v>0.4(R0.05)x4x0.4(3)x50</v>
      </c>
    </row>
    <row r="20" spans="1:21" s="60" customFormat="1">
      <c r="A20" s="120" t="s">
        <v>2718</v>
      </c>
      <c r="B20" s="1543"/>
      <c r="C20" s="1543"/>
      <c r="D20" s="1543"/>
      <c r="E20" s="1543"/>
      <c r="F20" s="86">
        <v>4</v>
      </c>
      <c r="G20" s="1543"/>
      <c r="H20" s="1543"/>
      <c r="I20" s="1543"/>
      <c r="J20" s="306">
        <v>33000</v>
      </c>
      <c r="K20" s="55"/>
      <c r="L20" s="120" t="s">
        <v>2718</v>
      </c>
      <c r="M20" s="56">
        <v>0.4</v>
      </c>
      <c r="N20" s="273" t="s">
        <v>2696</v>
      </c>
      <c r="O20" s="277" t="s">
        <v>2702</v>
      </c>
      <c r="P20" s="86" t="s">
        <v>2864</v>
      </c>
      <c r="Q20" s="86">
        <v>4</v>
      </c>
      <c r="R20" s="56">
        <v>0.4</v>
      </c>
      <c r="S20" s="56">
        <v>50</v>
      </c>
      <c r="T20" s="56">
        <v>4</v>
      </c>
      <c r="U20" s="60" t="str">
        <f t="shared" si="0"/>
        <v>0.4(R0.05)x4x0.4(4)x50</v>
      </c>
    </row>
    <row r="21" spans="1:21" s="60" customFormat="1" ht="14.25" customHeight="1">
      <c r="A21" s="120" t="s">
        <v>2719</v>
      </c>
      <c r="B21" s="1543"/>
      <c r="C21" s="1543"/>
      <c r="D21" s="1543"/>
      <c r="E21" s="1543"/>
      <c r="F21" s="86">
        <v>6</v>
      </c>
      <c r="G21" s="1543"/>
      <c r="H21" s="1543"/>
      <c r="I21" s="1543"/>
      <c r="J21" s="306">
        <v>33000</v>
      </c>
      <c r="K21" s="55"/>
      <c r="L21" s="120" t="s">
        <v>2719</v>
      </c>
      <c r="M21" s="56">
        <v>0.4</v>
      </c>
      <c r="N21" s="273" t="s">
        <v>2696</v>
      </c>
      <c r="O21" s="277" t="s">
        <v>2702</v>
      </c>
      <c r="P21" s="86" t="s">
        <v>2864</v>
      </c>
      <c r="Q21" s="86">
        <v>6</v>
      </c>
      <c r="R21" s="56">
        <v>0.4</v>
      </c>
      <c r="S21" s="56">
        <v>50</v>
      </c>
      <c r="T21" s="56">
        <v>4</v>
      </c>
      <c r="U21" s="60" t="str">
        <f t="shared" si="0"/>
        <v>0.4(R0.05)x4x0.4(6)x50</v>
      </c>
    </row>
    <row r="22" spans="1:21" ht="12" customHeight="1">
      <c r="A22" s="120" t="s">
        <v>2720</v>
      </c>
      <c r="B22" s="1543">
        <v>0.5</v>
      </c>
      <c r="C22" s="1543" t="s">
        <v>4806</v>
      </c>
      <c r="D22" s="1543">
        <v>0.05</v>
      </c>
      <c r="E22" s="1543" t="s">
        <v>4808</v>
      </c>
      <c r="F22" s="86">
        <v>4</v>
      </c>
      <c r="G22" s="1543">
        <v>0.5</v>
      </c>
      <c r="H22" s="1511">
        <v>50</v>
      </c>
      <c r="I22" s="1543">
        <v>4</v>
      </c>
      <c r="J22" s="306">
        <v>26000</v>
      </c>
      <c r="K22" s="55"/>
      <c r="L22" s="120" t="s">
        <v>2720</v>
      </c>
      <c r="M22" s="56">
        <v>0.5</v>
      </c>
      <c r="N22" s="273" t="s">
        <v>2698</v>
      </c>
      <c r="O22" s="277" t="s">
        <v>2702</v>
      </c>
      <c r="P22" s="86" t="s">
        <v>4808</v>
      </c>
      <c r="Q22" s="86">
        <v>4</v>
      </c>
      <c r="R22" s="56">
        <v>0.5</v>
      </c>
      <c r="S22" s="111">
        <v>50</v>
      </c>
      <c r="T22" s="56">
        <v>4</v>
      </c>
      <c r="U22" s="60" t="str">
        <f t="shared" si="0"/>
        <v>0.5(R0.05)x4x0.5(4)x50</v>
      </c>
    </row>
    <row r="23" spans="1:21" ht="12" customHeight="1">
      <c r="A23" s="120" t="s">
        <v>2721</v>
      </c>
      <c r="B23" s="1543"/>
      <c r="C23" s="1543"/>
      <c r="D23" s="1543"/>
      <c r="E23" s="1543"/>
      <c r="F23" s="86">
        <v>6</v>
      </c>
      <c r="G23" s="1543"/>
      <c r="H23" s="1511"/>
      <c r="I23" s="1543"/>
      <c r="J23" s="306">
        <v>26000</v>
      </c>
      <c r="K23" s="55"/>
      <c r="L23" s="120" t="s">
        <v>2721</v>
      </c>
      <c r="M23" s="56">
        <v>0.5</v>
      </c>
      <c r="N23" s="273" t="s">
        <v>2698</v>
      </c>
      <c r="O23" s="277" t="s">
        <v>2702</v>
      </c>
      <c r="P23" s="86" t="s">
        <v>4808</v>
      </c>
      <c r="Q23" s="86">
        <v>6</v>
      </c>
      <c r="R23" s="56">
        <v>0.5</v>
      </c>
      <c r="S23" s="111">
        <v>50</v>
      </c>
      <c r="T23" s="56">
        <v>4</v>
      </c>
      <c r="U23" s="60" t="str">
        <f t="shared" si="0"/>
        <v>0.5(R0.05)x4x0.5(6)x50</v>
      </c>
    </row>
    <row r="24" spans="1:21" ht="12" customHeight="1">
      <c r="A24" s="120" t="s">
        <v>2722</v>
      </c>
      <c r="B24" s="1543"/>
      <c r="C24" s="1543"/>
      <c r="D24" s="1543"/>
      <c r="E24" s="1543"/>
      <c r="F24" s="86">
        <v>8</v>
      </c>
      <c r="G24" s="1543"/>
      <c r="H24" s="1511"/>
      <c r="I24" s="1543"/>
      <c r="J24" s="306">
        <v>26000</v>
      </c>
      <c r="K24" s="55"/>
      <c r="L24" s="120" t="s">
        <v>2722</v>
      </c>
      <c r="M24" s="56">
        <v>0.5</v>
      </c>
      <c r="N24" s="273" t="s">
        <v>2698</v>
      </c>
      <c r="O24" s="277" t="s">
        <v>2702</v>
      </c>
      <c r="P24" s="86" t="s">
        <v>4808</v>
      </c>
      <c r="Q24" s="86">
        <v>8</v>
      </c>
      <c r="R24" s="56">
        <v>0.5</v>
      </c>
      <c r="S24" s="111">
        <v>50</v>
      </c>
      <c r="T24" s="56">
        <v>4</v>
      </c>
      <c r="U24" s="60" t="str">
        <f t="shared" si="0"/>
        <v>0.5(R0.05)x4x0.5(8)x50</v>
      </c>
    </row>
    <row r="25" spans="1:21" ht="12" customHeight="1">
      <c r="A25" s="120" t="s">
        <v>2723</v>
      </c>
      <c r="B25" s="1543"/>
      <c r="C25" s="1543"/>
      <c r="D25" s="1543"/>
      <c r="E25" s="1543"/>
      <c r="F25" s="86">
        <v>10</v>
      </c>
      <c r="G25" s="1543"/>
      <c r="H25" s="1511"/>
      <c r="I25" s="1543"/>
      <c r="J25" s="306">
        <v>26000</v>
      </c>
      <c r="K25" s="55"/>
      <c r="L25" s="120" t="s">
        <v>2723</v>
      </c>
      <c r="M25" s="56">
        <v>0.5</v>
      </c>
      <c r="N25" s="273" t="s">
        <v>2698</v>
      </c>
      <c r="O25" s="277" t="s">
        <v>2702</v>
      </c>
      <c r="P25" s="86" t="s">
        <v>4808</v>
      </c>
      <c r="Q25" s="86">
        <v>10</v>
      </c>
      <c r="R25" s="56">
        <v>0.5</v>
      </c>
      <c r="S25" s="111">
        <v>50</v>
      </c>
      <c r="T25" s="56">
        <v>4</v>
      </c>
      <c r="U25" s="60" t="str">
        <f t="shared" si="0"/>
        <v>0.5(R0.05)x4x0.5(10)x50</v>
      </c>
    </row>
    <row r="26" spans="1:21" ht="12" customHeight="1">
      <c r="A26" s="120" t="s">
        <v>2724</v>
      </c>
      <c r="B26" s="1543"/>
      <c r="C26" s="1543"/>
      <c r="D26" s="1543"/>
      <c r="E26" s="1543"/>
      <c r="F26" s="86">
        <v>12</v>
      </c>
      <c r="G26" s="1543"/>
      <c r="H26" s="1511"/>
      <c r="I26" s="1543"/>
      <c r="J26" s="306">
        <v>26000</v>
      </c>
      <c r="K26" s="55"/>
      <c r="L26" s="120" t="s">
        <v>2724</v>
      </c>
      <c r="M26" s="56">
        <v>0.5</v>
      </c>
      <c r="N26" s="273" t="s">
        <v>2698</v>
      </c>
      <c r="O26" s="277" t="s">
        <v>2702</v>
      </c>
      <c r="P26" s="86" t="s">
        <v>4808</v>
      </c>
      <c r="Q26" s="86">
        <v>12</v>
      </c>
      <c r="R26" s="56">
        <v>0.5</v>
      </c>
      <c r="S26" s="111">
        <v>50</v>
      </c>
      <c r="T26" s="56">
        <v>4</v>
      </c>
      <c r="U26" s="60" t="str">
        <f t="shared" si="0"/>
        <v>0.5(R0.05)x4x0.5(12)x50</v>
      </c>
    </row>
    <row r="27" spans="1:21" ht="12" customHeight="1">
      <c r="A27" s="120" t="s">
        <v>2725</v>
      </c>
      <c r="B27" s="1543"/>
      <c r="C27" s="1543" t="s">
        <v>2862</v>
      </c>
      <c r="D27" s="1543">
        <v>0.05</v>
      </c>
      <c r="E27" s="1543" t="s">
        <v>4808</v>
      </c>
      <c r="F27" s="86">
        <v>4</v>
      </c>
      <c r="G27" s="1543"/>
      <c r="H27" s="1511"/>
      <c r="I27" s="1543"/>
      <c r="J27" s="306">
        <v>26000</v>
      </c>
      <c r="K27" s="55"/>
      <c r="L27" s="120" t="s">
        <v>2725</v>
      </c>
      <c r="M27" s="56">
        <v>0.5</v>
      </c>
      <c r="N27" s="273" t="s">
        <v>2696</v>
      </c>
      <c r="O27" s="277" t="s">
        <v>2702</v>
      </c>
      <c r="P27" s="86" t="s">
        <v>4808</v>
      </c>
      <c r="Q27" s="86">
        <v>4</v>
      </c>
      <c r="R27" s="56">
        <v>0.5</v>
      </c>
      <c r="S27" s="111">
        <v>50</v>
      </c>
      <c r="T27" s="56">
        <v>4</v>
      </c>
      <c r="U27" s="60" t="str">
        <f t="shared" si="0"/>
        <v>0.5(R0.05)x4x0.5(4)x50</v>
      </c>
    </row>
    <row r="28" spans="1:21" ht="12" customHeight="1">
      <c r="A28" s="120" t="s">
        <v>2726</v>
      </c>
      <c r="B28" s="1543"/>
      <c r="C28" s="1543"/>
      <c r="D28" s="1543"/>
      <c r="E28" s="1543"/>
      <c r="F28" s="86">
        <v>6</v>
      </c>
      <c r="G28" s="1543"/>
      <c r="H28" s="1511"/>
      <c r="I28" s="1543"/>
      <c r="J28" s="306">
        <v>26000</v>
      </c>
      <c r="K28" s="55"/>
      <c r="L28" s="120" t="s">
        <v>2726</v>
      </c>
      <c r="M28" s="56">
        <v>0.5</v>
      </c>
      <c r="N28" s="273" t="s">
        <v>2696</v>
      </c>
      <c r="O28" s="277" t="s">
        <v>2702</v>
      </c>
      <c r="P28" s="86" t="s">
        <v>4808</v>
      </c>
      <c r="Q28" s="86">
        <v>6</v>
      </c>
      <c r="R28" s="56">
        <v>0.5</v>
      </c>
      <c r="S28" s="111">
        <v>50</v>
      </c>
      <c r="T28" s="56">
        <v>4</v>
      </c>
      <c r="U28" s="60" t="str">
        <f t="shared" si="0"/>
        <v>0.5(R0.05)x4x0.5(6)x50</v>
      </c>
    </row>
    <row r="29" spans="1:21" ht="12" customHeight="1">
      <c r="A29" s="120" t="s">
        <v>2727</v>
      </c>
      <c r="B29" s="1543"/>
      <c r="C29" s="1543"/>
      <c r="D29" s="1543"/>
      <c r="E29" s="1543"/>
      <c r="F29" s="86">
        <v>8</v>
      </c>
      <c r="G29" s="1543"/>
      <c r="H29" s="1511"/>
      <c r="I29" s="1543"/>
      <c r="J29" s="306">
        <v>26000</v>
      </c>
      <c r="K29" s="55"/>
      <c r="L29" s="120" t="s">
        <v>2727</v>
      </c>
      <c r="M29" s="56">
        <v>0.5</v>
      </c>
      <c r="N29" s="273" t="s">
        <v>2696</v>
      </c>
      <c r="O29" s="277" t="s">
        <v>2702</v>
      </c>
      <c r="P29" s="86" t="s">
        <v>4808</v>
      </c>
      <c r="Q29" s="86">
        <v>8</v>
      </c>
      <c r="R29" s="56">
        <v>0.5</v>
      </c>
      <c r="S29" s="111">
        <v>50</v>
      </c>
      <c r="T29" s="56">
        <v>4</v>
      </c>
      <c r="U29" s="60" t="str">
        <f t="shared" si="0"/>
        <v>0.5(R0.05)x4x0.5(8)x50</v>
      </c>
    </row>
    <row r="30" spans="1:21" ht="12" customHeight="1">
      <c r="A30" s="120" t="s">
        <v>2728</v>
      </c>
      <c r="B30" s="1543"/>
      <c r="C30" s="1543"/>
      <c r="D30" s="1543"/>
      <c r="E30" s="1543"/>
      <c r="F30" s="86">
        <v>10</v>
      </c>
      <c r="G30" s="1543"/>
      <c r="H30" s="1511"/>
      <c r="I30" s="1543"/>
      <c r="J30" s="306">
        <v>26000</v>
      </c>
      <c r="K30" s="55"/>
      <c r="L30" s="120" t="s">
        <v>2728</v>
      </c>
      <c r="M30" s="56">
        <v>0.5</v>
      </c>
      <c r="N30" s="273" t="s">
        <v>2696</v>
      </c>
      <c r="O30" s="277" t="s">
        <v>2702</v>
      </c>
      <c r="P30" s="86" t="s">
        <v>4808</v>
      </c>
      <c r="Q30" s="86">
        <v>10</v>
      </c>
      <c r="R30" s="56">
        <v>0.5</v>
      </c>
      <c r="S30" s="111">
        <v>50</v>
      </c>
      <c r="T30" s="56">
        <v>4</v>
      </c>
      <c r="U30" s="60" t="str">
        <f t="shared" si="0"/>
        <v>0.5(R0.05)x4x0.5(10)x50</v>
      </c>
    </row>
    <row r="31" spans="1:21" ht="12" customHeight="1">
      <c r="A31" s="120" t="s">
        <v>2729</v>
      </c>
      <c r="B31" s="1543"/>
      <c r="C31" s="1543"/>
      <c r="D31" s="1543"/>
      <c r="E31" s="1543"/>
      <c r="F31" s="86">
        <v>12</v>
      </c>
      <c r="G31" s="1543"/>
      <c r="H31" s="1511"/>
      <c r="I31" s="1543"/>
      <c r="J31" s="306">
        <v>26000</v>
      </c>
      <c r="K31" s="55"/>
      <c r="L31" s="120" t="s">
        <v>2729</v>
      </c>
      <c r="M31" s="56">
        <v>0.5</v>
      </c>
      <c r="N31" s="273" t="s">
        <v>2696</v>
      </c>
      <c r="O31" s="277" t="s">
        <v>2702</v>
      </c>
      <c r="P31" s="86" t="s">
        <v>4808</v>
      </c>
      <c r="Q31" s="86">
        <v>12</v>
      </c>
      <c r="R31" s="56">
        <v>0.5</v>
      </c>
      <c r="S31" s="111">
        <v>50</v>
      </c>
      <c r="T31" s="56">
        <v>4</v>
      </c>
      <c r="U31" s="60" t="str">
        <f t="shared" si="0"/>
        <v>0.5(R0.05)x4x0.5(12)x50</v>
      </c>
    </row>
    <row r="32" spans="1:21" ht="12" customHeight="1">
      <c r="A32" s="120" t="s">
        <v>2730</v>
      </c>
      <c r="B32" s="1543">
        <v>0.6</v>
      </c>
      <c r="C32" s="1543" t="s">
        <v>4806</v>
      </c>
      <c r="D32" s="1543">
        <v>0.05</v>
      </c>
      <c r="E32" s="1543" t="s">
        <v>2866</v>
      </c>
      <c r="F32" s="86">
        <v>4</v>
      </c>
      <c r="G32" s="1543">
        <v>0.6</v>
      </c>
      <c r="H32" s="1511">
        <v>50</v>
      </c>
      <c r="I32" s="1543">
        <v>4</v>
      </c>
      <c r="J32" s="306">
        <v>26000</v>
      </c>
      <c r="K32" s="55"/>
      <c r="L32" s="120" t="s">
        <v>2730</v>
      </c>
      <c r="M32" s="56">
        <v>0.6</v>
      </c>
      <c r="N32" s="273" t="s">
        <v>2698</v>
      </c>
      <c r="O32" s="277" t="s">
        <v>2702</v>
      </c>
      <c r="P32" s="86" t="s">
        <v>2866</v>
      </c>
      <c r="Q32" s="86">
        <v>4</v>
      </c>
      <c r="R32" s="56">
        <v>0.6</v>
      </c>
      <c r="S32" s="111">
        <v>50</v>
      </c>
      <c r="T32" s="56">
        <v>4</v>
      </c>
      <c r="U32" s="60" t="str">
        <f t="shared" si="0"/>
        <v>0.6(R0.05)x4x0.6(4)x50</v>
      </c>
    </row>
    <row r="33" spans="1:21" ht="12" customHeight="1">
      <c r="A33" s="120" t="s">
        <v>2731</v>
      </c>
      <c r="B33" s="1543"/>
      <c r="C33" s="1543"/>
      <c r="D33" s="1543"/>
      <c r="E33" s="1543"/>
      <c r="F33" s="86">
        <v>6</v>
      </c>
      <c r="G33" s="1543"/>
      <c r="H33" s="1511"/>
      <c r="I33" s="1543"/>
      <c r="J33" s="306">
        <v>26000</v>
      </c>
      <c r="K33" s="55"/>
      <c r="L33" s="120" t="s">
        <v>2731</v>
      </c>
      <c r="M33" s="56">
        <v>0.6</v>
      </c>
      <c r="N33" s="273" t="s">
        <v>2698</v>
      </c>
      <c r="O33" s="277" t="s">
        <v>2702</v>
      </c>
      <c r="P33" s="86" t="s">
        <v>2866</v>
      </c>
      <c r="Q33" s="86">
        <v>6</v>
      </c>
      <c r="R33" s="56">
        <v>0.6</v>
      </c>
      <c r="S33" s="111">
        <v>50</v>
      </c>
      <c r="T33" s="56">
        <v>4</v>
      </c>
      <c r="U33" s="60" t="str">
        <f t="shared" si="0"/>
        <v>0.6(R0.05)x4x0.6(6)x50</v>
      </c>
    </row>
    <row r="34" spans="1:21" ht="12" customHeight="1">
      <c r="A34" s="120" t="s">
        <v>2732</v>
      </c>
      <c r="B34" s="1543"/>
      <c r="C34" s="1543"/>
      <c r="D34" s="1543"/>
      <c r="E34" s="1543"/>
      <c r="F34" s="86">
        <v>8</v>
      </c>
      <c r="G34" s="1543"/>
      <c r="H34" s="1511"/>
      <c r="I34" s="1543"/>
      <c r="J34" s="306">
        <v>26000</v>
      </c>
      <c r="K34" s="55"/>
      <c r="L34" s="120" t="s">
        <v>2732</v>
      </c>
      <c r="M34" s="56">
        <v>0.6</v>
      </c>
      <c r="N34" s="273" t="s">
        <v>2698</v>
      </c>
      <c r="O34" s="277" t="s">
        <v>2702</v>
      </c>
      <c r="P34" s="86" t="s">
        <v>2866</v>
      </c>
      <c r="Q34" s="86">
        <v>8</v>
      </c>
      <c r="R34" s="56">
        <v>0.6</v>
      </c>
      <c r="S34" s="111">
        <v>50</v>
      </c>
      <c r="T34" s="56">
        <v>4</v>
      </c>
      <c r="U34" s="60" t="str">
        <f t="shared" si="0"/>
        <v>0.6(R0.05)x4x0.6(8)x50</v>
      </c>
    </row>
    <row r="35" spans="1:21" ht="12" customHeight="1">
      <c r="A35" s="120" t="s">
        <v>2733</v>
      </c>
      <c r="B35" s="1543"/>
      <c r="C35" s="1543"/>
      <c r="D35" s="1543"/>
      <c r="E35" s="1543"/>
      <c r="F35" s="86">
        <v>10</v>
      </c>
      <c r="G35" s="1543"/>
      <c r="H35" s="1511"/>
      <c r="I35" s="1543"/>
      <c r="J35" s="306">
        <v>26000</v>
      </c>
      <c r="K35" s="55"/>
      <c r="L35" s="120" t="s">
        <v>2733</v>
      </c>
      <c r="M35" s="56">
        <v>0.6</v>
      </c>
      <c r="N35" s="273" t="s">
        <v>2698</v>
      </c>
      <c r="O35" s="277" t="s">
        <v>2702</v>
      </c>
      <c r="P35" s="86" t="s">
        <v>2866</v>
      </c>
      <c r="Q35" s="86">
        <v>10</v>
      </c>
      <c r="R35" s="56">
        <v>0.6</v>
      </c>
      <c r="S35" s="111">
        <v>50</v>
      </c>
      <c r="T35" s="56">
        <v>4</v>
      </c>
      <c r="U35" s="60" t="str">
        <f t="shared" si="0"/>
        <v>0.6(R0.05)x4x0.6(10)x50</v>
      </c>
    </row>
    <row r="36" spans="1:21" ht="12" customHeight="1">
      <c r="A36" s="120" t="s">
        <v>2734</v>
      </c>
      <c r="B36" s="1543"/>
      <c r="C36" s="1543"/>
      <c r="D36" s="1543"/>
      <c r="E36" s="1543"/>
      <c r="F36" s="86">
        <v>12</v>
      </c>
      <c r="G36" s="1543"/>
      <c r="H36" s="1511"/>
      <c r="I36" s="1543"/>
      <c r="J36" s="306">
        <v>26000</v>
      </c>
      <c r="K36" s="55"/>
      <c r="L36" s="120" t="s">
        <v>2734</v>
      </c>
      <c r="M36" s="56">
        <v>0.6</v>
      </c>
      <c r="N36" s="273" t="s">
        <v>2698</v>
      </c>
      <c r="O36" s="277" t="s">
        <v>2702</v>
      </c>
      <c r="P36" s="86" t="s">
        <v>2866</v>
      </c>
      <c r="Q36" s="86">
        <v>12</v>
      </c>
      <c r="R36" s="56">
        <v>0.6</v>
      </c>
      <c r="S36" s="111">
        <v>50</v>
      </c>
      <c r="T36" s="56">
        <v>4</v>
      </c>
      <c r="U36" s="60" t="str">
        <f t="shared" si="0"/>
        <v>0.6(R0.05)x4x0.6(12)x50</v>
      </c>
    </row>
    <row r="37" spans="1:21" ht="12" customHeight="1">
      <c r="A37" s="120" t="s">
        <v>2735</v>
      </c>
      <c r="B37" s="1543"/>
      <c r="C37" s="1543"/>
      <c r="D37" s="1543"/>
      <c r="E37" s="1543"/>
      <c r="F37" s="86" t="s">
        <v>2867</v>
      </c>
      <c r="G37" s="1543"/>
      <c r="H37" s="1511"/>
      <c r="I37" s="1543"/>
      <c r="J37" s="306">
        <v>26000</v>
      </c>
      <c r="K37" s="55"/>
      <c r="L37" s="120" t="s">
        <v>2735</v>
      </c>
      <c r="M37" s="56">
        <v>0.6</v>
      </c>
      <c r="N37" s="273" t="s">
        <v>2698</v>
      </c>
      <c r="O37" s="277" t="s">
        <v>2702</v>
      </c>
      <c r="P37" s="86" t="s">
        <v>2866</v>
      </c>
      <c r="Q37" s="86" t="s">
        <v>2867</v>
      </c>
      <c r="R37" s="56">
        <v>0.6</v>
      </c>
      <c r="S37" s="111">
        <v>50</v>
      </c>
      <c r="T37" s="56">
        <v>4</v>
      </c>
      <c r="U37" s="60" t="str">
        <f t="shared" si="0"/>
        <v>0.6(R0.05)x4x0.6(16)x50</v>
      </c>
    </row>
    <row r="38" spans="1:21" ht="12" customHeight="1">
      <c r="A38" s="120" t="s">
        <v>2736</v>
      </c>
      <c r="B38" s="1543"/>
      <c r="C38" s="1543" t="s">
        <v>2862</v>
      </c>
      <c r="D38" s="1543">
        <v>0.05</v>
      </c>
      <c r="E38" s="1543" t="s">
        <v>2866</v>
      </c>
      <c r="F38" s="86">
        <v>4</v>
      </c>
      <c r="G38" s="1543"/>
      <c r="H38" s="1511"/>
      <c r="I38" s="1543"/>
      <c r="J38" s="306">
        <v>26000</v>
      </c>
      <c r="K38" s="55"/>
      <c r="L38" s="120" t="s">
        <v>2736</v>
      </c>
      <c r="M38" s="56">
        <v>0.6</v>
      </c>
      <c r="N38" s="273" t="s">
        <v>2696</v>
      </c>
      <c r="O38" s="277" t="s">
        <v>2702</v>
      </c>
      <c r="P38" s="86" t="s">
        <v>2866</v>
      </c>
      <c r="Q38" s="86">
        <v>4</v>
      </c>
      <c r="R38" s="56">
        <v>0.6</v>
      </c>
      <c r="S38" s="111">
        <v>50</v>
      </c>
      <c r="T38" s="56">
        <v>4</v>
      </c>
      <c r="U38" s="60" t="str">
        <f t="shared" si="0"/>
        <v>0.6(R0.05)x4x0.6(4)x50</v>
      </c>
    </row>
    <row r="39" spans="1:21" ht="12" customHeight="1">
      <c r="A39" s="120" t="s">
        <v>2737</v>
      </c>
      <c r="B39" s="1543"/>
      <c r="C39" s="1543"/>
      <c r="D39" s="1543"/>
      <c r="E39" s="1543"/>
      <c r="F39" s="86">
        <v>6</v>
      </c>
      <c r="G39" s="1543"/>
      <c r="H39" s="1511"/>
      <c r="I39" s="1543"/>
      <c r="J39" s="306">
        <v>26000</v>
      </c>
      <c r="K39" s="55">
        <v>10</v>
      </c>
      <c r="L39" s="120" t="s">
        <v>2737</v>
      </c>
      <c r="M39" s="56">
        <v>0.6</v>
      </c>
      <c r="N39" s="273" t="s">
        <v>2696</v>
      </c>
      <c r="O39" s="277" t="s">
        <v>2702</v>
      </c>
      <c r="P39" s="86" t="s">
        <v>2866</v>
      </c>
      <c r="Q39" s="86">
        <v>6</v>
      </c>
      <c r="R39" s="56">
        <v>0.6</v>
      </c>
      <c r="S39" s="111">
        <v>50</v>
      </c>
      <c r="T39" s="56">
        <v>4</v>
      </c>
      <c r="U39" s="60" t="str">
        <f t="shared" si="0"/>
        <v>0.6(R0.05)x4x0.6(6)x50</v>
      </c>
    </row>
    <row r="40" spans="1:21" ht="12" customHeight="1">
      <c r="A40" s="120" t="s">
        <v>2738</v>
      </c>
      <c r="B40" s="1543"/>
      <c r="C40" s="1543"/>
      <c r="D40" s="1543"/>
      <c r="E40" s="1543"/>
      <c r="F40" s="86">
        <v>8</v>
      </c>
      <c r="G40" s="1543"/>
      <c r="H40" s="1511"/>
      <c r="I40" s="1543"/>
      <c r="J40" s="306">
        <v>26000</v>
      </c>
      <c r="K40" s="55">
        <v>10</v>
      </c>
      <c r="L40" s="120" t="s">
        <v>2738</v>
      </c>
      <c r="M40" s="56">
        <v>0.6</v>
      </c>
      <c r="N40" s="273" t="s">
        <v>2696</v>
      </c>
      <c r="O40" s="277" t="s">
        <v>2702</v>
      </c>
      <c r="P40" s="86" t="s">
        <v>2866</v>
      </c>
      <c r="Q40" s="86">
        <v>8</v>
      </c>
      <c r="R40" s="56">
        <v>0.6</v>
      </c>
      <c r="S40" s="111">
        <v>50</v>
      </c>
      <c r="T40" s="56">
        <v>4</v>
      </c>
      <c r="U40" s="60" t="str">
        <f t="shared" si="0"/>
        <v>0.6(R0.05)x4x0.6(8)x50</v>
      </c>
    </row>
    <row r="41" spans="1:21" ht="12" customHeight="1">
      <c r="A41" s="120" t="s">
        <v>2739</v>
      </c>
      <c r="B41" s="1543"/>
      <c r="C41" s="1543"/>
      <c r="D41" s="1543"/>
      <c r="E41" s="1543"/>
      <c r="F41" s="86">
        <v>10</v>
      </c>
      <c r="G41" s="1543"/>
      <c r="H41" s="1511"/>
      <c r="I41" s="1543"/>
      <c r="J41" s="306">
        <v>26000</v>
      </c>
      <c r="K41" s="55">
        <v>10</v>
      </c>
      <c r="L41" s="120" t="s">
        <v>2739</v>
      </c>
      <c r="M41" s="56">
        <v>0.6</v>
      </c>
      <c r="N41" s="273" t="s">
        <v>2696</v>
      </c>
      <c r="O41" s="277" t="s">
        <v>2702</v>
      </c>
      <c r="P41" s="86" t="s">
        <v>2866</v>
      </c>
      <c r="Q41" s="86">
        <v>10</v>
      </c>
      <c r="R41" s="56">
        <v>0.6</v>
      </c>
      <c r="S41" s="111">
        <v>50</v>
      </c>
      <c r="T41" s="56">
        <v>4</v>
      </c>
      <c r="U41" s="60" t="str">
        <f t="shared" si="0"/>
        <v>0.6(R0.05)x4x0.6(10)x50</v>
      </c>
    </row>
    <row r="42" spans="1:21" ht="11.25" customHeight="1">
      <c r="A42" s="120" t="s">
        <v>2740</v>
      </c>
      <c r="B42" s="1543"/>
      <c r="C42" s="1543"/>
      <c r="D42" s="1543"/>
      <c r="E42" s="1543"/>
      <c r="F42" s="86">
        <v>12</v>
      </c>
      <c r="G42" s="1543"/>
      <c r="H42" s="1511"/>
      <c r="I42" s="1543"/>
      <c r="J42" s="306">
        <v>26000</v>
      </c>
      <c r="K42" s="55"/>
      <c r="L42" s="120" t="s">
        <v>2740</v>
      </c>
      <c r="M42" s="56">
        <v>0.6</v>
      </c>
      <c r="N42" s="273" t="s">
        <v>2696</v>
      </c>
      <c r="O42" s="277" t="s">
        <v>2702</v>
      </c>
      <c r="P42" s="86" t="s">
        <v>2866</v>
      </c>
      <c r="Q42" s="86">
        <v>12</v>
      </c>
      <c r="R42" s="56">
        <v>0.6</v>
      </c>
      <c r="S42" s="111">
        <v>50</v>
      </c>
      <c r="T42" s="56">
        <v>4</v>
      </c>
      <c r="U42" s="60" t="str">
        <f t="shared" si="0"/>
        <v>0.6(R0.05)x4x0.6(12)x50</v>
      </c>
    </row>
    <row r="43" spans="1:21" ht="11.25" customHeight="1">
      <c r="A43" s="120" t="s">
        <v>2741</v>
      </c>
      <c r="B43" s="1543"/>
      <c r="C43" s="1543"/>
      <c r="D43" s="1543"/>
      <c r="E43" s="1543"/>
      <c r="F43" s="86" t="s">
        <v>2867</v>
      </c>
      <c r="G43" s="1543"/>
      <c r="H43" s="1511"/>
      <c r="I43" s="1543"/>
      <c r="J43" s="306">
        <v>26000</v>
      </c>
      <c r="K43" s="55"/>
      <c r="L43" s="120" t="s">
        <v>2741</v>
      </c>
      <c r="M43" s="56">
        <v>0.6</v>
      </c>
      <c r="N43" s="273" t="s">
        <v>2696</v>
      </c>
      <c r="O43" s="277" t="s">
        <v>2702</v>
      </c>
      <c r="P43" s="86" t="s">
        <v>2866</v>
      </c>
      <c r="Q43" s="86" t="s">
        <v>2867</v>
      </c>
      <c r="R43" s="56">
        <v>0.6</v>
      </c>
      <c r="S43" s="111">
        <v>50</v>
      </c>
      <c r="T43" s="56">
        <v>4</v>
      </c>
      <c r="U43" s="60" t="str">
        <f t="shared" si="0"/>
        <v>0.6(R0.05)x4x0.6(16)x50</v>
      </c>
    </row>
    <row r="44" spans="1:21" ht="12" customHeight="1">
      <c r="A44" s="120" t="s">
        <v>2742</v>
      </c>
      <c r="B44" s="1543">
        <v>0.8</v>
      </c>
      <c r="C44" s="1543" t="s">
        <v>4806</v>
      </c>
      <c r="D44" s="1543">
        <v>0.05</v>
      </c>
      <c r="E44" s="1543" t="s">
        <v>2868</v>
      </c>
      <c r="F44" s="86">
        <v>4</v>
      </c>
      <c r="G44" s="1543">
        <v>0.8</v>
      </c>
      <c r="H44" s="1511">
        <v>50</v>
      </c>
      <c r="I44" s="1543">
        <v>4</v>
      </c>
      <c r="J44" s="306">
        <v>25000</v>
      </c>
      <c r="K44" s="55"/>
      <c r="L44" s="120" t="s">
        <v>2742</v>
      </c>
      <c r="M44" s="56">
        <v>0.8</v>
      </c>
      <c r="N44" s="273" t="s">
        <v>2698</v>
      </c>
      <c r="O44" s="277" t="s">
        <v>2702</v>
      </c>
      <c r="P44" s="86" t="s">
        <v>2868</v>
      </c>
      <c r="Q44" s="86">
        <v>4</v>
      </c>
      <c r="R44" s="56">
        <v>0.8</v>
      </c>
      <c r="S44" s="111">
        <v>50</v>
      </c>
      <c r="T44" s="56">
        <v>4</v>
      </c>
      <c r="U44" s="60" t="str">
        <f t="shared" si="0"/>
        <v>0.8(R0.05)x4x0.8(4)x50</v>
      </c>
    </row>
    <row r="45" spans="1:21" ht="12" customHeight="1">
      <c r="A45" s="120" t="s">
        <v>2743</v>
      </c>
      <c r="B45" s="1543"/>
      <c r="C45" s="1543"/>
      <c r="D45" s="1543"/>
      <c r="E45" s="1543"/>
      <c r="F45" s="86">
        <v>6</v>
      </c>
      <c r="G45" s="1543"/>
      <c r="H45" s="1511"/>
      <c r="I45" s="1543"/>
      <c r="J45" s="306">
        <v>25000</v>
      </c>
      <c r="K45" s="55"/>
      <c r="L45" s="120" t="s">
        <v>2743</v>
      </c>
      <c r="M45" s="56">
        <v>0.8</v>
      </c>
      <c r="N45" s="273" t="s">
        <v>2698</v>
      </c>
      <c r="O45" s="277" t="s">
        <v>2702</v>
      </c>
      <c r="P45" s="86" t="s">
        <v>2868</v>
      </c>
      <c r="Q45" s="86">
        <v>6</v>
      </c>
      <c r="R45" s="56">
        <v>0.8</v>
      </c>
      <c r="S45" s="111">
        <v>50</v>
      </c>
      <c r="T45" s="56">
        <v>4</v>
      </c>
      <c r="U45" s="60" t="str">
        <f t="shared" si="0"/>
        <v>0.8(R0.05)x4x0.8(6)x50</v>
      </c>
    </row>
    <row r="46" spans="1:21" ht="12" customHeight="1">
      <c r="A46" s="120" t="s">
        <v>2744</v>
      </c>
      <c r="B46" s="1543"/>
      <c r="C46" s="1543"/>
      <c r="D46" s="1543"/>
      <c r="E46" s="1543"/>
      <c r="F46" s="86">
        <v>8</v>
      </c>
      <c r="G46" s="1543"/>
      <c r="H46" s="1511"/>
      <c r="I46" s="1543"/>
      <c r="J46" s="306">
        <v>25000</v>
      </c>
      <c r="K46" s="55"/>
      <c r="L46" s="120" t="s">
        <v>2744</v>
      </c>
      <c r="M46" s="56">
        <v>0.8</v>
      </c>
      <c r="N46" s="273" t="s">
        <v>2698</v>
      </c>
      <c r="O46" s="277" t="s">
        <v>2702</v>
      </c>
      <c r="P46" s="86" t="s">
        <v>2868</v>
      </c>
      <c r="Q46" s="86">
        <v>8</v>
      </c>
      <c r="R46" s="56">
        <v>0.8</v>
      </c>
      <c r="S46" s="111">
        <v>50</v>
      </c>
      <c r="T46" s="56">
        <v>4</v>
      </c>
      <c r="U46" s="60" t="str">
        <f t="shared" si="0"/>
        <v>0.8(R0.05)x4x0.8(8)x50</v>
      </c>
    </row>
    <row r="47" spans="1:21" ht="12" customHeight="1">
      <c r="A47" s="120" t="s">
        <v>2745</v>
      </c>
      <c r="B47" s="1543"/>
      <c r="C47" s="1543"/>
      <c r="D47" s="1543"/>
      <c r="E47" s="1543"/>
      <c r="F47" s="86">
        <v>10</v>
      </c>
      <c r="G47" s="1543"/>
      <c r="H47" s="1511"/>
      <c r="I47" s="1543"/>
      <c r="J47" s="306">
        <v>25000</v>
      </c>
      <c r="K47" s="55"/>
      <c r="L47" s="120" t="s">
        <v>2745</v>
      </c>
      <c r="M47" s="56">
        <v>0.8</v>
      </c>
      <c r="N47" s="273" t="s">
        <v>2698</v>
      </c>
      <c r="O47" s="277" t="s">
        <v>2702</v>
      </c>
      <c r="P47" s="86" t="s">
        <v>2868</v>
      </c>
      <c r="Q47" s="86">
        <v>10</v>
      </c>
      <c r="R47" s="56">
        <v>0.8</v>
      </c>
      <c r="S47" s="111">
        <v>50</v>
      </c>
      <c r="T47" s="56">
        <v>4</v>
      </c>
      <c r="U47" s="60" t="str">
        <f t="shared" si="0"/>
        <v>0.8(R0.05)x4x0.8(10)x50</v>
      </c>
    </row>
    <row r="48" spans="1:21" ht="12" customHeight="1">
      <c r="A48" s="120" t="s">
        <v>2746</v>
      </c>
      <c r="B48" s="1543"/>
      <c r="C48" s="1543"/>
      <c r="D48" s="1543"/>
      <c r="E48" s="1543"/>
      <c r="F48" s="86">
        <v>12</v>
      </c>
      <c r="G48" s="1543"/>
      <c r="H48" s="1511"/>
      <c r="I48" s="1543"/>
      <c r="J48" s="306">
        <v>25000</v>
      </c>
      <c r="K48" s="55"/>
      <c r="L48" s="120" t="s">
        <v>2746</v>
      </c>
      <c r="M48" s="56">
        <v>0.8</v>
      </c>
      <c r="N48" s="273" t="s">
        <v>2698</v>
      </c>
      <c r="O48" s="277" t="s">
        <v>2702</v>
      </c>
      <c r="P48" s="86" t="s">
        <v>2868</v>
      </c>
      <c r="Q48" s="86">
        <v>12</v>
      </c>
      <c r="R48" s="56">
        <v>0.8</v>
      </c>
      <c r="S48" s="111">
        <v>50</v>
      </c>
      <c r="T48" s="56">
        <v>4</v>
      </c>
      <c r="U48" s="60" t="str">
        <f t="shared" si="0"/>
        <v>0.8(R0.05)x4x0.8(12)x50</v>
      </c>
    </row>
    <row r="49" spans="1:21" ht="12" customHeight="1">
      <c r="A49" s="120" t="s">
        <v>2747</v>
      </c>
      <c r="B49" s="1543"/>
      <c r="C49" s="1543"/>
      <c r="D49" s="1543"/>
      <c r="E49" s="1543"/>
      <c r="F49" s="86" t="s">
        <v>2867</v>
      </c>
      <c r="G49" s="1543"/>
      <c r="H49" s="1511"/>
      <c r="I49" s="1543"/>
      <c r="J49" s="306">
        <v>25000</v>
      </c>
      <c r="K49" s="55"/>
      <c r="L49" s="120" t="s">
        <v>2747</v>
      </c>
      <c r="M49" s="56">
        <v>0.8</v>
      </c>
      <c r="N49" s="273" t="s">
        <v>2698</v>
      </c>
      <c r="O49" s="277" t="s">
        <v>2702</v>
      </c>
      <c r="P49" s="86" t="s">
        <v>2868</v>
      </c>
      <c r="Q49" s="86" t="s">
        <v>2867</v>
      </c>
      <c r="R49" s="56">
        <v>0.8</v>
      </c>
      <c r="S49" s="111">
        <v>50</v>
      </c>
      <c r="T49" s="56">
        <v>4</v>
      </c>
      <c r="U49" s="60" t="str">
        <f t="shared" si="0"/>
        <v>0.8(R0.05)x4x0.8(16)x50</v>
      </c>
    </row>
    <row r="50" spans="1:21" ht="12" customHeight="1">
      <c r="A50" s="120" t="s">
        <v>2748</v>
      </c>
      <c r="B50" s="1543"/>
      <c r="C50" s="1543" t="s">
        <v>2862</v>
      </c>
      <c r="D50" s="1543">
        <v>0.05</v>
      </c>
      <c r="E50" s="1543" t="s">
        <v>2868</v>
      </c>
      <c r="F50" s="86">
        <v>4</v>
      </c>
      <c r="G50" s="1543"/>
      <c r="H50" s="1511"/>
      <c r="I50" s="1543"/>
      <c r="J50" s="306">
        <v>25000</v>
      </c>
      <c r="K50" s="55"/>
      <c r="L50" s="120" t="s">
        <v>2748</v>
      </c>
      <c r="M50" s="56">
        <v>0.8</v>
      </c>
      <c r="N50" s="273" t="s">
        <v>2696</v>
      </c>
      <c r="O50" s="277" t="s">
        <v>2702</v>
      </c>
      <c r="P50" s="86" t="s">
        <v>2868</v>
      </c>
      <c r="Q50" s="86">
        <v>4</v>
      </c>
      <c r="R50" s="56">
        <v>0.8</v>
      </c>
      <c r="S50" s="111">
        <v>50</v>
      </c>
      <c r="T50" s="56">
        <v>4</v>
      </c>
      <c r="U50" s="60" t="str">
        <f t="shared" si="0"/>
        <v>0.8(R0.05)x4x0.8(4)x50</v>
      </c>
    </row>
    <row r="51" spans="1:21" ht="12" customHeight="1">
      <c r="A51" s="120" t="s">
        <v>2749</v>
      </c>
      <c r="B51" s="1543"/>
      <c r="C51" s="1543"/>
      <c r="D51" s="1543"/>
      <c r="E51" s="1543"/>
      <c r="F51" s="86">
        <v>6</v>
      </c>
      <c r="G51" s="1543"/>
      <c r="H51" s="1511"/>
      <c r="I51" s="1543"/>
      <c r="J51" s="306">
        <v>25000</v>
      </c>
      <c r="K51" s="55"/>
      <c r="L51" s="120" t="s">
        <v>2749</v>
      </c>
      <c r="M51" s="56">
        <v>0.8</v>
      </c>
      <c r="N51" s="273" t="s">
        <v>2696</v>
      </c>
      <c r="O51" s="277" t="s">
        <v>2702</v>
      </c>
      <c r="P51" s="86" t="s">
        <v>2868</v>
      </c>
      <c r="Q51" s="86">
        <v>6</v>
      </c>
      <c r="R51" s="56">
        <v>0.8</v>
      </c>
      <c r="S51" s="111">
        <v>50</v>
      </c>
      <c r="T51" s="56">
        <v>4</v>
      </c>
      <c r="U51" s="60" t="str">
        <f t="shared" si="0"/>
        <v>0.8(R0.05)x4x0.8(6)x50</v>
      </c>
    </row>
    <row r="52" spans="1:21" ht="12" customHeight="1">
      <c r="A52" s="120" t="s">
        <v>2750</v>
      </c>
      <c r="B52" s="1543"/>
      <c r="C52" s="1543"/>
      <c r="D52" s="1543"/>
      <c r="E52" s="1543"/>
      <c r="F52" s="86">
        <v>8</v>
      </c>
      <c r="G52" s="1543"/>
      <c r="H52" s="1511"/>
      <c r="I52" s="1543"/>
      <c r="J52" s="306">
        <v>25000</v>
      </c>
      <c r="K52" s="55">
        <v>10</v>
      </c>
      <c r="L52" s="120" t="s">
        <v>2750</v>
      </c>
      <c r="M52" s="56">
        <v>0.8</v>
      </c>
      <c r="N52" s="273" t="s">
        <v>2696</v>
      </c>
      <c r="O52" s="277" t="s">
        <v>2702</v>
      </c>
      <c r="P52" s="86" t="s">
        <v>2868</v>
      </c>
      <c r="Q52" s="86">
        <v>8</v>
      </c>
      <c r="R52" s="56">
        <v>0.8</v>
      </c>
      <c r="S52" s="111">
        <v>50</v>
      </c>
      <c r="T52" s="56">
        <v>4</v>
      </c>
      <c r="U52" s="60" t="str">
        <f t="shared" si="0"/>
        <v>0.8(R0.05)x4x0.8(8)x50</v>
      </c>
    </row>
    <row r="53" spans="1:21" ht="12" customHeight="1">
      <c r="A53" s="120" t="s">
        <v>2751</v>
      </c>
      <c r="B53" s="1543"/>
      <c r="C53" s="1543"/>
      <c r="D53" s="1543"/>
      <c r="E53" s="1543"/>
      <c r="F53" s="86">
        <v>10</v>
      </c>
      <c r="G53" s="1543"/>
      <c r="H53" s="1511"/>
      <c r="I53" s="1543"/>
      <c r="J53" s="306">
        <v>25000</v>
      </c>
      <c r="K53" s="55">
        <v>10</v>
      </c>
      <c r="L53" s="120" t="s">
        <v>2751</v>
      </c>
      <c r="M53" s="56">
        <v>0.8</v>
      </c>
      <c r="N53" s="273" t="s">
        <v>2696</v>
      </c>
      <c r="O53" s="277" t="s">
        <v>2702</v>
      </c>
      <c r="P53" s="86" t="s">
        <v>2868</v>
      </c>
      <c r="Q53" s="86">
        <v>10</v>
      </c>
      <c r="R53" s="56">
        <v>0.8</v>
      </c>
      <c r="S53" s="111">
        <v>50</v>
      </c>
      <c r="T53" s="56">
        <v>4</v>
      </c>
      <c r="U53" s="60" t="str">
        <f t="shared" si="0"/>
        <v>0.8(R0.05)x4x0.8(10)x50</v>
      </c>
    </row>
    <row r="54" spans="1:21" ht="11.25" customHeight="1">
      <c r="A54" s="120" t="s">
        <v>2752</v>
      </c>
      <c r="B54" s="1543"/>
      <c r="C54" s="1543"/>
      <c r="D54" s="1543"/>
      <c r="E54" s="1543"/>
      <c r="F54" s="86">
        <v>12</v>
      </c>
      <c r="G54" s="1543"/>
      <c r="H54" s="1511"/>
      <c r="I54" s="1543"/>
      <c r="J54" s="306">
        <v>25000</v>
      </c>
      <c r="K54" s="55">
        <v>10</v>
      </c>
      <c r="L54" s="120" t="s">
        <v>2752</v>
      </c>
      <c r="M54" s="56">
        <v>0.8</v>
      </c>
      <c r="N54" s="273" t="s">
        <v>2696</v>
      </c>
      <c r="O54" s="277" t="s">
        <v>2702</v>
      </c>
      <c r="P54" s="86" t="s">
        <v>2868</v>
      </c>
      <c r="Q54" s="86">
        <v>12</v>
      </c>
      <c r="R54" s="56">
        <v>0.8</v>
      </c>
      <c r="S54" s="111">
        <v>50</v>
      </c>
      <c r="T54" s="56">
        <v>4</v>
      </c>
      <c r="U54" s="60" t="str">
        <f t="shared" si="0"/>
        <v>0.8(R0.05)x4x0.8(12)x50</v>
      </c>
    </row>
    <row r="55" spans="1:21" ht="11.25" customHeight="1">
      <c r="A55" s="120" t="s">
        <v>2753</v>
      </c>
      <c r="B55" s="1543"/>
      <c r="C55" s="1543"/>
      <c r="D55" s="1543"/>
      <c r="E55" s="1543"/>
      <c r="F55" s="86" t="s">
        <v>2867</v>
      </c>
      <c r="G55" s="1543"/>
      <c r="H55" s="1511"/>
      <c r="I55" s="1543"/>
      <c r="J55" s="306">
        <v>25000</v>
      </c>
      <c r="K55" s="55"/>
      <c r="L55" s="120" t="s">
        <v>2753</v>
      </c>
      <c r="M55" s="56">
        <v>0.8</v>
      </c>
      <c r="N55" s="273" t="s">
        <v>2696</v>
      </c>
      <c r="O55" s="277" t="s">
        <v>2702</v>
      </c>
      <c r="P55" s="86" t="s">
        <v>2868</v>
      </c>
      <c r="Q55" s="86" t="s">
        <v>2867</v>
      </c>
      <c r="R55" s="56">
        <v>0.8</v>
      </c>
      <c r="S55" s="111">
        <v>50</v>
      </c>
      <c r="T55" s="56">
        <v>4</v>
      </c>
      <c r="U55" s="60" t="str">
        <f t="shared" si="0"/>
        <v>0.8(R0.05)x4x0.8(16)x50</v>
      </c>
    </row>
    <row r="56" spans="1:21" ht="12" customHeight="1">
      <c r="A56" s="120" t="s">
        <v>2754</v>
      </c>
      <c r="B56" s="1543">
        <v>1</v>
      </c>
      <c r="C56" s="1543" t="s">
        <v>4806</v>
      </c>
      <c r="D56" s="1543">
        <v>0.1</v>
      </c>
      <c r="E56" s="1543">
        <v>2</v>
      </c>
      <c r="F56" s="86">
        <v>6</v>
      </c>
      <c r="G56" s="1543">
        <v>1</v>
      </c>
      <c r="H56" s="1511">
        <v>50</v>
      </c>
      <c r="I56" s="1543">
        <v>4</v>
      </c>
      <c r="J56" s="306">
        <v>24000</v>
      </c>
      <c r="K56" s="55"/>
      <c r="L56" s="120" t="s">
        <v>2754</v>
      </c>
      <c r="M56" s="56">
        <v>1</v>
      </c>
      <c r="N56" s="273" t="s">
        <v>2698</v>
      </c>
      <c r="O56" s="273" t="s">
        <v>2755</v>
      </c>
      <c r="P56" s="86">
        <v>2</v>
      </c>
      <c r="Q56" s="86">
        <v>6</v>
      </c>
      <c r="R56" s="56">
        <v>1</v>
      </c>
      <c r="S56" s="111">
        <v>50</v>
      </c>
      <c r="T56" s="56">
        <v>4</v>
      </c>
      <c r="U56" s="60" t="str">
        <f t="shared" si="0"/>
        <v>1(R0.1)x4x1(6)x50</v>
      </c>
    </row>
    <row r="57" spans="1:21" ht="12" customHeight="1">
      <c r="A57" s="120" t="s">
        <v>2756</v>
      </c>
      <c r="B57" s="1543"/>
      <c r="C57" s="1543"/>
      <c r="D57" s="1543"/>
      <c r="E57" s="1543"/>
      <c r="F57" s="86">
        <v>8</v>
      </c>
      <c r="G57" s="1543"/>
      <c r="H57" s="1511"/>
      <c r="I57" s="1543"/>
      <c r="J57" s="306">
        <v>24000</v>
      </c>
      <c r="K57" s="55"/>
      <c r="L57" s="120" t="s">
        <v>2756</v>
      </c>
      <c r="M57" s="56">
        <v>1</v>
      </c>
      <c r="N57" s="273" t="s">
        <v>2698</v>
      </c>
      <c r="O57" s="273" t="s">
        <v>2755</v>
      </c>
      <c r="P57" s="86">
        <v>2</v>
      </c>
      <c r="Q57" s="86">
        <v>8</v>
      </c>
      <c r="R57" s="56">
        <v>1</v>
      </c>
      <c r="S57" s="111">
        <v>50</v>
      </c>
      <c r="T57" s="56">
        <v>4</v>
      </c>
      <c r="U57" s="60" t="str">
        <f t="shared" si="0"/>
        <v>1(R0.1)x4x1(8)x50</v>
      </c>
    </row>
    <row r="58" spans="1:21" ht="12" customHeight="1">
      <c r="A58" s="281" t="s">
        <v>2757</v>
      </c>
      <c r="B58" s="1543"/>
      <c r="C58" s="1543"/>
      <c r="D58" s="1543"/>
      <c r="E58" s="1543"/>
      <c r="F58" s="86">
        <v>10</v>
      </c>
      <c r="G58" s="1543"/>
      <c r="H58" s="1511"/>
      <c r="I58" s="1543"/>
      <c r="J58" s="306">
        <v>24000</v>
      </c>
      <c r="K58" s="55"/>
      <c r="L58" s="281" t="s">
        <v>2757</v>
      </c>
      <c r="M58" s="56">
        <v>1</v>
      </c>
      <c r="N58" s="273" t="s">
        <v>2698</v>
      </c>
      <c r="O58" s="273" t="s">
        <v>2755</v>
      </c>
      <c r="P58" s="86">
        <v>2</v>
      </c>
      <c r="Q58" s="86">
        <v>10</v>
      </c>
      <c r="R58" s="56">
        <v>1</v>
      </c>
      <c r="S58" s="111">
        <v>50</v>
      </c>
      <c r="T58" s="56">
        <v>4</v>
      </c>
      <c r="U58" s="60" t="str">
        <f t="shared" si="0"/>
        <v>1(R0.1)x4x1(10)x50</v>
      </c>
    </row>
    <row r="59" spans="1:21" ht="12" customHeight="1">
      <c r="A59" s="281" t="s">
        <v>2758</v>
      </c>
      <c r="B59" s="1543"/>
      <c r="C59" s="1543"/>
      <c r="D59" s="1543"/>
      <c r="E59" s="1543"/>
      <c r="F59" s="86">
        <v>12</v>
      </c>
      <c r="G59" s="1543"/>
      <c r="H59" s="1511"/>
      <c r="I59" s="1543"/>
      <c r="J59" s="306">
        <v>24000</v>
      </c>
      <c r="K59" s="55"/>
      <c r="L59" s="281" t="s">
        <v>2758</v>
      </c>
      <c r="M59" s="56">
        <v>1</v>
      </c>
      <c r="N59" s="273" t="s">
        <v>2698</v>
      </c>
      <c r="O59" s="273" t="s">
        <v>2755</v>
      </c>
      <c r="P59" s="86">
        <v>2</v>
      </c>
      <c r="Q59" s="86">
        <v>12</v>
      </c>
      <c r="R59" s="56">
        <v>1</v>
      </c>
      <c r="S59" s="111">
        <v>50</v>
      </c>
      <c r="T59" s="56">
        <v>4</v>
      </c>
      <c r="U59" s="60" t="str">
        <f t="shared" si="0"/>
        <v>1(R0.1)x4x1(12)x50</v>
      </c>
    </row>
    <row r="60" spans="1:21" ht="12" customHeight="1">
      <c r="A60" s="120" t="s">
        <v>2759</v>
      </c>
      <c r="B60" s="1543"/>
      <c r="C60" s="1543"/>
      <c r="D60" s="1543"/>
      <c r="E60" s="1543"/>
      <c r="F60" s="86">
        <v>16</v>
      </c>
      <c r="G60" s="1543"/>
      <c r="H60" s="1511"/>
      <c r="I60" s="1543"/>
      <c r="J60" s="306">
        <v>24000</v>
      </c>
      <c r="K60" s="55"/>
      <c r="L60" s="120" t="s">
        <v>2759</v>
      </c>
      <c r="M60" s="56">
        <v>1</v>
      </c>
      <c r="N60" s="273" t="s">
        <v>2698</v>
      </c>
      <c r="O60" s="273" t="s">
        <v>2755</v>
      </c>
      <c r="P60" s="86">
        <v>2</v>
      </c>
      <c r="Q60" s="86">
        <v>16</v>
      </c>
      <c r="R60" s="56">
        <v>1</v>
      </c>
      <c r="S60" s="111">
        <v>50</v>
      </c>
      <c r="T60" s="56">
        <v>4</v>
      </c>
      <c r="U60" s="60" t="str">
        <f t="shared" si="0"/>
        <v>1(R0.1)x4x1(16)x50</v>
      </c>
    </row>
    <row r="61" spans="1:21" ht="12" customHeight="1">
      <c r="A61" s="120" t="s">
        <v>2760</v>
      </c>
      <c r="B61" s="1543"/>
      <c r="C61" s="1543"/>
      <c r="D61" s="1543"/>
      <c r="E61" s="1543"/>
      <c r="F61" s="86">
        <v>20</v>
      </c>
      <c r="G61" s="1543"/>
      <c r="H61" s="111">
        <v>55</v>
      </c>
      <c r="I61" s="1543"/>
      <c r="J61" s="306">
        <v>26000</v>
      </c>
      <c r="K61" s="55"/>
      <c r="L61" s="120" t="s">
        <v>2760</v>
      </c>
      <c r="M61" s="56">
        <v>1</v>
      </c>
      <c r="N61" s="273" t="s">
        <v>2698</v>
      </c>
      <c r="O61" s="273" t="s">
        <v>2755</v>
      </c>
      <c r="P61" s="86">
        <v>2</v>
      </c>
      <c r="Q61" s="86">
        <v>20</v>
      </c>
      <c r="R61" s="56">
        <v>1</v>
      </c>
      <c r="S61" s="111">
        <v>55</v>
      </c>
      <c r="T61" s="56">
        <v>4</v>
      </c>
      <c r="U61" s="60" t="str">
        <f t="shared" si="0"/>
        <v>1(R0.1)x4x1(20)x55</v>
      </c>
    </row>
    <row r="62" spans="1:21" ht="12" customHeight="1">
      <c r="A62" s="120" t="s">
        <v>2761</v>
      </c>
      <c r="B62" s="1543"/>
      <c r="C62" s="1543"/>
      <c r="D62" s="1543"/>
      <c r="E62" s="1543"/>
      <c r="F62" s="86">
        <v>25</v>
      </c>
      <c r="G62" s="1543"/>
      <c r="H62" s="111">
        <v>60</v>
      </c>
      <c r="I62" s="1543"/>
      <c r="J62" s="306">
        <v>26000</v>
      </c>
      <c r="K62" s="55"/>
      <c r="L62" s="120" t="s">
        <v>2761</v>
      </c>
      <c r="M62" s="56">
        <v>1</v>
      </c>
      <c r="N62" s="273" t="s">
        <v>2698</v>
      </c>
      <c r="O62" s="273" t="s">
        <v>2755</v>
      </c>
      <c r="P62" s="86">
        <v>2</v>
      </c>
      <c r="Q62" s="86">
        <v>25</v>
      </c>
      <c r="R62" s="56">
        <v>1</v>
      </c>
      <c r="S62" s="111">
        <v>60</v>
      </c>
      <c r="T62" s="56">
        <v>4</v>
      </c>
      <c r="U62" s="60" t="str">
        <f t="shared" si="0"/>
        <v>1(R0.1)x4x1(25)x60</v>
      </c>
    </row>
    <row r="63" spans="1:21" ht="12" customHeight="1">
      <c r="A63" s="120" t="s">
        <v>2762</v>
      </c>
      <c r="B63" s="1543"/>
      <c r="C63" s="1543"/>
      <c r="D63" s="1543"/>
      <c r="E63" s="1543"/>
      <c r="F63" s="86">
        <v>30</v>
      </c>
      <c r="G63" s="1543"/>
      <c r="H63" s="111">
        <v>70</v>
      </c>
      <c r="I63" s="1543"/>
      <c r="J63" s="306">
        <v>29000</v>
      </c>
      <c r="K63" s="55"/>
      <c r="L63" s="120" t="s">
        <v>2762</v>
      </c>
      <c r="M63" s="56">
        <v>1</v>
      </c>
      <c r="N63" s="273" t="s">
        <v>2698</v>
      </c>
      <c r="O63" s="273" t="s">
        <v>2755</v>
      </c>
      <c r="P63" s="86">
        <v>2</v>
      </c>
      <c r="Q63" s="86">
        <v>30</v>
      </c>
      <c r="R63" s="56">
        <v>1</v>
      </c>
      <c r="S63" s="111">
        <v>70</v>
      </c>
      <c r="T63" s="56">
        <v>4</v>
      </c>
      <c r="U63" s="60" t="str">
        <f t="shared" si="0"/>
        <v>1(R0.1)x4x1(30)x70</v>
      </c>
    </row>
    <row r="64" spans="1:21" ht="12" customHeight="1">
      <c r="A64" s="120" t="s">
        <v>2763</v>
      </c>
      <c r="B64" s="1543"/>
      <c r="C64" s="1543" t="s">
        <v>2862</v>
      </c>
      <c r="D64" s="1543">
        <v>0.1</v>
      </c>
      <c r="E64" s="1543">
        <v>2</v>
      </c>
      <c r="F64" s="86">
        <v>6</v>
      </c>
      <c r="G64" s="1543">
        <v>1</v>
      </c>
      <c r="H64" s="1511">
        <v>50</v>
      </c>
      <c r="I64" s="1543"/>
      <c r="J64" s="306">
        <v>24000</v>
      </c>
      <c r="K64" s="55"/>
      <c r="L64" s="120" t="s">
        <v>2763</v>
      </c>
      <c r="M64" s="56">
        <v>1</v>
      </c>
      <c r="N64" s="273" t="s">
        <v>2696</v>
      </c>
      <c r="O64" s="273" t="s">
        <v>2755</v>
      </c>
      <c r="P64" s="86">
        <v>2</v>
      </c>
      <c r="Q64" s="86">
        <v>6</v>
      </c>
      <c r="R64" s="56">
        <v>1</v>
      </c>
      <c r="S64" s="111">
        <v>50</v>
      </c>
      <c r="T64" s="56">
        <v>4</v>
      </c>
      <c r="U64" s="60" t="str">
        <f t="shared" si="0"/>
        <v>1(R0.1)x4x1(6)x50</v>
      </c>
    </row>
    <row r="65" spans="1:21" ht="12" customHeight="1">
      <c r="A65" s="120" t="s">
        <v>2764</v>
      </c>
      <c r="B65" s="1543"/>
      <c r="C65" s="1543"/>
      <c r="D65" s="1543"/>
      <c r="E65" s="1543"/>
      <c r="F65" s="86">
        <v>8</v>
      </c>
      <c r="G65" s="1543"/>
      <c r="H65" s="1511"/>
      <c r="I65" s="1543"/>
      <c r="J65" s="306">
        <v>24000</v>
      </c>
      <c r="K65" s="55"/>
      <c r="L65" s="120" t="s">
        <v>2764</v>
      </c>
      <c r="M65" s="56">
        <v>1</v>
      </c>
      <c r="N65" s="273" t="s">
        <v>2696</v>
      </c>
      <c r="O65" s="273" t="s">
        <v>2755</v>
      </c>
      <c r="P65" s="86">
        <v>2</v>
      </c>
      <c r="Q65" s="86">
        <v>8</v>
      </c>
      <c r="R65" s="56">
        <v>1</v>
      </c>
      <c r="S65" s="111">
        <v>50</v>
      </c>
      <c r="T65" s="56">
        <v>4</v>
      </c>
      <c r="U65" s="60" t="str">
        <f t="shared" si="0"/>
        <v>1(R0.1)x4x1(8)x50</v>
      </c>
    </row>
    <row r="66" spans="1:21" ht="12" customHeight="1">
      <c r="A66" s="120" t="s">
        <v>2765</v>
      </c>
      <c r="B66" s="1543"/>
      <c r="C66" s="1543"/>
      <c r="D66" s="1543"/>
      <c r="E66" s="1543"/>
      <c r="F66" s="86">
        <v>10</v>
      </c>
      <c r="G66" s="1543"/>
      <c r="H66" s="1511"/>
      <c r="I66" s="1543"/>
      <c r="J66" s="306">
        <v>24000</v>
      </c>
      <c r="K66" s="55">
        <v>10</v>
      </c>
      <c r="L66" s="120" t="s">
        <v>2765</v>
      </c>
      <c r="M66" s="56">
        <v>1</v>
      </c>
      <c r="N66" s="273" t="s">
        <v>2696</v>
      </c>
      <c r="O66" s="273" t="s">
        <v>2755</v>
      </c>
      <c r="P66" s="86">
        <v>2</v>
      </c>
      <c r="Q66" s="86">
        <v>10</v>
      </c>
      <c r="R66" s="56">
        <v>1</v>
      </c>
      <c r="S66" s="111">
        <v>50</v>
      </c>
      <c r="T66" s="56">
        <v>4</v>
      </c>
      <c r="U66" s="60" t="str">
        <f t="shared" si="0"/>
        <v>1(R0.1)x4x1(10)x50</v>
      </c>
    </row>
    <row r="67" spans="1:21" ht="12" customHeight="1">
      <c r="A67" s="217" t="s">
        <v>2766</v>
      </c>
      <c r="B67" s="1543"/>
      <c r="C67" s="1543"/>
      <c r="D67" s="1543"/>
      <c r="E67" s="1543"/>
      <c r="F67" s="86">
        <v>12</v>
      </c>
      <c r="G67" s="1543"/>
      <c r="H67" s="1511"/>
      <c r="I67" s="1543"/>
      <c r="J67" s="306">
        <v>24000</v>
      </c>
      <c r="K67" s="275">
        <v>10</v>
      </c>
      <c r="L67" s="217" t="s">
        <v>2766</v>
      </c>
      <c r="M67" s="56">
        <v>1</v>
      </c>
      <c r="N67" s="273" t="s">
        <v>2696</v>
      </c>
      <c r="O67" s="273" t="s">
        <v>2755</v>
      </c>
      <c r="P67" s="86">
        <v>2</v>
      </c>
      <c r="Q67" s="86">
        <v>12</v>
      </c>
      <c r="R67" s="56">
        <v>1</v>
      </c>
      <c r="S67" s="111">
        <v>50</v>
      </c>
      <c r="T67" s="56">
        <v>4</v>
      </c>
      <c r="U67" s="60" t="str">
        <f t="shared" si="0"/>
        <v>1(R0.1)x4x1(12)x50</v>
      </c>
    </row>
    <row r="68" spans="1:21" ht="12" customHeight="1">
      <c r="A68" s="120" t="s">
        <v>2767</v>
      </c>
      <c r="B68" s="1543"/>
      <c r="C68" s="1543"/>
      <c r="D68" s="1543"/>
      <c r="E68" s="1543"/>
      <c r="F68" s="86">
        <v>16</v>
      </c>
      <c r="G68" s="1543"/>
      <c r="H68" s="1511"/>
      <c r="I68" s="1543"/>
      <c r="J68" s="306">
        <v>24000</v>
      </c>
      <c r="K68" s="55">
        <v>10</v>
      </c>
      <c r="L68" s="120" t="s">
        <v>2767</v>
      </c>
      <c r="M68" s="56">
        <v>1</v>
      </c>
      <c r="N68" s="273" t="s">
        <v>2696</v>
      </c>
      <c r="O68" s="273" t="s">
        <v>2755</v>
      </c>
      <c r="P68" s="86">
        <v>2</v>
      </c>
      <c r="Q68" s="86">
        <v>16</v>
      </c>
      <c r="R68" s="56">
        <v>1</v>
      </c>
      <c r="S68" s="111">
        <v>50</v>
      </c>
      <c r="T68" s="56">
        <v>4</v>
      </c>
      <c r="U68" s="60" t="str">
        <f t="shared" si="0"/>
        <v>1(R0.1)x4x1(16)x50</v>
      </c>
    </row>
    <row r="69" spans="1:21" ht="12" customHeight="1">
      <c r="A69" s="120" t="s">
        <v>2768</v>
      </c>
      <c r="B69" s="1543"/>
      <c r="C69" s="1543"/>
      <c r="D69" s="1543"/>
      <c r="E69" s="1543"/>
      <c r="F69" s="86">
        <v>20</v>
      </c>
      <c r="G69" s="1543"/>
      <c r="H69" s="111">
        <v>55</v>
      </c>
      <c r="I69" s="1543"/>
      <c r="J69" s="306">
        <v>26000</v>
      </c>
      <c r="K69" s="55"/>
      <c r="L69" s="120" t="s">
        <v>2768</v>
      </c>
      <c r="M69" s="56">
        <v>1</v>
      </c>
      <c r="N69" s="273" t="s">
        <v>2696</v>
      </c>
      <c r="O69" s="273" t="s">
        <v>2755</v>
      </c>
      <c r="P69" s="86">
        <v>2</v>
      </c>
      <c r="Q69" s="86">
        <v>20</v>
      </c>
      <c r="R69" s="56">
        <v>1</v>
      </c>
      <c r="S69" s="111">
        <v>55</v>
      </c>
      <c r="T69" s="56">
        <v>4</v>
      </c>
      <c r="U69" s="60" t="str">
        <f t="shared" ref="U69:U132" si="1">M69&amp;"("&amp;O69&amp;")"&amp;"x"&amp;T69&amp;"x"&amp;R69&amp;"("&amp;Q69&amp;")"&amp;"x"&amp;S69</f>
        <v>1(R0.1)x4x1(20)x55</v>
      </c>
    </row>
    <row r="70" spans="1:21" ht="12" customHeight="1">
      <c r="A70" s="120" t="s">
        <v>2769</v>
      </c>
      <c r="B70" s="1543"/>
      <c r="C70" s="1543"/>
      <c r="D70" s="1543"/>
      <c r="E70" s="1543"/>
      <c r="F70" s="86">
        <v>25</v>
      </c>
      <c r="G70" s="1543"/>
      <c r="H70" s="111">
        <v>60</v>
      </c>
      <c r="I70" s="1543"/>
      <c r="J70" s="306">
        <v>26000</v>
      </c>
      <c r="K70" s="55"/>
      <c r="L70" s="120" t="s">
        <v>2769</v>
      </c>
      <c r="M70" s="56">
        <v>1</v>
      </c>
      <c r="N70" s="273" t="s">
        <v>2696</v>
      </c>
      <c r="O70" s="273" t="s">
        <v>2755</v>
      </c>
      <c r="P70" s="86">
        <v>2</v>
      </c>
      <c r="Q70" s="86">
        <v>25</v>
      </c>
      <c r="R70" s="56">
        <v>1</v>
      </c>
      <c r="S70" s="111">
        <v>60</v>
      </c>
      <c r="T70" s="56">
        <v>4</v>
      </c>
      <c r="U70" s="60" t="str">
        <f t="shared" si="1"/>
        <v>1(R0.1)x4x1(25)x60</v>
      </c>
    </row>
    <row r="71" spans="1:21" ht="12" customHeight="1">
      <c r="A71" s="120" t="s">
        <v>2770</v>
      </c>
      <c r="B71" s="1543"/>
      <c r="C71" s="1543"/>
      <c r="D71" s="1543"/>
      <c r="E71" s="1543"/>
      <c r="F71" s="86">
        <v>30</v>
      </c>
      <c r="G71" s="1543"/>
      <c r="H71" s="111">
        <v>70</v>
      </c>
      <c r="I71" s="1543"/>
      <c r="J71" s="306">
        <v>29000</v>
      </c>
      <c r="K71" s="55"/>
      <c r="L71" s="120" t="s">
        <v>2770</v>
      </c>
      <c r="M71" s="56">
        <v>1</v>
      </c>
      <c r="N71" s="273" t="s">
        <v>2696</v>
      </c>
      <c r="O71" s="273" t="s">
        <v>2755</v>
      </c>
      <c r="P71" s="86">
        <v>2</v>
      </c>
      <c r="Q71" s="86">
        <v>30</v>
      </c>
      <c r="R71" s="56">
        <v>1</v>
      </c>
      <c r="S71" s="111">
        <v>70</v>
      </c>
      <c r="T71" s="56">
        <v>4</v>
      </c>
      <c r="U71" s="60" t="str">
        <f t="shared" si="1"/>
        <v>1(R0.1)x4x1(30)x70</v>
      </c>
    </row>
    <row r="72" spans="1:21" ht="11.25" customHeight="1">
      <c r="A72" s="120" t="s">
        <v>2771</v>
      </c>
      <c r="B72" s="1543"/>
      <c r="C72" s="1543" t="s">
        <v>2869</v>
      </c>
      <c r="D72" s="1543">
        <v>0.1</v>
      </c>
      <c r="E72" s="1543">
        <v>2</v>
      </c>
      <c r="F72" s="86">
        <v>6</v>
      </c>
      <c r="G72" s="1543">
        <v>1</v>
      </c>
      <c r="H72" s="1511">
        <v>50</v>
      </c>
      <c r="I72" s="1543"/>
      <c r="J72" s="306">
        <v>24000</v>
      </c>
      <c r="K72" s="55"/>
      <c r="L72" s="120" t="s">
        <v>2771</v>
      </c>
      <c r="M72" s="56">
        <v>1</v>
      </c>
      <c r="N72" s="273" t="s">
        <v>2697</v>
      </c>
      <c r="O72" s="273" t="s">
        <v>2755</v>
      </c>
      <c r="P72" s="86">
        <v>2</v>
      </c>
      <c r="Q72" s="86">
        <v>6</v>
      </c>
      <c r="R72" s="56">
        <v>1</v>
      </c>
      <c r="S72" s="111">
        <v>50</v>
      </c>
      <c r="T72" s="56">
        <v>4</v>
      </c>
      <c r="U72" s="60" t="str">
        <f t="shared" si="1"/>
        <v>1(R0.1)x4x1(6)x50</v>
      </c>
    </row>
    <row r="73" spans="1:21" ht="11.25" customHeight="1">
      <c r="A73" s="120" t="s">
        <v>2772</v>
      </c>
      <c r="B73" s="1543"/>
      <c r="C73" s="1543"/>
      <c r="D73" s="1543"/>
      <c r="E73" s="1543"/>
      <c r="F73" s="86">
        <v>8</v>
      </c>
      <c r="G73" s="1543"/>
      <c r="H73" s="1511"/>
      <c r="I73" s="1543"/>
      <c r="J73" s="306">
        <v>24000</v>
      </c>
      <c r="K73" s="55"/>
      <c r="L73" s="120" t="s">
        <v>2772</v>
      </c>
      <c r="M73" s="56">
        <v>1</v>
      </c>
      <c r="N73" s="273" t="s">
        <v>2697</v>
      </c>
      <c r="O73" s="273" t="s">
        <v>2755</v>
      </c>
      <c r="P73" s="86">
        <v>2</v>
      </c>
      <c r="Q73" s="86">
        <v>8</v>
      </c>
      <c r="R73" s="56">
        <v>1</v>
      </c>
      <c r="S73" s="111">
        <v>50</v>
      </c>
      <c r="T73" s="56">
        <v>4</v>
      </c>
      <c r="U73" s="60" t="str">
        <f t="shared" si="1"/>
        <v>1(R0.1)x4x1(8)x50</v>
      </c>
    </row>
    <row r="74" spans="1:21" ht="11.25" customHeight="1">
      <c r="A74" s="120" t="s">
        <v>2773</v>
      </c>
      <c r="B74" s="1543"/>
      <c r="C74" s="1543"/>
      <c r="D74" s="1543"/>
      <c r="E74" s="1543"/>
      <c r="F74" s="86">
        <v>10</v>
      </c>
      <c r="G74" s="1543"/>
      <c r="H74" s="1511"/>
      <c r="I74" s="1543"/>
      <c r="J74" s="306">
        <v>24000</v>
      </c>
      <c r="K74" s="55"/>
      <c r="L74" s="120" t="s">
        <v>2773</v>
      </c>
      <c r="M74" s="56">
        <v>1</v>
      </c>
      <c r="N74" s="273" t="s">
        <v>2697</v>
      </c>
      <c r="O74" s="273" t="s">
        <v>2755</v>
      </c>
      <c r="P74" s="86">
        <v>2</v>
      </c>
      <c r="Q74" s="86">
        <v>10</v>
      </c>
      <c r="R74" s="56">
        <v>1</v>
      </c>
      <c r="S74" s="111">
        <v>50</v>
      </c>
      <c r="T74" s="56">
        <v>4</v>
      </c>
      <c r="U74" s="60" t="str">
        <f t="shared" si="1"/>
        <v>1(R0.1)x4x1(10)x50</v>
      </c>
    </row>
    <row r="75" spans="1:21" ht="11.25" customHeight="1">
      <c r="A75" s="120" t="s">
        <v>2774</v>
      </c>
      <c r="B75" s="1543"/>
      <c r="C75" s="1543"/>
      <c r="D75" s="1543"/>
      <c r="E75" s="1543"/>
      <c r="F75" s="86">
        <v>12</v>
      </c>
      <c r="G75" s="1543"/>
      <c r="H75" s="1511"/>
      <c r="I75" s="1543"/>
      <c r="J75" s="306">
        <v>24000</v>
      </c>
      <c r="K75" s="55"/>
      <c r="L75" s="120" t="s">
        <v>2774</v>
      </c>
      <c r="M75" s="56">
        <v>1</v>
      </c>
      <c r="N75" s="273" t="s">
        <v>2697</v>
      </c>
      <c r="O75" s="273" t="s">
        <v>2755</v>
      </c>
      <c r="P75" s="86">
        <v>2</v>
      </c>
      <c r="Q75" s="86">
        <v>12</v>
      </c>
      <c r="R75" s="56">
        <v>1</v>
      </c>
      <c r="S75" s="111">
        <v>50</v>
      </c>
      <c r="T75" s="56">
        <v>4</v>
      </c>
      <c r="U75" s="60" t="str">
        <f t="shared" si="1"/>
        <v>1(R0.1)x4x1(12)x50</v>
      </c>
    </row>
    <row r="76" spans="1:21" ht="11.25" customHeight="1">
      <c r="A76" s="120" t="s">
        <v>2775</v>
      </c>
      <c r="B76" s="1543"/>
      <c r="C76" s="1543"/>
      <c r="D76" s="1543"/>
      <c r="E76" s="1543"/>
      <c r="F76" s="86">
        <v>16</v>
      </c>
      <c r="G76" s="1543"/>
      <c r="H76" s="1511"/>
      <c r="I76" s="1543"/>
      <c r="J76" s="306">
        <v>24000</v>
      </c>
      <c r="K76" s="55"/>
      <c r="L76" s="120" t="s">
        <v>2775</v>
      </c>
      <c r="M76" s="56">
        <v>1</v>
      </c>
      <c r="N76" s="273" t="s">
        <v>2697</v>
      </c>
      <c r="O76" s="273" t="s">
        <v>2755</v>
      </c>
      <c r="P76" s="86">
        <v>2</v>
      </c>
      <c r="Q76" s="86">
        <v>16</v>
      </c>
      <c r="R76" s="56">
        <v>1</v>
      </c>
      <c r="S76" s="111">
        <v>50</v>
      </c>
      <c r="T76" s="56">
        <v>4</v>
      </c>
      <c r="U76" s="60" t="str">
        <f t="shared" si="1"/>
        <v>1(R0.1)x4x1(16)x50</v>
      </c>
    </row>
    <row r="77" spans="1:21" ht="11.25" customHeight="1">
      <c r="A77" s="120" t="s">
        <v>2776</v>
      </c>
      <c r="B77" s="1543"/>
      <c r="C77" s="1543"/>
      <c r="D77" s="1543"/>
      <c r="E77" s="1543"/>
      <c r="F77" s="86">
        <v>20</v>
      </c>
      <c r="G77" s="1543"/>
      <c r="H77" s="111">
        <v>55</v>
      </c>
      <c r="I77" s="1543"/>
      <c r="J77" s="306">
        <v>26000</v>
      </c>
      <c r="K77" s="55"/>
      <c r="L77" s="120" t="s">
        <v>2776</v>
      </c>
      <c r="M77" s="56">
        <v>1</v>
      </c>
      <c r="N77" s="273" t="s">
        <v>2697</v>
      </c>
      <c r="O77" s="273" t="s">
        <v>2755</v>
      </c>
      <c r="P77" s="86">
        <v>2</v>
      </c>
      <c r="Q77" s="86">
        <v>20</v>
      </c>
      <c r="R77" s="56">
        <v>1</v>
      </c>
      <c r="S77" s="111">
        <v>55</v>
      </c>
      <c r="T77" s="56">
        <v>4</v>
      </c>
      <c r="U77" s="60" t="str">
        <f t="shared" si="1"/>
        <v>1(R0.1)x4x1(20)x55</v>
      </c>
    </row>
    <row r="78" spans="1:21" ht="11.25" customHeight="1">
      <c r="A78" s="120" t="s">
        <v>2870</v>
      </c>
      <c r="B78" s="1543"/>
      <c r="C78" s="1543"/>
      <c r="D78" s="1543"/>
      <c r="E78" s="1543"/>
      <c r="F78" s="86">
        <v>25</v>
      </c>
      <c r="G78" s="1543"/>
      <c r="H78" s="111">
        <v>60</v>
      </c>
      <c r="I78" s="1543"/>
      <c r="J78" s="306">
        <v>26000</v>
      </c>
      <c r="K78" s="55"/>
      <c r="L78" s="120" t="s">
        <v>2777</v>
      </c>
      <c r="M78" s="56">
        <v>1</v>
      </c>
      <c r="N78" s="273" t="s">
        <v>2697</v>
      </c>
      <c r="O78" s="273" t="s">
        <v>2755</v>
      </c>
      <c r="P78" s="86">
        <v>2</v>
      </c>
      <c r="Q78" s="86">
        <v>25</v>
      </c>
      <c r="R78" s="56">
        <v>1</v>
      </c>
      <c r="S78" s="111">
        <v>60</v>
      </c>
      <c r="T78" s="56">
        <v>4</v>
      </c>
      <c r="U78" s="60" t="str">
        <f t="shared" si="1"/>
        <v>1(R0.1)x4x1(25)x60</v>
      </c>
    </row>
    <row r="79" spans="1:21" ht="11.25" customHeight="1">
      <c r="A79" s="120" t="s">
        <v>2778</v>
      </c>
      <c r="B79" s="1543"/>
      <c r="C79" s="1543"/>
      <c r="D79" s="1543"/>
      <c r="E79" s="1543"/>
      <c r="F79" s="86">
        <v>30</v>
      </c>
      <c r="G79" s="1543"/>
      <c r="H79" s="111">
        <v>70</v>
      </c>
      <c r="I79" s="1543"/>
      <c r="J79" s="306">
        <v>29000</v>
      </c>
      <c r="K79" s="55"/>
      <c r="L79" s="120" t="s">
        <v>2778</v>
      </c>
      <c r="M79" s="56">
        <v>1</v>
      </c>
      <c r="N79" s="273" t="s">
        <v>2697</v>
      </c>
      <c r="O79" s="273" t="s">
        <v>2755</v>
      </c>
      <c r="P79" s="86">
        <v>2</v>
      </c>
      <c r="Q79" s="86">
        <v>30</v>
      </c>
      <c r="R79" s="56">
        <v>1</v>
      </c>
      <c r="S79" s="111">
        <v>70</v>
      </c>
      <c r="T79" s="56">
        <v>4</v>
      </c>
      <c r="U79" s="60" t="str">
        <f t="shared" si="1"/>
        <v>1(R0.1)x4x1(30)x70</v>
      </c>
    </row>
    <row r="80" spans="1:21" ht="11.25" customHeight="1">
      <c r="A80" s="120" t="s">
        <v>2779</v>
      </c>
      <c r="B80" s="1543">
        <v>1.2</v>
      </c>
      <c r="C80" s="1543" t="s">
        <v>4806</v>
      </c>
      <c r="D80" s="1543">
        <v>0.1</v>
      </c>
      <c r="E80" s="1543" t="s">
        <v>2114</v>
      </c>
      <c r="F80" s="86" t="s">
        <v>2871</v>
      </c>
      <c r="G80" s="1543">
        <v>1.2</v>
      </c>
      <c r="H80" s="1511">
        <v>50</v>
      </c>
      <c r="I80" s="1543">
        <v>4</v>
      </c>
      <c r="J80" s="306">
        <v>24000</v>
      </c>
      <c r="K80" s="55"/>
      <c r="L80" s="120" t="s">
        <v>2779</v>
      </c>
      <c r="M80" s="56">
        <v>1.2</v>
      </c>
      <c r="N80" s="273" t="s">
        <v>2698</v>
      </c>
      <c r="O80" s="273" t="s">
        <v>2755</v>
      </c>
      <c r="P80" s="86" t="s">
        <v>2114</v>
      </c>
      <c r="Q80" s="86" t="s">
        <v>2871</v>
      </c>
      <c r="R80" s="56">
        <v>1.2</v>
      </c>
      <c r="S80" s="111">
        <v>50</v>
      </c>
      <c r="T80" s="56">
        <v>4</v>
      </c>
      <c r="U80" s="60" t="str">
        <f t="shared" si="1"/>
        <v>1.2(R0.1)x4x1.2(8)x50</v>
      </c>
    </row>
    <row r="81" spans="1:21" ht="11.25" customHeight="1">
      <c r="A81" s="120" t="s">
        <v>2780</v>
      </c>
      <c r="B81" s="1543"/>
      <c r="C81" s="1543"/>
      <c r="D81" s="1543"/>
      <c r="E81" s="1543"/>
      <c r="F81" s="86" t="s">
        <v>2872</v>
      </c>
      <c r="G81" s="1543"/>
      <c r="H81" s="1511"/>
      <c r="I81" s="1543"/>
      <c r="J81" s="306">
        <v>24000</v>
      </c>
      <c r="K81" s="55"/>
      <c r="L81" s="120" t="s">
        <v>2780</v>
      </c>
      <c r="M81" s="56">
        <v>1.2</v>
      </c>
      <c r="N81" s="273" t="s">
        <v>2698</v>
      </c>
      <c r="O81" s="273" t="s">
        <v>2755</v>
      </c>
      <c r="P81" s="86" t="s">
        <v>2114</v>
      </c>
      <c r="Q81" s="86" t="s">
        <v>2872</v>
      </c>
      <c r="R81" s="56">
        <v>1.2</v>
      </c>
      <c r="S81" s="111">
        <v>50</v>
      </c>
      <c r="T81" s="56">
        <v>4</v>
      </c>
      <c r="U81" s="60" t="str">
        <f t="shared" si="1"/>
        <v>1.2(R0.1)x4x1.2(12)x50</v>
      </c>
    </row>
    <row r="82" spans="1:21" ht="11.25" customHeight="1">
      <c r="A82" s="120" t="s">
        <v>2781</v>
      </c>
      <c r="B82" s="1543"/>
      <c r="C82" s="1543"/>
      <c r="D82" s="1543"/>
      <c r="E82" s="1543"/>
      <c r="F82" s="86" t="s">
        <v>2867</v>
      </c>
      <c r="G82" s="1543"/>
      <c r="H82" s="1511"/>
      <c r="I82" s="1543"/>
      <c r="J82" s="306">
        <v>24000</v>
      </c>
      <c r="K82" s="55"/>
      <c r="L82" s="120" t="s">
        <v>2781</v>
      </c>
      <c r="M82" s="56">
        <v>1.2</v>
      </c>
      <c r="N82" s="273" t="s">
        <v>2698</v>
      </c>
      <c r="O82" s="273" t="s">
        <v>2755</v>
      </c>
      <c r="P82" s="86" t="s">
        <v>2114</v>
      </c>
      <c r="Q82" s="86" t="s">
        <v>2867</v>
      </c>
      <c r="R82" s="56">
        <v>1.2</v>
      </c>
      <c r="S82" s="111">
        <v>50</v>
      </c>
      <c r="T82" s="56">
        <v>4</v>
      </c>
      <c r="U82" s="60" t="str">
        <f t="shared" si="1"/>
        <v>1.2(R0.1)x4x1.2(16)x50</v>
      </c>
    </row>
    <row r="83" spans="1:21" ht="11.25" customHeight="1">
      <c r="A83" s="120" t="s">
        <v>2782</v>
      </c>
      <c r="B83" s="1543"/>
      <c r="C83" s="1543"/>
      <c r="D83" s="1543"/>
      <c r="E83" s="1543"/>
      <c r="F83" s="86" t="s">
        <v>2873</v>
      </c>
      <c r="G83" s="1543"/>
      <c r="H83" s="111">
        <v>55</v>
      </c>
      <c r="I83" s="1543"/>
      <c r="J83" s="306">
        <v>26000</v>
      </c>
      <c r="K83" s="55"/>
      <c r="L83" s="120" t="s">
        <v>2782</v>
      </c>
      <c r="M83" s="56">
        <v>1.2</v>
      </c>
      <c r="N83" s="273" t="s">
        <v>2698</v>
      </c>
      <c r="O83" s="273" t="s">
        <v>2755</v>
      </c>
      <c r="P83" s="86" t="s">
        <v>2114</v>
      </c>
      <c r="Q83" s="86" t="s">
        <v>2873</v>
      </c>
      <c r="R83" s="56">
        <v>1.2</v>
      </c>
      <c r="S83" s="111">
        <v>55</v>
      </c>
      <c r="T83" s="56">
        <v>4</v>
      </c>
      <c r="U83" s="60" t="str">
        <f t="shared" si="1"/>
        <v>1.2(R0.1)x4x1.2(20)x55</v>
      </c>
    </row>
    <row r="84" spans="1:21" ht="11.25" customHeight="1">
      <c r="A84" s="120" t="s">
        <v>2783</v>
      </c>
      <c r="B84" s="1543"/>
      <c r="C84" s="1543"/>
      <c r="D84" s="1543"/>
      <c r="E84" s="1543"/>
      <c r="F84" s="86" t="s">
        <v>2874</v>
      </c>
      <c r="G84" s="1543"/>
      <c r="H84" s="111">
        <v>60</v>
      </c>
      <c r="I84" s="1543"/>
      <c r="J84" s="306">
        <v>26000</v>
      </c>
      <c r="K84" s="55"/>
      <c r="L84" s="120" t="s">
        <v>2783</v>
      </c>
      <c r="M84" s="56">
        <v>1.2</v>
      </c>
      <c r="N84" s="273" t="s">
        <v>2698</v>
      </c>
      <c r="O84" s="273" t="s">
        <v>2755</v>
      </c>
      <c r="P84" s="86" t="s">
        <v>2114</v>
      </c>
      <c r="Q84" s="86" t="s">
        <v>2874</v>
      </c>
      <c r="R84" s="56">
        <v>1.2</v>
      </c>
      <c r="S84" s="111">
        <v>60</v>
      </c>
      <c r="T84" s="56">
        <v>4</v>
      </c>
      <c r="U84" s="60" t="str">
        <f t="shared" si="1"/>
        <v>1.2(R0.1)x4x1.2(25)x60</v>
      </c>
    </row>
    <row r="85" spans="1:21" ht="11.25" customHeight="1">
      <c r="A85" s="120" t="s">
        <v>2784</v>
      </c>
      <c r="B85" s="1543"/>
      <c r="C85" s="1543" t="s">
        <v>2862</v>
      </c>
      <c r="D85" s="1543">
        <v>0.1</v>
      </c>
      <c r="E85" s="1543" t="s">
        <v>2114</v>
      </c>
      <c r="F85" s="86" t="s">
        <v>2871</v>
      </c>
      <c r="G85" s="1543">
        <v>2.2000000000000002</v>
      </c>
      <c r="H85" s="1511">
        <v>50</v>
      </c>
      <c r="I85" s="1543"/>
      <c r="J85" s="306">
        <v>24000</v>
      </c>
      <c r="K85" s="55"/>
      <c r="L85" s="120" t="s">
        <v>2784</v>
      </c>
      <c r="M85" s="56">
        <v>1.2</v>
      </c>
      <c r="N85" s="273" t="s">
        <v>2696</v>
      </c>
      <c r="O85" s="273" t="s">
        <v>2755</v>
      </c>
      <c r="P85" s="86" t="s">
        <v>2114</v>
      </c>
      <c r="Q85" s="86" t="s">
        <v>2871</v>
      </c>
      <c r="R85" s="56">
        <v>2.2000000000000002</v>
      </c>
      <c r="S85" s="111">
        <v>50</v>
      </c>
      <c r="T85" s="56">
        <v>4</v>
      </c>
      <c r="U85" s="60" t="str">
        <f t="shared" si="1"/>
        <v>1.2(R0.1)x4x2.2(8)x50</v>
      </c>
    </row>
    <row r="86" spans="1:21" ht="11.25" customHeight="1">
      <c r="A86" s="120" t="s">
        <v>2785</v>
      </c>
      <c r="B86" s="1543"/>
      <c r="C86" s="1543"/>
      <c r="D86" s="1543"/>
      <c r="E86" s="1543"/>
      <c r="F86" s="86" t="s">
        <v>2872</v>
      </c>
      <c r="G86" s="1543"/>
      <c r="H86" s="1511"/>
      <c r="I86" s="1543"/>
      <c r="J86" s="306">
        <v>24000</v>
      </c>
      <c r="K86" s="55"/>
      <c r="L86" s="120" t="s">
        <v>2785</v>
      </c>
      <c r="M86" s="56">
        <v>1.2</v>
      </c>
      <c r="N86" s="273" t="s">
        <v>2696</v>
      </c>
      <c r="O86" s="273" t="s">
        <v>2755</v>
      </c>
      <c r="P86" s="86" t="s">
        <v>2114</v>
      </c>
      <c r="Q86" s="86" t="s">
        <v>2872</v>
      </c>
      <c r="R86" s="56">
        <v>2.2000000000000002</v>
      </c>
      <c r="S86" s="111">
        <v>50</v>
      </c>
      <c r="T86" s="56">
        <v>4</v>
      </c>
      <c r="U86" s="60" t="str">
        <f t="shared" si="1"/>
        <v>1.2(R0.1)x4x2.2(12)x50</v>
      </c>
    </row>
    <row r="87" spans="1:21" ht="11.25" customHeight="1">
      <c r="A87" s="120" t="s">
        <v>2786</v>
      </c>
      <c r="B87" s="1543"/>
      <c r="C87" s="1543"/>
      <c r="D87" s="1543"/>
      <c r="E87" s="1543"/>
      <c r="F87" s="86" t="s">
        <v>2867</v>
      </c>
      <c r="G87" s="1543"/>
      <c r="H87" s="1511"/>
      <c r="I87" s="1543"/>
      <c r="J87" s="306">
        <v>24000</v>
      </c>
      <c r="K87" s="55"/>
      <c r="L87" s="120" t="s">
        <v>2786</v>
      </c>
      <c r="M87" s="56">
        <v>1.2</v>
      </c>
      <c r="N87" s="273" t="s">
        <v>2696</v>
      </c>
      <c r="O87" s="273" t="s">
        <v>2755</v>
      </c>
      <c r="P87" s="86" t="s">
        <v>2114</v>
      </c>
      <c r="Q87" s="86" t="s">
        <v>2867</v>
      </c>
      <c r="R87" s="56">
        <v>2.2000000000000002</v>
      </c>
      <c r="S87" s="111">
        <v>50</v>
      </c>
      <c r="T87" s="56">
        <v>4</v>
      </c>
      <c r="U87" s="60" t="str">
        <f t="shared" si="1"/>
        <v>1.2(R0.1)x4x2.2(16)x50</v>
      </c>
    </row>
    <row r="88" spans="1:21" ht="11.25" customHeight="1">
      <c r="A88" s="120" t="s">
        <v>2787</v>
      </c>
      <c r="B88" s="1543"/>
      <c r="C88" s="1543"/>
      <c r="D88" s="1543"/>
      <c r="E88" s="1543"/>
      <c r="F88" s="86" t="s">
        <v>2873</v>
      </c>
      <c r="G88" s="1543"/>
      <c r="H88" s="111">
        <v>55</v>
      </c>
      <c r="I88" s="1543"/>
      <c r="J88" s="306">
        <v>26000</v>
      </c>
      <c r="K88" s="55"/>
      <c r="L88" s="120" t="s">
        <v>2787</v>
      </c>
      <c r="M88" s="56">
        <v>1.2</v>
      </c>
      <c r="N88" s="273" t="s">
        <v>2696</v>
      </c>
      <c r="O88" s="273" t="s">
        <v>2755</v>
      </c>
      <c r="P88" s="86" t="s">
        <v>2114</v>
      </c>
      <c r="Q88" s="86" t="s">
        <v>2873</v>
      </c>
      <c r="R88" s="56">
        <v>2.2000000000000002</v>
      </c>
      <c r="S88" s="111">
        <v>55</v>
      </c>
      <c r="T88" s="56">
        <v>4</v>
      </c>
      <c r="U88" s="60" t="str">
        <f t="shared" si="1"/>
        <v>1.2(R0.1)x4x2.2(20)x55</v>
      </c>
    </row>
    <row r="89" spans="1:21" ht="11.25" customHeight="1">
      <c r="A89" s="120" t="s">
        <v>2788</v>
      </c>
      <c r="B89" s="1543"/>
      <c r="C89" s="1543"/>
      <c r="D89" s="1543"/>
      <c r="E89" s="1543"/>
      <c r="F89" s="86" t="s">
        <v>2874</v>
      </c>
      <c r="G89" s="1543"/>
      <c r="H89" s="111">
        <v>60</v>
      </c>
      <c r="I89" s="1543"/>
      <c r="J89" s="306">
        <v>26000</v>
      </c>
      <c r="K89" s="55"/>
      <c r="L89" s="120" t="s">
        <v>2788</v>
      </c>
      <c r="M89" s="56">
        <v>1.2</v>
      </c>
      <c r="N89" s="273" t="s">
        <v>2696</v>
      </c>
      <c r="O89" s="273" t="s">
        <v>2755</v>
      </c>
      <c r="P89" s="86" t="s">
        <v>2114</v>
      </c>
      <c r="Q89" s="86" t="s">
        <v>2874</v>
      </c>
      <c r="R89" s="56">
        <v>2.2000000000000002</v>
      </c>
      <c r="S89" s="111">
        <v>60</v>
      </c>
      <c r="T89" s="56">
        <v>4</v>
      </c>
      <c r="U89" s="60" t="str">
        <f t="shared" si="1"/>
        <v>1.2(R0.1)x4x2.2(25)x60</v>
      </c>
    </row>
    <row r="90" spans="1:21" ht="11.25" customHeight="1">
      <c r="A90" s="120" t="s">
        <v>2789</v>
      </c>
      <c r="B90" s="1543"/>
      <c r="C90" s="1543" t="s">
        <v>2869</v>
      </c>
      <c r="D90" s="1543">
        <v>0.1</v>
      </c>
      <c r="E90" s="1543" t="s">
        <v>2114</v>
      </c>
      <c r="F90" s="86" t="s">
        <v>2871</v>
      </c>
      <c r="G90" s="1543">
        <v>3.2</v>
      </c>
      <c r="H90" s="1511">
        <v>50</v>
      </c>
      <c r="I90" s="1543"/>
      <c r="J90" s="306">
        <v>24000</v>
      </c>
      <c r="K90" s="55"/>
      <c r="L90" s="120" t="s">
        <v>2789</v>
      </c>
      <c r="M90" s="56">
        <v>1.2</v>
      </c>
      <c r="N90" s="273" t="s">
        <v>2697</v>
      </c>
      <c r="O90" s="273" t="s">
        <v>2755</v>
      </c>
      <c r="P90" s="86" t="s">
        <v>2114</v>
      </c>
      <c r="Q90" s="86" t="s">
        <v>2871</v>
      </c>
      <c r="R90" s="56">
        <v>3.2</v>
      </c>
      <c r="S90" s="111">
        <v>50</v>
      </c>
      <c r="T90" s="56">
        <v>4</v>
      </c>
      <c r="U90" s="60" t="str">
        <f t="shared" si="1"/>
        <v>1.2(R0.1)x4x3.2(8)x50</v>
      </c>
    </row>
    <row r="91" spans="1:21" ht="11.25" customHeight="1">
      <c r="A91" s="120" t="s">
        <v>2790</v>
      </c>
      <c r="B91" s="1543"/>
      <c r="C91" s="1543"/>
      <c r="D91" s="1543"/>
      <c r="E91" s="1543"/>
      <c r="F91" s="86" t="s">
        <v>2872</v>
      </c>
      <c r="G91" s="1543"/>
      <c r="H91" s="1511"/>
      <c r="I91" s="1543"/>
      <c r="J91" s="306">
        <v>24000</v>
      </c>
      <c r="K91" s="55"/>
      <c r="L91" s="120" t="s">
        <v>2790</v>
      </c>
      <c r="M91" s="56">
        <v>1.2</v>
      </c>
      <c r="N91" s="273" t="s">
        <v>2697</v>
      </c>
      <c r="O91" s="273" t="s">
        <v>2755</v>
      </c>
      <c r="P91" s="86" t="s">
        <v>2114</v>
      </c>
      <c r="Q91" s="86" t="s">
        <v>2872</v>
      </c>
      <c r="R91" s="56">
        <v>3.2</v>
      </c>
      <c r="S91" s="111">
        <v>50</v>
      </c>
      <c r="T91" s="56">
        <v>4</v>
      </c>
      <c r="U91" s="60" t="str">
        <f t="shared" si="1"/>
        <v>1.2(R0.1)x4x3.2(12)x50</v>
      </c>
    </row>
    <row r="92" spans="1:21" ht="11.25" customHeight="1">
      <c r="A92" s="120" t="s">
        <v>2791</v>
      </c>
      <c r="B92" s="1543"/>
      <c r="C92" s="1543"/>
      <c r="D92" s="1543"/>
      <c r="E92" s="1543"/>
      <c r="F92" s="86" t="s">
        <v>2867</v>
      </c>
      <c r="G92" s="1543"/>
      <c r="H92" s="1511"/>
      <c r="I92" s="1543"/>
      <c r="J92" s="306">
        <v>24000</v>
      </c>
      <c r="K92" s="55"/>
      <c r="L92" s="120" t="s">
        <v>2791</v>
      </c>
      <c r="M92" s="56">
        <v>1.2</v>
      </c>
      <c r="N92" s="273" t="s">
        <v>2697</v>
      </c>
      <c r="O92" s="273" t="s">
        <v>2755</v>
      </c>
      <c r="P92" s="86" t="s">
        <v>2114</v>
      </c>
      <c r="Q92" s="86" t="s">
        <v>2867</v>
      </c>
      <c r="R92" s="56">
        <v>3.2</v>
      </c>
      <c r="S92" s="111">
        <v>50</v>
      </c>
      <c r="T92" s="56">
        <v>4</v>
      </c>
      <c r="U92" s="60" t="str">
        <f t="shared" si="1"/>
        <v>1.2(R0.1)x4x3.2(16)x50</v>
      </c>
    </row>
    <row r="93" spans="1:21" ht="11.25" customHeight="1">
      <c r="A93" s="120" t="s">
        <v>2792</v>
      </c>
      <c r="B93" s="1543"/>
      <c r="C93" s="1543"/>
      <c r="D93" s="1543"/>
      <c r="E93" s="1543"/>
      <c r="F93" s="86" t="s">
        <v>2873</v>
      </c>
      <c r="G93" s="1543"/>
      <c r="H93" s="111">
        <v>55</v>
      </c>
      <c r="I93" s="1543"/>
      <c r="J93" s="306">
        <v>26000</v>
      </c>
      <c r="K93" s="55"/>
      <c r="L93" s="120" t="s">
        <v>2792</v>
      </c>
      <c r="M93" s="56">
        <v>1.2</v>
      </c>
      <c r="N93" s="273" t="s">
        <v>2697</v>
      </c>
      <c r="O93" s="273" t="s">
        <v>2755</v>
      </c>
      <c r="P93" s="86" t="s">
        <v>2114</v>
      </c>
      <c r="Q93" s="86" t="s">
        <v>2873</v>
      </c>
      <c r="R93" s="56">
        <v>3.2</v>
      </c>
      <c r="S93" s="111">
        <v>55</v>
      </c>
      <c r="T93" s="56">
        <v>4</v>
      </c>
      <c r="U93" s="60" t="str">
        <f t="shared" si="1"/>
        <v>1.2(R0.1)x4x3.2(20)x55</v>
      </c>
    </row>
    <row r="94" spans="1:21" ht="11.25" customHeight="1">
      <c r="A94" s="120" t="s">
        <v>2793</v>
      </c>
      <c r="B94" s="1543"/>
      <c r="C94" s="1543"/>
      <c r="D94" s="1543"/>
      <c r="E94" s="1543"/>
      <c r="F94" s="86" t="s">
        <v>2874</v>
      </c>
      <c r="G94" s="1543"/>
      <c r="H94" s="111">
        <v>60</v>
      </c>
      <c r="I94" s="1543"/>
      <c r="J94" s="306">
        <v>26000</v>
      </c>
      <c r="K94" s="55"/>
      <c r="L94" s="120" t="s">
        <v>2793</v>
      </c>
      <c r="M94" s="56">
        <v>1.2</v>
      </c>
      <c r="N94" s="273" t="s">
        <v>2697</v>
      </c>
      <c r="O94" s="273" t="s">
        <v>2755</v>
      </c>
      <c r="P94" s="86" t="s">
        <v>2114</v>
      </c>
      <c r="Q94" s="86" t="s">
        <v>2874</v>
      </c>
      <c r="R94" s="56">
        <v>3.2</v>
      </c>
      <c r="S94" s="111">
        <v>60</v>
      </c>
      <c r="T94" s="56">
        <v>4</v>
      </c>
      <c r="U94" s="60" t="str">
        <f t="shared" si="1"/>
        <v>1.2(R0.1)x4x3.2(25)x60</v>
      </c>
    </row>
    <row r="95" spans="1:21" ht="12" customHeight="1">
      <c r="A95" s="120" t="s">
        <v>2794</v>
      </c>
      <c r="B95" s="1543">
        <v>1.5</v>
      </c>
      <c r="C95" s="1543" t="s">
        <v>4806</v>
      </c>
      <c r="D95" s="1543">
        <v>0.1</v>
      </c>
      <c r="E95" s="1543">
        <v>3</v>
      </c>
      <c r="F95" s="86">
        <v>8</v>
      </c>
      <c r="G95" s="1543">
        <v>1.5</v>
      </c>
      <c r="H95" s="1511">
        <v>50</v>
      </c>
      <c r="I95" s="1543">
        <v>4</v>
      </c>
      <c r="J95" s="306">
        <v>24000</v>
      </c>
      <c r="K95" s="55"/>
      <c r="L95" s="120" t="s">
        <v>2794</v>
      </c>
      <c r="M95" s="56">
        <v>1.5</v>
      </c>
      <c r="N95" s="273" t="s">
        <v>2698</v>
      </c>
      <c r="O95" s="273" t="s">
        <v>2755</v>
      </c>
      <c r="P95" s="86">
        <v>3</v>
      </c>
      <c r="Q95" s="86">
        <v>8</v>
      </c>
      <c r="R95" s="56">
        <v>1.5</v>
      </c>
      <c r="S95" s="111">
        <v>50</v>
      </c>
      <c r="T95" s="56">
        <v>4</v>
      </c>
      <c r="U95" s="60" t="str">
        <f t="shared" si="1"/>
        <v>1.5(R0.1)x4x1.5(8)x50</v>
      </c>
    </row>
    <row r="96" spans="1:21" ht="12" customHeight="1">
      <c r="A96" s="120" t="s">
        <v>2795</v>
      </c>
      <c r="B96" s="1543"/>
      <c r="C96" s="1543"/>
      <c r="D96" s="1543"/>
      <c r="E96" s="1543"/>
      <c r="F96" s="86">
        <v>10</v>
      </c>
      <c r="G96" s="1543"/>
      <c r="H96" s="1511"/>
      <c r="I96" s="1543"/>
      <c r="J96" s="306">
        <v>24000</v>
      </c>
      <c r="K96" s="55"/>
      <c r="L96" s="120" t="s">
        <v>2795</v>
      </c>
      <c r="M96" s="56">
        <v>1.5</v>
      </c>
      <c r="N96" s="273" t="s">
        <v>2698</v>
      </c>
      <c r="O96" s="273" t="s">
        <v>2755</v>
      </c>
      <c r="P96" s="86">
        <v>3</v>
      </c>
      <c r="Q96" s="86">
        <v>10</v>
      </c>
      <c r="R96" s="56">
        <v>1.5</v>
      </c>
      <c r="S96" s="111">
        <v>50</v>
      </c>
      <c r="T96" s="56">
        <v>4</v>
      </c>
      <c r="U96" s="60" t="str">
        <f t="shared" si="1"/>
        <v>1.5(R0.1)x4x1.5(10)x50</v>
      </c>
    </row>
    <row r="97" spans="1:21" ht="12" customHeight="1">
      <c r="A97" s="120" t="s">
        <v>2796</v>
      </c>
      <c r="B97" s="1543"/>
      <c r="C97" s="1543"/>
      <c r="D97" s="1543"/>
      <c r="E97" s="1543"/>
      <c r="F97" s="86">
        <v>12</v>
      </c>
      <c r="G97" s="1543"/>
      <c r="H97" s="1511"/>
      <c r="I97" s="1543"/>
      <c r="J97" s="306">
        <v>24000</v>
      </c>
      <c r="K97" s="55"/>
      <c r="L97" s="120" t="s">
        <v>2796</v>
      </c>
      <c r="M97" s="56">
        <v>1.5</v>
      </c>
      <c r="N97" s="273" t="s">
        <v>2698</v>
      </c>
      <c r="O97" s="273" t="s">
        <v>2755</v>
      </c>
      <c r="P97" s="86">
        <v>3</v>
      </c>
      <c r="Q97" s="86">
        <v>12</v>
      </c>
      <c r="R97" s="56">
        <v>1.5</v>
      </c>
      <c r="S97" s="111">
        <v>50</v>
      </c>
      <c r="T97" s="56">
        <v>4</v>
      </c>
      <c r="U97" s="60" t="str">
        <f t="shared" si="1"/>
        <v>1.5(R0.1)x4x1.5(12)x50</v>
      </c>
    </row>
    <row r="98" spans="1:21" ht="12" customHeight="1">
      <c r="A98" s="120" t="s">
        <v>2797</v>
      </c>
      <c r="B98" s="1543"/>
      <c r="C98" s="1543"/>
      <c r="D98" s="1543"/>
      <c r="E98" s="1543"/>
      <c r="F98" s="86">
        <v>16</v>
      </c>
      <c r="G98" s="1543"/>
      <c r="H98" s="1511"/>
      <c r="I98" s="1543"/>
      <c r="J98" s="306">
        <v>24000</v>
      </c>
      <c r="K98" s="55"/>
      <c r="L98" s="120" t="s">
        <v>2797</v>
      </c>
      <c r="M98" s="56">
        <v>1.5</v>
      </c>
      <c r="N98" s="273" t="s">
        <v>2698</v>
      </c>
      <c r="O98" s="273" t="s">
        <v>2755</v>
      </c>
      <c r="P98" s="86">
        <v>3</v>
      </c>
      <c r="Q98" s="86">
        <v>16</v>
      </c>
      <c r="R98" s="56">
        <v>1.5</v>
      </c>
      <c r="S98" s="111">
        <v>50</v>
      </c>
      <c r="T98" s="56">
        <v>4</v>
      </c>
      <c r="U98" s="60" t="str">
        <f t="shared" si="1"/>
        <v>1.5(R0.1)x4x1.5(16)x50</v>
      </c>
    </row>
    <row r="99" spans="1:21" ht="12" customHeight="1">
      <c r="A99" s="120" t="s">
        <v>2798</v>
      </c>
      <c r="B99" s="1543"/>
      <c r="C99" s="1543"/>
      <c r="D99" s="1543"/>
      <c r="E99" s="1543"/>
      <c r="F99" s="86">
        <v>20</v>
      </c>
      <c r="G99" s="1543"/>
      <c r="H99" s="111">
        <v>55</v>
      </c>
      <c r="I99" s="1543"/>
      <c r="J99" s="306">
        <v>26000</v>
      </c>
      <c r="K99" s="55"/>
      <c r="L99" s="120" t="s">
        <v>2798</v>
      </c>
      <c r="M99" s="56">
        <v>1.5</v>
      </c>
      <c r="N99" s="273" t="s">
        <v>2698</v>
      </c>
      <c r="O99" s="273" t="s">
        <v>2755</v>
      </c>
      <c r="P99" s="86">
        <v>3</v>
      </c>
      <c r="Q99" s="86">
        <v>20</v>
      </c>
      <c r="R99" s="56">
        <v>1.5</v>
      </c>
      <c r="S99" s="111">
        <v>55</v>
      </c>
      <c r="T99" s="56">
        <v>4</v>
      </c>
      <c r="U99" s="60" t="str">
        <f t="shared" si="1"/>
        <v>1.5(R0.1)x4x1.5(20)x55</v>
      </c>
    </row>
    <row r="100" spans="1:21" ht="12" customHeight="1">
      <c r="A100" s="120" t="s">
        <v>2799</v>
      </c>
      <c r="B100" s="1543"/>
      <c r="C100" s="1543"/>
      <c r="D100" s="1543"/>
      <c r="E100" s="1543"/>
      <c r="F100" s="86">
        <v>25</v>
      </c>
      <c r="G100" s="1543"/>
      <c r="H100" s="111">
        <v>60</v>
      </c>
      <c r="I100" s="1543"/>
      <c r="J100" s="306">
        <v>26000</v>
      </c>
      <c r="K100" s="55"/>
      <c r="L100" s="120" t="s">
        <v>2799</v>
      </c>
      <c r="M100" s="56">
        <v>1.5</v>
      </c>
      <c r="N100" s="273" t="s">
        <v>2698</v>
      </c>
      <c r="O100" s="273" t="s">
        <v>2755</v>
      </c>
      <c r="P100" s="86">
        <v>3</v>
      </c>
      <c r="Q100" s="86">
        <v>25</v>
      </c>
      <c r="R100" s="56">
        <v>1.5</v>
      </c>
      <c r="S100" s="111">
        <v>60</v>
      </c>
      <c r="T100" s="56">
        <v>4</v>
      </c>
      <c r="U100" s="60" t="str">
        <f t="shared" si="1"/>
        <v>1.5(R0.1)x4x1.5(25)x60</v>
      </c>
    </row>
    <row r="101" spans="1:21" ht="12" customHeight="1">
      <c r="A101" s="120" t="s">
        <v>2800</v>
      </c>
      <c r="B101" s="1543"/>
      <c r="C101" s="1543"/>
      <c r="D101" s="1543"/>
      <c r="E101" s="1543"/>
      <c r="F101" s="86">
        <v>30</v>
      </c>
      <c r="G101" s="1543"/>
      <c r="H101" s="1511">
        <v>70</v>
      </c>
      <c r="I101" s="1543"/>
      <c r="J101" s="306">
        <v>29000</v>
      </c>
      <c r="K101" s="55"/>
      <c r="L101" s="120" t="s">
        <v>2800</v>
      </c>
      <c r="M101" s="56">
        <v>1.5</v>
      </c>
      <c r="N101" s="273" t="s">
        <v>2698</v>
      </c>
      <c r="O101" s="273" t="s">
        <v>2755</v>
      </c>
      <c r="P101" s="86">
        <v>3</v>
      </c>
      <c r="Q101" s="86">
        <v>30</v>
      </c>
      <c r="R101" s="56">
        <v>1.5</v>
      </c>
      <c r="S101" s="111">
        <v>70</v>
      </c>
      <c r="T101" s="56">
        <v>4</v>
      </c>
      <c r="U101" s="60" t="str">
        <f t="shared" si="1"/>
        <v>1.5(R0.1)x4x1.5(30)x70</v>
      </c>
    </row>
    <row r="102" spans="1:21" ht="12" customHeight="1">
      <c r="A102" s="120" t="s">
        <v>2801</v>
      </c>
      <c r="B102" s="1543"/>
      <c r="C102" s="1543"/>
      <c r="D102" s="1543"/>
      <c r="E102" s="1543"/>
      <c r="F102" s="86" t="s">
        <v>2875</v>
      </c>
      <c r="G102" s="1543"/>
      <c r="H102" s="1511"/>
      <c r="I102" s="1543"/>
      <c r="J102" s="306">
        <v>29000</v>
      </c>
      <c r="K102" s="55"/>
      <c r="L102" s="120" t="s">
        <v>2801</v>
      </c>
      <c r="M102" s="56">
        <v>1.5</v>
      </c>
      <c r="N102" s="273" t="s">
        <v>2698</v>
      </c>
      <c r="O102" s="273" t="s">
        <v>2755</v>
      </c>
      <c r="P102" s="86">
        <v>3</v>
      </c>
      <c r="Q102" s="86" t="s">
        <v>2875</v>
      </c>
      <c r="R102" s="56">
        <v>1.5</v>
      </c>
      <c r="S102" s="111">
        <v>70</v>
      </c>
      <c r="T102" s="56">
        <v>4</v>
      </c>
      <c r="U102" s="60" t="str">
        <f t="shared" si="1"/>
        <v>1.5(R0.1)x4x1.5(35)x70</v>
      </c>
    </row>
    <row r="103" spans="1:21" ht="12" customHeight="1">
      <c r="A103" s="120" t="s">
        <v>2802</v>
      </c>
      <c r="B103" s="1543"/>
      <c r="C103" s="1543" t="s">
        <v>2862</v>
      </c>
      <c r="D103" s="1543">
        <v>0.1</v>
      </c>
      <c r="E103" s="1543">
        <v>3</v>
      </c>
      <c r="F103" s="86">
        <v>8</v>
      </c>
      <c r="G103" s="1543">
        <v>1.5</v>
      </c>
      <c r="H103" s="1511">
        <v>50</v>
      </c>
      <c r="I103" s="1543"/>
      <c r="J103" s="306">
        <v>24000</v>
      </c>
      <c r="K103" s="55"/>
      <c r="L103" s="120" t="s">
        <v>2802</v>
      </c>
      <c r="M103" s="56">
        <v>1.5</v>
      </c>
      <c r="N103" s="273" t="s">
        <v>2696</v>
      </c>
      <c r="O103" s="273" t="s">
        <v>2755</v>
      </c>
      <c r="P103" s="86">
        <v>3</v>
      </c>
      <c r="Q103" s="86">
        <v>8</v>
      </c>
      <c r="R103" s="56">
        <v>1.5</v>
      </c>
      <c r="S103" s="111">
        <v>50</v>
      </c>
      <c r="T103" s="56">
        <v>4</v>
      </c>
      <c r="U103" s="60" t="str">
        <f t="shared" si="1"/>
        <v>1.5(R0.1)x4x1.5(8)x50</v>
      </c>
    </row>
    <row r="104" spans="1:21" ht="12" customHeight="1">
      <c r="A104" s="120" t="s">
        <v>2803</v>
      </c>
      <c r="B104" s="1543"/>
      <c r="C104" s="1543"/>
      <c r="D104" s="1543"/>
      <c r="E104" s="1543"/>
      <c r="F104" s="86">
        <v>10</v>
      </c>
      <c r="G104" s="1543"/>
      <c r="H104" s="1511"/>
      <c r="I104" s="1543"/>
      <c r="J104" s="306">
        <v>24000</v>
      </c>
      <c r="K104" s="55"/>
      <c r="L104" s="120" t="s">
        <v>2803</v>
      </c>
      <c r="M104" s="56">
        <v>1.5</v>
      </c>
      <c r="N104" s="273" t="s">
        <v>2696</v>
      </c>
      <c r="O104" s="273" t="s">
        <v>2755</v>
      </c>
      <c r="P104" s="86">
        <v>3</v>
      </c>
      <c r="Q104" s="86">
        <v>10</v>
      </c>
      <c r="R104" s="56">
        <v>1.5</v>
      </c>
      <c r="S104" s="111">
        <v>50</v>
      </c>
      <c r="T104" s="56">
        <v>4</v>
      </c>
      <c r="U104" s="60" t="str">
        <f t="shared" si="1"/>
        <v>1.5(R0.1)x4x1.5(10)x50</v>
      </c>
    </row>
    <row r="105" spans="1:21" ht="12" customHeight="1">
      <c r="A105" s="120" t="s">
        <v>2804</v>
      </c>
      <c r="B105" s="1543"/>
      <c r="C105" s="1543"/>
      <c r="D105" s="1543"/>
      <c r="E105" s="1543"/>
      <c r="F105" s="86">
        <v>12</v>
      </c>
      <c r="G105" s="1543"/>
      <c r="H105" s="1511"/>
      <c r="I105" s="1543"/>
      <c r="J105" s="306">
        <v>24000</v>
      </c>
      <c r="K105" s="55">
        <v>10</v>
      </c>
      <c r="L105" s="120" t="s">
        <v>2804</v>
      </c>
      <c r="M105" s="56">
        <v>1.5</v>
      </c>
      <c r="N105" s="273" t="s">
        <v>2696</v>
      </c>
      <c r="O105" s="273" t="s">
        <v>2755</v>
      </c>
      <c r="P105" s="86">
        <v>3</v>
      </c>
      <c r="Q105" s="86">
        <v>12</v>
      </c>
      <c r="R105" s="56">
        <v>1.5</v>
      </c>
      <c r="S105" s="111">
        <v>50</v>
      </c>
      <c r="T105" s="56">
        <v>4</v>
      </c>
      <c r="U105" s="60" t="str">
        <f t="shared" si="1"/>
        <v>1.5(R0.1)x4x1.5(12)x50</v>
      </c>
    </row>
    <row r="106" spans="1:21" ht="12" customHeight="1">
      <c r="A106" s="120" t="s">
        <v>2805</v>
      </c>
      <c r="B106" s="1543"/>
      <c r="C106" s="1543"/>
      <c r="D106" s="1543"/>
      <c r="E106" s="1543"/>
      <c r="F106" s="86">
        <v>16</v>
      </c>
      <c r="G106" s="1543"/>
      <c r="H106" s="1511"/>
      <c r="I106" s="1543"/>
      <c r="J106" s="306">
        <v>24000</v>
      </c>
      <c r="K106" s="55">
        <v>10</v>
      </c>
      <c r="L106" s="120" t="s">
        <v>2805</v>
      </c>
      <c r="M106" s="56">
        <v>1.5</v>
      </c>
      <c r="N106" s="273" t="s">
        <v>2696</v>
      </c>
      <c r="O106" s="273" t="s">
        <v>2755</v>
      </c>
      <c r="P106" s="86">
        <v>3</v>
      </c>
      <c r="Q106" s="86">
        <v>16</v>
      </c>
      <c r="R106" s="56">
        <v>1.5</v>
      </c>
      <c r="S106" s="111">
        <v>50</v>
      </c>
      <c r="T106" s="56">
        <v>4</v>
      </c>
      <c r="U106" s="60" t="str">
        <f t="shared" si="1"/>
        <v>1.5(R0.1)x4x1.5(16)x50</v>
      </c>
    </row>
    <row r="107" spans="1:21" ht="12" customHeight="1">
      <c r="A107" s="120" t="s">
        <v>2806</v>
      </c>
      <c r="B107" s="1543"/>
      <c r="C107" s="1543"/>
      <c r="D107" s="1543"/>
      <c r="E107" s="1543"/>
      <c r="F107" s="86">
        <v>20</v>
      </c>
      <c r="G107" s="1543"/>
      <c r="H107" s="111">
        <v>55</v>
      </c>
      <c r="I107" s="1543"/>
      <c r="J107" s="306">
        <v>26000</v>
      </c>
      <c r="K107" s="55">
        <v>10</v>
      </c>
      <c r="L107" s="120" t="s">
        <v>2806</v>
      </c>
      <c r="M107" s="56">
        <v>1.5</v>
      </c>
      <c r="N107" s="273" t="s">
        <v>2696</v>
      </c>
      <c r="O107" s="273" t="s">
        <v>2755</v>
      </c>
      <c r="P107" s="86">
        <v>3</v>
      </c>
      <c r="Q107" s="86">
        <v>20</v>
      </c>
      <c r="R107" s="56">
        <v>1.5</v>
      </c>
      <c r="S107" s="111">
        <v>55</v>
      </c>
      <c r="T107" s="56">
        <v>4</v>
      </c>
      <c r="U107" s="60" t="str">
        <f t="shared" si="1"/>
        <v>1.5(R0.1)x4x1.5(20)x55</v>
      </c>
    </row>
    <row r="108" spans="1:21" ht="12" customHeight="1">
      <c r="A108" s="120" t="s">
        <v>2807</v>
      </c>
      <c r="B108" s="1543"/>
      <c r="C108" s="1543"/>
      <c r="D108" s="1543"/>
      <c r="E108" s="1543"/>
      <c r="F108" s="86">
        <v>25</v>
      </c>
      <c r="G108" s="1543"/>
      <c r="H108" s="111">
        <v>60</v>
      </c>
      <c r="I108" s="1543"/>
      <c r="J108" s="306">
        <v>26000</v>
      </c>
      <c r="K108" s="55"/>
      <c r="L108" s="120" t="s">
        <v>2807</v>
      </c>
      <c r="M108" s="56">
        <v>1.5</v>
      </c>
      <c r="N108" s="273" t="s">
        <v>2696</v>
      </c>
      <c r="O108" s="273" t="s">
        <v>2755</v>
      </c>
      <c r="P108" s="86">
        <v>3</v>
      </c>
      <c r="Q108" s="86">
        <v>25</v>
      </c>
      <c r="R108" s="56">
        <v>1.5</v>
      </c>
      <c r="S108" s="111">
        <v>60</v>
      </c>
      <c r="T108" s="56">
        <v>4</v>
      </c>
      <c r="U108" s="60" t="str">
        <f t="shared" si="1"/>
        <v>1.5(R0.1)x4x1.5(25)x60</v>
      </c>
    </row>
    <row r="109" spans="1:21" ht="12" customHeight="1">
      <c r="A109" s="120" t="s">
        <v>2808</v>
      </c>
      <c r="B109" s="1543"/>
      <c r="C109" s="1543"/>
      <c r="D109" s="1543"/>
      <c r="E109" s="1543"/>
      <c r="F109" s="86">
        <v>30</v>
      </c>
      <c r="G109" s="1543"/>
      <c r="H109" s="1511">
        <v>70</v>
      </c>
      <c r="I109" s="1543"/>
      <c r="J109" s="306">
        <v>29000</v>
      </c>
      <c r="K109" s="55"/>
      <c r="L109" s="120" t="s">
        <v>2808</v>
      </c>
      <c r="M109" s="56">
        <v>1.5</v>
      </c>
      <c r="N109" s="273" t="s">
        <v>2696</v>
      </c>
      <c r="O109" s="273" t="s">
        <v>2755</v>
      </c>
      <c r="P109" s="86">
        <v>3</v>
      </c>
      <c r="Q109" s="86">
        <v>30</v>
      </c>
      <c r="R109" s="56">
        <v>1.5</v>
      </c>
      <c r="S109" s="111">
        <v>70</v>
      </c>
      <c r="T109" s="56">
        <v>4</v>
      </c>
      <c r="U109" s="60" t="str">
        <f t="shared" si="1"/>
        <v>1.5(R0.1)x4x1.5(30)x70</v>
      </c>
    </row>
    <row r="110" spans="1:21" ht="12" customHeight="1">
      <c r="A110" s="120" t="s">
        <v>2809</v>
      </c>
      <c r="B110" s="1543"/>
      <c r="C110" s="1543"/>
      <c r="D110" s="1543"/>
      <c r="E110" s="1543"/>
      <c r="F110" s="86" t="s">
        <v>2875</v>
      </c>
      <c r="G110" s="1543"/>
      <c r="H110" s="1511"/>
      <c r="I110" s="1543"/>
      <c r="J110" s="306">
        <v>29000</v>
      </c>
      <c r="K110" s="55"/>
      <c r="L110" s="120" t="s">
        <v>2809</v>
      </c>
      <c r="M110" s="56">
        <v>1.5</v>
      </c>
      <c r="N110" s="273" t="s">
        <v>2696</v>
      </c>
      <c r="O110" s="273" t="s">
        <v>2755</v>
      </c>
      <c r="P110" s="86">
        <v>3</v>
      </c>
      <c r="Q110" s="86" t="s">
        <v>2875</v>
      </c>
      <c r="R110" s="56">
        <v>1.5</v>
      </c>
      <c r="S110" s="111">
        <v>70</v>
      </c>
      <c r="T110" s="56">
        <v>4</v>
      </c>
      <c r="U110" s="60" t="str">
        <f t="shared" si="1"/>
        <v>1.5(R0.1)x4x1.5(35)x70</v>
      </c>
    </row>
    <row r="111" spans="1:21" ht="12" customHeight="1">
      <c r="A111" s="120" t="s">
        <v>2810</v>
      </c>
      <c r="B111" s="1543"/>
      <c r="C111" s="1543" t="s">
        <v>2869</v>
      </c>
      <c r="D111" s="1543">
        <v>0.1</v>
      </c>
      <c r="E111" s="1543">
        <v>3</v>
      </c>
      <c r="F111" s="86">
        <v>8</v>
      </c>
      <c r="G111" s="1543">
        <v>1.5</v>
      </c>
      <c r="H111" s="1511">
        <v>50</v>
      </c>
      <c r="I111" s="1543"/>
      <c r="J111" s="306">
        <v>24000</v>
      </c>
      <c r="K111" s="55"/>
      <c r="L111" s="120" t="s">
        <v>2810</v>
      </c>
      <c r="M111" s="56">
        <v>1.5</v>
      </c>
      <c r="N111" s="273" t="s">
        <v>2697</v>
      </c>
      <c r="O111" s="273" t="s">
        <v>2755</v>
      </c>
      <c r="P111" s="86">
        <v>3</v>
      </c>
      <c r="Q111" s="86">
        <v>8</v>
      </c>
      <c r="R111" s="56">
        <v>1.5</v>
      </c>
      <c r="S111" s="111">
        <v>50</v>
      </c>
      <c r="T111" s="56">
        <v>4</v>
      </c>
      <c r="U111" s="60" t="str">
        <f t="shared" si="1"/>
        <v>1.5(R0.1)x4x1.5(8)x50</v>
      </c>
    </row>
    <row r="112" spans="1:21" ht="12" customHeight="1">
      <c r="A112" s="120" t="s">
        <v>2811</v>
      </c>
      <c r="B112" s="1543"/>
      <c r="C112" s="1543"/>
      <c r="D112" s="1543"/>
      <c r="E112" s="1543"/>
      <c r="F112" s="86">
        <v>10</v>
      </c>
      <c r="G112" s="1543"/>
      <c r="H112" s="1511"/>
      <c r="I112" s="1543"/>
      <c r="J112" s="306">
        <v>24000</v>
      </c>
      <c r="K112" s="55"/>
      <c r="L112" s="120" t="s">
        <v>2811</v>
      </c>
      <c r="M112" s="56">
        <v>1.5</v>
      </c>
      <c r="N112" s="273" t="s">
        <v>2697</v>
      </c>
      <c r="O112" s="273" t="s">
        <v>2755</v>
      </c>
      <c r="P112" s="86">
        <v>3</v>
      </c>
      <c r="Q112" s="86">
        <v>10</v>
      </c>
      <c r="R112" s="56">
        <v>1.5</v>
      </c>
      <c r="S112" s="111">
        <v>50</v>
      </c>
      <c r="T112" s="56">
        <v>4</v>
      </c>
      <c r="U112" s="60" t="str">
        <f t="shared" si="1"/>
        <v>1.5(R0.1)x4x1.5(10)x50</v>
      </c>
    </row>
    <row r="113" spans="1:21" ht="12" customHeight="1">
      <c r="A113" s="120" t="s">
        <v>2812</v>
      </c>
      <c r="B113" s="1543"/>
      <c r="C113" s="1543"/>
      <c r="D113" s="1543"/>
      <c r="E113" s="1543"/>
      <c r="F113" s="86">
        <v>12</v>
      </c>
      <c r="G113" s="1543"/>
      <c r="H113" s="1511"/>
      <c r="I113" s="1543"/>
      <c r="J113" s="306">
        <v>24000</v>
      </c>
      <c r="K113" s="55"/>
      <c r="L113" s="120" t="s">
        <v>2812</v>
      </c>
      <c r="M113" s="56">
        <v>1.5</v>
      </c>
      <c r="N113" s="273" t="s">
        <v>2697</v>
      </c>
      <c r="O113" s="273" t="s">
        <v>2755</v>
      </c>
      <c r="P113" s="86">
        <v>3</v>
      </c>
      <c r="Q113" s="86">
        <v>12</v>
      </c>
      <c r="R113" s="56">
        <v>1.5</v>
      </c>
      <c r="S113" s="111">
        <v>50</v>
      </c>
      <c r="T113" s="56">
        <v>4</v>
      </c>
      <c r="U113" s="60" t="str">
        <f t="shared" si="1"/>
        <v>1.5(R0.1)x4x1.5(12)x50</v>
      </c>
    </row>
    <row r="114" spans="1:21" ht="12" customHeight="1">
      <c r="A114" s="120" t="s">
        <v>2813</v>
      </c>
      <c r="B114" s="1543"/>
      <c r="C114" s="1543"/>
      <c r="D114" s="1543"/>
      <c r="E114" s="1543"/>
      <c r="F114" s="86">
        <v>16</v>
      </c>
      <c r="G114" s="1543"/>
      <c r="H114" s="1511"/>
      <c r="I114" s="1543"/>
      <c r="J114" s="306">
        <v>24000</v>
      </c>
      <c r="K114" s="55"/>
      <c r="L114" s="120" t="s">
        <v>2813</v>
      </c>
      <c r="M114" s="56">
        <v>1.5</v>
      </c>
      <c r="N114" s="273" t="s">
        <v>2697</v>
      </c>
      <c r="O114" s="273" t="s">
        <v>2755</v>
      </c>
      <c r="P114" s="86">
        <v>3</v>
      </c>
      <c r="Q114" s="86">
        <v>16</v>
      </c>
      <c r="R114" s="56">
        <v>1.5</v>
      </c>
      <c r="S114" s="111">
        <v>50</v>
      </c>
      <c r="T114" s="56">
        <v>4</v>
      </c>
      <c r="U114" s="60" t="str">
        <f t="shared" si="1"/>
        <v>1.5(R0.1)x4x1.5(16)x50</v>
      </c>
    </row>
    <row r="115" spans="1:21" ht="12" customHeight="1">
      <c r="A115" s="120" t="s">
        <v>2814</v>
      </c>
      <c r="B115" s="1543"/>
      <c r="C115" s="1543"/>
      <c r="D115" s="1543"/>
      <c r="E115" s="1543"/>
      <c r="F115" s="86">
        <v>20</v>
      </c>
      <c r="G115" s="1543"/>
      <c r="H115" s="111">
        <v>55</v>
      </c>
      <c r="I115" s="1543"/>
      <c r="J115" s="306">
        <v>26000</v>
      </c>
      <c r="K115" s="55"/>
      <c r="L115" s="120" t="s">
        <v>2814</v>
      </c>
      <c r="M115" s="56">
        <v>1.5</v>
      </c>
      <c r="N115" s="273" t="s">
        <v>2697</v>
      </c>
      <c r="O115" s="273" t="s">
        <v>2755</v>
      </c>
      <c r="P115" s="86">
        <v>3</v>
      </c>
      <c r="Q115" s="86">
        <v>20</v>
      </c>
      <c r="R115" s="56">
        <v>1.5</v>
      </c>
      <c r="S115" s="111">
        <v>55</v>
      </c>
      <c r="T115" s="56">
        <v>4</v>
      </c>
      <c r="U115" s="60" t="str">
        <f t="shared" si="1"/>
        <v>1.5(R0.1)x4x1.5(20)x55</v>
      </c>
    </row>
    <row r="116" spans="1:21" ht="12" customHeight="1">
      <c r="A116" s="120" t="s">
        <v>2815</v>
      </c>
      <c r="B116" s="1543"/>
      <c r="C116" s="1543"/>
      <c r="D116" s="1543"/>
      <c r="E116" s="1543"/>
      <c r="F116" s="86">
        <v>25</v>
      </c>
      <c r="G116" s="1543"/>
      <c r="H116" s="111">
        <v>60</v>
      </c>
      <c r="I116" s="1543"/>
      <c r="J116" s="306">
        <v>26000</v>
      </c>
      <c r="K116" s="55"/>
      <c r="L116" s="120" t="s">
        <v>2815</v>
      </c>
      <c r="M116" s="56">
        <v>1.5</v>
      </c>
      <c r="N116" s="273" t="s">
        <v>2697</v>
      </c>
      <c r="O116" s="273" t="s">
        <v>2755</v>
      </c>
      <c r="P116" s="86">
        <v>3</v>
      </c>
      <c r="Q116" s="86">
        <v>25</v>
      </c>
      <c r="R116" s="56">
        <v>1.5</v>
      </c>
      <c r="S116" s="111">
        <v>60</v>
      </c>
      <c r="T116" s="56">
        <v>4</v>
      </c>
      <c r="U116" s="60" t="str">
        <f t="shared" si="1"/>
        <v>1.5(R0.1)x4x1.5(25)x60</v>
      </c>
    </row>
    <row r="117" spans="1:21" ht="12" customHeight="1">
      <c r="A117" s="120" t="s">
        <v>2816</v>
      </c>
      <c r="B117" s="1543"/>
      <c r="C117" s="1543"/>
      <c r="D117" s="1543"/>
      <c r="E117" s="1543"/>
      <c r="F117" s="86">
        <v>30</v>
      </c>
      <c r="G117" s="1543"/>
      <c r="H117" s="1511">
        <v>70</v>
      </c>
      <c r="I117" s="1543"/>
      <c r="J117" s="306">
        <v>29000</v>
      </c>
      <c r="K117" s="55"/>
      <c r="L117" s="120" t="s">
        <v>2816</v>
      </c>
      <c r="M117" s="56">
        <v>1.5</v>
      </c>
      <c r="N117" s="273" t="s">
        <v>2697</v>
      </c>
      <c r="O117" s="273" t="s">
        <v>2755</v>
      </c>
      <c r="P117" s="86">
        <v>3</v>
      </c>
      <c r="Q117" s="86">
        <v>30</v>
      </c>
      <c r="R117" s="56">
        <v>1.5</v>
      </c>
      <c r="S117" s="111">
        <v>70</v>
      </c>
      <c r="T117" s="56">
        <v>4</v>
      </c>
      <c r="U117" s="60" t="str">
        <f t="shared" si="1"/>
        <v>1.5(R0.1)x4x1.5(30)x70</v>
      </c>
    </row>
    <row r="118" spans="1:21" ht="12" customHeight="1">
      <c r="A118" s="120" t="s">
        <v>2817</v>
      </c>
      <c r="B118" s="1543"/>
      <c r="C118" s="1543"/>
      <c r="D118" s="1543"/>
      <c r="E118" s="1543"/>
      <c r="F118" s="86" t="s">
        <v>2875</v>
      </c>
      <c r="G118" s="1543"/>
      <c r="H118" s="1511"/>
      <c r="I118" s="1543"/>
      <c r="J118" s="306">
        <v>29000</v>
      </c>
      <c r="K118" s="55"/>
      <c r="L118" s="120" t="s">
        <v>2817</v>
      </c>
      <c r="M118" s="56">
        <v>1.5</v>
      </c>
      <c r="N118" s="273" t="s">
        <v>2697</v>
      </c>
      <c r="O118" s="273" t="s">
        <v>2755</v>
      </c>
      <c r="P118" s="86">
        <v>3</v>
      </c>
      <c r="Q118" s="86" t="s">
        <v>2875</v>
      </c>
      <c r="R118" s="56">
        <v>1.5</v>
      </c>
      <c r="S118" s="111">
        <v>70</v>
      </c>
      <c r="T118" s="56">
        <v>4</v>
      </c>
      <c r="U118" s="60" t="str">
        <f t="shared" si="1"/>
        <v>1.5(R0.1)x4x1.5(35)x70</v>
      </c>
    </row>
    <row r="119" spans="1:21" ht="12" customHeight="1">
      <c r="A119" s="120" t="s">
        <v>2818</v>
      </c>
      <c r="B119" s="1543">
        <v>2</v>
      </c>
      <c r="C119" s="1543" t="s">
        <v>4806</v>
      </c>
      <c r="D119" s="1543">
        <v>0.1</v>
      </c>
      <c r="E119" s="1543">
        <v>4</v>
      </c>
      <c r="F119" s="86">
        <v>10</v>
      </c>
      <c r="G119" s="1543">
        <v>2</v>
      </c>
      <c r="H119" s="1511">
        <v>50</v>
      </c>
      <c r="I119" s="1543">
        <v>4</v>
      </c>
      <c r="J119" s="306">
        <v>24000</v>
      </c>
      <c r="K119" s="55"/>
      <c r="L119" s="120" t="s">
        <v>2818</v>
      </c>
      <c r="M119" s="56">
        <v>2</v>
      </c>
      <c r="N119" s="273" t="s">
        <v>2698</v>
      </c>
      <c r="O119" s="273" t="s">
        <v>2755</v>
      </c>
      <c r="P119" s="86">
        <v>4</v>
      </c>
      <c r="Q119" s="86">
        <v>10</v>
      </c>
      <c r="R119" s="56">
        <v>2</v>
      </c>
      <c r="S119" s="111">
        <v>50</v>
      </c>
      <c r="T119" s="56">
        <v>4</v>
      </c>
      <c r="U119" s="60" t="str">
        <f t="shared" si="1"/>
        <v>2(R0.1)x4x2(10)x50</v>
      </c>
    </row>
    <row r="120" spans="1:21" ht="12" customHeight="1">
      <c r="A120" s="120" t="s">
        <v>1772</v>
      </c>
      <c r="B120" s="1543"/>
      <c r="C120" s="1543"/>
      <c r="D120" s="1543"/>
      <c r="E120" s="1543"/>
      <c r="F120" s="86">
        <v>12</v>
      </c>
      <c r="G120" s="1543"/>
      <c r="H120" s="1511"/>
      <c r="I120" s="1543"/>
      <c r="J120" s="306">
        <v>24000</v>
      </c>
      <c r="K120" s="55"/>
      <c r="L120" s="120" t="s">
        <v>1772</v>
      </c>
      <c r="M120" s="56">
        <v>2</v>
      </c>
      <c r="N120" s="273" t="s">
        <v>2698</v>
      </c>
      <c r="O120" s="273" t="s">
        <v>2755</v>
      </c>
      <c r="P120" s="86">
        <v>4</v>
      </c>
      <c r="Q120" s="86">
        <v>12</v>
      </c>
      <c r="R120" s="56">
        <v>2</v>
      </c>
      <c r="S120" s="111">
        <v>50</v>
      </c>
      <c r="T120" s="56">
        <v>4</v>
      </c>
      <c r="U120" s="60" t="str">
        <f t="shared" si="1"/>
        <v>2(R0.1)x4x2(12)x50</v>
      </c>
    </row>
    <row r="121" spans="1:21" ht="12" customHeight="1">
      <c r="A121" s="120" t="s">
        <v>1773</v>
      </c>
      <c r="B121" s="1543"/>
      <c r="C121" s="1543"/>
      <c r="D121" s="1543"/>
      <c r="E121" s="1543"/>
      <c r="F121" s="86">
        <v>16</v>
      </c>
      <c r="G121" s="1543"/>
      <c r="H121" s="1511"/>
      <c r="I121" s="1543"/>
      <c r="J121" s="306">
        <v>24000</v>
      </c>
      <c r="K121" s="55"/>
      <c r="L121" s="120" t="s">
        <v>1773</v>
      </c>
      <c r="M121" s="56">
        <v>2</v>
      </c>
      <c r="N121" s="273" t="s">
        <v>2698</v>
      </c>
      <c r="O121" s="273" t="s">
        <v>2755</v>
      </c>
      <c r="P121" s="86">
        <v>4</v>
      </c>
      <c r="Q121" s="86">
        <v>16</v>
      </c>
      <c r="R121" s="56">
        <v>2</v>
      </c>
      <c r="S121" s="111">
        <v>50</v>
      </c>
      <c r="T121" s="56">
        <v>4</v>
      </c>
      <c r="U121" s="60" t="str">
        <f t="shared" si="1"/>
        <v>2(R0.1)x4x2(16)x50</v>
      </c>
    </row>
    <row r="122" spans="1:21" ht="12" customHeight="1">
      <c r="A122" s="120" t="s">
        <v>1774</v>
      </c>
      <c r="B122" s="1543"/>
      <c r="C122" s="1543"/>
      <c r="D122" s="1543"/>
      <c r="E122" s="1543"/>
      <c r="F122" s="86">
        <v>20</v>
      </c>
      <c r="G122" s="1543"/>
      <c r="H122" s="111">
        <v>55</v>
      </c>
      <c r="I122" s="1543"/>
      <c r="J122" s="306">
        <v>26000</v>
      </c>
      <c r="K122" s="55"/>
      <c r="L122" s="120" t="s">
        <v>1774</v>
      </c>
      <c r="M122" s="56">
        <v>2</v>
      </c>
      <c r="N122" s="273" t="s">
        <v>2698</v>
      </c>
      <c r="O122" s="273" t="s">
        <v>2755</v>
      </c>
      <c r="P122" s="86">
        <v>4</v>
      </c>
      <c r="Q122" s="86">
        <v>20</v>
      </c>
      <c r="R122" s="56">
        <v>2</v>
      </c>
      <c r="S122" s="111">
        <v>55</v>
      </c>
      <c r="T122" s="56">
        <v>4</v>
      </c>
      <c r="U122" s="60" t="str">
        <f t="shared" si="1"/>
        <v>2(R0.1)x4x2(20)x55</v>
      </c>
    </row>
    <row r="123" spans="1:21" ht="12" customHeight="1">
      <c r="A123" s="120" t="s">
        <v>1775</v>
      </c>
      <c r="B123" s="1543"/>
      <c r="C123" s="1543"/>
      <c r="D123" s="1543"/>
      <c r="E123" s="1543"/>
      <c r="F123" s="86">
        <v>25</v>
      </c>
      <c r="G123" s="1543"/>
      <c r="H123" s="111">
        <v>60</v>
      </c>
      <c r="I123" s="1543"/>
      <c r="J123" s="306">
        <v>26000</v>
      </c>
      <c r="K123" s="55"/>
      <c r="L123" s="120" t="s">
        <v>1775</v>
      </c>
      <c r="M123" s="56">
        <v>2</v>
      </c>
      <c r="N123" s="273" t="s">
        <v>2698</v>
      </c>
      <c r="O123" s="273" t="s">
        <v>2755</v>
      </c>
      <c r="P123" s="86">
        <v>4</v>
      </c>
      <c r="Q123" s="86">
        <v>25</v>
      </c>
      <c r="R123" s="56">
        <v>2</v>
      </c>
      <c r="S123" s="111">
        <v>60</v>
      </c>
      <c r="T123" s="56">
        <v>4</v>
      </c>
      <c r="U123" s="60" t="str">
        <f t="shared" si="1"/>
        <v>2(R0.1)x4x2(25)x60</v>
      </c>
    </row>
    <row r="124" spans="1:21" ht="12" customHeight="1">
      <c r="A124" s="120" t="s">
        <v>1776</v>
      </c>
      <c r="B124" s="1543"/>
      <c r="C124" s="1543"/>
      <c r="D124" s="1543"/>
      <c r="E124" s="1543"/>
      <c r="F124" s="86">
        <v>30</v>
      </c>
      <c r="G124" s="1543"/>
      <c r="H124" s="111">
        <v>70</v>
      </c>
      <c r="I124" s="1543"/>
      <c r="J124" s="306">
        <v>29000</v>
      </c>
      <c r="K124" s="55"/>
      <c r="L124" s="120" t="s">
        <v>1776</v>
      </c>
      <c r="M124" s="56">
        <v>2</v>
      </c>
      <c r="N124" s="273" t="s">
        <v>2698</v>
      </c>
      <c r="O124" s="273" t="s">
        <v>2755</v>
      </c>
      <c r="P124" s="86">
        <v>4</v>
      </c>
      <c r="Q124" s="86">
        <v>30</v>
      </c>
      <c r="R124" s="56">
        <v>2</v>
      </c>
      <c r="S124" s="111">
        <v>70</v>
      </c>
      <c r="T124" s="56">
        <v>4</v>
      </c>
      <c r="U124" s="60" t="str">
        <f t="shared" si="1"/>
        <v>2(R0.1)x4x2(30)x70</v>
      </c>
    </row>
    <row r="125" spans="1:21" ht="12" customHeight="1">
      <c r="A125" s="120" t="s">
        <v>1777</v>
      </c>
      <c r="B125" s="1543"/>
      <c r="C125" s="1543"/>
      <c r="D125" s="1543"/>
      <c r="E125" s="1543"/>
      <c r="F125" s="86">
        <v>40</v>
      </c>
      <c r="G125" s="1543"/>
      <c r="H125" s="111">
        <v>80</v>
      </c>
      <c r="I125" s="1543"/>
      <c r="J125" s="306">
        <v>32000</v>
      </c>
      <c r="K125" s="55"/>
      <c r="L125" s="120" t="s">
        <v>1777</v>
      </c>
      <c r="M125" s="56">
        <v>2</v>
      </c>
      <c r="N125" s="273" t="s">
        <v>2698</v>
      </c>
      <c r="O125" s="273" t="s">
        <v>2755</v>
      </c>
      <c r="P125" s="86">
        <v>4</v>
      </c>
      <c r="Q125" s="86">
        <v>40</v>
      </c>
      <c r="R125" s="56">
        <v>2</v>
      </c>
      <c r="S125" s="111">
        <v>80</v>
      </c>
      <c r="T125" s="56">
        <v>4</v>
      </c>
      <c r="U125" s="60" t="str">
        <f t="shared" si="1"/>
        <v>2(R0.1)x4x2(40)x80</v>
      </c>
    </row>
    <row r="126" spans="1:21" ht="12" customHeight="1">
      <c r="A126" s="120" t="s">
        <v>1778</v>
      </c>
      <c r="B126" s="1543"/>
      <c r="C126" s="1543"/>
      <c r="D126" s="1543"/>
      <c r="E126" s="1543"/>
      <c r="F126" s="86" t="s">
        <v>2876</v>
      </c>
      <c r="G126" s="1543"/>
      <c r="H126" s="111">
        <v>90</v>
      </c>
      <c r="I126" s="1543">
        <v>6</v>
      </c>
      <c r="J126" s="306">
        <v>39000</v>
      </c>
      <c r="K126" s="55"/>
      <c r="L126" s="120" t="s">
        <v>1778</v>
      </c>
      <c r="M126" s="56">
        <v>2</v>
      </c>
      <c r="N126" s="273" t="s">
        <v>2698</v>
      </c>
      <c r="O126" s="273" t="s">
        <v>2755</v>
      </c>
      <c r="P126" s="86">
        <v>4</v>
      </c>
      <c r="Q126" s="86" t="s">
        <v>2876</v>
      </c>
      <c r="R126" s="56">
        <v>2</v>
      </c>
      <c r="S126" s="111">
        <v>90</v>
      </c>
      <c r="T126" s="56">
        <v>4</v>
      </c>
      <c r="U126" s="60" t="str">
        <f t="shared" si="1"/>
        <v>2(R0.1)x4x2(50)x90</v>
      </c>
    </row>
    <row r="127" spans="1:21" ht="12" customHeight="1">
      <c r="A127" s="120" t="s">
        <v>1779</v>
      </c>
      <c r="B127" s="1543"/>
      <c r="C127" s="1543"/>
      <c r="D127" s="1543"/>
      <c r="E127" s="1543"/>
      <c r="F127" s="86" t="s">
        <v>2877</v>
      </c>
      <c r="G127" s="1543"/>
      <c r="H127" s="111">
        <v>100</v>
      </c>
      <c r="I127" s="1543"/>
      <c r="J127" s="306">
        <v>41000</v>
      </c>
      <c r="K127" s="55"/>
      <c r="L127" s="120" t="s">
        <v>1779</v>
      </c>
      <c r="M127" s="56">
        <v>2</v>
      </c>
      <c r="N127" s="273" t="s">
        <v>2698</v>
      </c>
      <c r="O127" s="273" t="s">
        <v>2755</v>
      </c>
      <c r="P127" s="86">
        <v>4</v>
      </c>
      <c r="Q127" s="86" t="s">
        <v>2877</v>
      </c>
      <c r="R127" s="56">
        <v>2</v>
      </c>
      <c r="S127" s="111">
        <v>100</v>
      </c>
      <c r="T127" s="56">
        <v>4</v>
      </c>
      <c r="U127" s="60" t="str">
        <f t="shared" si="1"/>
        <v>2(R0.1)x4x2(60)x100</v>
      </c>
    </row>
    <row r="128" spans="1:21" ht="12" customHeight="1">
      <c r="A128" s="120" t="s">
        <v>1780</v>
      </c>
      <c r="B128" s="1543"/>
      <c r="C128" s="1543" t="s">
        <v>2862</v>
      </c>
      <c r="D128" s="1543">
        <v>0.1</v>
      </c>
      <c r="E128" s="1543">
        <v>4</v>
      </c>
      <c r="F128" s="86">
        <v>10</v>
      </c>
      <c r="G128" s="1543">
        <v>2</v>
      </c>
      <c r="H128" s="1511">
        <v>50</v>
      </c>
      <c r="I128" s="1543">
        <v>4</v>
      </c>
      <c r="J128" s="306">
        <v>24000</v>
      </c>
      <c r="K128" s="55"/>
      <c r="L128" s="120" t="s">
        <v>1780</v>
      </c>
      <c r="M128" s="56">
        <v>2</v>
      </c>
      <c r="N128" s="273" t="s">
        <v>2696</v>
      </c>
      <c r="O128" s="273" t="s">
        <v>2755</v>
      </c>
      <c r="P128" s="86">
        <v>4</v>
      </c>
      <c r="Q128" s="86">
        <v>10</v>
      </c>
      <c r="R128" s="56">
        <v>2</v>
      </c>
      <c r="S128" s="111">
        <v>50</v>
      </c>
      <c r="T128" s="56">
        <v>4</v>
      </c>
      <c r="U128" s="60" t="str">
        <f t="shared" si="1"/>
        <v>2(R0.1)x4x2(10)x50</v>
      </c>
    </row>
    <row r="129" spans="1:21" ht="12" customHeight="1">
      <c r="A129" s="120" t="s">
        <v>1781</v>
      </c>
      <c r="B129" s="1543"/>
      <c r="C129" s="1543"/>
      <c r="D129" s="1543"/>
      <c r="E129" s="1543"/>
      <c r="F129" s="86">
        <v>12</v>
      </c>
      <c r="G129" s="1543"/>
      <c r="H129" s="1511"/>
      <c r="I129" s="1543"/>
      <c r="J129" s="306">
        <v>24000</v>
      </c>
      <c r="K129" s="55"/>
      <c r="L129" s="120" t="s">
        <v>1781</v>
      </c>
      <c r="M129" s="56">
        <v>2</v>
      </c>
      <c r="N129" s="273" t="s">
        <v>2696</v>
      </c>
      <c r="O129" s="273" t="s">
        <v>2755</v>
      </c>
      <c r="P129" s="86">
        <v>4</v>
      </c>
      <c r="Q129" s="86">
        <v>12</v>
      </c>
      <c r="R129" s="56">
        <v>2</v>
      </c>
      <c r="S129" s="111">
        <v>50</v>
      </c>
      <c r="T129" s="56">
        <v>4</v>
      </c>
      <c r="U129" s="60" t="str">
        <f t="shared" si="1"/>
        <v>2(R0.1)x4x2(12)x50</v>
      </c>
    </row>
    <row r="130" spans="1:21" ht="12" customHeight="1">
      <c r="A130" s="120" t="s">
        <v>1782</v>
      </c>
      <c r="B130" s="1543"/>
      <c r="C130" s="1543"/>
      <c r="D130" s="1543"/>
      <c r="E130" s="1543"/>
      <c r="F130" s="86">
        <v>16</v>
      </c>
      <c r="G130" s="1543"/>
      <c r="H130" s="1511"/>
      <c r="I130" s="1543"/>
      <c r="J130" s="306">
        <v>24000</v>
      </c>
      <c r="K130" s="55">
        <v>10</v>
      </c>
      <c r="L130" s="120" t="s">
        <v>1782</v>
      </c>
      <c r="M130" s="56">
        <v>2</v>
      </c>
      <c r="N130" s="273" t="s">
        <v>2696</v>
      </c>
      <c r="O130" s="273" t="s">
        <v>2755</v>
      </c>
      <c r="P130" s="86">
        <v>4</v>
      </c>
      <c r="Q130" s="86">
        <v>16</v>
      </c>
      <c r="R130" s="56">
        <v>2</v>
      </c>
      <c r="S130" s="111">
        <v>50</v>
      </c>
      <c r="T130" s="56">
        <v>4</v>
      </c>
      <c r="U130" s="60" t="str">
        <f t="shared" si="1"/>
        <v>2(R0.1)x4x2(16)x50</v>
      </c>
    </row>
    <row r="131" spans="1:21" ht="12" customHeight="1">
      <c r="A131" s="120" t="s">
        <v>1783</v>
      </c>
      <c r="B131" s="1543"/>
      <c r="C131" s="1543"/>
      <c r="D131" s="1543"/>
      <c r="E131" s="1543"/>
      <c r="F131" s="86">
        <v>20</v>
      </c>
      <c r="G131" s="1543"/>
      <c r="H131" s="111">
        <v>55</v>
      </c>
      <c r="I131" s="1543"/>
      <c r="J131" s="306">
        <v>26000</v>
      </c>
      <c r="K131" s="55">
        <v>10</v>
      </c>
      <c r="L131" s="120" t="s">
        <v>1783</v>
      </c>
      <c r="M131" s="56">
        <v>2</v>
      </c>
      <c r="N131" s="273" t="s">
        <v>2696</v>
      </c>
      <c r="O131" s="273" t="s">
        <v>2755</v>
      </c>
      <c r="P131" s="86">
        <v>4</v>
      </c>
      <c r="Q131" s="86">
        <v>20</v>
      </c>
      <c r="R131" s="56">
        <v>2</v>
      </c>
      <c r="S131" s="111">
        <v>55</v>
      </c>
      <c r="T131" s="56">
        <v>4</v>
      </c>
      <c r="U131" s="60" t="str">
        <f t="shared" si="1"/>
        <v>2(R0.1)x4x2(20)x55</v>
      </c>
    </row>
    <row r="132" spans="1:21" ht="12" customHeight="1">
      <c r="A132" s="120" t="s">
        <v>1784</v>
      </c>
      <c r="B132" s="1543"/>
      <c r="C132" s="1543"/>
      <c r="D132" s="1543"/>
      <c r="E132" s="1543"/>
      <c r="F132" s="86">
        <v>25</v>
      </c>
      <c r="G132" s="1543"/>
      <c r="H132" s="111">
        <v>60</v>
      </c>
      <c r="I132" s="1543"/>
      <c r="J132" s="306">
        <v>26000</v>
      </c>
      <c r="K132" s="55"/>
      <c r="L132" s="120" t="s">
        <v>1784</v>
      </c>
      <c r="M132" s="56">
        <v>2</v>
      </c>
      <c r="N132" s="273" t="s">
        <v>2696</v>
      </c>
      <c r="O132" s="273" t="s">
        <v>2755</v>
      </c>
      <c r="P132" s="86">
        <v>4</v>
      </c>
      <c r="Q132" s="86">
        <v>25</v>
      </c>
      <c r="R132" s="56">
        <v>2</v>
      </c>
      <c r="S132" s="111">
        <v>60</v>
      </c>
      <c r="T132" s="56">
        <v>4</v>
      </c>
      <c r="U132" s="60" t="str">
        <f t="shared" si="1"/>
        <v>2(R0.1)x4x2(25)x60</v>
      </c>
    </row>
    <row r="133" spans="1:21" ht="12" customHeight="1">
      <c r="A133" s="120" t="s">
        <v>1785</v>
      </c>
      <c r="B133" s="1543"/>
      <c r="C133" s="1543"/>
      <c r="D133" s="1543"/>
      <c r="E133" s="1543"/>
      <c r="F133" s="86">
        <v>30</v>
      </c>
      <c r="G133" s="1543"/>
      <c r="H133" s="111">
        <v>70</v>
      </c>
      <c r="I133" s="1543"/>
      <c r="J133" s="306">
        <v>29000</v>
      </c>
      <c r="K133" s="55">
        <v>10</v>
      </c>
      <c r="L133" s="120" t="s">
        <v>1785</v>
      </c>
      <c r="M133" s="56">
        <v>2</v>
      </c>
      <c r="N133" s="273" t="s">
        <v>2696</v>
      </c>
      <c r="O133" s="273" t="s">
        <v>2755</v>
      </c>
      <c r="P133" s="86">
        <v>4</v>
      </c>
      <c r="Q133" s="86">
        <v>30</v>
      </c>
      <c r="R133" s="56">
        <v>2</v>
      </c>
      <c r="S133" s="111">
        <v>70</v>
      </c>
      <c r="T133" s="56">
        <v>4</v>
      </c>
      <c r="U133" s="60" t="str">
        <f t="shared" ref="U133:U143" si="2">M133&amp;"("&amp;O133&amp;")"&amp;"x"&amp;T133&amp;"x"&amp;R133&amp;"("&amp;Q133&amp;")"&amp;"x"&amp;S133</f>
        <v>2(R0.1)x4x2(30)x70</v>
      </c>
    </row>
    <row r="134" spans="1:21" ht="12" customHeight="1">
      <c r="A134" s="120" t="s">
        <v>1786</v>
      </c>
      <c r="B134" s="1543"/>
      <c r="C134" s="1543"/>
      <c r="D134" s="1543"/>
      <c r="E134" s="1543"/>
      <c r="F134" s="86">
        <v>40</v>
      </c>
      <c r="G134" s="1543"/>
      <c r="H134" s="111">
        <v>80</v>
      </c>
      <c r="I134" s="1543">
        <v>6</v>
      </c>
      <c r="J134" s="306">
        <v>37000</v>
      </c>
      <c r="K134" s="55"/>
      <c r="L134" s="120" t="s">
        <v>1786</v>
      </c>
      <c r="M134" s="56">
        <v>2</v>
      </c>
      <c r="N134" s="273" t="s">
        <v>2696</v>
      </c>
      <c r="O134" s="273" t="s">
        <v>2755</v>
      </c>
      <c r="P134" s="86">
        <v>4</v>
      </c>
      <c r="Q134" s="86">
        <v>40</v>
      </c>
      <c r="R134" s="56">
        <v>2</v>
      </c>
      <c r="S134" s="111">
        <v>80</v>
      </c>
      <c r="T134" s="56">
        <v>6</v>
      </c>
      <c r="U134" s="60" t="str">
        <f t="shared" si="2"/>
        <v>2(R0.1)x6x2(40)x80</v>
      </c>
    </row>
    <row r="135" spans="1:21" ht="12" customHeight="1">
      <c r="A135" s="120" t="s">
        <v>1787</v>
      </c>
      <c r="B135" s="1543"/>
      <c r="C135" s="1543"/>
      <c r="D135" s="1543"/>
      <c r="E135" s="1543"/>
      <c r="F135" s="86" t="s">
        <v>2876</v>
      </c>
      <c r="G135" s="1543"/>
      <c r="H135" s="111">
        <v>90</v>
      </c>
      <c r="I135" s="1543"/>
      <c r="J135" s="306">
        <v>39000</v>
      </c>
      <c r="K135" s="55"/>
      <c r="L135" s="120" t="s">
        <v>1787</v>
      </c>
      <c r="M135" s="56">
        <v>2</v>
      </c>
      <c r="N135" s="273" t="s">
        <v>2696</v>
      </c>
      <c r="O135" s="273" t="s">
        <v>2755</v>
      </c>
      <c r="P135" s="86">
        <v>4</v>
      </c>
      <c r="Q135" s="86" t="s">
        <v>2876</v>
      </c>
      <c r="R135" s="56">
        <v>2</v>
      </c>
      <c r="S135" s="111">
        <v>90</v>
      </c>
      <c r="T135" s="56">
        <v>6</v>
      </c>
      <c r="U135" s="60" t="str">
        <f t="shared" si="2"/>
        <v>2(R0.1)x6x2(50)x90</v>
      </c>
    </row>
    <row r="136" spans="1:21" ht="12" customHeight="1">
      <c r="A136" s="120" t="s">
        <v>1788</v>
      </c>
      <c r="B136" s="1543"/>
      <c r="C136" s="1543"/>
      <c r="D136" s="1543"/>
      <c r="E136" s="1543"/>
      <c r="F136" s="86" t="s">
        <v>2877</v>
      </c>
      <c r="G136" s="1543"/>
      <c r="H136" s="111">
        <v>100</v>
      </c>
      <c r="I136" s="1543"/>
      <c r="J136" s="306">
        <v>41000</v>
      </c>
      <c r="K136" s="55"/>
      <c r="L136" s="120" t="s">
        <v>1788</v>
      </c>
      <c r="M136" s="56">
        <v>2</v>
      </c>
      <c r="N136" s="273" t="s">
        <v>2696</v>
      </c>
      <c r="O136" s="273" t="s">
        <v>2755</v>
      </c>
      <c r="P136" s="86">
        <v>4</v>
      </c>
      <c r="Q136" s="86" t="s">
        <v>2877</v>
      </c>
      <c r="R136" s="56">
        <v>2</v>
      </c>
      <c r="S136" s="111">
        <v>100</v>
      </c>
      <c r="T136" s="56">
        <v>6</v>
      </c>
      <c r="U136" s="60" t="str">
        <f t="shared" si="2"/>
        <v>2(R0.1)x6x2(60)x100</v>
      </c>
    </row>
    <row r="137" spans="1:21" ht="12" customHeight="1">
      <c r="A137" s="120" t="s">
        <v>1789</v>
      </c>
      <c r="B137" s="1543"/>
      <c r="C137" s="1543" t="s">
        <v>2869</v>
      </c>
      <c r="D137" s="1543">
        <v>0.1</v>
      </c>
      <c r="E137" s="1543">
        <v>4</v>
      </c>
      <c r="F137" s="86">
        <v>10</v>
      </c>
      <c r="G137" s="1543">
        <v>2</v>
      </c>
      <c r="H137" s="1511">
        <v>50</v>
      </c>
      <c r="I137" s="1543">
        <v>4</v>
      </c>
      <c r="J137" s="306">
        <v>24000</v>
      </c>
      <c r="K137" s="55"/>
      <c r="L137" s="120" t="s">
        <v>1789</v>
      </c>
      <c r="M137" s="56">
        <v>2</v>
      </c>
      <c r="N137" s="273" t="s">
        <v>2697</v>
      </c>
      <c r="O137" s="273" t="s">
        <v>2755</v>
      </c>
      <c r="P137" s="86">
        <v>4</v>
      </c>
      <c r="Q137" s="86">
        <v>10</v>
      </c>
      <c r="R137" s="56">
        <v>2</v>
      </c>
      <c r="S137" s="111">
        <v>50</v>
      </c>
      <c r="T137" s="56">
        <v>4</v>
      </c>
      <c r="U137" s="60" t="str">
        <f t="shared" si="2"/>
        <v>2(R0.1)x4x2(10)x50</v>
      </c>
    </row>
    <row r="138" spans="1:21" ht="12" customHeight="1">
      <c r="A138" s="120" t="s">
        <v>1790</v>
      </c>
      <c r="B138" s="1543"/>
      <c r="C138" s="1543"/>
      <c r="D138" s="1543"/>
      <c r="E138" s="1543"/>
      <c r="F138" s="86">
        <v>12</v>
      </c>
      <c r="G138" s="1543"/>
      <c r="H138" s="1511"/>
      <c r="I138" s="1543"/>
      <c r="J138" s="306">
        <v>24000</v>
      </c>
      <c r="K138" s="55"/>
      <c r="L138" s="120" t="s">
        <v>1790</v>
      </c>
      <c r="M138" s="56">
        <v>2</v>
      </c>
      <c r="N138" s="273" t="s">
        <v>2697</v>
      </c>
      <c r="O138" s="273" t="s">
        <v>2755</v>
      </c>
      <c r="P138" s="86">
        <v>4</v>
      </c>
      <c r="Q138" s="86">
        <v>12</v>
      </c>
      <c r="R138" s="56">
        <v>2</v>
      </c>
      <c r="S138" s="111">
        <v>50</v>
      </c>
      <c r="T138" s="56">
        <v>4</v>
      </c>
      <c r="U138" s="60" t="str">
        <f t="shared" si="2"/>
        <v>2(R0.1)x4x2(12)x50</v>
      </c>
    </row>
    <row r="139" spans="1:21" ht="12" customHeight="1">
      <c r="A139" s="120" t="s">
        <v>1791</v>
      </c>
      <c r="B139" s="1543"/>
      <c r="C139" s="1543"/>
      <c r="D139" s="1543"/>
      <c r="E139" s="1543"/>
      <c r="F139" s="86">
        <v>16</v>
      </c>
      <c r="G139" s="1543"/>
      <c r="H139" s="1511"/>
      <c r="I139" s="1543"/>
      <c r="J139" s="306">
        <v>24000</v>
      </c>
      <c r="K139" s="55"/>
      <c r="L139" s="120" t="s">
        <v>1791</v>
      </c>
      <c r="M139" s="56">
        <v>2</v>
      </c>
      <c r="N139" s="273" t="s">
        <v>2697</v>
      </c>
      <c r="O139" s="273" t="s">
        <v>2755</v>
      </c>
      <c r="P139" s="86">
        <v>4</v>
      </c>
      <c r="Q139" s="86">
        <v>16</v>
      </c>
      <c r="R139" s="56">
        <v>2</v>
      </c>
      <c r="S139" s="111">
        <v>50</v>
      </c>
      <c r="T139" s="56">
        <v>4</v>
      </c>
      <c r="U139" s="60" t="str">
        <f t="shared" si="2"/>
        <v>2(R0.1)x4x2(16)x50</v>
      </c>
    </row>
    <row r="140" spans="1:21" ht="12" customHeight="1">
      <c r="A140" s="120" t="s">
        <v>1792</v>
      </c>
      <c r="B140" s="1543"/>
      <c r="C140" s="1543"/>
      <c r="D140" s="1543"/>
      <c r="E140" s="1543"/>
      <c r="F140" s="86">
        <v>20</v>
      </c>
      <c r="G140" s="1543"/>
      <c r="H140" s="111">
        <v>55</v>
      </c>
      <c r="I140" s="1543"/>
      <c r="J140" s="306">
        <v>26000</v>
      </c>
      <c r="K140" s="55"/>
      <c r="L140" s="120" t="s">
        <v>1792</v>
      </c>
      <c r="M140" s="56">
        <v>2</v>
      </c>
      <c r="N140" s="273" t="s">
        <v>2697</v>
      </c>
      <c r="O140" s="273" t="s">
        <v>2755</v>
      </c>
      <c r="P140" s="86">
        <v>4</v>
      </c>
      <c r="Q140" s="86">
        <v>20</v>
      </c>
      <c r="R140" s="56">
        <v>2</v>
      </c>
      <c r="S140" s="111">
        <v>55</v>
      </c>
      <c r="T140" s="56">
        <v>4</v>
      </c>
      <c r="U140" s="60" t="str">
        <f t="shared" si="2"/>
        <v>2(R0.1)x4x2(20)x55</v>
      </c>
    </row>
    <row r="141" spans="1:21" ht="12" customHeight="1">
      <c r="A141" s="120" t="s">
        <v>1793</v>
      </c>
      <c r="B141" s="1543"/>
      <c r="C141" s="1543"/>
      <c r="D141" s="1543"/>
      <c r="E141" s="1543"/>
      <c r="F141" s="86">
        <v>25</v>
      </c>
      <c r="G141" s="1543"/>
      <c r="H141" s="111">
        <v>60</v>
      </c>
      <c r="I141" s="1543"/>
      <c r="J141" s="306">
        <v>26000</v>
      </c>
      <c r="K141" s="55"/>
      <c r="L141" s="120" t="s">
        <v>1793</v>
      </c>
      <c r="M141" s="56">
        <v>2</v>
      </c>
      <c r="N141" s="273" t="s">
        <v>2697</v>
      </c>
      <c r="O141" s="273" t="s">
        <v>2755</v>
      </c>
      <c r="P141" s="86">
        <v>4</v>
      </c>
      <c r="Q141" s="86">
        <v>25</v>
      </c>
      <c r="R141" s="56">
        <v>2</v>
      </c>
      <c r="S141" s="111">
        <v>60</v>
      </c>
      <c r="T141" s="56">
        <v>4</v>
      </c>
      <c r="U141" s="60" t="str">
        <f t="shared" si="2"/>
        <v>2(R0.1)x4x2(25)x60</v>
      </c>
    </row>
    <row r="142" spans="1:21" ht="12" customHeight="1">
      <c r="A142" s="120" t="s">
        <v>4791</v>
      </c>
      <c r="B142" s="1543"/>
      <c r="C142" s="1543"/>
      <c r="D142" s="1543"/>
      <c r="E142" s="1543"/>
      <c r="F142" s="86">
        <v>30</v>
      </c>
      <c r="G142" s="1543"/>
      <c r="H142" s="111">
        <v>70</v>
      </c>
      <c r="I142" s="1543"/>
      <c r="J142" s="306">
        <v>29000</v>
      </c>
      <c r="K142" s="55"/>
      <c r="L142" s="120" t="s">
        <v>4791</v>
      </c>
      <c r="M142" s="56">
        <v>2</v>
      </c>
      <c r="N142" s="273" t="s">
        <v>2697</v>
      </c>
      <c r="O142" s="273" t="s">
        <v>2755</v>
      </c>
      <c r="P142" s="86">
        <v>4</v>
      </c>
      <c r="Q142" s="86">
        <v>30</v>
      </c>
      <c r="R142" s="56">
        <v>2</v>
      </c>
      <c r="S142" s="111">
        <v>70</v>
      </c>
      <c r="T142" s="56">
        <v>4</v>
      </c>
      <c r="U142" s="60" t="str">
        <f t="shared" si="2"/>
        <v>2(R0.1)x4x2(30)x70</v>
      </c>
    </row>
    <row r="143" spans="1:21" ht="12" customHeight="1">
      <c r="A143" s="120" t="s">
        <v>4792</v>
      </c>
      <c r="B143" s="1543"/>
      <c r="C143" s="1543"/>
      <c r="D143" s="1543"/>
      <c r="E143" s="1543"/>
      <c r="F143" s="86">
        <v>40</v>
      </c>
      <c r="G143" s="1543"/>
      <c r="H143" s="111">
        <v>80</v>
      </c>
      <c r="I143" s="1543"/>
      <c r="J143" s="306">
        <v>32000</v>
      </c>
      <c r="K143" s="55"/>
      <c r="L143" s="120" t="s">
        <v>4792</v>
      </c>
      <c r="M143" s="56">
        <v>2</v>
      </c>
      <c r="N143" s="273" t="s">
        <v>2697</v>
      </c>
      <c r="O143" s="273" t="s">
        <v>2755</v>
      </c>
      <c r="P143" s="86">
        <v>4</v>
      </c>
      <c r="Q143" s="86">
        <v>40</v>
      </c>
      <c r="R143" s="56">
        <v>2</v>
      </c>
      <c r="S143" s="111">
        <v>80</v>
      </c>
      <c r="T143" s="56">
        <v>4</v>
      </c>
      <c r="U143" s="60" t="str">
        <f t="shared" si="2"/>
        <v>2(R0.1)x4x2(40)x80</v>
      </c>
    </row>
  </sheetData>
  <mergeCells count="136">
    <mergeCell ref="B56:B79"/>
    <mergeCell ref="C56:C63"/>
    <mergeCell ref="B32:B43"/>
    <mergeCell ref="C32:C37"/>
    <mergeCell ref="C44:C49"/>
    <mergeCell ref="B44:B55"/>
    <mergeCell ref="C50:C55"/>
    <mergeCell ref="B119:B143"/>
    <mergeCell ref="C103:C110"/>
    <mergeCell ref="C95:C102"/>
    <mergeCell ref="C111:C118"/>
    <mergeCell ref="C137:C143"/>
    <mergeCell ref="C119:C127"/>
    <mergeCell ref="C72:C79"/>
    <mergeCell ref="C128:C136"/>
    <mergeCell ref="I137:I143"/>
    <mergeCell ref="I44:I55"/>
    <mergeCell ref="I56:I79"/>
    <mergeCell ref="E90:E94"/>
    <mergeCell ref="I134:I136"/>
    <mergeCell ref="I128:I133"/>
    <mergeCell ref="I95:I118"/>
    <mergeCell ref="I80:I94"/>
    <mergeCell ref="I119:I125"/>
    <mergeCell ref="I126:I127"/>
    <mergeCell ref="H56:H60"/>
    <mergeCell ref="E111:E118"/>
    <mergeCell ref="G95:G102"/>
    <mergeCell ref="G90:G94"/>
    <mergeCell ref="G111:G118"/>
    <mergeCell ref="H80:H82"/>
    <mergeCell ref="H111:H114"/>
    <mergeCell ref="H103:H106"/>
    <mergeCell ref="H95:H98"/>
    <mergeCell ref="H64:H68"/>
    <mergeCell ref="H44:H55"/>
    <mergeCell ref="E95:E102"/>
    <mergeCell ref="G80:G84"/>
    <mergeCell ref="G44:G55"/>
    <mergeCell ref="H109:H110"/>
    <mergeCell ref="H85:H87"/>
    <mergeCell ref="G85:G89"/>
    <mergeCell ref="B4:B7"/>
    <mergeCell ref="C11:C13"/>
    <mergeCell ref="G4:G7"/>
    <mergeCell ref="H4:H7"/>
    <mergeCell ref="B8:B13"/>
    <mergeCell ref="G72:G79"/>
    <mergeCell ref="D56:D63"/>
    <mergeCell ref="H32:H43"/>
    <mergeCell ref="G32:G43"/>
    <mergeCell ref="B95:B118"/>
    <mergeCell ref="D32:D37"/>
    <mergeCell ref="C80:C84"/>
    <mergeCell ref="B22:B31"/>
    <mergeCell ref="B80:B94"/>
    <mergeCell ref="D85:D89"/>
    <mergeCell ref="B14:B21"/>
    <mergeCell ref="C90:C94"/>
    <mergeCell ref="D90:D94"/>
    <mergeCell ref="D44:D49"/>
    <mergeCell ref="D64:D71"/>
    <mergeCell ref="D50:D55"/>
    <mergeCell ref="D119:D127"/>
    <mergeCell ref="G137:G143"/>
    <mergeCell ref="E80:E84"/>
    <mergeCell ref="E72:E79"/>
    <mergeCell ref="E137:E143"/>
    <mergeCell ref="E85:E89"/>
    <mergeCell ref="C85:C89"/>
    <mergeCell ref="E119:E127"/>
    <mergeCell ref="E103:E110"/>
    <mergeCell ref="G103:G110"/>
    <mergeCell ref="D80:D84"/>
    <mergeCell ref="D103:D110"/>
    <mergeCell ref="D95:D102"/>
    <mergeCell ref="D128:D136"/>
    <mergeCell ref="D137:D143"/>
    <mergeCell ref="D111:D118"/>
    <mergeCell ref="H72:H76"/>
    <mergeCell ref="I4:I7"/>
    <mergeCell ref="G56:G63"/>
    <mergeCell ref="G64:G71"/>
    <mergeCell ref="D72:D79"/>
    <mergeCell ref="H14:H21"/>
    <mergeCell ref="G8:G13"/>
    <mergeCell ref="E56:E63"/>
    <mergeCell ref="H137:H139"/>
    <mergeCell ref="H101:H102"/>
    <mergeCell ref="H90:H92"/>
    <mergeCell ref="H117:H118"/>
    <mergeCell ref="H119:H121"/>
    <mergeCell ref="G128:G136"/>
    <mergeCell ref="G119:G127"/>
    <mergeCell ref="H128:H130"/>
    <mergeCell ref="E128:E136"/>
    <mergeCell ref="D22:D26"/>
    <mergeCell ref="D27:D31"/>
    <mergeCell ref="E22:E26"/>
    <mergeCell ref="D38:D43"/>
    <mergeCell ref="I8:I13"/>
    <mergeCell ref="G22:G31"/>
    <mergeCell ref="H22:H31"/>
    <mergeCell ref="E50:E55"/>
    <mergeCell ref="A1:I1"/>
    <mergeCell ref="E64:E71"/>
    <mergeCell ref="C14:C17"/>
    <mergeCell ref="H8:H13"/>
    <mergeCell ref="I32:I43"/>
    <mergeCell ref="E38:E43"/>
    <mergeCell ref="D11:D13"/>
    <mergeCell ref="D14:D17"/>
    <mergeCell ref="D8:D10"/>
    <mergeCell ref="C64:C71"/>
    <mergeCell ref="I22:I31"/>
    <mergeCell ref="G14:G21"/>
    <mergeCell ref="I14:I21"/>
    <mergeCell ref="C8:C10"/>
    <mergeCell ref="D6:D7"/>
    <mergeCell ref="D4:D5"/>
    <mergeCell ref="C4:C5"/>
    <mergeCell ref="E4:E5"/>
    <mergeCell ref="D18:D21"/>
    <mergeCell ref="C6:C7"/>
    <mergeCell ref="E6:E7"/>
    <mergeCell ref="E8:E10"/>
    <mergeCell ref="E11:E13"/>
    <mergeCell ref="E27:E31"/>
    <mergeCell ref="C27:C31"/>
    <mergeCell ref="E18:E21"/>
    <mergeCell ref="E32:E37"/>
    <mergeCell ref="E44:E49"/>
    <mergeCell ref="E14:E17"/>
    <mergeCell ref="C18:C21"/>
    <mergeCell ref="C22:C26"/>
    <mergeCell ref="C38:C43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H19"/>
  <sheetViews>
    <sheetView workbookViewId="0">
      <selection activeCell="B5" sqref="B5:G6"/>
    </sheetView>
  </sheetViews>
  <sheetFormatPr defaultColWidth="10" defaultRowHeight="14.4"/>
  <cols>
    <col min="1" max="1" width="15.8984375" style="285" customWidth="1"/>
    <col min="2" max="7" width="10.8984375" style="286" customWidth="1"/>
    <col min="8" max="8" width="13.69921875" style="307" customWidth="1"/>
    <col min="9" max="16384" width="10" style="285"/>
  </cols>
  <sheetData>
    <row r="1" spans="1:8" s="27" customFormat="1" ht="33" customHeight="1" thickBot="1">
      <c r="A1" s="1543" t="s">
        <v>1559</v>
      </c>
      <c r="B1" s="1543"/>
      <c r="C1" s="1543"/>
      <c r="D1" s="1543"/>
      <c r="E1" s="1543"/>
      <c r="F1" s="1543"/>
      <c r="G1" s="1543"/>
      <c r="H1" s="171"/>
    </row>
    <row r="2" spans="1:8" ht="26.25" customHeight="1"/>
    <row r="3" spans="1:8" ht="21" customHeight="1">
      <c r="A3" s="287" t="s">
        <v>1560</v>
      </c>
      <c r="B3" s="288" t="s">
        <v>1561</v>
      </c>
      <c r="C3" s="289" t="s">
        <v>1562</v>
      </c>
      <c r="D3" s="288" t="s">
        <v>1563</v>
      </c>
      <c r="E3" s="288" t="s">
        <v>1564</v>
      </c>
      <c r="F3" s="288" t="s">
        <v>1565</v>
      </c>
      <c r="G3" s="288" t="s">
        <v>1919</v>
      </c>
      <c r="H3" s="308" t="s">
        <v>3597</v>
      </c>
    </row>
    <row r="4" spans="1:8" ht="16.5" customHeight="1">
      <c r="A4" s="290"/>
      <c r="B4" s="8">
        <v>1.5</v>
      </c>
      <c r="C4" s="188" t="s">
        <v>1566</v>
      </c>
      <c r="D4" s="8">
        <v>4</v>
      </c>
      <c r="E4" s="291" t="s">
        <v>1567</v>
      </c>
      <c r="F4" s="8">
        <v>50</v>
      </c>
      <c r="G4" s="8">
        <v>6</v>
      </c>
      <c r="H4" s="309">
        <v>26000</v>
      </c>
    </row>
    <row r="5" spans="1:8" ht="16.5" customHeight="1">
      <c r="A5" s="290"/>
      <c r="B5" s="8">
        <v>2</v>
      </c>
      <c r="C5" s="188" t="s">
        <v>1566</v>
      </c>
      <c r="D5" s="8">
        <v>6</v>
      </c>
      <c r="E5" s="291" t="s">
        <v>1567</v>
      </c>
      <c r="F5" s="8">
        <v>50</v>
      </c>
      <c r="G5" s="8">
        <v>6</v>
      </c>
      <c r="H5" s="309">
        <v>26000</v>
      </c>
    </row>
    <row r="6" spans="1:8" ht="16.5" customHeight="1">
      <c r="A6" s="290"/>
      <c r="B6" s="8">
        <v>3</v>
      </c>
      <c r="C6" s="188" t="s">
        <v>1566</v>
      </c>
      <c r="D6" s="8">
        <v>8</v>
      </c>
      <c r="E6" s="291" t="s">
        <v>1567</v>
      </c>
      <c r="F6" s="8">
        <v>50</v>
      </c>
      <c r="G6" s="8">
        <v>6</v>
      </c>
      <c r="H6" s="309">
        <v>29000</v>
      </c>
    </row>
    <row r="7" spans="1:8" ht="16.5" customHeight="1">
      <c r="A7" s="290"/>
      <c r="B7" s="284">
        <v>4</v>
      </c>
      <c r="C7" s="188" t="s">
        <v>1566</v>
      </c>
      <c r="D7" s="8">
        <v>10</v>
      </c>
      <c r="E7" s="291" t="s">
        <v>1567</v>
      </c>
      <c r="F7" s="8">
        <v>50</v>
      </c>
      <c r="G7" s="8">
        <v>6</v>
      </c>
      <c r="H7" s="309">
        <v>29000</v>
      </c>
    </row>
    <row r="8" spans="1:8" ht="16.5" customHeight="1">
      <c r="A8" s="290"/>
      <c r="B8" s="1543">
        <v>6</v>
      </c>
      <c r="C8" s="188" t="s">
        <v>1568</v>
      </c>
      <c r="D8" s="1543">
        <v>12</v>
      </c>
      <c r="E8" s="291" t="s">
        <v>1567</v>
      </c>
      <c r="F8" s="1543">
        <v>60</v>
      </c>
      <c r="G8" s="1543">
        <v>6</v>
      </c>
      <c r="H8" s="309">
        <v>31000</v>
      </c>
    </row>
    <row r="9" spans="1:8" ht="16.5" customHeight="1">
      <c r="A9" s="290"/>
      <c r="B9" s="1543"/>
      <c r="C9" s="188" t="s">
        <v>1566</v>
      </c>
      <c r="D9" s="1543"/>
      <c r="E9" s="291" t="s">
        <v>1567</v>
      </c>
      <c r="F9" s="1543"/>
      <c r="G9" s="1543"/>
      <c r="H9" s="309">
        <v>31000</v>
      </c>
    </row>
    <row r="10" spans="1:8" ht="16.5" customHeight="1">
      <c r="A10" s="290"/>
      <c r="B10" s="1543"/>
      <c r="C10" s="188">
        <v>1</v>
      </c>
      <c r="D10" s="1543"/>
      <c r="E10" s="291" t="s">
        <v>1567</v>
      </c>
      <c r="F10" s="1543"/>
      <c r="G10" s="1543"/>
      <c r="H10" s="309">
        <v>31000</v>
      </c>
    </row>
    <row r="11" spans="1:8" ht="16.5" customHeight="1">
      <c r="A11" s="290"/>
      <c r="B11" s="1543">
        <v>8</v>
      </c>
      <c r="C11" s="188" t="s">
        <v>1566</v>
      </c>
      <c r="D11" s="1543">
        <v>16</v>
      </c>
      <c r="E11" s="291" t="s">
        <v>1567</v>
      </c>
      <c r="F11" s="1543">
        <v>60</v>
      </c>
      <c r="G11" s="1543">
        <v>8</v>
      </c>
      <c r="H11" s="309">
        <v>38000</v>
      </c>
    </row>
    <row r="12" spans="1:8" ht="16.5" customHeight="1">
      <c r="A12" s="290"/>
      <c r="B12" s="1543"/>
      <c r="C12" s="188">
        <v>1</v>
      </c>
      <c r="D12" s="1543"/>
      <c r="E12" s="291" t="s">
        <v>1567</v>
      </c>
      <c r="F12" s="1543"/>
      <c r="G12" s="1543"/>
      <c r="H12" s="309">
        <v>38000</v>
      </c>
    </row>
    <row r="13" spans="1:8" ht="16.5" customHeight="1">
      <c r="A13" s="290"/>
      <c r="B13" s="1543"/>
      <c r="C13" s="188">
        <v>2</v>
      </c>
      <c r="D13" s="1543"/>
      <c r="E13" s="291" t="s">
        <v>1567</v>
      </c>
      <c r="F13" s="1543"/>
      <c r="G13" s="1543"/>
      <c r="H13" s="309">
        <v>38000</v>
      </c>
    </row>
    <row r="14" spans="1:8" ht="16.5" customHeight="1">
      <c r="A14" s="290"/>
      <c r="B14" s="1543">
        <v>10</v>
      </c>
      <c r="C14" s="188" t="s">
        <v>1566</v>
      </c>
      <c r="D14" s="1543">
        <v>20</v>
      </c>
      <c r="E14" s="291" t="s">
        <v>1567</v>
      </c>
      <c r="F14" s="1543">
        <v>70</v>
      </c>
      <c r="G14" s="1543">
        <v>10</v>
      </c>
      <c r="H14" s="309">
        <v>52000</v>
      </c>
    </row>
    <row r="15" spans="1:8" ht="16.5" customHeight="1">
      <c r="A15" s="290"/>
      <c r="B15" s="1543"/>
      <c r="C15" s="188">
        <v>1</v>
      </c>
      <c r="D15" s="1543"/>
      <c r="E15" s="291" t="s">
        <v>1567</v>
      </c>
      <c r="F15" s="1543"/>
      <c r="G15" s="1543"/>
      <c r="H15" s="309">
        <v>52000</v>
      </c>
    </row>
    <row r="16" spans="1:8" ht="16.5" customHeight="1">
      <c r="A16" s="292"/>
      <c r="B16" s="1543"/>
      <c r="C16" s="293">
        <v>2</v>
      </c>
      <c r="D16" s="1543"/>
      <c r="E16" s="291" t="s">
        <v>1567</v>
      </c>
      <c r="F16" s="1543"/>
      <c r="G16" s="1543"/>
      <c r="H16" s="309">
        <v>52000</v>
      </c>
    </row>
    <row r="17" spans="1:8" ht="16.5" customHeight="1">
      <c r="A17" s="292"/>
      <c r="B17" s="1543">
        <v>12</v>
      </c>
      <c r="C17" s="293">
        <v>1</v>
      </c>
      <c r="D17" s="1543">
        <v>25</v>
      </c>
      <c r="E17" s="291" t="s">
        <v>1567</v>
      </c>
      <c r="F17" s="1543">
        <v>80</v>
      </c>
      <c r="G17" s="1543">
        <v>12</v>
      </c>
      <c r="H17" s="309">
        <v>67000</v>
      </c>
    </row>
    <row r="18" spans="1:8" ht="16.5" customHeight="1">
      <c r="A18" s="292"/>
      <c r="B18" s="1543"/>
      <c r="C18" s="293">
        <v>2</v>
      </c>
      <c r="D18" s="1543"/>
      <c r="E18" s="291" t="s">
        <v>1567</v>
      </c>
      <c r="F18" s="1543"/>
      <c r="G18" s="1543"/>
      <c r="H18" s="309">
        <v>67000</v>
      </c>
    </row>
    <row r="19" spans="1:8" ht="16.5" customHeight="1">
      <c r="A19" s="292"/>
      <c r="B19" s="1543"/>
      <c r="C19" s="293">
        <v>3</v>
      </c>
      <c r="D19" s="1543"/>
      <c r="E19" s="291" t="s">
        <v>1567</v>
      </c>
      <c r="F19" s="1543"/>
      <c r="G19" s="1543"/>
      <c r="H19" s="309">
        <v>67000</v>
      </c>
    </row>
  </sheetData>
  <mergeCells count="17">
    <mergeCell ref="G14:G16"/>
    <mergeCell ref="G17:G19"/>
    <mergeCell ref="B14:B16"/>
    <mergeCell ref="B17:B19"/>
    <mergeCell ref="F14:F16"/>
    <mergeCell ref="F17:F19"/>
    <mergeCell ref="D14:D16"/>
    <mergeCell ref="D17:D19"/>
    <mergeCell ref="A1:G1"/>
    <mergeCell ref="F8:F10"/>
    <mergeCell ref="F11:F13"/>
    <mergeCell ref="D8:D10"/>
    <mergeCell ref="D11:D13"/>
    <mergeCell ref="B8:B10"/>
    <mergeCell ref="B11:B13"/>
    <mergeCell ref="G8:G10"/>
    <mergeCell ref="G11:G13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indexed="21"/>
  </sheetPr>
  <dimension ref="A1:J57"/>
  <sheetViews>
    <sheetView workbookViewId="0">
      <pane ySplit="3" topLeftCell="A4" activePane="bottomLeft" state="frozen"/>
      <selection activeCell="D11" sqref="D11"/>
      <selection pane="bottomLeft" activeCell="H57" sqref="H4:H57"/>
    </sheetView>
  </sheetViews>
  <sheetFormatPr defaultColWidth="10" defaultRowHeight="16.5" customHeight="1"/>
  <cols>
    <col min="1" max="1" width="17.09765625" style="37" customWidth="1"/>
    <col min="2" max="2" width="10.09765625" style="41" customWidth="1"/>
    <col min="3" max="3" width="10.09765625" style="13" customWidth="1"/>
    <col min="4" max="4" width="10.09765625" style="81" customWidth="1"/>
    <col min="5" max="6" width="10.09765625" style="13" customWidth="1"/>
    <col min="7" max="7" width="10" style="42" customWidth="1"/>
    <col min="8" max="8" width="12.5" style="147" customWidth="1"/>
    <col min="9" max="9" width="13.69921875" style="13" customWidth="1"/>
    <col min="10" max="16384" width="10" style="13"/>
  </cols>
  <sheetData>
    <row r="1" spans="1:10" ht="30" customHeight="1" thickBot="1">
      <c r="A1" s="1543" t="s">
        <v>2473</v>
      </c>
      <c r="B1" s="1543"/>
      <c r="C1" s="1543"/>
      <c r="D1" s="1543"/>
      <c r="E1" s="1543"/>
      <c r="F1" s="1543"/>
      <c r="G1" s="1543"/>
      <c r="H1" s="1543"/>
      <c r="I1" s="1543" t="s">
        <v>3749</v>
      </c>
      <c r="J1" s="1543"/>
    </row>
    <row r="2" spans="1:10" s="39" customFormat="1" ht="16.5" customHeight="1">
      <c r="A2" s="34"/>
      <c r="B2" s="38"/>
      <c r="C2" s="38"/>
      <c r="D2" s="70"/>
      <c r="E2" s="38"/>
      <c r="F2" s="38"/>
      <c r="G2" s="74"/>
      <c r="H2" s="153"/>
    </row>
    <row r="3" spans="1:10" s="145" customFormat="1" ht="36.75" customHeight="1">
      <c r="A3" s="35" t="s">
        <v>1914</v>
      </c>
      <c r="B3" s="19" t="s">
        <v>1916</v>
      </c>
      <c r="C3" s="19" t="s">
        <v>2457</v>
      </c>
      <c r="D3" s="311" t="s">
        <v>1917</v>
      </c>
      <c r="E3" s="19" t="s">
        <v>1918</v>
      </c>
      <c r="F3" s="312" t="s">
        <v>1919</v>
      </c>
      <c r="G3" s="313" t="s">
        <v>1830</v>
      </c>
      <c r="H3" s="314" t="s">
        <v>1842</v>
      </c>
      <c r="I3" s="190" t="s">
        <v>5773</v>
      </c>
    </row>
    <row r="4" spans="1:10" ht="14.25" customHeight="1">
      <c r="A4" s="230" t="s">
        <v>3342</v>
      </c>
      <c r="B4" s="1543">
        <v>3</v>
      </c>
      <c r="C4" s="187">
        <v>0.1</v>
      </c>
      <c r="D4" s="1543">
        <v>8</v>
      </c>
      <c r="E4" s="1543">
        <v>50</v>
      </c>
      <c r="F4" s="1543">
        <v>6</v>
      </c>
      <c r="G4" s="68"/>
      <c r="H4" s="310">
        <v>24000</v>
      </c>
      <c r="I4" s="231">
        <v>26900</v>
      </c>
    </row>
    <row r="5" spans="1:10" ht="14.25" customHeight="1">
      <c r="A5" s="230" t="s">
        <v>3343</v>
      </c>
      <c r="B5" s="1543"/>
      <c r="C5" s="187">
        <v>0.2</v>
      </c>
      <c r="D5" s="1543"/>
      <c r="E5" s="1543"/>
      <c r="F5" s="1543"/>
      <c r="G5" s="68"/>
      <c r="H5" s="310">
        <v>24000</v>
      </c>
      <c r="I5" s="231">
        <v>26900</v>
      </c>
    </row>
    <row r="6" spans="1:10" ht="14.25" customHeight="1">
      <c r="A6" s="230" t="s">
        <v>3344</v>
      </c>
      <c r="B6" s="1543"/>
      <c r="C6" s="187">
        <v>0.3</v>
      </c>
      <c r="D6" s="1543"/>
      <c r="E6" s="1543"/>
      <c r="F6" s="1543"/>
      <c r="G6" s="68"/>
      <c r="H6" s="310">
        <v>24000</v>
      </c>
      <c r="I6" s="231">
        <v>26900</v>
      </c>
    </row>
    <row r="7" spans="1:10" ht="14.25" customHeight="1">
      <c r="A7" s="230" t="s">
        <v>3345</v>
      </c>
      <c r="B7" s="1543"/>
      <c r="C7" s="187">
        <v>0.5</v>
      </c>
      <c r="D7" s="1543"/>
      <c r="E7" s="1543"/>
      <c r="F7" s="1543"/>
      <c r="G7" s="68"/>
      <c r="H7" s="310">
        <v>24000</v>
      </c>
      <c r="I7" s="231">
        <v>26900</v>
      </c>
    </row>
    <row r="8" spans="1:10" ht="14.25" customHeight="1">
      <c r="A8" s="230" t="s">
        <v>3346</v>
      </c>
      <c r="B8" s="1543">
        <v>4</v>
      </c>
      <c r="C8" s="187">
        <v>0.1</v>
      </c>
      <c r="D8" s="1543">
        <v>10</v>
      </c>
      <c r="E8" s="1543">
        <v>50</v>
      </c>
      <c r="F8" s="1543">
        <v>6</v>
      </c>
      <c r="G8" s="68"/>
      <c r="H8" s="310">
        <v>24000</v>
      </c>
      <c r="I8" s="231">
        <v>26900</v>
      </c>
    </row>
    <row r="9" spans="1:10" ht="14.25" customHeight="1">
      <c r="A9" s="230" t="s">
        <v>3347</v>
      </c>
      <c r="B9" s="1543"/>
      <c r="C9" s="187">
        <v>0.2</v>
      </c>
      <c r="D9" s="1543"/>
      <c r="E9" s="1543"/>
      <c r="F9" s="1543"/>
      <c r="G9" s="68"/>
      <c r="H9" s="310">
        <v>24000</v>
      </c>
      <c r="I9" s="231">
        <v>26900</v>
      </c>
    </row>
    <row r="10" spans="1:10" ht="14.25" customHeight="1">
      <c r="A10" s="230" t="s">
        <v>3348</v>
      </c>
      <c r="B10" s="1543"/>
      <c r="C10" s="187">
        <v>0.3</v>
      </c>
      <c r="D10" s="1543"/>
      <c r="E10" s="1543"/>
      <c r="F10" s="1543"/>
      <c r="G10" s="262"/>
      <c r="H10" s="310">
        <v>24000</v>
      </c>
      <c r="I10" s="231">
        <v>26900</v>
      </c>
    </row>
    <row r="11" spans="1:10" ht="14.25" customHeight="1">
      <c r="A11" s="230" t="s">
        <v>3349</v>
      </c>
      <c r="B11" s="1543"/>
      <c r="C11" s="187">
        <v>0.5</v>
      </c>
      <c r="D11" s="1543"/>
      <c r="E11" s="1543"/>
      <c r="F11" s="1543"/>
      <c r="G11" s="262"/>
      <c r="H11" s="310">
        <v>24000</v>
      </c>
      <c r="I11" s="231">
        <v>26900</v>
      </c>
    </row>
    <row r="12" spans="1:10" ht="14.25" customHeight="1">
      <c r="A12" s="230" t="s">
        <v>3350</v>
      </c>
      <c r="B12" s="1543"/>
      <c r="C12" s="187">
        <v>1</v>
      </c>
      <c r="D12" s="1543"/>
      <c r="E12" s="1543"/>
      <c r="F12" s="1543"/>
      <c r="G12" s="262"/>
      <c r="H12" s="310">
        <v>24000</v>
      </c>
      <c r="I12" s="231">
        <v>26900</v>
      </c>
    </row>
    <row r="13" spans="1:10" ht="14.25" customHeight="1">
      <c r="A13" s="230" t="s">
        <v>3351</v>
      </c>
      <c r="B13" s="1543">
        <v>5</v>
      </c>
      <c r="C13" s="187">
        <v>0.1</v>
      </c>
      <c r="D13" s="1543" t="s">
        <v>1900</v>
      </c>
      <c r="E13" s="1543">
        <v>60</v>
      </c>
      <c r="F13" s="1543">
        <v>6</v>
      </c>
      <c r="G13" s="262"/>
      <c r="H13" s="310">
        <v>26000</v>
      </c>
      <c r="I13" s="231">
        <v>28300</v>
      </c>
    </row>
    <row r="14" spans="1:10" ht="14.25" customHeight="1">
      <c r="A14" s="230" t="s">
        <v>3352</v>
      </c>
      <c r="B14" s="1543"/>
      <c r="C14" s="187">
        <v>0.2</v>
      </c>
      <c r="D14" s="1543"/>
      <c r="E14" s="1543"/>
      <c r="F14" s="1543"/>
      <c r="G14" s="262"/>
      <c r="H14" s="310">
        <v>26000</v>
      </c>
      <c r="I14" s="231">
        <v>28300</v>
      </c>
    </row>
    <row r="15" spans="1:10" ht="14.25" customHeight="1">
      <c r="A15" s="230" t="s">
        <v>3353</v>
      </c>
      <c r="B15" s="1543"/>
      <c r="C15" s="187">
        <v>0.3</v>
      </c>
      <c r="D15" s="1543"/>
      <c r="E15" s="1543"/>
      <c r="F15" s="1543"/>
      <c r="G15" s="262"/>
      <c r="H15" s="310">
        <v>26000</v>
      </c>
      <c r="I15" s="231"/>
    </row>
    <row r="16" spans="1:10" ht="14.25" customHeight="1">
      <c r="A16" s="230" t="s">
        <v>3354</v>
      </c>
      <c r="B16" s="1543"/>
      <c r="C16" s="187">
        <v>0.5</v>
      </c>
      <c r="D16" s="1543"/>
      <c r="E16" s="1543"/>
      <c r="F16" s="1543"/>
      <c r="G16" s="262"/>
      <c r="H16" s="310">
        <v>26000</v>
      </c>
      <c r="I16" s="231">
        <v>28300</v>
      </c>
    </row>
    <row r="17" spans="1:9" ht="14.25" customHeight="1">
      <c r="A17" s="230" t="s">
        <v>3355</v>
      </c>
      <c r="B17" s="1543"/>
      <c r="C17" s="187">
        <v>1</v>
      </c>
      <c r="D17" s="1543"/>
      <c r="E17" s="1543"/>
      <c r="F17" s="1543"/>
      <c r="G17" s="262"/>
      <c r="H17" s="310">
        <v>26000</v>
      </c>
      <c r="I17" s="231">
        <v>28300</v>
      </c>
    </row>
    <row r="18" spans="1:9" ht="14.25" customHeight="1">
      <c r="A18" s="230" t="s">
        <v>3356</v>
      </c>
      <c r="B18" s="1543">
        <v>6</v>
      </c>
      <c r="C18" s="187">
        <v>0.1</v>
      </c>
      <c r="D18" s="1543" t="s">
        <v>1900</v>
      </c>
      <c r="E18" s="1543">
        <v>60</v>
      </c>
      <c r="F18" s="1543">
        <v>6</v>
      </c>
      <c r="G18" s="262"/>
      <c r="H18" s="310">
        <v>26000</v>
      </c>
      <c r="I18" s="231">
        <v>29600</v>
      </c>
    </row>
    <row r="19" spans="1:9" ht="14.25" customHeight="1">
      <c r="A19" s="230" t="s">
        <v>3357</v>
      </c>
      <c r="B19" s="1543"/>
      <c r="C19" s="187">
        <v>0.2</v>
      </c>
      <c r="D19" s="1543"/>
      <c r="E19" s="1543"/>
      <c r="F19" s="1543"/>
      <c r="G19" s="262"/>
      <c r="H19" s="310">
        <v>26000</v>
      </c>
      <c r="I19" s="231">
        <v>29600</v>
      </c>
    </row>
    <row r="20" spans="1:9" ht="14.25" customHeight="1">
      <c r="A20" s="230" t="s">
        <v>3358</v>
      </c>
      <c r="B20" s="1543"/>
      <c r="C20" s="187">
        <v>0.3</v>
      </c>
      <c r="D20" s="1543"/>
      <c r="E20" s="1543"/>
      <c r="F20" s="1543"/>
      <c r="G20" s="262"/>
      <c r="H20" s="310">
        <v>26000</v>
      </c>
      <c r="I20" s="231">
        <v>29600</v>
      </c>
    </row>
    <row r="21" spans="1:9" ht="14.25" customHeight="1">
      <c r="A21" s="230" t="s">
        <v>3359</v>
      </c>
      <c r="B21" s="1543"/>
      <c r="C21" s="187">
        <v>0.5</v>
      </c>
      <c r="D21" s="1543"/>
      <c r="E21" s="1543"/>
      <c r="F21" s="1543"/>
      <c r="G21" s="262"/>
      <c r="H21" s="310">
        <v>26000</v>
      </c>
      <c r="I21" s="231">
        <v>29600</v>
      </c>
    </row>
    <row r="22" spans="1:9" ht="14.25" customHeight="1">
      <c r="A22" s="230" t="s">
        <v>3360</v>
      </c>
      <c r="B22" s="1543"/>
      <c r="C22" s="187">
        <v>1</v>
      </c>
      <c r="D22" s="1543"/>
      <c r="E22" s="1543"/>
      <c r="F22" s="1543"/>
      <c r="G22" s="262"/>
      <c r="H22" s="310">
        <v>26000</v>
      </c>
      <c r="I22" s="231">
        <v>29600</v>
      </c>
    </row>
    <row r="23" spans="1:9" ht="14.25" customHeight="1">
      <c r="A23" s="230" t="s">
        <v>3361</v>
      </c>
      <c r="B23" s="1543"/>
      <c r="C23" s="187">
        <v>1.5</v>
      </c>
      <c r="D23" s="1543"/>
      <c r="E23" s="1543"/>
      <c r="F23" s="1543"/>
      <c r="G23" s="262"/>
      <c r="H23" s="310">
        <v>26000</v>
      </c>
      <c r="I23" s="231"/>
    </row>
    <row r="24" spans="1:9" ht="14.25" customHeight="1">
      <c r="A24" s="230" t="s">
        <v>1832</v>
      </c>
      <c r="B24" s="1543"/>
      <c r="C24" s="187">
        <v>2</v>
      </c>
      <c r="D24" s="1543"/>
      <c r="E24" s="1543"/>
      <c r="F24" s="1543"/>
      <c r="G24" s="262"/>
      <c r="H24" s="310">
        <v>26000</v>
      </c>
      <c r="I24" s="231"/>
    </row>
    <row r="25" spans="1:9" ht="14.25" customHeight="1">
      <c r="A25" s="230" t="s">
        <v>3362</v>
      </c>
      <c r="B25" s="1543">
        <v>8</v>
      </c>
      <c r="C25" s="187">
        <v>0.1</v>
      </c>
      <c r="D25" s="1543" t="s">
        <v>1903</v>
      </c>
      <c r="E25" s="1543">
        <v>65</v>
      </c>
      <c r="F25" s="1543">
        <v>8</v>
      </c>
      <c r="G25" s="262"/>
      <c r="H25" s="310">
        <v>32000</v>
      </c>
      <c r="I25" s="231"/>
    </row>
    <row r="26" spans="1:9" ht="14.25" customHeight="1">
      <c r="A26" s="230" t="s">
        <v>3363</v>
      </c>
      <c r="B26" s="1543"/>
      <c r="C26" s="187">
        <v>0.2</v>
      </c>
      <c r="D26" s="1543"/>
      <c r="E26" s="1543"/>
      <c r="F26" s="1543"/>
      <c r="G26" s="262"/>
      <c r="H26" s="310">
        <v>32000</v>
      </c>
      <c r="I26" s="231"/>
    </row>
    <row r="27" spans="1:9" ht="14.25" customHeight="1">
      <c r="A27" s="230" t="s">
        <v>3364</v>
      </c>
      <c r="B27" s="1543"/>
      <c r="C27" s="187">
        <v>0.3</v>
      </c>
      <c r="D27" s="1543"/>
      <c r="E27" s="1543"/>
      <c r="F27" s="1543"/>
      <c r="G27" s="262"/>
      <c r="H27" s="310">
        <v>32000</v>
      </c>
      <c r="I27" s="231"/>
    </row>
    <row r="28" spans="1:9" ht="14.25" customHeight="1">
      <c r="A28" s="230" t="s">
        <v>3365</v>
      </c>
      <c r="B28" s="1543"/>
      <c r="C28" s="187">
        <v>0.5</v>
      </c>
      <c r="D28" s="1543"/>
      <c r="E28" s="1543"/>
      <c r="F28" s="1543"/>
      <c r="G28" s="262"/>
      <c r="H28" s="310">
        <v>32000</v>
      </c>
      <c r="I28" s="231">
        <v>36700</v>
      </c>
    </row>
    <row r="29" spans="1:9" ht="14.25" customHeight="1">
      <c r="A29" s="230" t="s">
        <v>3366</v>
      </c>
      <c r="B29" s="1543"/>
      <c r="C29" s="187">
        <v>1</v>
      </c>
      <c r="D29" s="1543"/>
      <c r="E29" s="1543"/>
      <c r="F29" s="1543"/>
      <c r="G29" s="262"/>
      <c r="H29" s="310">
        <v>32000</v>
      </c>
      <c r="I29" s="231">
        <v>36700</v>
      </c>
    </row>
    <row r="30" spans="1:9" ht="14.25" customHeight="1">
      <c r="A30" s="230" t="s">
        <v>3367</v>
      </c>
      <c r="B30" s="1543"/>
      <c r="C30" s="187">
        <v>1.5</v>
      </c>
      <c r="D30" s="1543"/>
      <c r="E30" s="1543"/>
      <c r="F30" s="1543"/>
      <c r="G30" s="262"/>
      <c r="H30" s="310">
        <v>32000</v>
      </c>
      <c r="I30" s="231"/>
    </row>
    <row r="31" spans="1:9" ht="14.25" customHeight="1">
      <c r="A31" s="230" t="s">
        <v>3368</v>
      </c>
      <c r="B31" s="1543"/>
      <c r="C31" s="187">
        <v>2</v>
      </c>
      <c r="D31" s="1543"/>
      <c r="E31" s="1543"/>
      <c r="F31" s="1543"/>
      <c r="G31" s="68"/>
      <c r="H31" s="310">
        <v>32000</v>
      </c>
      <c r="I31" s="231">
        <v>36700</v>
      </c>
    </row>
    <row r="32" spans="1:9" ht="14.25" customHeight="1">
      <c r="A32" s="230" t="s">
        <v>3369</v>
      </c>
      <c r="B32" s="1543">
        <v>9</v>
      </c>
      <c r="C32" s="187">
        <v>0.1</v>
      </c>
      <c r="D32" s="1543" t="s">
        <v>1903</v>
      </c>
      <c r="E32" s="1543">
        <v>70</v>
      </c>
      <c r="F32" s="1543">
        <v>10</v>
      </c>
      <c r="G32" s="68"/>
      <c r="H32" s="310">
        <v>43000</v>
      </c>
      <c r="I32" s="231"/>
    </row>
    <row r="33" spans="1:9" ht="14.25" customHeight="1">
      <c r="A33" s="230" t="s">
        <v>3370</v>
      </c>
      <c r="B33" s="1543"/>
      <c r="C33" s="187">
        <v>0.2</v>
      </c>
      <c r="D33" s="1543"/>
      <c r="E33" s="1543"/>
      <c r="F33" s="1543"/>
      <c r="G33" s="68"/>
      <c r="H33" s="310">
        <v>43000</v>
      </c>
      <c r="I33" s="231"/>
    </row>
    <row r="34" spans="1:9" ht="14.25" customHeight="1">
      <c r="A34" s="230" t="s">
        <v>3371</v>
      </c>
      <c r="B34" s="1543"/>
      <c r="C34" s="187">
        <v>0.3</v>
      </c>
      <c r="D34" s="1543"/>
      <c r="E34" s="1543"/>
      <c r="F34" s="1543"/>
      <c r="G34" s="68"/>
      <c r="H34" s="310">
        <v>43000</v>
      </c>
      <c r="I34" s="231"/>
    </row>
    <row r="35" spans="1:9" ht="14.25" customHeight="1">
      <c r="A35" s="230" t="s">
        <v>3372</v>
      </c>
      <c r="B35" s="1543"/>
      <c r="C35" s="187">
        <v>0.5</v>
      </c>
      <c r="D35" s="1543"/>
      <c r="E35" s="1543"/>
      <c r="F35" s="1543"/>
      <c r="G35" s="68"/>
      <c r="H35" s="310">
        <v>43000</v>
      </c>
      <c r="I35" s="231">
        <v>36700</v>
      </c>
    </row>
    <row r="36" spans="1:9" ht="14.25" customHeight="1">
      <c r="A36" s="230" t="s">
        <v>3373</v>
      </c>
      <c r="B36" s="1543"/>
      <c r="C36" s="187">
        <v>1</v>
      </c>
      <c r="D36" s="1543"/>
      <c r="E36" s="1543"/>
      <c r="F36" s="1543"/>
      <c r="G36" s="68"/>
      <c r="H36" s="310">
        <v>43000</v>
      </c>
      <c r="I36" s="231">
        <v>36700</v>
      </c>
    </row>
    <row r="37" spans="1:9" ht="14.25" customHeight="1">
      <c r="A37" s="230" t="s">
        <v>3374</v>
      </c>
      <c r="B37" s="1543"/>
      <c r="C37" s="187">
        <v>2</v>
      </c>
      <c r="D37" s="1543"/>
      <c r="E37" s="1543"/>
      <c r="F37" s="1543"/>
      <c r="G37" s="68"/>
      <c r="H37" s="310">
        <v>43000</v>
      </c>
      <c r="I37" s="231">
        <v>36700</v>
      </c>
    </row>
    <row r="38" spans="1:9" ht="14.25" customHeight="1">
      <c r="A38" s="230" t="s">
        <v>3375</v>
      </c>
      <c r="B38" s="1543">
        <v>10</v>
      </c>
      <c r="C38" s="187">
        <v>0.2</v>
      </c>
      <c r="D38" s="1543">
        <v>22</v>
      </c>
      <c r="E38" s="1543">
        <v>70</v>
      </c>
      <c r="F38" s="1543">
        <v>10</v>
      </c>
      <c r="G38" s="68"/>
      <c r="H38" s="310">
        <v>43000</v>
      </c>
      <c r="I38" s="231"/>
    </row>
    <row r="39" spans="1:9" ht="14.25" customHeight="1">
      <c r="A39" s="230" t="s">
        <v>3376</v>
      </c>
      <c r="B39" s="1543"/>
      <c r="C39" s="187">
        <v>0.3</v>
      </c>
      <c r="D39" s="1543"/>
      <c r="E39" s="1543"/>
      <c r="F39" s="1543"/>
      <c r="G39" s="262"/>
      <c r="H39" s="310">
        <v>43000</v>
      </c>
      <c r="I39" s="231"/>
    </row>
    <row r="40" spans="1:9" ht="14.25" customHeight="1">
      <c r="A40" s="230" t="s">
        <v>3377</v>
      </c>
      <c r="B40" s="1543"/>
      <c r="C40" s="187">
        <v>0.5</v>
      </c>
      <c r="D40" s="1543"/>
      <c r="E40" s="1543"/>
      <c r="F40" s="1543"/>
      <c r="G40" s="262"/>
      <c r="H40" s="310">
        <v>43000</v>
      </c>
      <c r="I40" s="231">
        <v>52700</v>
      </c>
    </row>
    <row r="41" spans="1:9" ht="14.25" customHeight="1">
      <c r="A41" s="230" t="s">
        <v>3378</v>
      </c>
      <c r="B41" s="1543"/>
      <c r="C41" s="187">
        <v>1</v>
      </c>
      <c r="D41" s="1543"/>
      <c r="E41" s="1543"/>
      <c r="F41" s="1543"/>
      <c r="G41" s="262"/>
      <c r="H41" s="310">
        <v>43000</v>
      </c>
      <c r="I41" s="231">
        <v>52700</v>
      </c>
    </row>
    <row r="42" spans="1:9" ht="14.25" customHeight="1">
      <c r="A42" s="230" t="s">
        <v>3379</v>
      </c>
      <c r="B42" s="1543"/>
      <c r="C42" s="187">
        <v>1.5</v>
      </c>
      <c r="D42" s="1543"/>
      <c r="E42" s="1543"/>
      <c r="F42" s="1543"/>
      <c r="G42" s="262"/>
      <c r="H42" s="310">
        <v>43000</v>
      </c>
      <c r="I42" s="231"/>
    </row>
    <row r="43" spans="1:9" ht="14.25" customHeight="1">
      <c r="A43" s="230" t="s">
        <v>3380</v>
      </c>
      <c r="B43" s="1543"/>
      <c r="C43" s="187">
        <v>2</v>
      </c>
      <c r="D43" s="1543"/>
      <c r="E43" s="1543"/>
      <c r="F43" s="1543"/>
      <c r="G43" s="262"/>
      <c r="H43" s="310">
        <v>43000</v>
      </c>
      <c r="I43" s="231">
        <v>52700</v>
      </c>
    </row>
    <row r="44" spans="1:9" ht="14.25" customHeight="1">
      <c r="A44" s="230" t="s">
        <v>3381</v>
      </c>
      <c r="B44" s="1543">
        <v>12</v>
      </c>
      <c r="C44" s="187">
        <v>0.2</v>
      </c>
      <c r="D44" s="1543" t="s">
        <v>1907</v>
      </c>
      <c r="E44" s="1543">
        <v>80</v>
      </c>
      <c r="F44" s="1543">
        <v>12</v>
      </c>
      <c r="G44" s="262"/>
      <c r="H44" s="310">
        <v>56000</v>
      </c>
      <c r="I44" s="231"/>
    </row>
    <row r="45" spans="1:9" ht="14.25" customHeight="1">
      <c r="A45" s="230" t="s">
        <v>3382</v>
      </c>
      <c r="B45" s="1543"/>
      <c r="C45" s="187">
        <v>0.3</v>
      </c>
      <c r="D45" s="1543"/>
      <c r="E45" s="1543"/>
      <c r="F45" s="1543"/>
      <c r="G45" s="262"/>
      <c r="H45" s="310">
        <v>56000</v>
      </c>
      <c r="I45" s="231"/>
    </row>
    <row r="46" spans="1:9" ht="14.25" customHeight="1">
      <c r="A46" s="230" t="s">
        <v>3383</v>
      </c>
      <c r="B46" s="1543"/>
      <c r="C46" s="187">
        <v>0.5</v>
      </c>
      <c r="D46" s="1543"/>
      <c r="E46" s="1543"/>
      <c r="F46" s="1543"/>
      <c r="G46" s="262"/>
      <c r="H46" s="310">
        <v>56000</v>
      </c>
      <c r="I46" s="231">
        <v>63900</v>
      </c>
    </row>
    <row r="47" spans="1:9" ht="12.75" customHeight="1">
      <c r="A47" s="230" t="s">
        <v>3384</v>
      </c>
      <c r="B47" s="1543"/>
      <c r="C47" s="187">
        <v>1</v>
      </c>
      <c r="D47" s="1543"/>
      <c r="E47" s="1543"/>
      <c r="F47" s="1543"/>
      <c r="G47" s="262"/>
      <c r="H47" s="310">
        <v>56000</v>
      </c>
      <c r="I47" s="231">
        <v>63900</v>
      </c>
    </row>
    <row r="48" spans="1:9" ht="15.75" customHeight="1">
      <c r="A48" s="230" t="s">
        <v>3385</v>
      </c>
      <c r="B48" s="1543"/>
      <c r="C48" s="187">
        <v>1.5</v>
      </c>
      <c r="D48" s="1543"/>
      <c r="E48" s="1543"/>
      <c r="F48" s="1543"/>
      <c r="G48" s="68"/>
      <c r="H48" s="310">
        <v>56000</v>
      </c>
      <c r="I48" s="231"/>
    </row>
    <row r="49" spans="1:9" ht="14.25" customHeight="1">
      <c r="A49" s="230" t="s">
        <v>3386</v>
      </c>
      <c r="B49" s="1543"/>
      <c r="C49" s="187">
        <v>2</v>
      </c>
      <c r="D49" s="1543"/>
      <c r="E49" s="1543"/>
      <c r="F49" s="1543"/>
      <c r="G49" s="68"/>
      <c r="H49" s="310">
        <v>56000</v>
      </c>
      <c r="I49" s="231">
        <v>63900</v>
      </c>
    </row>
    <row r="50" spans="1:9" ht="14.25" customHeight="1">
      <c r="A50" s="230" t="s">
        <v>3387</v>
      </c>
      <c r="B50" s="1543">
        <v>16</v>
      </c>
      <c r="C50" s="189">
        <v>0.5</v>
      </c>
      <c r="D50" s="1543">
        <v>32</v>
      </c>
      <c r="E50" s="1543">
        <v>100</v>
      </c>
      <c r="F50" s="1543">
        <v>16</v>
      </c>
      <c r="G50" s="68"/>
      <c r="H50" s="310">
        <v>101000</v>
      </c>
      <c r="I50" s="231">
        <v>125000</v>
      </c>
    </row>
    <row r="51" spans="1:9" ht="14.25" customHeight="1">
      <c r="A51" s="230" t="s">
        <v>1024</v>
      </c>
      <c r="B51" s="1543"/>
      <c r="C51" s="189">
        <v>1</v>
      </c>
      <c r="D51" s="1543"/>
      <c r="E51" s="1543"/>
      <c r="F51" s="1543"/>
      <c r="G51" s="68"/>
      <c r="H51" s="310">
        <v>101000</v>
      </c>
      <c r="I51" s="231">
        <v>125000</v>
      </c>
    </row>
    <row r="52" spans="1:9" ht="14.25" customHeight="1">
      <c r="A52" s="230" t="s">
        <v>1025</v>
      </c>
      <c r="B52" s="1543"/>
      <c r="C52" s="189">
        <v>1.5</v>
      </c>
      <c r="D52" s="1543"/>
      <c r="E52" s="1543"/>
      <c r="F52" s="1543"/>
      <c r="G52" s="68"/>
      <c r="H52" s="310">
        <v>101000</v>
      </c>
      <c r="I52" s="232"/>
    </row>
    <row r="53" spans="1:9" ht="14.25" customHeight="1">
      <c r="A53" s="230" t="s">
        <v>1553</v>
      </c>
      <c r="B53" s="1543"/>
      <c r="C53" s="189">
        <v>2</v>
      </c>
      <c r="D53" s="1543"/>
      <c r="E53" s="1543"/>
      <c r="F53" s="1543"/>
      <c r="G53" s="68"/>
      <c r="H53" s="310">
        <v>101000</v>
      </c>
      <c r="I53" s="232"/>
    </row>
    <row r="54" spans="1:9" ht="14.25" customHeight="1">
      <c r="A54" s="230" t="s">
        <v>1554</v>
      </c>
      <c r="B54" s="1543">
        <v>20</v>
      </c>
      <c r="C54" s="189">
        <v>0.5</v>
      </c>
      <c r="D54" s="1543" t="s">
        <v>5772</v>
      </c>
      <c r="E54" s="1543">
        <v>100</v>
      </c>
      <c r="F54" s="1543">
        <v>20</v>
      </c>
      <c r="G54" s="68"/>
      <c r="H54" s="310">
        <v>131000</v>
      </c>
      <c r="I54" s="232"/>
    </row>
    <row r="55" spans="1:9" ht="14.25" customHeight="1">
      <c r="A55" s="230" t="s">
        <v>1555</v>
      </c>
      <c r="B55" s="1543"/>
      <c r="C55" s="189">
        <v>1</v>
      </c>
      <c r="D55" s="1543"/>
      <c r="E55" s="1543"/>
      <c r="F55" s="1543"/>
      <c r="G55" s="68"/>
      <c r="H55" s="310">
        <v>131000</v>
      </c>
      <c r="I55" s="232"/>
    </row>
    <row r="56" spans="1:9" ht="14.25" customHeight="1">
      <c r="A56" s="230" t="s">
        <v>1556</v>
      </c>
      <c r="B56" s="1543"/>
      <c r="C56" s="189">
        <v>1.5</v>
      </c>
      <c r="D56" s="1543"/>
      <c r="E56" s="1543"/>
      <c r="F56" s="1543"/>
      <c r="G56" s="68"/>
      <c r="H56" s="310">
        <v>131000</v>
      </c>
      <c r="I56" s="232"/>
    </row>
    <row r="57" spans="1:9" ht="14.25" customHeight="1">
      <c r="A57" s="230" t="s">
        <v>1557</v>
      </c>
      <c r="B57" s="1543"/>
      <c r="C57" s="189">
        <v>2</v>
      </c>
      <c r="D57" s="1543"/>
      <c r="E57" s="1543"/>
      <c r="F57" s="1543"/>
      <c r="G57" s="68"/>
      <c r="H57" s="310">
        <v>131000</v>
      </c>
      <c r="I57" s="232"/>
    </row>
  </sheetData>
  <mergeCells count="42">
    <mergeCell ref="I1:J1"/>
    <mergeCell ref="E8:E12"/>
    <mergeCell ref="A1:H1"/>
    <mergeCell ref="B4:B7"/>
    <mergeCell ref="D4:D7"/>
    <mergeCell ref="E4:E7"/>
    <mergeCell ref="F4:F7"/>
    <mergeCell ref="D8:D12"/>
    <mergeCell ref="B8:B12"/>
    <mergeCell ref="F8:F12"/>
    <mergeCell ref="E44:E49"/>
    <mergeCell ref="F44:F49"/>
    <mergeCell ref="E25:E31"/>
    <mergeCell ref="F50:F53"/>
    <mergeCell ref="F18:F24"/>
    <mergeCell ref="F38:F43"/>
    <mergeCell ref="E13:E17"/>
    <mergeCell ref="F32:F37"/>
    <mergeCell ref="F25:F31"/>
    <mergeCell ref="E50:E53"/>
    <mergeCell ref="D32:D37"/>
    <mergeCell ref="B54:B57"/>
    <mergeCell ref="D54:D57"/>
    <mergeCell ref="E54:E57"/>
    <mergeCell ref="F13:F17"/>
    <mergeCell ref="F54:F57"/>
    <mergeCell ref="D13:D17"/>
    <mergeCell ref="B50:B53"/>
    <mergeCell ref="E18:E24"/>
    <mergeCell ref="E38:E43"/>
    <mergeCell ref="B38:B43"/>
    <mergeCell ref="B18:B24"/>
    <mergeCell ref="D18:D24"/>
    <mergeCell ref="B25:B31"/>
    <mergeCell ref="B13:B17"/>
    <mergeCell ref="D25:D31"/>
    <mergeCell ref="D44:D49"/>
    <mergeCell ref="B44:B49"/>
    <mergeCell ref="D50:D53"/>
    <mergeCell ref="B32:B37"/>
    <mergeCell ref="D38:D43"/>
    <mergeCell ref="E32:E37"/>
  </mergeCells>
  <phoneticPr fontId="7" type="noConversion"/>
  <pageMargins left="0.65" right="0.18" top="1" bottom="1" header="0.5" footer="0.5"/>
  <pageSetup paperSize="9" orientation="portrait" horizontalDpi="300" verticalDpi="300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indexed="21"/>
  </sheetPr>
  <dimension ref="A1:J20"/>
  <sheetViews>
    <sheetView workbookViewId="0">
      <pane ySplit="3" topLeftCell="A13" activePane="bottomLeft" state="frozen"/>
      <selection activeCell="D11" sqref="D11"/>
      <selection pane="bottomLeft" activeCell="G19" sqref="G4:G19"/>
    </sheetView>
  </sheetViews>
  <sheetFormatPr defaultColWidth="9" defaultRowHeight="17.399999999999999"/>
  <cols>
    <col min="1" max="1" width="19.59765625" style="3" customWidth="1"/>
    <col min="2" max="3" width="8.69921875" style="4" customWidth="1"/>
    <col min="4" max="5" width="8.69921875" style="5" customWidth="1"/>
    <col min="6" max="6" width="11.8984375" style="3" customWidth="1"/>
    <col min="7" max="9" width="11.8984375" style="6" customWidth="1"/>
    <col min="10" max="10" width="13" style="1" customWidth="1"/>
    <col min="11" max="16384" width="9" style="1"/>
  </cols>
  <sheetData>
    <row r="1" spans="1:10" s="2" customFormat="1" ht="30" customHeight="1" thickBot="1">
      <c r="A1" s="1543" t="s">
        <v>2474</v>
      </c>
      <c r="B1" s="1543"/>
      <c r="C1" s="1543"/>
      <c r="D1" s="1543"/>
      <c r="E1" s="1543"/>
      <c r="F1" s="1543"/>
      <c r="G1" s="1543"/>
      <c r="H1" s="1543"/>
      <c r="I1" s="234"/>
      <c r="J1" s="105" t="s">
        <v>3747</v>
      </c>
    </row>
    <row r="2" spans="1:10">
      <c r="A2" s="90"/>
      <c r="B2" s="91"/>
      <c r="C2" s="91"/>
      <c r="D2" s="92"/>
      <c r="E2" s="92"/>
      <c r="F2" s="90"/>
      <c r="G2" s="93"/>
      <c r="H2" s="93"/>
      <c r="I2" s="93"/>
    </row>
    <row r="3" spans="1:10" ht="32.25" customHeight="1">
      <c r="A3" s="94" t="s">
        <v>2460</v>
      </c>
      <c r="B3" s="106" t="s">
        <v>1954</v>
      </c>
      <c r="C3" s="106" t="s">
        <v>2468</v>
      </c>
      <c r="D3" s="94" t="s">
        <v>2453</v>
      </c>
      <c r="E3" s="108" t="s">
        <v>2454</v>
      </c>
      <c r="F3" s="94" t="s">
        <v>2455</v>
      </c>
      <c r="G3" s="237" t="s">
        <v>2496</v>
      </c>
      <c r="H3" s="237" t="s">
        <v>3598</v>
      </c>
      <c r="I3" s="95" t="s">
        <v>2469</v>
      </c>
      <c r="J3" s="128" t="s">
        <v>1831</v>
      </c>
    </row>
    <row r="4" spans="1:10" ht="15.75" customHeight="1">
      <c r="A4" s="96" t="s">
        <v>3327</v>
      </c>
      <c r="B4" s="1543">
        <v>6</v>
      </c>
      <c r="C4" s="236">
        <v>0.3</v>
      </c>
      <c r="D4" s="1543">
        <v>15</v>
      </c>
      <c r="E4" s="1543">
        <v>90</v>
      </c>
      <c r="F4" s="1543">
        <v>6</v>
      </c>
      <c r="G4" s="97">
        <v>32000</v>
      </c>
      <c r="H4" s="235">
        <v>41000</v>
      </c>
      <c r="I4" s="235">
        <v>37000</v>
      </c>
      <c r="J4" s="128"/>
    </row>
    <row r="5" spans="1:10" ht="15.75" customHeight="1">
      <c r="A5" s="96" t="s">
        <v>3328</v>
      </c>
      <c r="B5" s="1543"/>
      <c r="C5" s="236">
        <v>0.5</v>
      </c>
      <c r="D5" s="1543"/>
      <c r="E5" s="1543"/>
      <c r="F5" s="1543"/>
      <c r="G5" s="97">
        <v>32000</v>
      </c>
      <c r="H5" s="235">
        <v>41000</v>
      </c>
      <c r="I5" s="235">
        <v>37000</v>
      </c>
      <c r="J5" s="128"/>
    </row>
    <row r="6" spans="1:10" ht="15.75" customHeight="1">
      <c r="A6" s="96" t="s">
        <v>3329</v>
      </c>
      <c r="B6" s="1543"/>
      <c r="C6" s="236">
        <v>1</v>
      </c>
      <c r="D6" s="1543"/>
      <c r="E6" s="1543"/>
      <c r="F6" s="1543"/>
      <c r="G6" s="97">
        <v>32000</v>
      </c>
      <c r="H6" s="235">
        <v>41000</v>
      </c>
      <c r="I6" s="235">
        <v>37000</v>
      </c>
      <c r="J6" s="128"/>
    </row>
    <row r="7" spans="1:10" ht="15.75" customHeight="1">
      <c r="A7" s="96" t="s">
        <v>3330</v>
      </c>
      <c r="B7" s="1543">
        <v>8</v>
      </c>
      <c r="C7" s="236">
        <v>0.3</v>
      </c>
      <c r="D7" s="1543">
        <v>20</v>
      </c>
      <c r="E7" s="1543">
        <v>100</v>
      </c>
      <c r="F7" s="1543">
        <v>8</v>
      </c>
      <c r="G7" s="97">
        <v>40000</v>
      </c>
      <c r="H7" s="235">
        <v>49000</v>
      </c>
      <c r="I7" s="235">
        <v>44000</v>
      </c>
      <c r="J7" s="128"/>
    </row>
    <row r="8" spans="1:10" ht="15.75" customHeight="1">
      <c r="A8" s="96" t="s">
        <v>3331</v>
      </c>
      <c r="B8" s="1543"/>
      <c r="C8" s="236">
        <v>0.5</v>
      </c>
      <c r="D8" s="1543"/>
      <c r="E8" s="1543"/>
      <c r="F8" s="1543"/>
      <c r="G8" s="97">
        <v>40000</v>
      </c>
      <c r="H8" s="235">
        <v>49000</v>
      </c>
      <c r="I8" s="235">
        <v>44000</v>
      </c>
      <c r="J8" s="128"/>
    </row>
    <row r="9" spans="1:10" ht="15.75" customHeight="1">
      <c r="A9" s="233" t="s">
        <v>1800</v>
      </c>
      <c r="B9" s="1543"/>
      <c r="C9" s="236">
        <v>1</v>
      </c>
      <c r="D9" s="1543"/>
      <c r="E9" s="1543"/>
      <c r="F9" s="1543"/>
      <c r="G9" s="97">
        <v>40000</v>
      </c>
      <c r="H9" s="235">
        <v>49000</v>
      </c>
      <c r="I9" s="235">
        <v>44000</v>
      </c>
      <c r="J9" s="214">
        <v>5</v>
      </c>
    </row>
    <row r="10" spans="1:10" ht="15.75" customHeight="1">
      <c r="A10" s="96" t="s">
        <v>3332</v>
      </c>
      <c r="B10" s="1543">
        <v>10</v>
      </c>
      <c r="C10" s="236">
        <v>0.5</v>
      </c>
      <c r="D10" s="1543">
        <v>22</v>
      </c>
      <c r="E10" s="1543">
        <v>100</v>
      </c>
      <c r="F10" s="1543">
        <v>10</v>
      </c>
      <c r="G10" s="97">
        <v>57000</v>
      </c>
      <c r="H10" s="235">
        <v>66000</v>
      </c>
      <c r="I10" s="235">
        <v>59000</v>
      </c>
      <c r="J10" s="128"/>
    </row>
    <row r="11" spans="1:10" ht="15.75" customHeight="1">
      <c r="A11" s="96" t="s">
        <v>3333</v>
      </c>
      <c r="B11" s="1543"/>
      <c r="C11" s="236">
        <v>1</v>
      </c>
      <c r="D11" s="1543"/>
      <c r="E11" s="1543"/>
      <c r="F11" s="1543"/>
      <c r="G11" s="97">
        <v>57000</v>
      </c>
      <c r="H11" s="235">
        <v>66000</v>
      </c>
      <c r="I11" s="235">
        <v>59000</v>
      </c>
      <c r="J11" s="128"/>
    </row>
    <row r="12" spans="1:10" ht="15.75" customHeight="1">
      <c r="A12" s="96" t="s">
        <v>3334</v>
      </c>
      <c r="B12" s="1543"/>
      <c r="C12" s="236">
        <v>1.5</v>
      </c>
      <c r="D12" s="1543"/>
      <c r="E12" s="1543"/>
      <c r="F12" s="1543"/>
      <c r="G12" s="97">
        <v>57000</v>
      </c>
      <c r="H12" s="235">
        <v>66000</v>
      </c>
      <c r="I12" s="235">
        <v>59000</v>
      </c>
      <c r="J12" s="128"/>
    </row>
    <row r="13" spans="1:10" ht="15.75" customHeight="1">
      <c r="A13" s="96" t="s">
        <v>3335</v>
      </c>
      <c r="B13" s="1543">
        <v>12</v>
      </c>
      <c r="C13" s="236">
        <v>0.5</v>
      </c>
      <c r="D13" s="1543">
        <v>26</v>
      </c>
      <c r="E13" s="1543">
        <v>110</v>
      </c>
      <c r="F13" s="1543">
        <v>12</v>
      </c>
      <c r="G13" s="97">
        <v>69000</v>
      </c>
      <c r="H13" s="235">
        <v>85000</v>
      </c>
      <c r="I13" s="235">
        <v>77000</v>
      </c>
      <c r="J13" s="128"/>
    </row>
    <row r="14" spans="1:10" ht="15.75" customHeight="1">
      <c r="A14" s="96" t="s">
        <v>3336</v>
      </c>
      <c r="B14" s="1543"/>
      <c r="C14" s="236">
        <v>1</v>
      </c>
      <c r="D14" s="1543"/>
      <c r="E14" s="1543"/>
      <c r="F14" s="1543"/>
      <c r="G14" s="97">
        <v>69000</v>
      </c>
      <c r="H14" s="235">
        <v>85000</v>
      </c>
      <c r="I14" s="235">
        <v>77000</v>
      </c>
      <c r="J14" s="128"/>
    </row>
    <row r="15" spans="1:10" ht="15.75" customHeight="1">
      <c r="A15" s="96" t="s">
        <v>3337</v>
      </c>
      <c r="B15" s="1543"/>
      <c r="C15" s="236">
        <v>1.5</v>
      </c>
      <c r="D15" s="1543"/>
      <c r="E15" s="1543"/>
      <c r="F15" s="1543"/>
      <c r="G15" s="97">
        <v>69000</v>
      </c>
      <c r="H15" s="235">
        <v>85000</v>
      </c>
      <c r="I15" s="235">
        <v>77000</v>
      </c>
      <c r="J15" s="128"/>
    </row>
    <row r="16" spans="1:10" ht="15.75" customHeight="1">
      <c r="A16" s="96" t="s">
        <v>3338</v>
      </c>
      <c r="B16" s="1543">
        <v>16</v>
      </c>
      <c r="C16" s="236">
        <v>1</v>
      </c>
      <c r="D16" s="1543">
        <v>32</v>
      </c>
      <c r="E16" s="1543">
        <v>110</v>
      </c>
      <c r="F16" s="1543">
        <v>16</v>
      </c>
      <c r="G16" s="97">
        <v>124000</v>
      </c>
      <c r="H16" s="235"/>
      <c r="I16" s="235"/>
      <c r="J16" s="128"/>
    </row>
    <row r="17" spans="1:10" ht="15.75" customHeight="1">
      <c r="A17" s="96" t="s">
        <v>3339</v>
      </c>
      <c r="B17" s="1543"/>
      <c r="C17" s="236">
        <v>1.5</v>
      </c>
      <c r="D17" s="1543"/>
      <c r="E17" s="1543"/>
      <c r="F17" s="1543"/>
      <c r="G17" s="97">
        <v>124000</v>
      </c>
      <c r="H17" s="235"/>
      <c r="I17" s="235"/>
      <c r="J17" s="128"/>
    </row>
    <row r="18" spans="1:10" ht="15.75" customHeight="1">
      <c r="A18" s="96" t="s">
        <v>3340</v>
      </c>
      <c r="B18" s="1543">
        <v>20</v>
      </c>
      <c r="C18" s="236">
        <v>1</v>
      </c>
      <c r="D18" s="1543">
        <v>38</v>
      </c>
      <c r="E18" s="1543">
        <v>110</v>
      </c>
      <c r="F18" s="1543">
        <v>20</v>
      </c>
      <c r="G18" s="97">
        <v>161000</v>
      </c>
      <c r="H18" s="235"/>
      <c r="I18" s="235"/>
      <c r="J18" s="128"/>
    </row>
    <row r="19" spans="1:10" ht="15.75" customHeight="1">
      <c r="A19" s="96" t="s">
        <v>3341</v>
      </c>
      <c r="B19" s="1543"/>
      <c r="C19" s="236">
        <v>1.5</v>
      </c>
      <c r="D19" s="1543"/>
      <c r="E19" s="1543"/>
      <c r="F19" s="1543"/>
      <c r="G19" s="97">
        <v>161000</v>
      </c>
      <c r="H19" s="235"/>
      <c r="I19" s="235"/>
      <c r="J19" s="128"/>
    </row>
    <row r="20" spans="1:10" ht="18.75" customHeight="1"/>
  </sheetData>
  <mergeCells count="25">
    <mergeCell ref="B18:B19"/>
    <mergeCell ref="F18:F19"/>
    <mergeCell ref="E16:E17"/>
    <mergeCell ref="D16:D17"/>
    <mergeCell ref="D18:D19"/>
    <mergeCell ref="E18:E19"/>
    <mergeCell ref="B16:B17"/>
    <mergeCell ref="F16:F17"/>
    <mergeCell ref="D13:D15"/>
    <mergeCell ref="E13:E15"/>
    <mergeCell ref="B13:B15"/>
    <mergeCell ref="F13:F15"/>
    <mergeCell ref="D7:D9"/>
    <mergeCell ref="D10:D12"/>
    <mergeCell ref="A1:H1"/>
    <mergeCell ref="F7:F9"/>
    <mergeCell ref="E7:E9"/>
    <mergeCell ref="F10:F12"/>
    <mergeCell ref="E10:E12"/>
    <mergeCell ref="B7:B9"/>
    <mergeCell ref="B10:B12"/>
    <mergeCell ref="F4:F6"/>
    <mergeCell ref="B4:B6"/>
    <mergeCell ref="D4:D6"/>
    <mergeCell ref="E4:E6"/>
  </mergeCells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indexed="21"/>
  </sheetPr>
  <dimension ref="A1:K42"/>
  <sheetViews>
    <sheetView topLeftCell="A29" workbookViewId="0">
      <selection activeCell="G42" sqref="G4:G42"/>
    </sheetView>
  </sheetViews>
  <sheetFormatPr defaultRowHeight="17.399999999999999"/>
  <cols>
    <col min="1" max="1" width="18" customWidth="1"/>
    <col min="2" max="6" width="11.19921875" customWidth="1"/>
    <col min="7" max="7" width="12.59765625" style="318" customWidth="1"/>
    <col min="8" max="10" width="12.59765625" customWidth="1"/>
    <col min="11" max="11" width="12.59765625" style="103" customWidth="1"/>
    <col min="12" max="13" width="10.09765625" customWidth="1"/>
  </cols>
  <sheetData>
    <row r="1" spans="1:11" ht="36.75" customHeight="1" thickBot="1">
      <c r="A1" s="1543" t="s">
        <v>5776</v>
      </c>
      <c r="B1" s="1543"/>
      <c r="C1" s="1543"/>
      <c r="D1" s="1543"/>
      <c r="E1" s="1543"/>
      <c r="F1" s="1543"/>
      <c r="G1" s="1543"/>
      <c r="H1" s="1543"/>
      <c r="I1" s="13"/>
      <c r="J1" s="13"/>
    </row>
    <row r="2" spans="1:11">
      <c r="A2" s="34"/>
      <c r="B2" s="69"/>
      <c r="C2" s="78"/>
      <c r="D2" s="69"/>
      <c r="E2" s="69"/>
      <c r="F2" s="69"/>
      <c r="G2" s="316"/>
      <c r="H2" s="49"/>
      <c r="I2" s="18"/>
      <c r="J2" s="18"/>
    </row>
    <row r="3" spans="1:11" ht="34.5" customHeight="1">
      <c r="A3" s="35" t="s">
        <v>3764</v>
      </c>
      <c r="B3" s="19" t="s">
        <v>3765</v>
      </c>
      <c r="C3" s="79" t="s">
        <v>3766</v>
      </c>
      <c r="D3" s="19" t="s">
        <v>3767</v>
      </c>
      <c r="E3" s="19" t="s">
        <v>3768</v>
      </c>
      <c r="F3" s="19" t="s">
        <v>1801</v>
      </c>
      <c r="G3" s="317" t="s">
        <v>3600</v>
      </c>
      <c r="H3" s="315" t="s">
        <v>3599</v>
      </c>
      <c r="I3" s="72" t="s">
        <v>3769</v>
      </c>
      <c r="J3" s="112" t="s">
        <v>5774</v>
      </c>
      <c r="K3" s="104"/>
    </row>
    <row r="4" spans="1:11">
      <c r="A4" s="36" t="s">
        <v>1518</v>
      </c>
      <c r="B4" s="136">
        <v>0.1</v>
      </c>
      <c r="C4" s="43" t="s">
        <v>3770</v>
      </c>
      <c r="D4" s="67">
        <v>40</v>
      </c>
      <c r="E4" s="129">
        <v>4</v>
      </c>
      <c r="F4" s="44"/>
      <c r="G4" s="319">
        <v>29000</v>
      </c>
      <c r="H4" s="51">
        <v>39000</v>
      </c>
      <c r="I4" s="57"/>
      <c r="J4" s="113">
        <v>29900</v>
      </c>
      <c r="K4" s="104" t="s">
        <v>3746</v>
      </c>
    </row>
    <row r="5" spans="1:11">
      <c r="A5" s="36" t="s">
        <v>1519</v>
      </c>
      <c r="B5" s="136">
        <v>0.2</v>
      </c>
      <c r="C5" s="43" t="s">
        <v>3771</v>
      </c>
      <c r="D5" s="67">
        <v>40</v>
      </c>
      <c r="E5" s="129">
        <v>4</v>
      </c>
      <c r="F5" s="44"/>
      <c r="G5" s="320">
        <v>20000</v>
      </c>
      <c r="H5" s="51">
        <v>36000</v>
      </c>
      <c r="I5" s="57"/>
      <c r="J5" s="113">
        <v>21500</v>
      </c>
      <c r="K5" s="104" t="s">
        <v>3746</v>
      </c>
    </row>
    <row r="6" spans="1:11">
      <c r="A6" s="36" t="s">
        <v>1520</v>
      </c>
      <c r="B6" s="135">
        <v>0.3</v>
      </c>
      <c r="C6" s="43" t="s">
        <v>3772</v>
      </c>
      <c r="D6" s="67">
        <v>40</v>
      </c>
      <c r="E6" s="129">
        <v>4</v>
      </c>
      <c r="F6" s="44"/>
      <c r="G6" s="320">
        <v>16000</v>
      </c>
      <c r="H6" s="51">
        <v>30000</v>
      </c>
      <c r="I6" s="57"/>
      <c r="J6" s="113">
        <v>16700</v>
      </c>
      <c r="K6" s="104" t="s">
        <v>3746</v>
      </c>
    </row>
    <row r="7" spans="1:11">
      <c r="A7" s="36" t="s">
        <v>1521</v>
      </c>
      <c r="B7" s="135">
        <v>0.4</v>
      </c>
      <c r="C7" s="43" t="s">
        <v>1893</v>
      </c>
      <c r="D7" s="67">
        <v>40</v>
      </c>
      <c r="E7" s="129">
        <v>4</v>
      </c>
      <c r="F7" s="44"/>
      <c r="G7" s="320">
        <v>15000</v>
      </c>
      <c r="H7" s="51">
        <v>30000</v>
      </c>
      <c r="I7" s="57"/>
      <c r="J7" s="113">
        <v>16700</v>
      </c>
      <c r="K7" s="104" t="s">
        <v>3746</v>
      </c>
    </row>
    <row r="8" spans="1:11">
      <c r="A8" s="36" t="s">
        <v>1522</v>
      </c>
      <c r="B8" s="135">
        <v>0.5</v>
      </c>
      <c r="C8" s="43" t="s">
        <v>1894</v>
      </c>
      <c r="D8" s="67">
        <v>40</v>
      </c>
      <c r="E8" s="129">
        <v>4</v>
      </c>
      <c r="F8" s="44"/>
      <c r="G8" s="320">
        <v>15000</v>
      </c>
      <c r="H8" s="51">
        <v>27000</v>
      </c>
      <c r="I8" s="57"/>
      <c r="J8" s="113">
        <v>15700</v>
      </c>
      <c r="K8" s="104" t="s">
        <v>3746</v>
      </c>
    </row>
    <row r="9" spans="1:11">
      <c r="A9" s="36" t="s">
        <v>1523</v>
      </c>
      <c r="B9" s="135">
        <v>0.6</v>
      </c>
      <c r="C9" s="43" t="s">
        <v>1895</v>
      </c>
      <c r="D9" s="67">
        <v>40</v>
      </c>
      <c r="E9" s="129">
        <v>4</v>
      </c>
      <c r="F9" s="44"/>
      <c r="G9" s="320">
        <v>15000</v>
      </c>
      <c r="H9" s="51">
        <v>27000</v>
      </c>
      <c r="I9" s="57"/>
      <c r="J9" s="113">
        <v>15700</v>
      </c>
      <c r="K9" s="104" t="s">
        <v>3746</v>
      </c>
    </row>
    <row r="10" spans="1:11">
      <c r="A10" s="36" t="s">
        <v>1524</v>
      </c>
      <c r="B10" s="135">
        <v>0.7</v>
      </c>
      <c r="C10" s="43" t="s">
        <v>1896</v>
      </c>
      <c r="D10" s="67">
        <v>40</v>
      </c>
      <c r="E10" s="129">
        <v>4</v>
      </c>
      <c r="F10" s="44"/>
      <c r="G10" s="320">
        <v>15000</v>
      </c>
      <c r="H10" s="51">
        <v>27000</v>
      </c>
      <c r="I10" s="57"/>
      <c r="J10" s="113">
        <v>14600</v>
      </c>
      <c r="K10" s="104" t="s">
        <v>3746</v>
      </c>
    </row>
    <row r="11" spans="1:11">
      <c r="A11" s="36" t="s">
        <v>1525</v>
      </c>
      <c r="B11" s="135">
        <v>0.8</v>
      </c>
      <c r="C11" s="43" t="s">
        <v>1897</v>
      </c>
      <c r="D11" s="67">
        <v>40</v>
      </c>
      <c r="E11" s="129">
        <v>4</v>
      </c>
      <c r="F11" s="44"/>
      <c r="G11" s="320">
        <v>14000</v>
      </c>
      <c r="H11" s="51">
        <v>27000</v>
      </c>
      <c r="I11" s="57"/>
      <c r="J11" s="113">
        <v>14600</v>
      </c>
      <c r="K11" s="104" t="s">
        <v>3746</v>
      </c>
    </row>
    <row r="12" spans="1:11">
      <c r="A12" s="36" t="s">
        <v>1526</v>
      </c>
      <c r="B12" s="135">
        <v>0.9</v>
      </c>
      <c r="C12" s="43" t="s">
        <v>1898</v>
      </c>
      <c r="D12" s="67">
        <v>40</v>
      </c>
      <c r="E12" s="129">
        <v>4</v>
      </c>
      <c r="F12" s="44"/>
      <c r="G12" s="320">
        <v>14000</v>
      </c>
      <c r="H12" s="51">
        <v>27000</v>
      </c>
      <c r="I12" s="57"/>
      <c r="J12" s="113">
        <v>14600</v>
      </c>
      <c r="K12" s="104" t="s">
        <v>3746</v>
      </c>
    </row>
    <row r="13" spans="1:11">
      <c r="A13" s="80" t="s">
        <v>1833</v>
      </c>
      <c r="B13" s="1543">
        <v>1</v>
      </c>
      <c r="C13" s="67" t="s">
        <v>2106</v>
      </c>
      <c r="D13" s="1543" t="s">
        <v>1933</v>
      </c>
      <c r="E13" s="1543" t="s">
        <v>1934</v>
      </c>
      <c r="F13" s="44"/>
      <c r="G13" s="320">
        <v>11000</v>
      </c>
      <c r="H13" s="51"/>
      <c r="I13" s="57"/>
      <c r="J13" s="113"/>
      <c r="K13" s="104"/>
    </row>
    <row r="14" spans="1:11">
      <c r="A14" s="80" t="s">
        <v>1834</v>
      </c>
      <c r="B14" s="1543"/>
      <c r="C14" s="67" t="s">
        <v>2117</v>
      </c>
      <c r="D14" s="1543"/>
      <c r="E14" s="1543"/>
      <c r="F14" s="44"/>
      <c r="G14" s="320">
        <v>11000</v>
      </c>
      <c r="H14" s="51"/>
      <c r="I14" s="57"/>
      <c r="J14" s="113"/>
      <c r="K14" s="104"/>
    </row>
    <row r="15" spans="1:11">
      <c r="A15" s="36" t="s">
        <v>1527</v>
      </c>
      <c r="B15" s="1543"/>
      <c r="C15" s="67" t="s">
        <v>2114</v>
      </c>
      <c r="D15" s="1543"/>
      <c r="E15" s="1543"/>
      <c r="F15" s="264" t="s">
        <v>1802</v>
      </c>
      <c r="G15" s="320">
        <v>11000</v>
      </c>
      <c r="H15" s="51">
        <v>21000</v>
      </c>
      <c r="I15" s="73">
        <v>11220</v>
      </c>
      <c r="J15" s="113">
        <v>11700</v>
      </c>
      <c r="K15" s="104" t="s">
        <v>3746</v>
      </c>
    </row>
    <row r="16" spans="1:11">
      <c r="A16" s="80" t="s">
        <v>1835</v>
      </c>
      <c r="B16" s="1543">
        <v>1.5</v>
      </c>
      <c r="C16" s="67" t="s">
        <v>2108</v>
      </c>
      <c r="D16" s="1543" t="s">
        <v>1933</v>
      </c>
      <c r="E16" s="1543" t="s">
        <v>1934</v>
      </c>
      <c r="F16" s="44"/>
      <c r="G16" s="320">
        <v>11000</v>
      </c>
      <c r="H16" s="51"/>
      <c r="I16" s="73"/>
      <c r="J16" s="113"/>
      <c r="K16" s="104"/>
    </row>
    <row r="17" spans="1:11">
      <c r="A17" s="80" t="s">
        <v>1836</v>
      </c>
      <c r="B17" s="1543"/>
      <c r="C17" s="67" t="s">
        <v>3585</v>
      </c>
      <c r="D17" s="1543"/>
      <c r="E17" s="1543"/>
      <c r="F17" s="44"/>
      <c r="G17" s="320">
        <v>11000</v>
      </c>
      <c r="H17" s="51"/>
      <c r="I17" s="73"/>
      <c r="J17" s="113"/>
      <c r="K17" s="104"/>
    </row>
    <row r="18" spans="1:11">
      <c r="A18" s="36" t="s">
        <v>1528</v>
      </c>
      <c r="B18" s="1543"/>
      <c r="C18" s="43" t="s">
        <v>2115</v>
      </c>
      <c r="D18" s="1543"/>
      <c r="E18" s="1543"/>
      <c r="F18" s="264" t="s">
        <v>1802</v>
      </c>
      <c r="G18" s="320">
        <v>11000</v>
      </c>
      <c r="H18" s="51">
        <v>21000</v>
      </c>
      <c r="I18" s="73">
        <v>11220</v>
      </c>
      <c r="J18" s="113">
        <v>11700</v>
      </c>
      <c r="K18" s="104" t="s">
        <v>3746</v>
      </c>
    </row>
    <row r="19" spans="1:11">
      <c r="A19" s="80" t="s">
        <v>2082</v>
      </c>
      <c r="B19" s="1543">
        <v>2</v>
      </c>
      <c r="C19" s="67" t="s">
        <v>2107</v>
      </c>
      <c r="D19" s="1543" t="s">
        <v>1933</v>
      </c>
      <c r="E19" s="1543" t="s">
        <v>1934</v>
      </c>
      <c r="F19" s="44"/>
      <c r="G19" s="320">
        <v>11000</v>
      </c>
      <c r="H19" s="51"/>
      <c r="I19" s="73"/>
      <c r="J19" s="113"/>
      <c r="K19" s="104"/>
    </row>
    <row r="20" spans="1:11">
      <c r="A20" s="80" t="s">
        <v>2083</v>
      </c>
      <c r="B20" s="1543"/>
      <c r="C20" s="67" t="s">
        <v>2116</v>
      </c>
      <c r="D20" s="1543"/>
      <c r="E20" s="1543"/>
      <c r="F20" s="44"/>
      <c r="G20" s="320">
        <v>11000</v>
      </c>
      <c r="H20" s="51"/>
      <c r="I20" s="73"/>
      <c r="J20" s="113"/>
      <c r="K20" s="104"/>
    </row>
    <row r="21" spans="1:11">
      <c r="A21" s="36" t="s">
        <v>1529</v>
      </c>
      <c r="B21" s="1543"/>
      <c r="C21" s="67" t="s">
        <v>1934</v>
      </c>
      <c r="D21" s="1543"/>
      <c r="E21" s="1543"/>
      <c r="F21" s="264" t="s">
        <v>1802</v>
      </c>
      <c r="G21" s="320">
        <v>11000</v>
      </c>
      <c r="H21" s="51">
        <v>21000</v>
      </c>
      <c r="I21" s="73">
        <v>11220</v>
      </c>
      <c r="J21" s="113">
        <v>11700</v>
      </c>
      <c r="K21" s="104" t="s">
        <v>3746</v>
      </c>
    </row>
    <row r="22" spans="1:11">
      <c r="A22" s="36" t="s">
        <v>2084</v>
      </c>
      <c r="B22" s="1543" t="s">
        <v>1935</v>
      </c>
      <c r="C22" s="67" t="s">
        <v>2110</v>
      </c>
      <c r="D22" s="1543" t="s">
        <v>1933</v>
      </c>
      <c r="E22" s="1543" t="s">
        <v>2461</v>
      </c>
      <c r="F22" s="44"/>
      <c r="G22" s="320">
        <v>11000</v>
      </c>
      <c r="H22" s="51"/>
      <c r="I22" s="73"/>
      <c r="J22" s="113"/>
      <c r="K22" s="104"/>
    </row>
    <row r="23" spans="1:11">
      <c r="A23" s="36" t="s">
        <v>2085</v>
      </c>
      <c r="B23" s="1543"/>
      <c r="C23" s="67" t="s">
        <v>3586</v>
      </c>
      <c r="D23" s="1543"/>
      <c r="E23" s="1543"/>
      <c r="F23" s="44"/>
      <c r="G23" s="320">
        <v>11000</v>
      </c>
      <c r="H23" s="51"/>
      <c r="I23" s="73"/>
      <c r="J23" s="113"/>
      <c r="K23" s="104"/>
    </row>
    <row r="24" spans="1:11">
      <c r="A24" s="36" t="s">
        <v>1530</v>
      </c>
      <c r="B24" s="1543"/>
      <c r="C24" s="67" t="s">
        <v>1940</v>
      </c>
      <c r="D24" s="1543"/>
      <c r="E24" s="1543"/>
      <c r="F24" s="44"/>
      <c r="G24" s="320">
        <v>11000</v>
      </c>
      <c r="H24" s="51">
        <v>22000</v>
      </c>
      <c r="I24" s="73">
        <v>11220</v>
      </c>
      <c r="J24" s="113">
        <v>11700</v>
      </c>
      <c r="K24" s="104" t="s">
        <v>3746</v>
      </c>
    </row>
    <row r="25" spans="1:11">
      <c r="A25" s="80" t="s">
        <v>2086</v>
      </c>
      <c r="B25" s="1543" t="s">
        <v>1936</v>
      </c>
      <c r="C25" s="67" t="s">
        <v>2111</v>
      </c>
      <c r="D25" s="1543" t="s">
        <v>1933</v>
      </c>
      <c r="E25" s="1543" t="s">
        <v>2461</v>
      </c>
      <c r="F25" s="44"/>
      <c r="G25" s="319">
        <v>12000</v>
      </c>
      <c r="H25" s="51"/>
      <c r="I25" s="73"/>
      <c r="J25" s="113"/>
      <c r="K25" s="104"/>
    </row>
    <row r="26" spans="1:11">
      <c r="A26" s="80" t="s">
        <v>2087</v>
      </c>
      <c r="B26" s="1543"/>
      <c r="C26" s="67" t="s">
        <v>2109</v>
      </c>
      <c r="D26" s="1543"/>
      <c r="E26" s="1543"/>
      <c r="F26" s="44"/>
      <c r="G26" s="319">
        <v>12000</v>
      </c>
      <c r="H26" s="51"/>
      <c r="I26" s="73"/>
      <c r="J26" s="113"/>
      <c r="K26" s="104"/>
    </row>
    <row r="27" spans="1:11">
      <c r="A27" s="36" t="s">
        <v>1531</v>
      </c>
      <c r="B27" s="1543"/>
      <c r="C27" s="67" t="s">
        <v>1938</v>
      </c>
      <c r="D27" s="1543"/>
      <c r="E27" s="1543"/>
      <c r="F27" s="264" t="s">
        <v>1802</v>
      </c>
      <c r="G27" s="319">
        <v>12000</v>
      </c>
      <c r="H27" s="51">
        <v>22000</v>
      </c>
      <c r="I27" s="73">
        <v>11750</v>
      </c>
      <c r="J27" s="113">
        <v>13800</v>
      </c>
      <c r="K27" s="104" t="s">
        <v>3746</v>
      </c>
    </row>
    <row r="28" spans="1:11">
      <c r="A28" s="80" t="s">
        <v>2088</v>
      </c>
      <c r="B28" s="1543">
        <v>4</v>
      </c>
      <c r="C28" s="67" t="s">
        <v>2112</v>
      </c>
      <c r="D28" s="1543" t="s">
        <v>1933</v>
      </c>
      <c r="E28" s="1543" t="s">
        <v>2461</v>
      </c>
      <c r="F28" s="44"/>
      <c r="G28" s="319">
        <v>12000</v>
      </c>
      <c r="H28" s="51"/>
      <c r="I28" s="73"/>
      <c r="J28" s="113"/>
      <c r="K28" s="104"/>
    </row>
    <row r="29" spans="1:11">
      <c r="A29" s="80" t="s">
        <v>2089</v>
      </c>
      <c r="B29" s="1543"/>
      <c r="C29" s="67" t="s">
        <v>2113</v>
      </c>
      <c r="D29" s="1543"/>
      <c r="E29" s="1543"/>
      <c r="F29" s="44"/>
      <c r="G29" s="319">
        <v>12000</v>
      </c>
      <c r="H29" s="51">
        <v>22000</v>
      </c>
      <c r="I29" s="73">
        <v>11750</v>
      </c>
      <c r="J29" s="113">
        <v>13800</v>
      </c>
      <c r="K29" s="104" t="s">
        <v>3746</v>
      </c>
    </row>
    <row r="30" spans="1:11">
      <c r="A30" s="36" t="s">
        <v>1532</v>
      </c>
      <c r="B30" s="1543"/>
      <c r="C30" s="67" t="s">
        <v>3587</v>
      </c>
      <c r="D30" s="1543"/>
      <c r="E30" s="1543"/>
      <c r="F30" s="264" t="s">
        <v>1802</v>
      </c>
      <c r="G30" s="319">
        <v>12000</v>
      </c>
      <c r="H30" s="51"/>
      <c r="I30" s="73"/>
      <c r="J30" s="113"/>
      <c r="K30" s="104"/>
    </row>
    <row r="31" spans="1:11">
      <c r="A31" s="36" t="s">
        <v>1533</v>
      </c>
      <c r="B31" s="23" t="s">
        <v>3586</v>
      </c>
      <c r="C31" s="43" t="s">
        <v>1946</v>
      </c>
      <c r="D31" s="43">
        <v>60</v>
      </c>
      <c r="E31" s="44" t="s">
        <v>2461</v>
      </c>
      <c r="F31" s="44"/>
      <c r="G31" s="319">
        <v>14000</v>
      </c>
      <c r="H31" s="51">
        <v>24000</v>
      </c>
      <c r="I31" s="73">
        <v>13770</v>
      </c>
      <c r="J31" s="113">
        <v>16100</v>
      </c>
      <c r="K31" s="104" t="s">
        <v>3746</v>
      </c>
    </row>
    <row r="32" spans="1:11">
      <c r="A32" s="36" t="s">
        <v>1534</v>
      </c>
      <c r="B32" s="23" t="s">
        <v>3588</v>
      </c>
      <c r="C32" s="43" t="s">
        <v>3589</v>
      </c>
      <c r="D32" s="43" t="s">
        <v>3590</v>
      </c>
      <c r="E32" s="44" t="s">
        <v>3588</v>
      </c>
      <c r="F32" s="264" t="s">
        <v>1803</v>
      </c>
      <c r="G32" s="319">
        <v>14000</v>
      </c>
      <c r="H32" s="51"/>
      <c r="I32" s="73"/>
      <c r="J32" s="113"/>
      <c r="K32" s="104"/>
    </row>
    <row r="33" spans="1:11">
      <c r="A33" s="36" t="s">
        <v>1535</v>
      </c>
      <c r="B33" s="23" t="s">
        <v>1940</v>
      </c>
      <c r="C33" s="43" t="s">
        <v>1947</v>
      </c>
      <c r="D33" s="43" t="s">
        <v>1948</v>
      </c>
      <c r="E33" s="43" t="s">
        <v>1938</v>
      </c>
      <c r="F33" s="43"/>
      <c r="G33" s="320">
        <v>20000</v>
      </c>
      <c r="H33" s="51">
        <v>28000</v>
      </c>
      <c r="I33" s="73">
        <v>16960</v>
      </c>
      <c r="J33" s="113">
        <v>21500</v>
      </c>
      <c r="K33" s="104" t="s">
        <v>3746</v>
      </c>
    </row>
    <row r="34" spans="1:11">
      <c r="A34" s="263" t="s">
        <v>1536</v>
      </c>
      <c r="B34" s="23">
        <v>8</v>
      </c>
      <c r="C34" s="43" t="s">
        <v>2459</v>
      </c>
      <c r="D34" s="43" t="s">
        <v>1948</v>
      </c>
      <c r="E34" s="43">
        <v>8</v>
      </c>
      <c r="F34" s="265" t="s">
        <v>1804</v>
      </c>
      <c r="G34" s="320">
        <v>20000</v>
      </c>
      <c r="H34" s="51">
        <v>28000</v>
      </c>
      <c r="I34" s="73">
        <v>16960</v>
      </c>
      <c r="J34" s="113">
        <v>21500</v>
      </c>
      <c r="K34" s="104" t="s">
        <v>3746</v>
      </c>
    </row>
    <row r="35" spans="1:11">
      <c r="A35" s="36" t="s">
        <v>1537</v>
      </c>
      <c r="B35" s="23" t="s">
        <v>1944</v>
      </c>
      <c r="C35" s="43" t="s">
        <v>1949</v>
      </c>
      <c r="D35" s="43" t="s">
        <v>1941</v>
      </c>
      <c r="E35" s="43" t="s">
        <v>1939</v>
      </c>
      <c r="F35" s="43"/>
      <c r="G35" s="320">
        <v>26000</v>
      </c>
      <c r="H35" s="51">
        <v>38000</v>
      </c>
      <c r="I35" s="73">
        <v>22690</v>
      </c>
      <c r="J35" s="113">
        <v>30600</v>
      </c>
      <c r="K35" s="104" t="s">
        <v>3746</v>
      </c>
    </row>
    <row r="36" spans="1:11">
      <c r="A36" s="36" t="s">
        <v>1538</v>
      </c>
      <c r="B36" s="23">
        <v>10</v>
      </c>
      <c r="C36" s="43" t="s">
        <v>1950</v>
      </c>
      <c r="D36" s="43" t="s">
        <v>1941</v>
      </c>
      <c r="E36" s="43">
        <v>10</v>
      </c>
      <c r="F36" s="265" t="s">
        <v>1803</v>
      </c>
      <c r="G36" s="320">
        <v>26000</v>
      </c>
      <c r="H36" s="51">
        <v>38000</v>
      </c>
      <c r="I36" s="73">
        <v>22690</v>
      </c>
      <c r="J36" s="113">
        <v>30600</v>
      </c>
      <c r="K36" s="104" t="s">
        <v>3746</v>
      </c>
    </row>
    <row r="37" spans="1:11">
      <c r="A37" s="36" t="s">
        <v>1539</v>
      </c>
      <c r="B37" s="23" t="s">
        <v>1951</v>
      </c>
      <c r="C37" s="43" t="s">
        <v>1952</v>
      </c>
      <c r="D37" s="43" t="s">
        <v>1945</v>
      </c>
      <c r="E37" s="43" t="s">
        <v>1943</v>
      </c>
      <c r="F37" s="43"/>
      <c r="G37" s="320">
        <v>32000</v>
      </c>
      <c r="H37" s="51">
        <v>49000</v>
      </c>
      <c r="I37" s="73">
        <v>27460</v>
      </c>
      <c r="J37" s="113">
        <v>36800</v>
      </c>
      <c r="K37" s="104" t="s">
        <v>3746</v>
      </c>
    </row>
    <row r="38" spans="1:11">
      <c r="A38" s="36" t="s">
        <v>1540</v>
      </c>
      <c r="B38" s="23">
        <v>12</v>
      </c>
      <c r="C38" s="43" t="s">
        <v>1953</v>
      </c>
      <c r="D38" s="43" t="s">
        <v>1945</v>
      </c>
      <c r="E38" s="43">
        <v>12</v>
      </c>
      <c r="F38" s="265" t="s">
        <v>1803</v>
      </c>
      <c r="G38" s="320">
        <v>32000</v>
      </c>
      <c r="H38" s="51">
        <v>49000</v>
      </c>
      <c r="I38" s="73">
        <v>27460</v>
      </c>
      <c r="J38" s="113">
        <v>36800</v>
      </c>
      <c r="K38" s="104" t="s">
        <v>3746</v>
      </c>
    </row>
    <row r="39" spans="1:11">
      <c r="A39" s="36" t="s">
        <v>1541</v>
      </c>
      <c r="B39" s="23" t="s">
        <v>2464</v>
      </c>
      <c r="C39" s="43">
        <f>B39*2.5</f>
        <v>35</v>
      </c>
      <c r="D39" s="43" t="s">
        <v>2463</v>
      </c>
      <c r="E39" s="43" t="s">
        <v>2462</v>
      </c>
      <c r="F39" s="43"/>
      <c r="G39" s="321">
        <v>79000</v>
      </c>
      <c r="H39" s="85"/>
      <c r="I39" s="85"/>
      <c r="J39" s="115">
        <v>95000</v>
      </c>
      <c r="K39" s="104" t="s">
        <v>3746</v>
      </c>
    </row>
    <row r="40" spans="1:11">
      <c r="A40" s="36" t="s">
        <v>1542</v>
      </c>
      <c r="B40" s="23" t="s">
        <v>2462</v>
      </c>
      <c r="C40" s="43">
        <f>B40*2.5</f>
        <v>40</v>
      </c>
      <c r="D40" s="43" t="s">
        <v>2463</v>
      </c>
      <c r="E40" s="43" t="s">
        <v>2462</v>
      </c>
      <c r="F40" s="43"/>
      <c r="G40" s="321">
        <v>92000</v>
      </c>
      <c r="H40" s="85"/>
      <c r="I40" s="85"/>
      <c r="J40" s="115">
        <v>106000</v>
      </c>
      <c r="K40" s="104" t="s">
        <v>3746</v>
      </c>
    </row>
    <row r="41" spans="1:11">
      <c r="A41" s="36" t="s">
        <v>1543</v>
      </c>
      <c r="B41" s="23" t="s">
        <v>1947</v>
      </c>
      <c r="C41" s="43">
        <v>42</v>
      </c>
      <c r="D41" s="43" t="s">
        <v>2463</v>
      </c>
      <c r="E41" s="43" t="s">
        <v>1947</v>
      </c>
      <c r="F41" s="43"/>
      <c r="G41" s="321">
        <v>115000</v>
      </c>
      <c r="H41" s="85"/>
      <c r="I41" s="85"/>
      <c r="J41" s="115">
        <v>127000</v>
      </c>
      <c r="K41" s="104" t="s">
        <v>3746</v>
      </c>
    </row>
    <row r="42" spans="1:11">
      <c r="A42" s="36" t="s">
        <v>1544</v>
      </c>
      <c r="B42" s="23" t="s">
        <v>2459</v>
      </c>
      <c r="C42" s="43">
        <v>45</v>
      </c>
      <c r="D42" s="43" t="s">
        <v>2463</v>
      </c>
      <c r="E42" s="43" t="s">
        <v>2459</v>
      </c>
      <c r="F42" s="43"/>
      <c r="G42" s="321">
        <v>126000</v>
      </c>
      <c r="H42" s="85"/>
      <c r="I42" s="85"/>
      <c r="J42" s="115">
        <v>145000</v>
      </c>
      <c r="K42" s="104" t="s">
        <v>3746</v>
      </c>
    </row>
  </sheetData>
  <mergeCells count="19">
    <mergeCell ref="A1:H1"/>
    <mergeCell ref="E16:E18"/>
    <mergeCell ref="E19:E21"/>
    <mergeCell ref="E13:E15"/>
    <mergeCell ref="B13:B15"/>
    <mergeCell ref="D13:D15"/>
    <mergeCell ref="D16:D18"/>
    <mergeCell ref="D19:D21"/>
    <mergeCell ref="D28:D30"/>
    <mergeCell ref="E28:E30"/>
    <mergeCell ref="B16:B18"/>
    <mergeCell ref="B19:B21"/>
    <mergeCell ref="B22:B24"/>
    <mergeCell ref="B25:B27"/>
    <mergeCell ref="E22:E24"/>
    <mergeCell ref="D25:D27"/>
    <mergeCell ref="E25:E27"/>
    <mergeCell ref="B28:B30"/>
    <mergeCell ref="D22:D24"/>
  </mergeCells>
  <phoneticPr fontId="2" type="noConversion"/>
  <pageMargins left="0.75" right="0.75" top="1" bottom="1" header="0.5" footer="0.5"/>
  <pageSetup paperSize="9" orientation="portrait" horizontalDpi="4294967292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indexed="21"/>
  </sheetPr>
  <dimension ref="A1:L296"/>
  <sheetViews>
    <sheetView workbookViewId="0">
      <pane ySplit="3" topLeftCell="A40" activePane="bottomLeft" state="frozen"/>
      <selection activeCell="K49" sqref="K49"/>
      <selection pane="bottomLeft" activeCell="K41" sqref="K41"/>
    </sheetView>
  </sheetViews>
  <sheetFormatPr defaultColWidth="9" defaultRowHeight="19.2"/>
  <cols>
    <col min="1" max="1" width="17.59765625" style="148" customWidth="1"/>
    <col min="2" max="2" width="8.3984375" style="98" customWidth="1"/>
    <col min="3" max="3" width="8.3984375" style="4" customWidth="1"/>
    <col min="4" max="5" width="8.3984375" style="3" customWidth="1"/>
    <col min="6" max="7" width="10.3984375" style="3" customWidth="1"/>
    <col min="8" max="8" width="10.3984375" style="322" customWidth="1"/>
    <col min="9" max="9" width="10.3984375" style="334" customWidth="1"/>
    <col min="10" max="10" width="10.3984375" style="323" customWidth="1"/>
    <col min="11" max="12" width="8.3984375" style="391" customWidth="1"/>
    <col min="13" max="16384" width="9" style="1"/>
  </cols>
  <sheetData>
    <row r="1" spans="1:12" s="2" customFormat="1" ht="30" customHeight="1" thickBot="1">
      <c r="A1" s="1543" t="s">
        <v>2477</v>
      </c>
      <c r="B1" s="1543"/>
      <c r="C1" s="1543"/>
      <c r="D1" s="1543"/>
      <c r="E1" s="1543"/>
      <c r="F1" s="1543"/>
      <c r="G1" s="1543"/>
      <c r="H1" s="1543"/>
      <c r="I1" s="296" t="s">
        <v>3750</v>
      </c>
      <c r="J1" s="296"/>
      <c r="K1" s="390"/>
      <c r="L1" s="390"/>
    </row>
    <row r="2" spans="1:12">
      <c r="I2" s="331"/>
    </row>
    <row r="3" spans="1:12" ht="33" customHeight="1">
      <c r="A3" s="193" t="s">
        <v>1840</v>
      </c>
      <c r="B3" s="132" t="s">
        <v>2478</v>
      </c>
      <c r="C3" s="96" t="s">
        <v>2479</v>
      </c>
      <c r="D3" s="96" t="s">
        <v>2480</v>
      </c>
      <c r="E3" s="96" t="s">
        <v>2481</v>
      </c>
      <c r="F3" s="3" t="s">
        <v>2833</v>
      </c>
      <c r="G3" s="216" t="s">
        <v>2483</v>
      </c>
      <c r="H3" s="324" t="s">
        <v>3601</v>
      </c>
      <c r="I3" s="325" t="s">
        <v>2467</v>
      </c>
      <c r="J3" s="326" t="s">
        <v>5773</v>
      </c>
      <c r="K3" s="392" t="s">
        <v>1474</v>
      </c>
      <c r="L3" s="392" t="s">
        <v>1475</v>
      </c>
    </row>
    <row r="4" spans="1:12" ht="15" customHeight="1">
      <c r="A4" s="107" t="s">
        <v>1839</v>
      </c>
      <c r="B4" s="1543" t="s">
        <v>3592</v>
      </c>
      <c r="C4" s="96">
        <v>6</v>
      </c>
      <c r="D4" s="96">
        <v>60</v>
      </c>
      <c r="E4" s="1543">
        <v>6</v>
      </c>
      <c r="F4" s="335">
        <v>23000</v>
      </c>
      <c r="G4" s="378">
        <v>23000</v>
      </c>
      <c r="H4" s="327"/>
      <c r="I4" s="332"/>
      <c r="J4" s="328">
        <v>24300</v>
      </c>
      <c r="K4" s="392"/>
      <c r="L4" s="392">
        <f>G4/J4</f>
        <v>0.94650205761316875</v>
      </c>
    </row>
    <row r="5" spans="1:12" ht="15" customHeight="1">
      <c r="A5" s="107" t="s">
        <v>1837</v>
      </c>
      <c r="B5" s="1543"/>
      <c r="C5" s="96">
        <v>8</v>
      </c>
      <c r="D5" s="96">
        <v>60</v>
      </c>
      <c r="E5" s="1543"/>
      <c r="F5" s="335">
        <f t="shared" ref="F5:F66" si="0">ROUND(H5*0.9,-3)</f>
        <v>23000</v>
      </c>
      <c r="G5" s="378">
        <v>23000</v>
      </c>
      <c r="H5" s="329">
        <v>25000</v>
      </c>
      <c r="I5" s="332"/>
      <c r="J5" s="330">
        <v>26700</v>
      </c>
      <c r="K5" s="392"/>
      <c r="L5" s="392">
        <f>G5/J5</f>
        <v>0.86142322097378277</v>
      </c>
    </row>
    <row r="6" spans="1:12" ht="15" customHeight="1">
      <c r="A6" s="107" t="s">
        <v>1838</v>
      </c>
      <c r="B6" s="1543"/>
      <c r="C6" s="96">
        <v>10</v>
      </c>
      <c r="D6" s="96">
        <v>60</v>
      </c>
      <c r="E6" s="1543"/>
      <c r="F6" s="335">
        <f t="shared" si="0"/>
        <v>23000</v>
      </c>
      <c r="G6" s="378">
        <v>23000</v>
      </c>
      <c r="H6" s="329">
        <v>25000</v>
      </c>
      <c r="I6" s="332"/>
      <c r="J6" s="330">
        <v>29900</v>
      </c>
      <c r="K6" s="392"/>
      <c r="L6" s="392">
        <f>G6/J6</f>
        <v>0.76923076923076927</v>
      </c>
    </row>
    <row r="7" spans="1:12" ht="15" customHeight="1">
      <c r="A7" s="107" t="s">
        <v>1841</v>
      </c>
      <c r="B7" s="1543" t="s">
        <v>2484</v>
      </c>
      <c r="C7" s="96">
        <v>10</v>
      </c>
      <c r="D7" s="96">
        <v>60</v>
      </c>
      <c r="E7" s="1543">
        <v>6</v>
      </c>
      <c r="F7" s="335">
        <v>23000</v>
      </c>
      <c r="G7" s="378">
        <v>23000</v>
      </c>
      <c r="H7" s="329"/>
      <c r="I7" s="332"/>
      <c r="J7" s="330">
        <v>23400</v>
      </c>
      <c r="K7" s="392"/>
      <c r="L7" s="392">
        <f>G7/J7</f>
        <v>0.98290598290598286</v>
      </c>
    </row>
    <row r="8" spans="1:12" ht="15" customHeight="1">
      <c r="A8" s="107" t="s">
        <v>2485</v>
      </c>
      <c r="B8" s="1543"/>
      <c r="C8" s="96">
        <v>12</v>
      </c>
      <c r="D8" s="96">
        <v>60</v>
      </c>
      <c r="E8" s="1543"/>
      <c r="F8" s="335">
        <f t="shared" si="0"/>
        <v>23000</v>
      </c>
      <c r="G8" s="378">
        <v>23000</v>
      </c>
      <c r="H8" s="329">
        <v>25000</v>
      </c>
      <c r="I8" s="332"/>
      <c r="J8" s="330"/>
      <c r="K8" s="392"/>
      <c r="L8" s="392"/>
    </row>
    <row r="9" spans="1:12" ht="15" customHeight="1">
      <c r="A9" s="107" t="s">
        <v>2486</v>
      </c>
      <c r="B9" s="1543"/>
      <c r="C9" s="96">
        <v>15</v>
      </c>
      <c r="D9" s="96">
        <v>60</v>
      </c>
      <c r="E9" s="1543">
        <v>6</v>
      </c>
      <c r="F9" s="335">
        <v>23000</v>
      </c>
      <c r="G9" s="378">
        <v>23000</v>
      </c>
      <c r="H9" s="329"/>
      <c r="I9" s="332"/>
      <c r="J9" s="330"/>
      <c r="K9" s="392"/>
      <c r="L9" s="392"/>
    </row>
    <row r="10" spans="1:12" ht="15" customHeight="1">
      <c r="A10" s="107" t="s">
        <v>2487</v>
      </c>
      <c r="B10" s="1543" t="s">
        <v>2488</v>
      </c>
      <c r="C10" s="96">
        <v>10</v>
      </c>
      <c r="D10" s="96">
        <v>60</v>
      </c>
      <c r="E10" s="1543"/>
      <c r="F10" s="335">
        <v>23000</v>
      </c>
      <c r="G10" s="378">
        <v>23000</v>
      </c>
      <c r="H10" s="329"/>
      <c r="I10" s="332"/>
      <c r="J10" s="330"/>
      <c r="K10" s="392"/>
      <c r="L10" s="392"/>
    </row>
    <row r="11" spans="1:12" ht="15" customHeight="1">
      <c r="A11" s="107" t="s">
        <v>2489</v>
      </c>
      <c r="B11" s="1543"/>
      <c r="C11" s="96">
        <v>12</v>
      </c>
      <c r="D11" s="96">
        <v>60</v>
      </c>
      <c r="E11" s="1543"/>
      <c r="F11" s="335">
        <f t="shared" si="0"/>
        <v>23000</v>
      </c>
      <c r="G11" s="378">
        <v>23000</v>
      </c>
      <c r="H11" s="329">
        <v>25000</v>
      </c>
      <c r="I11" s="332"/>
      <c r="J11" s="330"/>
      <c r="K11" s="392"/>
      <c r="L11" s="392"/>
    </row>
    <row r="12" spans="1:12" ht="15" customHeight="1">
      <c r="A12" s="107" t="s">
        <v>2490</v>
      </c>
      <c r="B12" s="1543"/>
      <c r="C12" s="96">
        <v>15</v>
      </c>
      <c r="D12" s="96">
        <v>60</v>
      </c>
      <c r="E12" s="1543"/>
      <c r="F12" s="335">
        <f t="shared" si="0"/>
        <v>23000</v>
      </c>
      <c r="G12" s="378">
        <v>23000</v>
      </c>
      <c r="H12" s="329">
        <v>25000</v>
      </c>
      <c r="I12" s="332"/>
      <c r="J12" s="330">
        <v>21800</v>
      </c>
      <c r="K12" s="392"/>
      <c r="L12" s="392">
        <f>G12/J12</f>
        <v>1.0550458715596329</v>
      </c>
    </row>
    <row r="13" spans="1:12" ht="15" customHeight="1">
      <c r="A13" s="107" t="s">
        <v>2859</v>
      </c>
      <c r="B13" s="1543" t="s">
        <v>2491</v>
      </c>
      <c r="C13" s="96">
        <v>15</v>
      </c>
      <c r="D13" s="96">
        <v>60</v>
      </c>
      <c r="E13" s="1543">
        <v>6</v>
      </c>
      <c r="F13" s="335">
        <v>23000</v>
      </c>
      <c r="G13" s="378">
        <v>23000</v>
      </c>
      <c r="H13" s="329"/>
      <c r="I13" s="332"/>
      <c r="J13" s="330"/>
      <c r="K13" s="392"/>
      <c r="L13" s="392"/>
    </row>
    <row r="14" spans="1:12" ht="15" customHeight="1">
      <c r="A14" s="107" t="s">
        <v>2860</v>
      </c>
      <c r="B14" s="1543"/>
      <c r="C14" s="96">
        <v>20</v>
      </c>
      <c r="D14" s="96">
        <v>60</v>
      </c>
      <c r="E14" s="1543"/>
      <c r="F14" s="335">
        <v>23000</v>
      </c>
      <c r="G14" s="378">
        <v>23000</v>
      </c>
      <c r="H14" s="329"/>
      <c r="I14" s="332"/>
      <c r="J14" s="330"/>
      <c r="K14" s="392"/>
      <c r="L14" s="392"/>
    </row>
    <row r="15" spans="1:12" ht="15" customHeight="1">
      <c r="A15" s="107" t="s">
        <v>2861</v>
      </c>
      <c r="B15" s="1543" t="s">
        <v>3593</v>
      </c>
      <c r="C15" s="96">
        <v>12</v>
      </c>
      <c r="D15" s="96">
        <v>70</v>
      </c>
      <c r="E15" s="1543">
        <v>6</v>
      </c>
      <c r="F15" s="335">
        <v>23000</v>
      </c>
      <c r="G15" s="378">
        <v>23000</v>
      </c>
      <c r="H15" s="329"/>
      <c r="I15" s="332">
        <v>20800</v>
      </c>
      <c r="J15" s="330">
        <v>22500</v>
      </c>
      <c r="K15" s="392">
        <f>G15/I15</f>
        <v>1.1057692307692308</v>
      </c>
      <c r="L15" s="392">
        <f>G15/J15</f>
        <v>1.0222222222222221</v>
      </c>
    </row>
    <row r="16" spans="1:12" ht="15" customHeight="1">
      <c r="A16" s="107" t="s">
        <v>1569</v>
      </c>
      <c r="B16" s="1543"/>
      <c r="C16" s="96">
        <v>15</v>
      </c>
      <c r="D16" s="96">
        <v>70</v>
      </c>
      <c r="E16" s="1543"/>
      <c r="F16" s="335">
        <f t="shared" si="0"/>
        <v>23000</v>
      </c>
      <c r="G16" s="378">
        <v>23000</v>
      </c>
      <c r="H16" s="329">
        <v>25000</v>
      </c>
      <c r="I16" s="332"/>
      <c r="J16" s="330">
        <v>22500</v>
      </c>
      <c r="K16" s="392"/>
      <c r="L16" s="392">
        <f>G16/J16</f>
        <v>1.0222222222222221</v>
      </c>
    </row>
    <row r="17" spans="1:12" ht="15" customHeight="1">
      <c r="A17" s="107" t="s">
        <v>1570</v>
      </c>
      <c r="B17" s="1543"/>
      <c r="C17" s="96">
        <v>20</v>
      </c>
      <c r="D17" s="96">
        <v>70</v>
      </c>
      <c r="E17" s="1543"/>
      <c r="F17" s="335">
        <f t="shared" si="0"/>
        <v>24000</v>
      </c>
      <c r="G17" s="378">
        <v>24000</v>
      </c>
      <c r="H17" s="329">
        <v>27000</v>
      </c>
      <c r="I17" s="332"/>
      <c r="J17" s="330">
        <v>23500</v>
      </c>
      <c r="K17" s="392"/>
      <c r="L17" s="392">
        <f>G17/J17</f>
        <v>1.0212765957446808</v>
      </c>
    </row>
    <row r="18" spans="1:12" ht="15" customHeight="1">
      <c r="A18" s="107" t="s">
        <v>2492</v>
      </c>
      <c r="B18" s="1543"/>
      <c r="C18" s="96">
        <v>25</v>
      </c>
      <c r="D18" s="96">
        <v>70</v>
      </c>
      <c r="E18" s="1543"/>
      <c r="F18" s="335">
        <f t="shared" si="0"/>
        <v>25000</v>
      </c>
      <c r="G18" s="378">
        <v>25000</v>
      </c>
      <c r="H18" s="329">
        <v>28000</v>
      </c>
      <c r="I18" s="332"/>
      <c r="J18" s="330"/>
      <c r="K18" s="392"/>
      <c r="L18" s="392"/>
    </row>
    <row r="19" spans="1:12" ht="15" customHeight="1">
      <c r="A19" s="107" t="s">
        <v>1571</v>
      </c>
      <c r="B19" s="1543" t="s">
        <v>3594</v>
      </c>
      <c r="C19" s="96">
        <v>15</v>
      </c>
      <c r="D19" s="96">
        <v>70</v>
      </c>
      <c r="E19" s="1543">
        <v>6</v>
      </c>
      <c r="F19" s="335">
        <v>23000</v>
      </c>
      <c r="G19" s="378">
        <v>23000</v>
      </c>
      <c r="H19" s="329"/>
      <c r="I19" s="332">
        <v>20800</v>
      </c>
      <c r="J19" s="330">
        <v>22500</v>
      </c>
      <c r="K19" s="392">
        <f>G19/I19</f>
        <v>1.1057692307692308</v>
      </c>
      <c r="L19" s="392">
        <f>G19/J19</f>
        <v>1.0222222222222221</v>
      </c>
    </row>
    <row r="20" spans="1:12" ht="15" customHeight="1">
      <c r="A20" s="267" t="s">
        <v>3602</v>
      </c>
      <c r="B20" s="1543"/>
      <c r="C20" s="96">
        <v>20</v>
      </c>
      <c r="D20" s="96">
        <v>70</v>
      </c>
      <c r="E20" s="1543"/>
      <c r="F20" s="335">
        <f t="shared" si="0"/>
        <v>23000</v>
      </c>
      <c r="G20" s="378">
        <v>23000</v>
      </c>
      <c r="H20" s="329">
        <v>25000</v>
      </c>
      <c r="I20" s="332"/>
      <c r="J20" s="330">
        <v>22500</v>
      </c>
      <c r="K20" s="392"/>
      <c r="L20" s="392">
        <f>G20/J20</f>
        <v>1.0222222222222221</v>
      </c>
    </row>
    <row r="21" spans="1:12" ht="15" customHeight="1">
      <c r="A21" s="107" t="s">
        <v>1572</v>
      </c>
      <c r="B21" s="1543"/>
      <c r="C21" s="96">
        <v>25</v>
      </c>
      <c r="D21" s="96">
        <v>70</v>
      </c>
      <c r="E21" s="1543"/>
      <c r="F21" s="335">
        <f t="shared" si="0"/>
        <v>25000</v>
      </c>
      <c r="G21" s="378">
        <v>25000</v>
      </c>
      <c r="H21" s="329">
        <v>28000</v>
      </c>
      <c r="I21" s="332"/>
      <c r="J21" s="330"/>
      <c r="K21" s="392"/>
      <c r="L21" s="392"/>
    </row>
    <row r="22" spans="1:12" ht="15" customHeight="1">
      <c r="A22" s="107" t="s">
        <v>1573</v>
      </c>
      <c r="B22" s="1543"/>
      <c r="C22" s="96">
        <v>30</v>
      </c>
      <c r="D22" s="96">
        <v>75</v>
      </c>
      <c r="E22" s="1543"/>
      <c r="F22" s="335">
        <f t="shared" si="0"/>
        <v>27000</v>
      </c>
      <c r="G22" s="378">
        <v>27000</v>
      </c>
      <c r="H22" s="329">
        <v>30000</v>
      </c>
      <c r="I22" s="332"/>
      <c r="J22" s="330">
        <v>24500</v>
      </c>
      <c r="K22" s="392"/>
      <c r="L22" s="392">
        <f>G22/J22</f>
        <v>1.1020408163265305</v>
      </c>
    </row>
    <row r="23" spans="1:12" ht="15" customHeight="1">
      <c r="A23" s="107" t="s">
        <v>0</v>
      </c>
      <c r="B23" s="1543">
        <v>5</v>
      </c>
      <c r="C23" s="96">
        <v>20</v>
      </c>
      <c r="D23" s="96">
        <v>70</v>
      </c>
      <c r="E23" s="1543">
        <v>6</v>
      </c>
      <c r="F23" s="335">
        <v>23000</v>
      </c>
      <c r="G23" s="378">
        <v>23000</v>
      </c>
      <c r="H23" s="329"/>
      <c r="I23" s="332"/>
      <c r="J23" s="330">
        <v>22500</v>
      </c>
      <c r="K23" s="392"/>
      <c r="L23" s="392">
        <f>G23/J23</f>
        <v>1.0222222222222221</v>
      </c>
    </row>
    <row r="24" spans="1:12" ht="15" customHeight="1">
      <c r="A24" s="107" t="s">
        <v>1</v>
      </c>
      <c r="B24" s="1543"/>
      <c r="C24" s="96">
        <v>25</v>
      </c>
      <c r="D24" s="96">
        <v>75</v>
      </c>
      <c r="E24" s="1543"/>
      <c r="F24" s="335">
        <f t="shared" si="0"/>
        <v>25000</v>
      </c>
      <c r="G24" s="378">
        <v>25000</v>
      </c>
      <c r="H24" s="329">
        <v>28000</v>
      </c>
      <c r="I24" s="332"/>
      <c r="J24" s="330">
        <v>22500</v>
      </c>
      <c r="K24" s="392"/>
      <c r="L24" s="392">
        <f>G24/J24</f>
        <v>1.1111111111111112</v>
      </c>
    </row>
    <row r="25" spans="1:12" ht="15" customHeight="1">
      <c r="A25" s="107" t="s">
        <v>2</v>
      </c>
      <c r="B25" s="1543"/>
      <c r="C25" s="96">
        <v>30</v>
      </c>
      <c r="D25" s="96">
        <v>80</v>
      </c>
      <c r="E25" s="1543"/>
      <c r="F25" s="335">
        <f t="shared" si="0"/>
        <v>27000</v>
      </c>
      <c r="G25" s="378">
        <v>27000</v>
      </c>
      <c r="H25" s="329">
        <v>30000</v>
      </c>
      <c r="I25" s="332">
        <v>22100</v>
      </c>
      <c r="J25" s="330"/>
      <c r="K25" s="392">
        <f>G25/I25</f>
        <v>1.2217194570135748</v>
      </c>
      <c r="L25" s="392"/>
    </row>
    <row r="26" spans="1:12" ht="15" customHeight="1">
      <c r="A26" s="107" t="s">
        <v>3</v>
      </c>
      <c r="B26" s="1543"/>
      <c r="C26" s="96">
        <v>35</v>
      </c>
      <c r="D26" s="96">
        <v>90</v>
      </c>
      <c r="E26" s="1543"/>
      <c r="F26" s="335">
        <f t="shared" si="0"/>
        <v>28000</v>
      </c>
      <c r="G26" s="378">
        <v>28000</v>
      </c>
      <c r="H26" s="329">
        <v>31000</v>
      </c>
      <c r="I26" s="332"/>
      <c r="J26" s="330"/>
      <c r="K26" s="392"/>
      <c r="L26" s="392"/>
    </row>
    <row r="27" spans="1:12" ht="15" customHeight="1">
      <c r="A27" s="107" t="s">
        <v>4</v>
      </c>
      <c r="B27" s="1543"/>
      <c r="C27" s="96">
        <v>40</v>
      </c>
      <c r="D27" s="96">
        <v>100</v>
      </c>
      <c r="E27" s="1543"/>
      <c r="F27" s="335">
        <f t="shared" si="0"/>
        <v>29000</v>
      </c>
      <c r="G27" s="378">
        <v>29000</v>
      </c>
      <c r="H27" s="329">
        <v>32000</v>
      </c>
      <c r="I27" s="332">
        <v>28500</v>
      </c>
      <c r="J27" s="330"/>
      <c r="K27" s="392">
        <f>G27/I27</f>
        <v>1.0175438596491229</v>
      </c>
      <c r="L27" s="392"/>
    </row>
    <row r="28" spans="1:12" ht="15" customHeight="1">
      <c r="A28" s="107" t="s">
        <v>5</v>
      </c>
      <c r="B28" s="1543">
        <v>6</v>
      </c>
      <c r="C28" s="96">
        <v>20</v>
      </c>
      <c r="D28" s="96">
        <v>75</v>
      </c>
      <c r="E28" s="1543">
        <v>6</v>
      </c>
      <c r="F28" s="335">
        <v>23000</v>
      </c>
      <c r="G28" s="378">
        <v>23000</v>
      </c>
      <c r="H28" s="329"/>
      <c r="I28" s="332"/>
      <c r="J28" s="330">
        <v>22500</v>
      </c>
      <c r="K28" s="392"/>
      <c r="L28" s="392">
        <f>G28/J28</f>
        <v>1.0222222222222221</v>
      </c>
    </row>
    <row r="29" spans="1:12" ht="15" customHeight="1">
      <c r="A29" s="107" t="s">
        <v>6</v>
      </c>
      <c r="B29" s="1543"/>
      <c r="C29" s="96">
        <v>25</v>
      </c>
      <c r="D29" s="96">
        <v>75</v>
      </c>
      <c r="E29" s="1543"/>
      <c r="F29" s="335">
        <f t="shared" si="0"/>
        <v>25000</v>
      </c>
      <c r="G29" s="378">
        <v>25000</v>
      </c>
      <c r="H29" s="329">
        <v>28000</v>
      </c>
      <c r="I29" s="332"/>
      <c r="J29" s="330">
        <v>27700</v>
      </c>
      <c r="K29" s="392"/>
      <c r="L29" s="392">
        <f>G29/J29</f>
        <v>0.90252707581227432</v>
      </c>
    </row>
    <row r="30" spans="1:12" ht="15" customHeight="1">
      <c r="A30" s="107" t="s">
        <v>7</v>
      </c>
      <c r="B30" s="1543"/>
      <c r="C30" s="96">
        <v>30</v>
      </c>
      <c r="D30" s="96">
        <v>80</v>
      </c>
      <c r="E30" s="1543"/>
      <c r="F30" s="335">
        <f t="shared" si="0"/>
        <v>27000</v>
      </c>
      <c r="G30" s="378">
        <v>27000</v>
      </c>
      <c r="H30" s="329">
        <v>30000</v>
      </c>
      <c r="I30" s="332">
        <v>22100</v>
      </c>
      <c r="J30" s="330">
        <v>31000</v>
      </c>
      <c r="K30" s="392">
        <f>G30/I30</f>
        <v>1.2217194570135748</v>
      </c>
      <c r="L30" s="392">
        <f>G30/J30</f>
        <v>0.87096774193548387</v>
      </c>
    </row>
    <row r="31" spans="1:12" ht="15" customHeight="1">
      <c r="A31" s="107" t="s">
        <v>8</v>
      </c>
      <c r="B31" s="1543"/>
      <c r="C31" s="96">
        <v>35</v>
      </c>
      <c r="D31" s="96">
        <v>100</v>
      </c>
      <c r="E31" s="1543"/>
      <c r="F31" s="335">
        <f t="shared" si="0"/>
        <v>32000</v>
      </c>
      <c r="G31" s="378">
        <v>32000</v>
      </c>
      <c r="H31" s="329">
        <v>35000</v>
      </c>
      <c r="I31" s="332">
        <v>28500</v>
      </c>
      <c r="J31" s="330"/>
      <c r="K31" s="392">
        <f>G31/I31</f>
        <v>1.1228070175438596</v>
      </c>
      <c r="L31" s="392"/>
    </row>
    <row r="32" spans="1:12" ht="15" customHeight="1">
      <c r="A32" s="107" t="s">
        <v>9</v>
      </c>
      <c r="B32" s="1543"/>
      <c r="C32" s="96">
        <v>40</v>
      </c>
      <c r="D32" s="96">
        <v>120</v>
      </c>
      <c r="E32" s="1543"/>
      <c r="F32" s="335">
        <f t="shared" si="0"/>
        <v>35000</v>
      </c>
      <c r="G32" s="378">
        <v>35000</v>
      </c>
      <c r="H32" s="329">
        <v>39000</v>
      </c>
      <c r="I32" s="332"/>
      <c r="J32" s="330"/>
      <c r="K32" s="392"/>
      <c r="L32" s="392"/>
    </row>
    <row r="33" spans="1:12" ht="15" customHeight="1">
      <c r="A33" s="107" t="s">
        <v>10</v>
      </c>
      <c r="B33" s="1543"/>
      <c r="C33" s="96">
        <v>45</v>
      </c>
      <c r="D33" s="96">
        <v>150</v>
      </c>
      <c r="E33" s="1543"/>
      <c r="F33" s="335">
        <f t="shared" si="0"/>
        <v>43000</v>
      </c>
      <c r="G33" s="378">
        <v>43000</v>
      </c>
      <c r="H33" s="329">
        <v>48000</v>
      </c>
      <c r="I33" s="332">
        <v>43800</v>
      </c>
      <c r="J33" s="330"/>
      <c r="K33" s="392">
        <f>G33/I33</f>
        <v>0.9817351598173516</v>
      </c>
      <c r="L33" s="392"/>
    </row>
    <row r="34" spans="1:12" ht="15" customHeight="1">
      <c r="A34" s="107" t="s">
        <v>11</v>
      </c>
      <c r="B34" s="1543">
        <v>8</v>
      </c>
      <c r="C34" s="96">
        <v>25</v>
      </c>
      <c r="D34" s="96">
        <v>75</v>
      </c>
      <c r="E34" s="1543">
        <v>8</v>
      </c>
      <c r="F34" s="335">
        <v>26000</v>
      </c>
      <c r="G34" s="378">
        <v>26000</v>
      </c>
      <c r="H34" s="329"/>
      <c r="I34" s="332"/>
      <c r="J34" s="330">
        <v>27000</v>
      </c>
      <c r="K34" s="392"/>
      <c r="L34" s="392">
        <f>G34/J34</f>
        <v>0.96296296296296291</v>
      </c>
    </row>
    <row r="35" spans="1:12" ht="15" customHeight="1">
      <c r="A35" s="267" t="s">
        <v>12</v>
      </c>
      <c r="B35" s="1543"/>
      <c r="C35" s="96">
        <v>30</v>
      </c>
      <c r="D35" s="96">
        <v>80</v>
      </c>
      <c r="E35" s="1543"/>
      <c r="F35" s="335">
        <f t="shared" si="0"/>
        <v>29000</v>
      </c>
      <c r="G35" s="378">
        <v>29000</v>
      </c>
      <c r="H35" s="329">
        <v>32000</v>
      </c>
      <c r="I35" s="332"/>
      <c r="J35" s="330">
        <v>28000</v>
      </c>
      <c r="K35" s="392"/>
      <c r="L35" s="392">
        <f>G35/J35</f>
        <v>1.0357142857142858</v>
      </c>
    </row>
    <row r="36" spans="1:12" ht="15" customHeight="1">
      <c r="A36" s="107" t="s">
        <v>13</v>
      </c>
      <c r="B36" s="1543"/>
      <c r="C36" s="96">
        <v>35</v>
      </c>
      <c r="D36" s="96">
        <v>80</v>
      </c>
      <c r="E36" s="1543"/>
      <c r="F36" s="379">
        <f t="shared" si="0"/>
        <v>29000</v>
      </c>
      <c r="G36" s="378">
        <v>32000</v>
      </c>
      <c r="H36" s="329">
        <v>32000</v>
      </c>
      <c r="I36" s="332"/>
      <c r="J36" s="330">
        <v>32000</v>
      </c>
      <c r="K36" s="392"/>
      <c r="L36" s="392">
        <f>G36/J36</f>
        <v>1</v>
      </c>
    </row>
    <row r="37" spans="1:12" ht="15" customHeight="1">
      <c r="A37" s="107" t="s">
        <v>14</v>
      </c>
      <c r="B37" s="1543"/>
      <c r="C37" s="96">
        <v>40</v>
      </c>
      <c r="D37" s="96">
        <v>90</v>
      </c>
      <c r="E37" s="1543"/>
      <c r="F37" s="379">
        <f t="shared" si="0"/>
        <v>32000</v>
      </c>
      <c r="G37" s="378">
        <v>34000</v>
      </c>
      <c r="H37" s="329">
        <v>35000</v>
      </c>
      <c r="I37" s="332">
        <v>30500</v>
      </c>
      <c r="J37" s="330">
        <v>36000</v>
      </c>
      <c r="K37" s="392">
        <f>G37/I37</f>
        <v>1.1147540983606556</v>
      </c>
      <c r="L37" s="392">
        <f>G37/J37</f>
        <v>0.94444444444444442</v>
      </c>
    </row>
    <row r="38" spans="1:12" ht="15" customHeight="1">
      <c r="A38" s="107" t="s">
        <v>15</v>
      </c>
      <c r="B38" s="1543"/>
      <c r="C38" s="96">
        <v>45</v>
      </c>
      <c r="D38" s="96">
        <v>100</v>
      </c>
      <c r="E38" s="1543"/>
      <c r="F38" s="379">
        <f t="shared" si="0"/>
        <v>34000</v>
      </c>
      <c r="G38" s="378">
        <v>41000</v>
      </c>
      <c r="H38" s="329">
        <v>38000</v>
      </c>
      <c r="I38" s="332">
        <v>33300</v>
      </c>
      <c r="J38" s="330"/>
      <c r="K38" s="392">
        <f>G38/I38</f>
        <v>1.2312312312312312</v>
      </c>
      <c r="L38" s="392"/>
    </row>
    <row r="39" spans="1:12" ht="15" customHeight="1">
      <c r="A39" s="107" t="s">
        <v>16</v>
      </c>
      <c r="B39" s="1543"/>
      <c r="C39" s="96">
        <v>50</v>
      </c>
      <c r="D39" s="96">
        <v>120</v>
      </c>
      <c r="E39" s="1543"/>
      <c r="F39" s="379">
        <f t="shared" si="0"/>
        <v>41000</v>
      </c>
      <c r="G39" s="378">
        <v>48000</v>
      </c>
      <c r="H39" s="329">
        <v>46000</v>
      </c>
      <c r="I39" s="332"/>
      <c r="J39" s="330"/>
      <c r="K39" s="392"/>
      <c r="L39" s="392"/>
    </row>
    <row r="40" spans="1:12" ht="15" customHeight="1">
      <c r="A40" s="107" t="s">
        <v>17</v>
      </c>
      <c r="B40" s="1543">
        <v>10</v>
      </c>
      <c r="C40" s="96">
        <v>30</v>
      </c>
      <c r="D40" s="96">
        <v>80</v>
      </c>
      <c r="E40" s="1543">
        <v>10</v>
      </c>
      <c r="F40" s="335">
        <v>32000</v>
      </c>
      <c r="G40" s="378">
        <v>32000</v>
      </c>
      <c r="H40" s="329"/>
      <c r="I40" s="332"/>
      <c r="J40" s="330">
        <v>39000</v>
      </c>
      <c r="K40" s="392"/>
      <c r="L40" s="392">
        <f>G40/J40</f>
        <v>0.82051282051282048</v>
      </c>
    </row>
    <row r="41" spans="1:12" ht="15" customHeight="1">
      <c r="A41" s="107" t="s">
        <v>18</v>
      </c>
      <c r="B41" s="1543"/>
      <c r="C41" s="96">
        <v>35</v>
      </c>
      <c r="D41" s="96">
        <v>90</v>
      </c>
      <c r="E41" s="1543"/>
      <c r="F41" s="335">
        <f t="shared" si="0"/>
        <v>36000</v>
      </c>
      <c r="G41" s="378">
        <v>36000</v>
      </c>
      <c r="H41" s="329">
        <v>40000</v>
      </c>
      <c r="I41" s="332">
        <v>37900</v>
      </c>
      <c r="J41" s="330">
        <v>40500</v>
      </c>
      <c r="K41" s="392">
        <f>G41/I41</f>
        <v>0.94986807387862793</v>
      </c>
      <c r="L41" s="392">
        <f>G41/J41</f>
        <v>0.88888888888888884</v>
      </c>
    </row>
    <row r="42" spans="1:12" ht="15" customHeight="1">
      <c r="A42" s="107" t="s">
        <v>19</v>
      </c>
      <c r="B42" s="1543"/>
      <c r="C42" s="96">
        <v>40</v>
      </c>
      <c r="D42" s="96">
        <v>90</v>
      </c>
      <c r="E42" s="1543"/>
      <c r="F42" s="379">
        <f t="shared" si="0"/>
        <v>36000</v>
      </c>
      <c r="G42" s="378">
        <v>40000</v>
      </c>
      <c r="H42" s="329">
        <v>40000</v>
      </c>
      <c r="I42" s="332">
        <v>37900</v>
      </c>
      <c r="J42" s="330">
        <v>45500</v>
      </c>
      <c r="K42" s="392">
        <f>G42/I42</f>
        <v>1.0554089709762533</v>
      </c>
      <c r="L42" s="392">
        <f>G42/J42</f>
        <v>0.87912087912087911</v>
      </c>
    </row>
    <row r="43" spans="1:12" ht="15" customHeight="1">
      <c r="A43" s="107" t="s">
        <v>20</v>
      </c>
      <c r="B43" s="1543"/>
      <c r="C43" s="96">
        <v>45</v>
      </c>
      <c r="D43" s="96">
        <v>95</v>
      </c>
      <c r="E43" s="1543"/>
      <c r="F43" s="379">
        <f t="shared" si="0"/>
        <v>38000</v>
      </c>
      <c r="G43" s="378">
        <v>43000</v>
      </c>
      <c r="H43" s="329">
        <f>H42*1.05</f>
        <v>42000</v>
      </c>
      <c r="I43" s="332"/>
      <c r="J43" s="330"/>
      <c r="K43" s="392"/>
      <c r="L43" s="392"/>
    </row>
    <row r="44" spans="1:12" ht="15" customHeight="1">
      <c r="A44" s="107" t="s">
        <v>21</v>
      </c>
      <c r="B44" s="1543"/>
      <c r="C44" s="96">
        <v>50</v>
      </c>
      <c r="D44" s="96">
        <v>100</v>
      </c>
      <c r="E44" s="1543"/>
      <c r="F44" s="379">
        <f t="shared" si="0"/>
        <v>40000</v>
      </c>
      <c r="G44" s="378">
        <v>47000</v>
      </c>
      <c r="H44" s="329">
        <v>44000</v>
      </c>
      <c r="I44" s="332">
        <v>39800</v>
      </c>
      <c r="J44" s="330">
        <v>52000</v>
      </c>
      <c r="K44" s="392">
        <f>G44/I44</f>
        <v>1.1809045226130652</v>
      </c>
      <c r="L44" s="392">
        <f>G44/J44</f>
        <v>0.90384615384615385</v>
      </c>
    </row>
    <row r="45" spans="1:12" ht="15" customHeight="1">
      <c r="A45" s="107" t="s">
        <v>22</v>
      </c>
      <c r="B45" s="1543"/>
      <c r="C45" s="96">
        <v>55</v>
      </c>
      <c r="D45" s="96">
        <v>120</v>
      </c>
      <c r="E45" s="1543"/>
      <c r="F45" s="379">
        <f t="shared" si="0"/>
        <v>47000</v>
      </c>
      <c r="G45" s="335">
        <v>65000</v>
      </c>
      <c r="H45" s="330">
        <v>52000</v>
      </c>
      <c r="I45" s="332">
        <v>59700</v>
      </c>
      <c r="J45" s="330"/>
      <c r="K45" s="392">
        <f>G45/I45</f>
        <v>1.0887772194304857</v>
      </c>
      <c r="L45" s="392"/>
    </row>
    <row r="46" spans="1:12" ht="15" customHeight="1">
      <c r="A46" s="107" t="s">
        <v>23</v>
      </c>
      <c r="B46" s="1543"/>
      <c r="C46" s="96">
        <v>60</v>
      </c>
      <c r="D46" s="96">
        <v>150</v>
      </c>
      <c r="E46" s="1543"/>
      <c r="F46" s="379">
        <f t="shared" si="0"/>
        <v>65000</v>
      </c>
      <c r="G46" s="335">
        <v>86000</v>
      </c>
      <c r="H46" s="330">
        <v>72000</v>
      </c>
      <c r="I46" s="332"/>
      <c r="J46" s="330"/>
      <c r="K46" s="392"/>
      <c r="L46" s="392"/>
    </row>
    <row r="47" spans="1:12" ht="15" customHeight="1">
      <c r="A47" s="107" t="s">
        <v>24</v>
      </c>
      <c r="B47" s="1543">
        <v>12</v>
      </c>
      <c r="C47" s="96">
        <v>30</v>
      </c>
      <c r="D47" s="96">
        <v>90</v>
      </c>
      <c r="E47" s="1543">
        <v>12</v>
      </c>
      <c r="F47" s="335">
        <f t="shared" si="0"/>
        <v>44000</v>
      </c>
      <c r="G47" s="378">
        <v>44000</v>
      </c>
      <c r="H47" s="329">
        <v>49000</v>
      </c>
      <c r="I47" s="332">
        <v>48500</v>
      </c>
      <c r="J47" s="330">
        <v>50000</v>
      </c>
      <c r="K47" s="392">
        <f>G47/I47</f>
        <v>0.90721649484536082</v>
      </c>
      <c r="L47" s="392">
        <f>G47/J47</f>
        <v>0.88</v>
      </c>
    </row>
    <row r="48" spans="1:12" ht="15" customHeight="1">
      <c r="A48" s="107" t="s">
        <v>25</v>
      </c>
      <c r="B48" s="1543"/>
      <c r="C48" s="96">
        <v>40</v>
      </c>
      <c r="D48" s="96">
        <v>100</v>
      </c>
      <c r="E48" s="1543"/>
      <c r="F48" s="335">
        <f t="shared" si="0"/>
        <v>49000</v>
      </c>
      <c r="G48" s="378">
        <v>49000</v>
      </c>
      <c r="H48" s="329">
        <v>54000</v>
      </c>
      <c r="I48" s="332"/>
      <c r="J48" s="330">
        <v>54000</v>
      </c>
      <c r="K48" s="392"/>
      <c r="L48" s="392">
        <f>G48/J48</f>
        <v>0.90740740740740744</v>
      </c>
    </row>
    <row r="49" spans="1:12" ht="18" customHeight="1">
      <c r="A49" s="107" t="s">
        <v>26</v>
      </c>
      <c r="B49" s="1543"/>
      <c r="C49" s="96">
        <v>50</v>
      </c>
      <c r="D49" s="96">
        <v>100</v>
      </c>
      <c r="E49" s="1543"/>
      <c r="F49" s="379">
        <f t="shared" si="0"/>
        <v>49000</v>
      </c>
      <c r="G49" s="378">
        <v>53000</v>
      </c>
      <c r="H49" s="329">
        <v>54000</v>
      </c>
      <c r="I49" s="332"/>
      <c r="J49" s="330">
        <v>58000</v>
      </c>
      <c r="K49" s="392"/>
      <c r="L49" s="392">
        <f>G49/J49</f>
        <v>0.91379310344827591</v>
      </c>
    </row>
    <row r="50" spans="1:12" ht="18" customHeight="1">
      <c r="A50" s="107" t="s">
        <v>27</v>
      </c>
      <c r="B50" s="1543"/>
      <c r="C50" s="96">
        <v>60</v>
      </c>
      <c r="D50" s="96">
        <v>110</v>
      </c>
      <c r="E50" s="1543"/>
      <c r="F50" s="335">
        <f t="shared" si="0"/>
        <v>53000</v>
      </c>
      <c r="G50" s="378">
        <v>53000</v>
      </c>
      <c r="H50" s="329">
        <v>59000</v>
      </c>
      <c r="I50" s="332">
        <v>53800</v>
      </c>
      <c r="J50" s="330">
        <v>64000</v>
      </c>
      <c r="K50" s="392">
        <f>G50/I50</f>
        <v>0.98513011152416352</v>
      </c>
      <c r="L50" s="392">
        <f>G50/J50</f>
        <v>0.828125</v>
      </c>
    </row>
    <row r="51" spans="1:12" ht="18" customHeight="1">
      <c r="A51" s="107" t="s">
        <v>28</v>
      </c>
      <c r="B51" s="1543"/>
      <c r="C51" s="96">
        <v>65</v>
      </c>
      <c r="D51" s="96">
        <v>120</v>
      </c>
      <c r="E51" s="1543"/>
      <c r="F51" s="335">
        <f t="shared" si="0"/>
        <v>58000</v>
      </c>
      <c r="G51" s="378">
        <v>58000</v>
      </c>
      <c r="H51" s="329">
        <v>64000</v>
      </c>
      <c r="I51" s="332"/>
      <c r="J51" s="330"/>
      <c r="K51" s="392"/>
      <c r="L51" s="392"/>
    </row>
    <row r="52" spans="1:12" ht="18" customHeight="1">
      <c r="A52" s="107" t="s">
        <v>29</v>
      </c>
      <c r="B52" s="1543"/>
      <c r="C52" s="96">
        <v>70</v>
      </c>
      <c r="D52" s="96">
        <v>150</v>
      </c>
      <c r="E52" s="1543"/>
      <c r="F52" s="335">
        <f t="shared" si="0"/>
        <v>70000</v>
      </c>
      <c r="G52" s="378">
        <v>70000</v>
      </c>
      <c r="H52" s="329">
        <v>78000</v>
      </c>
      <c r="I52" s="332">
        <v>78000</v>
      </c>
      <c r="J52" s="330"/>
      <c r="K52" s="392">
        <f>G52/I52</f>
        <v>0.89743589743589747</v>
      </c>
      <c r="L52" s="392"/>
    </row>
    <row r="53" spans="1:12" ht="18" customHeight="1">
      <c r="A53" s="107" t="s">
        <v>30</v>
      </c>
      <c r="B53" s="1543">
        <v>14</v>
      </c>
      <c r="C53" s="96">
        <v>50</v>
      </c>
      <c r="D53" s="96">
        <v>110</v>
      </c>
      <c r="E53" s="1543">
        <v>16</v>
      </c>
      <c r="F53" s="335">
        <f t="shared" si="0"/>
        <v>113000</v>
      </c>
      <c r="G53" s="378">
        <v>113000</v>
      </c>
      <c r="H53" s="329">
        <v>125000</v>
      </c>
      <c r="I53" s="332"/>
      <c r="J53" s="330">
        <v>107000</v>
      </c>
      <c r="K53" s="392"/>
      <c r="L53" s="392">
        <f>G53/J53</f>
        <v>1.0560747663551402</v>
      </c>
    </row>
    <row r="54" spans="1:12" ht="18" customHeight="1">
      <c r="A54" s="107" t="s">
        <v>31</v>
      </c>
      <c r="B54" s="1543"/>
      <c r="C54" s="96">
        <v>60</v>
      </c>
      <c r="D54" s="96">
        <v>150</v>
      </c>
      <c r="E54" s="1543"/>
      <c r="F54" s="335">
        <f t="shared" si="0"/>
        <v>137000</v>
      </c>
      <c r="G54" s="378">
        <v>137000</v>
      </c>
      <c r="H54" s="329">
        <v>152000</v>
      </c>
      <c r="I54" s="332">
        <v>108000</v>
      </c>
      <c r="J54" s="330"/>
      <c r="K54" s="392">
        <f>G54/I54</f>
        <v>1.2685185185185186</v>
      </c>
      <c r="L54" s="392"/>
    </row>
    <row r="55" spans="1:12" ht="18" customHeight="1">
      <c r="A55" s="107" t="s">
        <v>32</v>
      </c>
      <c r="B55" s="1543" t="s">
        <v>3603</v>
      </c>
      <c r="C55" s="96">
        <v>50</v>
      </c>
      <c r="D55" s="96">
        <v>110</v>
      </c>
      <c r="E55" s="1543">
        <v>16</v>
      </c>
      <c r="F55" s="335">
        <f t="shared" si="0"/>
        <v>113000</v>
      </c>
      <c r="G55" s="378">
        <v>113000</v>
      </c>
      <c r="H55" s="329">
        <v>125000</v>
      </c>
      <c r="I55" s="332"/>
      <c r="J55" s="330"/>
      <c r="K55" s="392"/>
      <c r="L55" s="392"/>
    </row>
    <row r="56" spans="1:12" ht="18" customHeight="1">
      <c r="A56" s="107" t="s">
        <v>33</v>
      </c>
      <c r="B56" s="1543"/>
      <c r="C56" s="96">
        <v>60</v>
      </c>
      <c r="D56" s="96">
        <v>120</v>
      </c>
      <c r="E56" s="1543"/>
      <c r="F56" s="335">
        <f t="shared" si="0"/>
        <v>118000</v>
      </c>
      <c r="G56" s="378">
        <v>118000</v>
      </c>
      <c r="H56" s="329">
        <v>131000</v>
      </c>
      <c r="I56" s="332"/>
      <c r="J56" s="330">
        <v>115000</v>
      </c>
      <c r="K56" s="392"/>
      <c r="L56" s="392">
        <f>G56/J56</f>
        <v>1.0260869565217392</v>
      </c>
    </row>
    <row r="57" spans="1:12" ht="18" customHeight="1">
      <c r="A57" s="107" t="s">
        <v>34</v>
      </c>
      <c r="B57" s="1543"/>
      <c r="C57" s="96">
        <v>90</v>
      </c>
      <c r="D57" s="96">
        <v>160</v>
      </c>
      <c r="E57" s="1543"/>
      <c r="F57" s="335">
        <f t="shared" si="0"/>
        <v>137000</v>
      </c>
      <c r="G57" s="378">
        <v>137000</v>
      </c>
      <c r="H57" s="329">
        <v>152000</v>
      </c>
      <c r="I57" s="332">
        <v>131000</v>
      </c>
      <c r="J57" s="330"/>
      <c r="K57" s="392">
        <f>G57/I57</f>
        <v>1.0458015267175573</v>
      </c>
      <c r="L57" s="392"/>
    </row>
    <row r="58" spans="1:12" ht="18" customHeight="1">
      <c r="A58" s="107" t="s">
        <v>35</v>
      </c>
      <c r="B58" s="1543"/>
      <c r="C58" s="96">
        <v>110</v>
      </c>
      <c r="D58" s="96">
        <v>200</v>
      </c>
      <c r="E58" s="1543"/>
      <c r="F58" s="335">
        <f t="shared" si="0"/>
        <v>186000</v>
      </c>
      <c r="G58" s="378">
        <v>186000</v>
      </c>
      <c r="H58" s="329">
        <v>207000</v>
      </c>
      <c r="I58" s="332">
        <v>152000</v>
      </c>
      <c r="J58" s="330"/>
      <c r="K58" s="392">
        <f>G58/I58</f>
        <v>1.2236842105263157</v>
      </c>
      <c r="L58" s="392"/>
    </row>
    <row r="59" spans="1:12" ht="18" customHeight="1">
      <c r="A59" s="107" t="s">
        <v>36</v>
      </c>
      <c r="B59" s="1543"/>
      <c r="C59" s="96">
        <v>120</v>
      </c>
      <c r="D59" s="96">
        <v>250</v>
      </c>
      <c r="E59" s="1543"/>
      <c r="F59" s="335">
        <f t="shared" si="0"/>
        <v>248000</v>
      </c>
      <c r="G59" s="378">
        <v>248000</v>
      </c>
      <c r="H59" s="329">
        <v>276000</v>
      </c>
      <c r="I59" s="332"/>
      <c r="J59" s="330"/>
      <c r="K59" s="392"/>
      <c r="L59" s="392"/>
    </row>
    <row r="60" spans="1:12" ht="18" customHeight="1">
      <c r="A60" s="107" t="s">
        <v>2493</v>
      </c>
      <c r="B60" s="1543" t="s">
        <v>2494</v>
      </c>
      <c r="C60" s="96">
        <v>60</v>
      </c>
      <c r="D60" s="96">
        <v>130</v>
      </c>
      <c r="E60" s="1543"/>
      <c r="F60" s="335">
        <f t="shared" si="0"/>
        <v>159000</v>
      </c>
      <c r="G60" s="378">
        <v>159000</v>
      </c>
      <c r="H60" s="329">
        <v>177000</v>
      </c>
      <c r="I60" s="332"/>
      <c r="J60" s="330">
        <v>173000</v>
      </c>
      <c r="K60" s="392"/>
      <c r="L60" s="392">
        <f>G60/J60</f>
        <v>0.91907514450867056</v>
      </c>
    </row>
    <row r="61" spans="1:12" ht="18" customHeight="1">
      <c r="A61" s="107" t="s">
        <v>2495</v>
      </c>
      <c r="B61" s="1543"/>
      <c r="C61" s="96">
        <v>80</v>
      </c>
      <c r="D61" s="96">
        <v>150</v>
      </c>
      <c r="E61" s="1543"/>
      <c r="F61" s="335">
        <f t="shared" si="0"/>
        <v>186000</v>
      </c>
      <c r="G61" s="378">
        <v>186000</v>
      </c>
      <c r="H61" s="329">
        <v>207000</v>
      </c>
      <c r="I61" s="332">
        <v>172000</v>
      </c>
      <c r="J61" s="330"/>
      <c r="K61" s="392">
        <f>G61/I61</f>
        <v>1.0813953488372092</v>
      </c>
      <c r="L61" s="392"/>
    </row>
    <row r="62" spans="1:12" ht="18" customHeight="1">
      <c r="A62" s="107" t="s">
        <v>37</v>
      </c>
      <c r="B62" s="1543"/>
      <c r="C62" s="96">
        <v>110</v>
      </c>
      <c r="D62" s="96">
        <v>200</v>
      </c>
      <c r="E62" s="1543"/>
      <c r="F62" s="335">
        <f t="shared" si="0"/>
        <v>280000</v>
      </c>
      <c r="G62" s="378">
        <v>280000</v>
      </c>
      <c r="H62" s="329">
        <v>311000</v>
      </c>
      <c r="I62" s="332">
        <v>240000</v>
      </c>
      <c r="J62" s="330"/>
      <c r="K62" s="392">
        <f>G62/I62</f>
        <v>1.1666666666666667</v>
      </c>
      <c r="L62" s="392"/>
    </row>
    <row r="63" spans="1:12" ht="18" customHeight="1">
      <c r="A63" s="107" t="s">
        <v>38</v>
      </c>
      <c r="B63" s="1543"/>
      <c r="C63" s="96">
        <v>120</v>
      </c>
      <c r="D63" s="96">
        <v>250</v>
      </c>
      <c r="E63" s="1543"/>
      <c r="F63" s="335">
        <f t="shared" si="0"/>
        <v>373000</v>
      </c>
      <c r="G63" s="378">
        <v>373000</v>
      </c>
      <c r="H63" s="329">
        <v>414000</v>
      </c>
      <c r="I63" s="332">
        <v>310000</v>
      </c>
      <c r="J63" s="330"/>
      <c r="K63" s="392">
        <f>G63/I63</f>
        <v>1.2032258064516128</v>
      </c>
      <c r="L63" s="392"/>
    </row>
    <row r="64" spans="1:12" ht="18" customHeight="1">
      <c r="A64" s="107" t="s">
        <v>39</v>
      </c>
      <c r="B64" s="1543">
        <v>25</v>
      </c>
      <c r="C64" s="96">
        <v>70</v>
      </c>
      <c r="D64" s="96">
        <v>160</v>
      </c>
      <c r="E64" s="1543">
        <v>25</v>
      </c>
      <c r="F64" s="335">
        <f t="shared" si="0"/>
        <v>268000</v>
      </c>
      <c r="G64" s="378">
        <v>268000</v>
      </c>
      <c r="H64" s="329">
        <v>298100</v>
      </c>
      <c r="I64" s="332">
        <v>219000</v>
      </c>
      <c r="J64" s="328"/>
      <c r="K64" s="392">
        <f>G64/I64</f>
        <v>1.2237442922374429</v>
      </c>
      <c r="L64" s="392"/>
    </row>
    <row r="65" spans="1:12" ht="18" customHeight="1">
      <c r="A65" s="107" t="s">
        <v>40</v>
      </c>
      <c r="B65" s="1543"/>
      <c r="C65" s="96">
        <v>110</v>
      </c>
      <c r="D65" s="96">
        <v>200</v>
      </c>
      <c r="E65" s="1543"/>
      <c r="F65" s="335">
        <f t="shared" si="0"/>
        <v>585000</v>
      </c>
      <c r="G65" s="378">
        <v>585000</v>
      </c>
      <c r="H65" s="329">
        <v>650000</v>
      </c>
      <c r="I65" s="332"/>
      <c r="J65" s="328"/>
      <c r="K65" s="392"/>
      <c r="L65" s="392"/>
    </row>
    <row r="66" spans="1:12" ht="18" customHeight="1">
      <c r="A66" s="107" t="s">
        <v>41</v>
      </c>
      <c r="B66" s="1543"/>
      <c r="C66" s="96">
        <v>120</v>
      </c>
      <c r="D66" s="96">
        <v>250</v>
      </c>
      <c r="E66" s="1543"/>
      <c r="F66" s="335">
        <f t="shared" si="0"/>
        <v>732000</v>
      </c>
      <c r="G66" s="378">
        <v>732000</v>
      </c>
      <c r="H66" s="329">
        <v>813000</v>
      </c>
      <c r="I66" s="332"/>
      <c r="J66" s="328"/>
      <c r="K66" s="392"/>
      <c r="L66" s="392"/>
    </row>
    <row r="67" spans="1:12" ht="22.5" customHeight="1">
      <c r="A67" s="394"/>
      <c r="B67" s="395"/>
      <c r="C67" s="396"/>
      <c r="D67" s="396"/>
      <c r="E67" s="396"/>
      <c r="F67" s="396"/>
      <c r="G67" s="396"/>
      <c r="H67" s="397"/>
      <c r="I67" s="335"/>
      <c r="J67" s="336"/>
      <c r="K67" s="398">
        <f>AVERAGE(K4:K66)</f>
        <v>1.1043837566446526</v>
      </c>
      <c r="L67" s="398">
        <f>AVERAGE(L4:L66)</f>
        <v>0.95878765775091679</v>
      </c>
    </row>
    <row r="68" spans="1:12">
      <c r="C68" s="1"/>
      <c r="D68" s="1"/>
      <c r="E68" s="1"/>
      <c r="F68" s="1"/>
      <c r="G68" s="1"/>
      <c r="I68" s="333"/>
    </row>
    <row r="69" spans="1:12">
      <c r="C69" s="1"/>
      <c r="D69" s="1"/>
      <c r="E69" s="1"/>
      <c r="F69" s="1"/>
      <c r="G69" s="1"/>
      <c r="I69" s="333"/>
    </row>
    <row r="70" spans="1:12">
      <c r="C70" s="1"/>
      <c r="D70" s="1"/>
      <c r="E70" s="1"/>
      <c r="F70" s="1"/>
      <c r="G70" s="1"/>
      <c r="I70" s="333"/>
    </row>
    <row r="71" spans="1:12">
      <c r="C71" s="1"/>
      <c r="D71" s="1"/>
      <c r="E71" s="1"/>
      <c r="F71" s="1"/>
      <c r="G71" s="1"/>
      <c r="I71" s="333"/>
    </row>
    <row r="72" spans="1:12">
      <c r="C72" s="1"/>
      <c r="D72" s="1"/>
      <c r="E72" s="1"/>
      <c r="F72" s="1"/>
      <c r="G72" s="1"/>
      <c r="I72" s="333"/>
    </row>
    <row r="73" spans="1:12">
      <c r="C73" s="1"/>
      <c r="D73" s="1"/>
      <c r="E73" s="1"/>
      <c r="F73" s="1"/>
      <c r="G73" s="1"/>
      <c r="I73" s="333"/>
    </row>
    <row r="74" spans="1:12">
      <c r="C74" s="1"/>
      <c r="D74" s="1"/>
      <c r="E74" s="1"/>
      <c r="F74" s="1"/>
      <c r="G74" s="1"/>
      <c r="I74" s="333"/>
    </row>
    <row r="75" spans="1:12">
      <c r="C75" s="1"/>
      <c r="D75" s="1"/>
      <c r="E75" s="1"/>
      <c r="F75" s="1"/>
      <c r="G75" s="1"/>
      <c r="I75" s="333"/>
    </row>
    <row r="76" spans="1:12">
      <c r="C76" s="1"/>
      <c r="D76" s="1"/>
      <c r="E76" s="1"/>
      <c r="F76" s="1"/>
      <c r="G76" s="1"/>
      <c r="I76" s="333"/>
    </row>
    <row r="77" spans="1:12">
      <c r="C77" s="1"/>
      <c r="D77" s="1"/>
      <c r="E77" s="1"/>
      <c r="F77" s="1"/>
      <c r="G77" s="1"/>
      <c r="I77" s="333"/>
    </row>
    <row r="78" spans="1:12">
      <c r="C78" s="1"/>
      <c r="D78" s="1"/>
      <c r="E78" s="1"/>
      <c r="F78" s="1"/>
      <c r="G78" s="1"/>
      <c r="I78" s="333"/>
    </row>
    <row r="79" spans="1:12">
      <c r="C79" s="1"/>
      <c r="D79" s="1"/>
      <c r="E79" s="1"/>
      <c r="F79" s="1"/>
      <c r="G79" s="1"/>
      <c r="I79" s="333"/>
    </row>
    <row r="80" spans="1:12">
      <c r="C80" s="1"/>
      <c r="D80" s="1"/>
      <c r="E80" s="1"/>
      <c r="F80" s="1"/>
      <c r="G80" s="1"/>
      <c r="I80" s="333"/>
    </row>
    <row r="81" spans="3:9">
      <c r="C81" s="1"/>
      <c r="D81" s="1"/>
      <c r="E81" s="1"/>
      <c r="F81" s="1"/>
      <c r="G81" s="1"/>
      <c r="I81" s="333"/>
    </row>
    <row r="82" spans="3:9">
      <c r="C82" s="1"/>
      <c r="D82" s="1"/>
      <c r="E82" s="1"/>
      <c r="F82" s="1"/>
      <c r="G82" s="1"/>
      <c r="I82" s="333"/>
    </row>
    <row r="83" spans="3:9">
      <c r="C83" s="1"/>
      <c r="D83" s="1"/>
      <c r="E83" s="1"/>
      <c r="F83" s="1"/>
      <c r="G83" s="1"/>
      <c r="I83" s="333"/>
    </row>
    <row r="84" spans="3:9">
      <c r="C84" s="1"/>
      <c r="D84" s="1"/>
      <c r="E84" s="1"/>
      <c r="F84" s="1"/>
      <c r="G84" s="1"/>
      <c r="I84" s="333"/>
    </row>
    <row r="85" spans="3:9">
      <c r="C85" s="1"/>
      <c r="D85" s="1"/>
      <c r="E85" s="1"/>
      <c r="F85" s="1"/>
      <c r="G85" s="1"/>
      <c r="I85" s="333"/>
    </row>
    <row r="86" spans="3:9">
      <c r="C86" s="1"/>
      <c r="D86" s="1"/>
      <c r="E86" s="1"/>
      <c r="F86" s="1"/>
      <c r="G86" s="1"/>
      <c r="I86" s="333"/>
    </row>
    <row r="87" spans="3:9">
      <c r="C87" s="1"/>
      <c r="D87" s="1"/>
      <c r="E87" s="1"/>
      <c r="F87" s="1"/>
      <c r="G87" s="1"/>
      <c r="I87" s="333"/>
    </row>
    <row r="88" spans="3:9">
      <c r="C88" s="1"/>
      <c r="D88" s="1"/>
      <c r="E88" s="1"/>
      <c r="F88" s="1"/>
      <c r="G88" s="1"/>
      <c r="I88" s="333"/>
    </row>
    <row r="89" spans="3:9">
      <c r="C89" s="1"/>
      <c r="D89" s="1"/>
      <c r="E89" s="1"/>
      <c r="F89" s="1"/>
      <c r="G89" s="1"/>
      <c r="I89" s="333"/>
    </row>
    <row r="90" spans="3:9">
      <c r="C90" s="1"/>
      <c r="D90" s="1"/>
      <c r="E90" s="1"/>
      <c r="F90" s="1"/>
      <c r="G90" s="1"/>
      <c r="I90" s="333"/>
    </row>
    <row r="91" spans="3:9">
      <c r="C91" s="1"/>
      <c r="D91" s="1"/>
      <c r="E91" s="1"/>
      <c r="F91" s="1"/>
      <c r="G91" s="1"/>
      <c r="I91" s="333"/>
    </row>
    <row r="92" spans="3:9">
      <c r="C92" s="1"/>
      <c r="D92" s="1"/>
      <c r="E92" s="1"/>
      <c r="F92" s="1"/>
      <c r="G92" s="1"/>
      <c r="I92" s="333"/>
    </row>
    <row r="93" spans="3:9">
      <c r="C93" s="1"/>
      <c r="D93" s="1"/>
      <c r="E93" s="1"/>
      <c r="F93" s="1"/>
      <c r="G93" s="1"/>
      <c r="I93" s="333"/>
    </row>
    <row r="94" spans="3:9">
      <c r="C94" s="1"/>
      <c r="D94" s="1"/>
      <c r="E94" s="1"/>
      <c r="F94" s="1"/>
      <c r="G94" s="1"/>
      <c r="I94" s="333"/>
    </row>
    <row r="95" spans="3:9">
      <c r="I95" s="333"/>
    </row>
    <row r="96" spans="3:9">
      <c r="I96" s="333"/>
    </row>
    <row r="97" spans="9:9">
      <c r="I97" s="333"/>
    </row>
    <row r="98" spans="9:9">
      <c r="I98" s="333"/>
    </row>
    <row r="99" spans="9:9">
      <c r="I99" s="333"/>
    </row>
    <row r="100" spans="9:9">
      <c r="I100" s="333"/>
    </row>
    <row r="101" spans="9:9">
      <c r="I101" s="333"/>
    </row>
    <row r="102" spans="9:9">
      <c r="I102" s="333"/>
    </row>
    <row r="103" spans="9:9">
      <c r="I103" s="333"/>
    </row>
    <row r="104" spans="9:9">
      <c r="I104" s="333"/>
    </row>
    <row r="105" spans="9:9">
      <c r="I105" s="333"/>
    </row>
    <row r="106" spans="9:9">
      <c r="I106" s="333"/>
    </row>
    <row r="107" spans="9:9">
      <c r="I107" s="333"/>
    </row>
    <row r="108" spans="9:9">
      <c r="I108" s="333"/>
    </row>
    <row r="109" spans="9:9">
      <c r="I109" s="333"/>
    </row>
    <row r="110" spans="9:9">
      <c r="I110" s="333"/>
    </row>
    <row r="111" spans="9:9">
      <c r="I111" s="333"/>
    </row>
    <row r="112" spans="9:9">
      <c r="I112" s="333"/>
    </row>
    <row r="113" spans="9:9">
      <c r="I113" s="333"/>
    </row>
    <row r="114" spans="9:9">
      <c r="I114" s="333"/>
    </row>
    <row r="115" spans="9:9">
      <c r="I115" s="333"/>
    </row>
    <row r="116" spans="9:9">
      <c r="I116" s="333"/>
    </row>
    <row r="117" spans="9:9">
      <c r="I117" s="333"/>
    </row>
    <row r="118" spans="9:9">
      <c r="I118" s="333"/>
    </row>
    <row r="119" spans="9:9">
      <c r="I119" s="333"/>
    </row>
    <row r="120" spans="9:9">
      <c r="I120" s="333"/>
    </row>
    <row r="121" spans="9:9">
      <c r="I121" s="333"/>
    </row>
    <row r="122" spans="9:9">
      <c r="I122" s="333"/>
    </row>
    <row r="123" spans="9:9">
      <c r="I123" s="333"/>
    </row>
    <row r="124" spans="9:9">
      <c r="I124" s="333"/>
    </row>
    <row r="125" spans="9:9">
      <c r="I125" s="333"/>
    </row>
    <row r="126" spans="9:9">
      <c r="I126" s="333"/>
    </row>
    <row r="127" spans="9:9">
      <c r="I127" s="333"/>
    </row>
    <row r="128" spans="9:9">
      <c r="I128" s="333"/>
    </row>
    <row r="129" spans="9:9">
      <c r="I129" s="333"/>
    </row>
    <row r="130" spans="9:9">
      <c r="I130" s="333"/>
    </row>
    <row r="131" spans="9:9">
      <c r="I131" s="333"/>
    </row>
    <row r="132" spans="9:9">
      <c r="I132" s="333"/>
    </row>
    <row r="133" spans="9:9">
      <c r="I133" s="333"/>
    </row>
    <row r="134" spans="9:9">
      <c r="I134" s="333"/>
    </row>
    <row r="135" spans="9:9">
      <c r="I135" s="333"/>
    </row>
    <row r="136" spans="9:9">
      <c r="I136" s="333"/>
    </row>
    <row r="137" spans="9:9">
      <c r="I137" s="333"/>
    </row>
    <row r="138" spans="9:9">
      <c r="I138" s="333"/>
    </row>
    <row r="139" spans="9:9">
      <c r="I139" s="333"/>
    </row>
    <row r="140" spans="9:9">
      <c r="I140" s="333"/>
    </row>
    <row r="141" spans="9:9">
      <c r="I141" s="333"/>
    </row>
    <row r="142" spans="9:9">
      <c r="I142" s="333"/>
    </row>
    <row r="143" spans="9:9">
      <c r="I143" s="333"/>
    </row>
    <row r="144" spans="9:9">
      <c r="I144" s="333"/>
    </row>
    <row r="145" spans="9:9">
      <c r="I145" s="333"/>
    </row>
    <row r="146" spans="9:9">
      <c r="I146" s="333"/>
    </row>
    <row r="147" spans="9:9">
      <c r="I147" s="333"/>
    </row>
    <row r="148" spans="9:9">
      <c r="I148" s="333"/>
    </row>
    <row r="149" spans="9:9">
      <c r="I149" s="333"/>
    </row>
    <row r="150" spans="9:9">
      <c r="I150" s="333"/>
    </row>
    <row r="151" spans="9:9">
      <c r="I151" s="333"/>
    </row>
    <row r="152" spans="9:9">
      <c r="I152" s="333"/>
    </row>
    <row r="153" spans="9:9">
      <c r="I153" s="333"/>
    </row>
    <row r="154" spans="9:9">
      <c r="I154" s="333"/>
    </row>
    <row r="155" spans="9:9">
      <c r="I155" s="333"/>
    </row>
    <row r="156" spans="9:9">
      <c r="I156" s="333"/>
    </row>
    <row r="157" spans="9:9">
      <c r="I157" s="333"/>
    </row>
    <row r="158" spans="9:9">
      <c r="I158" s="333"/>
    </row>
    <row r="159" spans="9:9">
      <c r="I159" s="333"/>
    </row>
    <row r="160" spans="9:9">
      <c r="I160" s="333"/>
    </row>
    <row r="161" spans="9:9">
      <c r="I161" s="333"/>
    </row>
    <row r="162" spans="9:9">
      <c r="I162" s="333"/>
    </row>
    <row r="163" spans="9:9">
      <c r="I163" s="333"/>
    </row>
    <row r="164" spans="9:9">
      <c r="I164" s="333"/>
    </row>
    <row r="165" spans="9:9">
      <c r="I165" s="333"/>
    </row>
    <row r="166" spans="9:9">
      <c r="I166" s="333"/>
    </row>
    <row r="167" spans="9:9">
      <c r="I167" s="333"/>
    </row>
    <row r="168" spans="9:9">
      <c r="I168" s="333"/>
    </row>
    <row r="169" spans="9:9">
      <c r="I169" s="333"/>
    </row>
    <row r="170" spans="9:9">
      <c r="I170" s="333"/>
    </row>
    <row r="171" spans="9:9">
      <c r="I171" s="333"/>
    </row>
    <row r="172" spans="9:9">
      <c r="I172" s="333"/>
    </row>
    <row r="173" spans="9:9">
      <c r="I173" s="333"/>
    </row>
    <row r="174" spans="9:9">
      <c r="I174" s="333"/>
    </row>
    <row r="175" spans="9:9">
      <c r="I175" s="333"/>
    </row>
    <row r="176" spans="9:9">
      <c r="I176" s="333"/>
    </row>
    <row r="177" spans="9:9">
      <c r="I177" s="333"/>
    </row>
    <row r="178" spans="9:9">
      <c r="I178" s="333"/>
    </row>
    <row r="179" spans="9:9">
      <c r="I179" s="333"/>
    </row>
    <row r="180" spans="9:9">
      <c r="I180" s="333"/>
    </row>
    <row r="181" spans="9:9">
      <c r="I181" s="333"/>
    </row>
    <row r="182" spans="9:9">
      <c r="I182" s="333"/>
    </row>
    <row r="183" spans="9:9">
      <c r="I183" s="333"/>
    </row>
    <row r="184" spans="9:9">
      <c r="I184" s="333"/>
    </row>
    <row r="185" spans="9:9">
      <c r="I185" s="333"/>
    </row>
    <row r="186" spans="9:9">
      <c r="I186" s="333"/>
    </row>
    <row r="187" spans="9:9">
      <c r="I187" s="333"/>
    </row>
    <row r="188" spans="9:9">
      <c r="I188" s="333"/>
    </row>
    <row r="189" spans="9:9">
      <c r="I189" s="333"/>
    </row>
    <row r="190" spans="9:9">
      <c r="I190" s="333"/>
    </row>
    <row r="191" spans="9:9">
      <c r="I191" s="333"/>
    </row>
    <row r="192" spans="9:9">
      <c r="I192" s="333"/>
    </row>
    <row r="193" spans="9:9">
      <c r="I193" s="333"/>
    </row>
    <row r="194" spans="9:9">
      <c r="I194" s="333"/>
    </row>
    <row r="195" spans="9:9">
      <c r="I195" s="333"/>
    </row>
    <row r="196" spans="9:9">
      <c r="I196" s="333"/>
    </row>
    <row r="197" spans="9:9">
      <c r="I197" s="333"/>
    </row>
    <row r="198" spans="9:9">
      <c r="I198" s="333"/>
    </row>
    <row r="199" spans="9:9">
      <c r="I199" s="333"/>
    </row>
    <row r="200" spans="9:9">
      <c r="I200" s="333"/>
    </row>
    <row r="201" spans="9:9">
      <c r="I201" s="333"/>
    </row>
    <row r="202" spans="9:9">
      <c r="I202" s="333"/>
    </row>
    <row r="203" spans="9:9">
      <c r="I203" s="333"/>
    </row>
    <row r="204" spans="9:9">
      <c r="I204" s="333"/>
    </row>
    <row r="205" spans="9:9">
      <c r="I205" s="333"/>
    </row>
    <row r="206" spans="9:9">
      <c r="I206" s="333"/>
    </row>
    <row r="207" spans="9:9">
      <c r="I207" s="333"/>
    </row>
    <row r="208" spans="9:9">
      <c r="I208" s="333"/>
    </row>
    <row r="209" spans="9:9">
      <c r="I209" s="333"/>
    </row>
    <row r="210" spans="9:9">
      <c r="I210" s="333"/>
    </row>
    <row r="211" spans="9:9">
      <c r="I211" s="333"/>
    </row>
    <row r="212" spans="9:9">
      <c r="I212" s="333"/>
    </row>
    <row r="213" spans="9:9">
      <c r="I213" s="333"/>
    </row>
    <row r="214" spans="9:9">
      <c r="I214" s="333"/>
    </row>
    <row r="215" spans="9:9">
      <c r="I215" s="333"/>
    </row>
    <row r="216" spans="9:9">
      <c r="I216" s="333"/>
    </row>
    <row r="217" spans="9:9">
      <c r="I217" s="333"/>
    </row>
    <row r="218" spans="9:9">
      <c r="I218" s="333"/>
    </row>
    <row r="219" spans="9:9">
      <c r="I219" s="333"/>
    </row>
    <row r="220" spans="9:9">
      <c r="I220" s="333"/>
    </row>
    <row r="221" spans="9:9">
      <c r="I221" s="333"/>
    </row>
    <row r="222" spans="9:9">
      <c r="I222" s="333"/>
    </row>
    <row r="223" spans="9:9">
      <c r="I223" s="333"/>
    </row>
    <row r="224" spans="9:9">
      <c r="I224" s="333"/>
    </row>
    <row r="225" spans="9:9">
      <c r="I225" s="333"/>
    </row>
    <row r="226" spans="9:9">
      <c r="I226" s="333"/>
    </row>
    <row r="227" spans="9:9">
      <c r="I227" s="333"/>
    </row>
    <row r="228" spans="9:9">
      <c r="I228" s="333"/>
    </row>
    <row r="229" spans="9:9">
      <c r="I229" s="333"/>
    </row>
    <row r="230" spans="9:9">
      <c r="I230" s="333"/>
    </row>
    <row r="231" spans="9:9">
      <c r="I231" s="333"/>
    </row>
    <row r="232" spans="9:9">
      <c r="I232" s="333"/>
    </row>
    <row r="233" spans="9:9">
      <c r="I233" s="333"/>
    </row>
    <row r="234" spans="9:9">
      <c r="I234" s="333"/>
    </row>
    <row r="235" spans="9:9">
      <c r="I235" s="333"/>
    </row>
    <row r="236" spans="9:9">
      <c r="I236" s="333"/>
    </row>
    <row r="237" spans="9:9">
      <c r="I237" s="333"/>
    </row>
    <row r="238" spans="9:9">
      <c r="I238" s="333"/>
    </row>
    <row r="239" spans="9:9">
      <c r="I239" s="333"/>
    </row>
    <row r="240" spans="9:9">
      <c r="I240" s="333"/>
    </row>
    <row r="241" spans="9:9">
      <c r="I241" s="333"/>
    </row>
    <row r="242" spans="9:9">
      <c r="I242" s="333"/>
    </row>
    <row r="243" spans="9:9">
      <c r="I243" s="333"/>
    </row>
    <row r="244" spans="9:9">
      <c r="I244" s="333"/>
    </row>
    <row r="245" spans="9:9">
      <c r="I245" s="333"/>
    </row>
    <row r="246" spans="9:9">
      <c r="I246" s="333"/>
    </row>
    <row r="247" spans="9:9">
      <c r="I247" s="333"/>
    </row>
    <row r="248" spans="9:9">
      <c r="I248" s="333"/>
    </row>
    <row r="249" spans="9:9">
      <c r="I249" s="333"/>
    </row>
    <row r="250" spans="9:9">
      <c r="I250" s="333"/>
    </row>
    <row r="251" spans="9:9">
      <c r="I251" s="333"/>
    </row>
    <row r="252" spans="9:9">
      <c r="I252" s="333"/>
    </row>
    <row r="253" spans="9:9">
      <c r="I253" s="333"/>
    </row>
    <row r="254" spans="9:9">
      <c r="I254" s="333"/>
    </row>
    <row r="255" spans="9:9">
      <c r="I255" s="333"/>
    </row>
    <row r="256" spans="9:9">
      <c r="I256" s="333"/>
    </row>
    <row r="257" spans="9:9">
      <c r="I257" s="333"/>
    </row>
    <row r="258" spans="9:9">
      <c r="I258" s="333"/>
    </row>
    <row r="259" spans="9:9">
      <c r="I259" s="333"/>
    </row>
    <row r="260" spans="9:9">
      <c r="I260" s="333"/>
    </row>
    <row r="261" spans="9:9">
      <c r="I261" s="333"/>
    </row>
    <row r="262" spans="9:9">
      <c r="I262" s="333"/>
    </row>
    <row r="263" spans="9:9">
      <c r="I263" s="333"/>
    </row>
    <row r="264" spans="9:9">
      <c r="I264" s="333"/>
    </row>
    <row r="265" spans="9:9">
      <c r="I265" s="333"/>
    </row>
    <row r="266" spans="9:9">
      <c r="I266" s="333"/>
    </row>
    <row r="267" spans="9:9">
      <c r="I267" s="333"/>
    </row>
    <row r="268" spans="9:9">
      <c r="I268" s="333"/>
    </row>
    <row r="269" spans="9:9">
      <c r="I269" s="333"/>
    </row>
    <row r="270" spans="9:9">
      <c r="I270" s="333"/>
    </row>
    <row r="271" spans="9:9">
      <c r="I271" s="333"/>
    </row>
    <row r="272" spans="9:9">
      <c r="I272" s="333"/>
    </row>
    <row r="273" spans="9:9">
      <c r="I273" s="333"/>
    </row>
    <row r="274" spans="9:9">
      <c r="I274" s="333"/>
    </row>
    <row r="275" spans="9:9">
      <c r="I275" s="333"/>
    </row>
    <row r="276" spans="9:9">
      <c r="I276" s="333"/>
    </row>
    <row r="277" spans="9:9">
      <c r="I277" s="333"/>
    </row>
    <row r="278" spans="9:9">
      <c r="I278" s="333"/>
    </row>
    <row r="279" spans="9:9">
      <c r="I279" s="333"/>
    </row>
    <row r="280" spans="9:9">
      <c r="I280" s="333"/>
    </row>
    <row r="281" spans="9:9">
      <c r="I281" s="333"/>
    </row>
    <row r="282" spans="9:9">
      <c r="I282" s="333"/>
    </row>
    <row r="283" spans="9:9">
      <c r="I283" s="333"/>
    </row>
    <row r="284" spans="9:9">
      <c r="I284" s="333"/>
    </row>
    <row r="285" spans="9:9">
      <c r="I285" s="333"/>
    </row>
    <row r="286" spans="9:9">
      <c r="I286" s="333"/>
    </row>
    <row r="287" spans="9:9">
      <c r="I287" s="333"/>
    </row>
    <row r="288" spans="9:9">
      <c r="I288" s="333"/>
    </row>
    <row r="289" spans="9:9">
      <c r="I289" s="333"/>
    </row>
    <row r="290" spans="9:9">
      <c r="I290" s="333"/>
    </row>
    <row r="291" spans="9:9">
      <c r="I291" s="333"/>
    </row>
    <row r="292" spans="9:9">
      <c r="I292" s="333"/>
    </row>
    <row r="293" spans="9:9">
      <c r="I293" s="333"/>
    </row>
    <row r="294" spans="9:9">
      <c r="I294" s="333"/>
    </row>
    <row r="295" spans="9:9">
      <c r="I295" s="333"/>
    </row>
    <row r="296" spans="9:9">
      <c r="I296" s="333"/>
    </row>
  </sheetData>
  <mergeCells count="31">
    <mergeCell ref="A1:H1"/>
    <mergeCell ref="B4:B6"/>
    <mergeCell ref="E4:E6"/>
    <mergeCell ref="E7:E8"/>
    <mergeCell ref="B7:B9"/>
    <mergeCell ref="E9:E12"/>
    <mergeCell ref="B10:B12"/>
    <mergeCell ref="E13:E14"/>
    <mergeCell ref="B13:B14"/>
    <mergeCell ref="B19:B22"/>
    <mergeCell ref="E19:E22"/>
    <mergeCell ref="B28:B33"/>
    <mergeCell ref="B15:B18"/>
    <mergeCell ref="E15:E18"/>
    <mergeCell ref="E23:E27"/>
    <mergeCell ref="B53:B54"/>
    <mergeCell ref="E53:E54"/>
    <mergeCell ref="B23:B27"/>
    <mergeCell ref="E34:E39"/>
    <mergeCell ref="B40:B46"/>
    <mergeCell ref="E47:E52"/>
    <mergeCell ref="B34:B39"/>
    <mergeCell ref="E28:E33"/>
    <mergeCell ref="B47:B52"/>
    <mergeCell ref="E40:E46"/>
    <mergeCell ref="B64:B66"/>
    <mergeCell ref="E64:E66"/>
    <mergeCell ref="B60:B63"/>
    <mergeCell ref="E60:E63"/>
    <mergeCell ref="B55:B59"/>
    <mergeCell ref="E55:E59"/>
  </mergeCells>
  <phoneticPr fontId="2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>
    <tabColor indexed="21"/>
  </sheetPr>
  <dimension ref="A1:K73"/>
  <sheetViews>
    <sheetView topLeftCell="B1" workbookViewId="0">
      <pane xSplit="6" ySplit="3" topLeftCell="H55" activePane="bottomRight" state="frozen"/>
      <selection activeCell="B1" sqref="B1"/>
      <selection pane="topRight" activeCell="H1" sqref="H1"/>
      <selection pane="bottomLeft" activeCell="B4" sqref="B4"/>
      <selection pane="bottomRight" activeCell="H72" sqref="H4:H72"/>
    </sheetView>
  </sheetViews>
  <sheetFormatPr defaultColWidth="10" defaultRowHeight="16.5" customHeight="1"/>
  <cols>
    <col min="1" max="1" width="12.8984375" style="37" customWidth="1"/>
    <col min="2" max="2" width="5.8984375" style="100" customWidth="1"/>
    <col min="3" max="3" width="5.8984375" style="27" customWidth="1"/>
    <col min="4" max="4" width="5.8984375" style="77" customWidth="1"/>
    <col min="5" max="5" width="5.8984375" style="33" customWidth="1"/>
    <col min="6" max="6" width="5.8984375" style="27" customWidth="1"/>
    <col min="7" max="7" width="10.5" style="27" customWidth="1"/>
    <col min="8" max="8" width="10.5" style="341" customWidth="1"/>
    <col min="9" max="9" width="10.8984375" style="27" customWidth="1"/>
    <col min="10" max="10" width="10" style="48" customWidth="1"/>
    <col min="11" max="11" width="10" style="365" customWidth="1"/>
    <col min="12" max="16384" width="10" style="27"/>
  </cols>
  <sheetData>
    <row r="1" spans="1:11" ht="30" customHeight="1" thickBot="1">
      <c r="A1" s="1543" t="s">
        <v>3744</v>
      </c>
      <c r="B1" s="1543"/>
      <c r="C1" s="1543"/>
      <c r="D1" s="1543"/>
      <c r="E1" s="1543"/>
      <c r="F1" s="1543"/>
      <c r="G1" s="1543"/>
      <c r="H1" s="1543"/>
      <c r="I1" s="1543" t="s">
        <v>3747</v>
      </c>
      <c r="J1" s="1543"/>
    </row>
    <row r="2" spans="1:11" s="31" customFormat="1" ht="16.5" customHeight="1">
      <c r="A2" s="34"/>
      <c r="B2" s="99"/>
      <c r="C2" s="45"/>
      <c r="D2" s="99"/>
      <c r="E2" s="45"/>
      <c r="F2" s="45"/>
      <c r="G2" s="45"/>
      <c r="H2" s="351"/>
      <c r="J2" s="52"/>
      <c r="K2" s="366"/>
    </row>
    <row r="3" spans="1:11" s="10" customFormat="1" ht="27.75" customHeight="1">
      <c r="A3" s="242" t="s">
        <v>1914</v>
      </c>
      <c r="B3" s="243" t="s">
        <v>1916</v>
      </c>
      <c r="C3" s="244" t="s">
        <v>1929</v>
      </c>
      <c r="D3" s="243" t="s">
        <v>1917</v>
      </c>
      <c r="E3" s="244" t="s">
        <v>1918</v>
      </c>
      <c r="F3" s="244" t="s">
        <v>1919</v>
      </c>
      <c r="G3" s="266" t="s">
        <v>1830</v>
      </c>
      <c r="H3" s="350" t="s">
        <v>2451</v>
      </c>
      <c r="I3" s="241" t="s">
        <v>5773</v>
      </c>
      <c r="J3" s="245" t="s">
        <v>1558</v>
      </c>
      <c r="K3" s="364" t="s">
        <v>2699</v>
      </c>
    </row>
    <row r="4" spans="1:11" ht="12.75" customHeight="1">
      <c r="A4" s="151" t="s">
        <v>2661</v>
      </c>
      <c r="B4" s="1543">
        <v>1</v>
      </c>
      <c r="C4" s="150">
        <v>3</v>
      </c>
      <c r="D4" s="1543">
        <v>1.5</v>
      </c>
      <c r="E4" s="1543">
        <v>45</v>
      </c>
      <c r="F4" s="1543">
        <v>4</v>
      </c>
      <c r="G4" s="192"/>
      <c r="H4" s="215">
        <v>18000</v>
      </c>
      <c r="I4" s="152"/>
      <c r="J4" s="152">
        <v>28000</v>
      </c>
      <c r="K4" s="367"/>
    </row>
    <row r="5" spans="1:11" ht="12.75" customHeight="1">
      <c r="A5" s="151" t="s">
        <v>2662</v>
      </c>
      <c r="B5" s="1543"/>
      <c r="C5" s="142">
        <v>4</v>
      </c>
      <c r="D5" s="1543"/>
      <c r="E5" s="1543"/>
      <c r="F5" s="1543"/>
      <c r="G5" s="249"/>
      <c r="H5" s="215">
        <v>18000</v>
      </c>
      <c r="I5" s="152">
        <v>17600</v>
      </c>
      <c r="J5" s="152">
        <v>30000</v>
      </c>
      <c r="K5" s="367">
        <f t="shared" ref="K5:K62" si="0">H5/I5</f>
        <v>1.0227272727272727</v>
      </c>
    </row>
    <row r="6" spans="1:11" ht="12.75" customHeight="1">
      <c r="A6" s="151" t="s">
        <v>2663</v>
      </c>
      <c r="B6" s="1543"/>
      <c r="C6" s="142">
        <v>6</v>
      </c>
      <c r="D6" s="1543"/>
      <c r="E6" s="1543"/>
      <c r="F6" s="1543"/>
      <c r="G6" s="249"/>
      <c r="H6" s="215">
        <v>18000</v>
      </c>
      <c r="I6" s="152">
        <v>17600</v>
      </c>
      <c r="J6" s="152">
        <v>30000</v>
      </c>
      <c r="K6" s="367">
        <f t="shared" si="0"/>
        <v>1.0227272727272727</v>
      </c>
    </row>
    <row r="7" spans="1:11" ht="12.75" customHeight="1">
      <c r="A7" s="151" t="s">
        <v>2664</v>
      </c>
      <c r="B7" s="1543"/>
      <c r="C7" s="142">
        <v>8</v>
      </c>
      <c r="D7" s="1543"/>
      <c r="E7" s="1543"/>
      <c r="F7" s="1543"/>
      <c r="G7" s="249"/>
      <c r="H7" s="215">
        <v>18000</v>
      </c>
      <c r="I7" s="152">
        <v>17600</v>
      </c>
      <c r="J7" s="152">
        <v>30000</v>
      </c>
      <c r="K7" s="367">
        <f t="shared" si="0"/>
        <v>1.0227272727272727</v>
      </c>
    </row>
    <row r="8" spans="1:11" ht="12.75" customHeight="1">
      <c r="A8" s="151" t="s">
        <v>2665</v>
      </c>
      <c r="B8" s="1543"/>
      <c r="C8" s="142">
        <v>10</v>
      </c>
      <c r="D8" s="1543"/>
      <c r="E8" s="1543"/>
      <c r="F8" s="1543"/>
      <c r="G8" s="249"/>
      <c r="H8" s="215">
        <v>18000</v>
      </c>
      <c r="I8" s="152">
        <v>19200</v>
      </c>
      <c r="J8" s="152">
        <v>30000</v>
      </c>
      <c r="K8" s="367">
        <f t="shared" si="0"/>
        <v>0.9375</v>
      </c>
    </row>
    <row r="9" spans="1:11" ht="12.75" customHeight="1">
      <c r="A9" s="151" t="s">
        <v>2666</v>
      </c>
      <c r="B9" s="1543"/>
      <c r="C9" s="142">
        <v>12</v>
      </c>
      <c r="D9" s="1543"/>
      <c r="E9" s="1543"/>
      <c r="F9" s="1543"/>
      <c r="G9" s="249"/>
      <c r="H9" s="215">
        <v>18000</v>
      </c>
      <c r="I9" s="152">
        <v>19200</v>
      </c>
      <c r="J9" s="152"/>
      <c r="K9" s="367">
        <f t="shared" si="0"/>
        <v>0.9375</v>
      </c>
    </row>
    <row r="10" spans="1:11" ht="12.75" customHeight="1">
      <c r="A10" s="151" t="s">
        <v>2667</v>
      </c>
      <c r="B10" s="1543"/>
      <c r="C10" s="142">
        <v>16</v>
      </c>
      <c r="D10" s="1543"/>
      <c r="E10" s="150">
        <v>50</v>
      </c>
      <c r="F10" s="1543"/>
      <c r="G10" s="250"/>
      <c r="H10" s="215">
        <v>19000</v>
      </c>
      <c r="I10" s="152">
        <v>19200</v>
      </c>
      <c r="J10" s="152"/>
      <c r="K10" s="367">
        <f t="shared" si="0"/>
        <v>0.98958333333333337</v>
      </c>
    </row>
    <row r="11" spans="1:11" ht="12.75" customHeight="1">
      <c r="A11" s="151" t="s">
        <v>2668</v>
      </c>
      <c r="B11" s="1543">
        <v>1.2</v>
      </c>
      <c r="C11" s="238">
        <v>4</v>
      </c>
      <c r="D11" s="1543">
        <v>1.8</v>
      </c>
      <c r="E11" s="1543">
        <v>45</v>
      </c>
      <c r="F11" s="1543">
        <v>4</v>
      </c>
      <c r="G11" s="192"/>
      <c r="H11" s="215">
        <v>18000</v>
      </c>
      <c r="I11" s="152"/>
      <c r="J11" s="152"/>
      <c r="K11" s="367"/>
    </row>
    <row r="12" spans="1:11" ht="12.75" customHeight="1">
      <c r="A12" s="151" t="s">
        <v>2669</v>
      </c>
      <c r="B12" s="1543"/>
      <c r="C12" s="142">
        <v>6</v>
      </c>
      <c r="D12" s="1543"/>
      <c r="E12" s="1543"/>
      <c r="F12" s="1543"/>
      <c r="G12" s="249"/>
      <c r="H12" s="215">
        <v>18000</v>
      </c>
      <c r="I12" s="152">
        <v>17600</v>
      </c>
      <c r="J12" s="152"/>
      <c r="K12" s="367">
        <f t="shared" si="0"/>
        <v>1.0227272727272727</v>
      </c>
    </row>
    <row r="13" spans="1:11" ht="12.75" customHeight="1">
      <c r="A13" s="151" t="s">
        <v>2670</v>
      </c>
      <c r="B13" s="1543"/>
      <c r="C13" s="142">
        <v>8</v>
      </c>
      <c r="D13" s="1543"/>
      <c r="E13" s="1543"/>
      <c r="F13" s="1543"/>
      <c r="G13" s="249"/>
      <c r="H13" s="215">
        <v>18000</v>
      </c>
      <c r="I13" s="152">
        <v>17600</v>
      </c>
      <c r="J13" s="152"/>
      <c r="K13" s="367">
        <f t="shared" si="0"/>
        <v>1.0227272727272727</v>
      </c>
    </row>
    <row r="14" spans="1:11" ht="12.75" customHeight="1">
      <c r="A14" s="151" t="s">
        <v>2671</v>
      </c>
      <c r="B14" s="1543"/>
      <c r="C14" s="142">
        <v>10</v>
      </c>
      <c r="D14" s="1543"/>
      <c r="E14" s="1543"/>
      <c r="F14" s="1543"/>
      <c r="G14" s="249"/>
      <c r="H14" s="215">
        <v>18000</v>
      </c>
      <c r="I14" s="152">
        <v>19200</v>
      </c>
      <c r="J14" s="152"/>
      <c r="K14" s="367">
        <f t="shared" si="0"/>
        <v>0.9375</v>
      </c>
    </row>
    <row r="15" spans="1:11" ht="12.75" customHeight="1">
      <c r="A15" s="151" t="s">
        <v>2672</v>
      </c>
      <c r="B15" s="1543"/>
      <c r="C15" s="142">
        <v>12</v>
      </c>
      <c r="D15" s="1543"/>
      <c r="E15" s="1543"/>
      <c r="F15" s="1543"/>
      <c r="G15" s="249"/>
      <c r="H15" s="215">
        <v>18000</v>
      </c>
      <c r="I15" s="152">
        <v>19200</v>
      </c>
      <c r="J15" s="152"/>
      <c r="K15" s="367">
        <f t="shared" si="0"/>
        <v>0.9375</v>
      </c>
    </row>
    <row r="16" spans="1:11" ht="12.75" customHeight="1">
      <c r="A16" s="151" t="s">
        <v>2673</v>
      </c>
      <c r="B16" s="1543"/>
      <c r="C16" s="142">
        <v>16</v>
      </c>
      <c r="D16" s="1543"/>
      <c r="E16" s="150">
        <v>50</v>
      </c>
      <c r="F16" s="1543"/>
      <c r="G16" s="250"/>
      <c r="H16" s="215">
        <v>19000</v>
      </c>
      <c r="I16" s="152">
        <v>19200</v>
      </c>
      <c r="J16" s="152"/>
      <c r="K16" s="367">
        <f t="shared" si="0"/>
        <v>0.98958333333333337</v>
      </c>
    </row>
    <row r="17" spans="1:11" ht="12.75" customHeight="1">
      <c r="A17" s="151" t="s">
        <v>2674</v>
      </c>
      <c r="B17" s="1543">
        <v>1.5</v>
      </c>
      <c r="C17" s="150">
        <v>4</v>
      </c>
      <c r="D17" s="1543">
        <v>2.2999999999999998</v>
      </c>
      <c r="E17" s="1543">
        <v>45</v>
      </c>
      <c r="F17" s="1543">
        <v>4</v>
      </c>
      <c r="G17" s="254"/>
      <c r="H17" s="372">
        <v>18000</v>
      </c>
      <c r="I17" s="152"/>
      <c r="J17" s="152">
        <v>28000</v>
      </c>
      <c r="K17" s="367"/>
    </row>
    <row r="18" spans="1:11" ht="12.75" customHeight="1">
      <c r="A18" s="151" t="s">
        <v>2675</v>
      </c>
      <c r="B18" s="1543"/>
      <c r="C18" s="142">
        <v>6</v>
      </c>
      <c r="D18" s="1543"/>
      <c r="E18" s="1543"/>
      <c r="F18" s="1543"/>
      <c r="G18" s="255"/>
      <c r="H18" s="372">
        <v>18000</v>
      </c>
      <c r="I18" s="152">
        <v>17600</v>
      </c>
      <c r="J18" s="152">
        <v>30000</v>
      </c>
      <c r="K18" s="367">
        <f t="shared" si="0"/>
        <v>1.0227272727272727</v>
      </c>
    </row>
    <row r="19" spans="1:11" ht="12.75" customHeight="1">
      <c r="A19" s="151" t="s">
        <v>2676</v>
      </c>
      <c r="B19" s="1543"/>
      <c r="C19" s="142">
        <v>8</v>
      </c>
      <c r="D19" s="1543"/>
      <c r="E19" s="1543"/>
      <c r="F19" s="1543"/>
      <c r="G19" s="255"/>
      <c r="H19" s="372">
        <v>18000</v>
      </c>
      <c r="I19" s="152">
        <v>17600</v>
      </c>
      <c r="J19" s="152">
        <v>30000</v>
      </c>
      <c r="K19" s="367">
        <f t="shared" si="0"/>
        <v>1.0227272727272727</v>
      </c>
    </row>
    <row r="20" spans="1:11" ht="12.75" customHeight="1">
      <c r="A20" s="151" t="s">
        <v>2677</v>
      </c>
      <c r="B20" s="1543"/>
      <c r="C20" s="142">
        <v>10</v>
      </c>
      <c r="D20" s="1543"/>
      <c r="E20" s="1543"/>
      <c r="F20" s="1543"/>
      <c r="G20" s="255"/>
      <c r="H20" s="372">
        <v>18000</v>
      </c>
      <c r="I20" s="152">
        <v>19200</v>
      </c>
      <c r="J20" s="152">
        <v>30000</v>
      </c>
      <c r="K20" s="367">
        <f t="shared" si="0"/>
        <v>0.9375</v>
      </c>
    </row>
    <row r="21" spans="1:11" ht="12.75" customHeight="1">
      <c r="A21" s="151" t="s">
        <v>2678</v>
      </c>
      <c r="B21" s="1543"/>
      <c r="C21" s="142">
        <v>12</v>
      </c>
      <c r="D21" s="1543"/>
      <c r="E21" s="1543"/>
      <c r="F21" s="1543"/>
      <c r="G21" s="255"/>
      <c r="H21" s="372">
        <v>18000</v>
      </c>
      <c r="I21" s="152">
        <v>19200</v>
      </c>
      <c r="J21" s="152">
        <v>30000</v>
      </c>
      <c r="K21" s="367">
        <f t="shared" si="0"/>
        <v>0.9375</v>
      </c>
    </row>
    <row r="22" spans="1:11" ht="12.75" customHeight="1">
      <c r="A22" s="151" t="s">
        <v>2679</v>
      </c>
      <c r="B22" s="1543"/>
      <c r="C22" s="142">
        <v>16</v>
      </c>
      <c r="D22" s="1543"/>
      <c r="E22" s="142">
        <v>50</v>
      </c>
      <c r="F22" s="1543"/>
      <c r="G22" s="256"/>
      <c r="H22" s="372">
        <v>19000</v>
      </c>
      <c r="I22" s="152">
        <v>19200</v>
      </c>
      <c r="J22" s="152">
        <v>30000</v>
      </c>
      <c r="K22" s="367">
        <f t="shared" si="0"/>
        <v>0.98958333333333337</v>
      </c>
    </row>
    <row r="23" spans="1:11" ht="12.75" customHeight="1">
      <c r="A23" s="151" t="s">
        <v>2680</v>
      </c>
      <c r="B23" s="1543">
        <v>2</v>
      </c>
      <c r="C23" s="142">
        <v>6</v>
      </c>
      <c r="D23" s="1543">
        <v>3</v>
      </c>
      <c r="E23" s="1543">
        <v>45</v>
      </c>
      <c r="F23" s="1543">
        <v>4</v>
      </c>
      <c r="G23" s="254"/>
      <c r="H23" s="372">
        <v>18000</v>
      </c>
      <c r="I23" s="152">
        <v>17600</v>
      </c>
      <c r="J23" s="152">
        <v>28000</v>
      </c>
      <c r="K23" s="367">
        <f t="shared" si="0"/>
        <v>1.0227272727272727</v>
      </c>
    </row>
    <row r="24" spans="1:11" ht="12.75" customHeight="1">
      <c r="A24" s="151" t="s">
        <v>2681</v>
      </c>
      <c r="B24" s="1543"/>
      <c r="C24" s="150">
        <v>8</v>
      </c>
      <c r="D24" s="1543"/>
      <c r="E24" s="1543"/>
      <c r="F24" s="1543"/>
      <c r="G24" s="255"/>
      <c r="H24" s="372">
        <v>18000</v>
      </c>
      <c r="I24" s="152">
        <v>17600</v>
      </c>
      <c r="J24" s="152">
        <v>30000</v>
      </c>
      <c r="K24" s="367">
        <f t="shared" si="0"/>
        <v>1.0227272727272727</v>
      </c>
    </row>
    <row r="25" spans="1:11" ht="12.75" customHeight="1">
      <c r="A25" s="151" t="s">
        <v>2682</v>
      </c>
      <c r="B25" s="1543"/>
      <c r="C25" s="150">
        <v>10</v>
      </c>
      <c r="D25" s="1543"/>
      <c r="E25" s="1543"/>
      <c r="F25" s="1543"/>
      <c r="G25" s="255"/>
      <c r="H25" s="372">
        <v>18000</v>
      </c>
      <c r="I25" s="152">
        <v>19600</v>
      </c>
      <c r="J25" s="152">
        <v>30000</v>
      </c>
      <c r="K25" s="367">
        <f t="shared" si="0"/>
        <v>0.91836734693877553</v>
      </c>
    </row>
    <row r="26" spans="1:11" ht="12.75" customHeight="1">
      <c r="A26" s="151" t="s">
        <v>2683</v>
      </c>
      <c r="B26" s="1543"/>
      <c r="C26" s="142">
        <v>12</v>
      </c>
      <c r="D26" s="1543"/>
      <c r="E26" s="1543"/>
      <c r="F26" s="1543"/>
      <c r="G26" s="255"/>
      <c r="H26" s="372">
        <v>18000</v>
      </c>
      <c r="I26" s="152">
        <v>19600</v>
      </c>
      <c r="J26" s="152">
        <v>30000</v>
      </c>
      <c r="K26" s="367">
        <f t="shared" si="0"/>
        <v>0.91836734693877553</v>
      </c>
    </row>
    <row r="27" spans="1:11" ht="12.75" customHeight="1">
      <c r="A27" s="151" t="s">
        <v>2684</v>
      </c>
      <c r="B27" s="1543"/>
      <c r="C27" s="142">
        <v>16</v>
      </c>
      <c r="D27" s="1543"/>
      <c r="E27" s="1543">
        <v>50</v>
      </c>
      <c r="F27" s="1543"/>
      <c r="G27" s="255"/>
      <c r="H27" s="372">
        <v>19000</v>
      </c>
      <c r="I27" s="152">
        <v>19600</v>
      </c>
      <c r="J27" s="152">
        <v>30000</v>
      </c>
      <c r="K27" s="367">
        <f t="shared" si="0"/>
        <v>0.96938775510204078</v>
      </c>
    </row>
    <row r="28" spans="1:11" ht="12.75" customHeight="1">
      <c r="A28" s="151" t="s">
        <v>2685</v>
      </c>
      <c r="B28" s="1543"/>
      <c r="C28" s="142">
        <v>20</v>
      </c>
      <c r="D28" s="1543"/>
      <c r="E28" s="1543"/>
      <c r="F28" s="1543"/>
      <c r="G28" s="256"/>
      <c r="H28" s="372">
        <v>19000</v>
      </c>
      <c r="I28" s="152">
        <v>19600</v>
      </c>
      <c r="J28" s="152">
        <v>30000</v>
      </c>
      <c r="K28" s="367">
        <f t="shared" si="0"/>
        <v>0.96938775510204078</v>
      </c>
    </row>
    <row r="29" spans="1:11" ht="12.75" customHeight="1">
      <c r="A29" s="151" t="s">
        <v>2686</v>
      </c>
      <c r="B29" s="1543">
        <v>2.5</v>
      </c>
      <c r="C29" s="142">
        <v>8</v>
      </c>
      <c r="D29" s="1543" t="s">
        <v>1937</v>
      </c>
      <c r="E29" s="1543" t="s">
        <v>1902</v>
      </c>
      <c r="F29" s="1543" t="s">
        <v>1937</v>
      </c>
      <c r="G29" s="251"/>
      <c r="H29" s="372">
        <v>18000</v>
      </c>
      <c r="I29" s="152"/>
      <c r="J29" s="152"/>
      <c r="K29" s="367"/>
    </row>
    <row r="30" spans="1:11" ht="12.75" customHeight="1">
      <c r="A30" s="151" t="s">
        <v>2687</v>
      </c>
      <c r="B30" s="1543"/>
      <c r="C30" s="142">
        <v>10</v>
      </c>
      <c r="D30" s="1543"/>
      <c r="E30" s="1543"/>
      <c r="F30" s="1543"/>
      <c r="G30" s="252"/>
      <c r="H30" s="372">
        <v>18000</v>
      </c>
      <c r="I30" s="152">
        <v>19600</v>
      </c>
      <c r="J30" s="152"/>
      <c r="K30" s="367">
        <f t="shared" si="0"/>
        <v>0.91836734693877553</v>
      </c>
    </row>
    <row r="31" spans="1:11" ht="12.75" customHeight="1">
      <c r="A31" s="151" t="s">
        <v>2688</v>
      </c>
      <c r="B31" s="1543"/>
      <c r="C31" s="142">
        <v>12</v>
      </c>
      <c r="D31" s="1543"/>
      <c r="E31" s="1543"/>
      <c r="F31" s="1543"/>
      <c r="G31" s="252"/>
      <c r="H31" s="372">
        <v>18000</v>
      </c>
      <c r="I31" s="152">
        <v>19600</v>
      </c>
      <c r="J31" s="152"/>
      <c r="K31" s="367">
        <f t="shared" si="0"/>
        <v>0.91836734693877553</v>
      </c>
    </row>
    <row r="32" spans="1:11" ht="12.75" customHeight="1">
      <c r="A32" s="151" t="s">
        <v>2689</v>
      </c>
      <c r="B32" s="1543"/>
      <c r="C32" s="142">
        <v>16</v>
      </c>
      <c r="D32" s="1543"/>
      <c r="E32" s="1543" t="s">
        <v>1959</v>
      </c>
      <c r="F32" s="1543"/>
      <c r="G32" s="252"/>
      <c r="H32" s="372">
        <v>19000</v>
      </c>
      <c r="I32" s="152">
        <v>19600</v>
      </c>
      <c r="J32" s="152"/>
      <c r="K32" s="367">
        <f t="shared" si="0"/>
        <v>0.96938775510204078</v>
      </c>
    </row>
    <row r="33" spans="1:11" ht="12.75" customHeight="1">
      <c r="A33" s="151" t="s">
        <v>2690</v>
      </c>
      <c r="B33" s="1543"/>
      <c r="C33" s="142">
        <v>20</v>
      </c>
      <c r="D33" s="1543"/>
      <c r="E33" s="1543"/>
      <c r="F33" s="1543"/>
      <c r="G33" s="252"/>
      <c r="H33" s="372">
        <v>19000</v>
      </c>
      <c r="I33" s="152">
        <v>19600</v>
      </c>
      <c r="J33" s="152"/>
      <c r="K33" s="367">
        <f t="shared" si="0"/>
        <v>0.96938775510204078</v>
      </c>
    </row>
    <row r="34" spans="1:11" ht="12.75" customHeight="1">
      <c r="A34" s="151" t="s">
        <v>2691</v>
      </c>
      <c r="B34" s="1543"/>
      <c r="C34" s="142">
        <v>25</v>
      </c>
      <c r="D34" s="1543"/>
      <c r="E34" s="156" t="s">
        <v>1942</v>
      </c>
      <c r="F34" s="1543"/>
      <c r="G34" s="253"/>
      <c r="H34" s="372">
        <v>20000</v>
      </c>
      <c r="I34" s="152">
        <v>21500</v>
      </c>
      <c r="J34" s="152"/>
      <c r="K34" s="367">
        <f t="shared" si="0"/>
        <v>0.93023255813953487</v>
      </c>
    </row>
    <row r="35" spans="1:11" ht="12.75" customHeight="1">
      <c r="A35" s="151" t="s">
        <v>2686</v>
      </c>
      <c r="B35" s="1543">
        <v>3</v>
      </c>
      <c r="C35" s="142">
        <v>8</v>
      </c>
      <c r="D35" s="1543">
        <v>4.5</v>
      </c>
      <c r="E35" s="1543">
        <v>50</v>
      </c>
      <c r="F35" s="1543">
        <v>6</v>
      </c>
      <c r="G35" s="254"/>
      <c r="H35" s="372">
        <v>20000</v>
      </c>
      <c r="I35" s="152"/>
      <c r="J35" s="152">
        <v>29000</v>
      </c>
      <c r="K35" s="367"/>
    </row>
    <row r="36" spans="1:11" ht="12.75" customHeight="1">
      <c r="A36" s="151" t="s">
        <v>2687</v>
      </c>
      <c r="B36" s="1543"/>
      <c r="C36" s="142">
        <v>10</v>
      </c>
      <c r="D36" s="1543"/>
      <c r="E36" s="1543"/>
      <c r="F36" s="1543"/>
      <c r="G36" s="255"/>
      <c r="H36" s="372">
        <v>20000</v>
      </c>
      <c r="I36" s="152">
        <v>20600</v>
      </c>
      <c r="J36" s="152">
        <v>33000</v>
      </c>
      <c r="K36" s="367">
        <f t="shared" si="0"/>
        <v>0.970873786407767</v>
      </c>
    </row>
    <row r="37" spans="1:11" ht="12.75" customHeight="1">
      <c r="A37" s="151" t="s">
        <v>2688</v>
      </c>
      <c r="B37" s="1543"/>
      <c r="C37" s="142">
        <v>12</v>
      </c>
      <c r="D37" s="1543"/>
      <c r="E37" s="1543"/>
      <c r="F37" s="1543"/>
      <c r="G37" s="255"/>
      <c r="H37" s="372">
        <v>20000</v>
      </c>
      <c r="I37" s="152">
        <v>20600</v>
      </c>
      <c r="J37" s="152">
        <v>33000</v>
      </c>
      <c r="K37" s="367">
        <f t="shared" si="0"/>
        <v>0.970873786407767</v>
      </c>
    </row>
    <row r="38" spans="1:11" ht="12.75" customHeight="1">
      <c r="A38" s="151" t="s">
        <v>2692</v>
      </c>
      <c r="B38" s="1543"/>
      <c r="C38" s="142">
        <v>14</v>
      </c>
      <c r="D38" s="1543"/>
      <c r="E38" s="1543">
        <v>60</v>
      </c>
      <c r="F38" s="1543"/>
      <c r="G38" s="255"/>
      <c r="H38" s="372">
        <v>21000</v>
      </c>
      <c r="I38" s="152"/>
      <c r="J38" s="152">
        <v>33000</v>
      </c>
      <c r="K38" s="367"/>
    </row>
    <row r="39" spans="1:11" ht="12.75" customHeight="1">
      <c r="A39" s="151" t="s">
        <v>2689</v>
      </c>
      <c r="B39" s="1543"/>
      <c r="C39" s="142">
        <v>16</v>
      </c>
      <c r="D39" s="1543"/>
      <c r="E39" s="1543"/>
      <c r="F39" s="1543"/>
      <c r="G39" s="255"/>
      <c r="H39" s="372">
        <v>21000</v>
      </c>
      <c r="I39" s="152">
        <v>20600</v>
      </c>
      <c r="J39" s="152">
        <v>33000</v>
      </c>
      <c r="K39" s="367">
        <f t="shared" si="0"/>
        <v>1.0194174757281553</v>
      </c>
    </row>
    <row r="40" spans="1:11" ht="12.75" customHeight="1">
      <c r="A40" s="151" t="s">
        <v>2690</v>
      </c>
      <c r="B40" s="1543"/>
      <c r="C40" s="142">
        <v>20</v>
      </c>
      <c r="D40" s="1543"/>
      <c r="E40" s="1543"/>
      <c r="F40" s="1543"/>
      <c r="G40" s="255"/>
      <c r="H40" s="372">
        <v>21000</v>
      </c>
      <c r="I40" s="152">
        <v>21500</v>
      </c>
      <c r="J40" s="152">
        <v>34000</v>
      </c>
      <c r="K40" s="367">
        <f t="shared" si="0"/>
        <v>0.97674418604651159</v>
      </c>
    </row>
    <row r="41" spans="1:11" ht="12.75" customHeight="1">
      <c r="A41" s="151" t="s">
        <v>2691</v>
      </c>
      <c r="B41" s="1543"/>
      <c r="C41" s="142">
        <v>25</v>
      </c>
      <c r="D41" s="1543"/>
      <c r="E41" s="150">
        <v>65</v>
      </c>
      <c r="F41" s="1543"/>
      <c r="G41" s="255"/>
      <c r="H41" s="372">
        <v>23000</v>
      </c>
      <c r="I41" s="152">
        <v>21500</v>
      </c>
      <c r="J41" s="152"/>
      <c r="K41" s="367">
        <f t="shared" si="0"/>
        <v>1.069767441860465</v>
      </c>
    </row>
    <row r="42" spans="1:11" ht="12.75" customHeight="1">
      <c r="A42" s="151" t="s">
        <v>2693</v>
      </c>
      <c r="B42" s="1543"/>
      <c r="C42" s="142">
        <v>30</v>
      </c>
      <c r="D42" s="1543"/>
      <c r="E42" s="150">
        <v>70</v>
      </c>
      <c r="F42" s="1543"/>
      <c r="G42" s="256"/>
      <c r="H42" s="372">
        <v>26000</v>
      </c>
      <c r="I42" s="152">
        <v>26300</v>
      </c>
      <c r="J42" s="152"/>
      <c r="K42" s="367">
        <f t="shared" si="0"/>
        <v>0.98859315589353614</v>
      </c>
    </row>
    <row r="43" spans="1:11" ht="12.75" customHeight="1">
      <c r="A43" s="151" t="s">
        <v>2694</v>
      </c>
      <c r="B43" s="1543">
        <v>4</v>
      </c>
      <c r="C43" s="142">
        <v>10</v>
      </c>
      <c r="D43" s="1543">
        <v>6</v>
      </c>
      <c r="E43" s="1543">
        <v>50</v>
      </c>
      <c r="F43" s="1543">
        <v>6</v>
      </c>
      <c r="G43" s="254"/>
      <c r="H43" s="372">
        <v>20000</v>
      </c>
      <c r="I43" s="152">
        <v>20600</v>
      </c>
      <c r="J43" s="152">
        <v>29000</v>
      </c>
      <c r="K43" s="367">
        <f t="shared" si="0"/>
        <v>0.970873786407767</v>
      </c>
    </row>
    <row r="44" spans="1:11" ht="12.75" customHeight="1">
      <c r="A44" s="151" t="s">
        <v>2695</v>
      </c>
      <c r="B44" s="1543"/>
      <c r="C44" s="142">
        <v>12</v>
      </c>
      <c r="D44" s="1543"/>
      <c r="E44" s="1543"/>
      <c r="F44" s="1543"/>
      <c r="G44" s="255"/>
      <c r="H44" s="372">
        <v>20000</v>
      </c>
      <c r="I44" s="152">
        <v>20600</v>
      </c>
      <c r="J44" s="152">
        <v>33000</v>
      </c>
      <c r="K44" s="367">
        <f t="shared" si="0"/>
        <v>0.970873786407767</v>
      </c>
    </row>
    <row r="45" spans="1:11" ht="12.75" customHeight="1">
      <c r="A45" s="151" t="s">
        <v>1492</v>
      </c>
      <c r="B45" s="1543"/>
      <c r="C45" s="142">
        <v>16</v>
      </c>
      <c r="D45" s="1543"/>
      <c r="E45" s="1543">
        <v>60</v>
      </c>
      <c r="F45" s="1543"/>
      <c r="G45" s="255"/>
      <c r="H45" s="372">
        <v>21000</v>
      </c>
      <c r="I45" s="152">
        <v>20600</v>
      </c>
      <c r="J45" s="152">
        <v>33000</v>
      </c>
      <c r="K45" s="367">
        <f t="shared" si="0"/>
        <v>1.0194174757281553</v>
      </c>
    </row>
    <row r="46" spans="1:11" ht="12.75" customHeight="1">
      <c r="A46" s="239" t="s">
        <v>1493</v>
      </c>
      <c r="B46" s="1543"/>
      <c r="C46" s="142">
        <v>20</v>
      </c>
      <c r="D46" s="1543"/>
      <c r="E46" s="1543"/>
      <c r="F46" s="1543"/>
      <c r="G46" s="205">
        <v>20</v>
      </c>
      <c r="H46" s="372">
        <v>21000</v>
      </c>
      <c r="I46" s="152">
        <v>22600</v>
      </c>
      <c r="J46" s="152">
        <v>34000</v>
      </c>
      <c r="K46" s="367">
        <f t="shared" si="0"/>
        <v>0.92920353982300885</v>
      </c>
    </row>
    <row r="47" spans="1:11" ht="12.75" customHeight="1">
      <c r="A47" s="151" t="s">
        <v>1494</v>
      </c>
      <c r="B47" s="1543"/>
      <c r="C47" s="142">
        <v>25</v>
      </c>
      <c r="D47" s="1543"/>
      <c r="E47" s="142">
        <v>65</v>
      </c>
      <c r="F47" s="1543"/>
      <c r="G47" s="255"/>
      <c r="H47" s="372">
        <v>23000</v>
      </c>
      <c r="I47" s="152">
        <v>22600</v>
      </c>
      <c r="J47" s="152">
        <v>34000</v>
      </c>
      <c r="K47" s="367">
        <f t="shared" si="0"/>
        <v>1.0176991150442478</v>
      </c>
    </row>
    <row r="48" spans="1:11" ht="12.75" customHeight="1">
      <c r="A48" s="151" t="s">
        <v>1495</v>
      </c>
      <c r="B48" s="1543"/>
      <c r="C48" s="142">
        <v>30</v>
      </c>
      <c r="D48" s="1543"/>
      <c r="E48" s="142">
        <v>70</v>
      </c>
      <c r="F48" s="1543"/>
      <c r="G48" s="255"/>
      <c r="H48" s="372">
        <v>26000</v>
      </c>
      <c r="I48" s="152">
        <v>26300</v>
      </c>
      <c r="J48" s="152"/>
      <c r="K48" s="367">
        <f t="shared" si="0"/>
        <v>0.98859315589353614</v>
      </c>
    </row>
    <row r="49" spans="1:11" ht="12.75" customHeight="1">
      <c r="A49" s="151" t="s">
        <v>1496</v>
      </c>
      <c r="B49" s="1543"/>
      <c r="C49" s="142">
        <v>40</v>
      </c>
      <c r="D49" s="1543"/>
      <c r="E49" s="142">
        <v>80</v>
      </c>
      <c r="F49" s="1543"/>
      <c r="G49" s="256"/>
      <c r="H49" s="372">
        <v>29000</v>
      </c>
      <c r="I49" s="152">
        <v>31300</v>
      </c>
      <c r="J49" s="152"/>
      <c r="K49" s="367">
        <f t="shared" si="0"/>
        <v>0.92651757188498407</v>
      </c>
    </row>
    <row r="50" spans="1:11" s="13" customFormat="1" ht="12.75" customHeight="1">
      <c r="A50" s="151" t="s">
        <v>1497</v>
      </c>
      <c r="B50" s="1543">
        <v>5</v>
      </c>
      <c r="C50" s="142">
        <v>15</v>
      </c>
      <c r="D50" s="1543">
        <v>8</v>
      </c>
      <c r="E50" s="142">
        <v>60</v>
      </c>
      <c r="F50" s="1543">
        <v>6</v>
      </c>
      <c r="G50" s="254"/>
      <c r="H50" s="372">
        <v>21000</v>
      </c>
      <c r="I50" s="152"/>
      <c r="J50" s="152">
        <v>26000</v>
      </c>
      <c r="K50" s="367"/>
    </row>
    <row r="51" spans="1:11" s="13" customFormat="1" ht="12.75" customHeight="1">
      <c r="A51" s="151" t="s">
        <v>1498</v>
      </c>
      <c r="B51" s="1543"/>
      <c r="C51" s="142">
        <v>20</v>
      </c>
      <c r="D51" s="1543"/>
      <c r="E51" s="142">
        <v>60</v>
      </c>
      <c r="F51" s="1543"/>
      <c r="G51" s="255"/>
      <c r="H51" s="372">
        <v>21000</v>
      </c>
      <c r="I51" s="152">
        <v>22600</v>
      </c>
      <c r="J51" s="152"/>
      <c r="K51" s="367">
        <f t="shared" si="0"/>
        <v>0.92920353982300885</v>
      </c>
    </row>
    <row r="52" spans="1:11" s="13" customFormat="1" ht="12.75" customHeight="1">
      <c r="A52" s="151" t="s">
        <v>2858</v>
      </c>
      <c r="B52" s="1543"/>
      <c r="C52" s="142">
        <v>25</v>
      </c>
      <c r="D52" s="1543"/>
      <c r="E52" s="142">
        <v>65</v>
      </c>
      <c r="F52" s="1543"/>
      <c r="G52" s="255"/>
      <c r="H52" s="372">
        <v>23000</v>
      </c>
      <c r="I52" s="152"/>
      <c r="J52" s="152"/>
      <c r="K52" s="367"/>
    </row>
    <row r="53" spans="1:11" s="13" customFormat="1" ht="12.75" customHeight="1">
      <c r="A53" s="151" t="s">
        <v>1499</v>
      </c>
      <c r="B53" s="1543"/>
      <c r="C53" s="142">
        <v>30</v>
      </c>
      <c r="D53" s="1543"/>
      <c r="E53" s="142">
        <v>70</v>
      </c>
      <c r="F53" s="1543"/>
      <c r="G53" s="255"/>
      <c r="H53" s="372">
        <v>26000</v>
      </c>
      <c r="I53" s="152">
        <v>26300</v>
      </c>
      <c r="J53" s="152">
        <v>31000</v>
      </c>
      <c r="K53" s="367">
        <f t="shared" si="0"/>
        <v>0.98859315589353614</v>
      </c>
    </row>
    <row r="54" spans="1:11" s="13" customFormat="1" ht="12.75" customHeight="1">
      <c r="A54" s="151" t="s">
        <v>2829</v>
      </c>
      <c r="B54" s="1543"/>
      <c r="C54" s="142">
        <v>35</v>
      </c>
      <c r="D54" s="1543"/>
      <c r="E54" s="142">
        <v>75</v>
      </c>
      <c r="F54" s="1543"/>
      <c r="G54" s="255"/>
      <c r="H54" s="372">
        <v>28000</v>
      </c>
      <c r="I54" s="152"/>
      <c r="J54" s="152"/>
      <c r="K54" s="367"/>
    </row>
    <row r="55" spans="1:11" s="13" customFormat="1" ht="12.75" customHeight="1">
      <c r="A55" s="151" t="s">
        <v>1500</v>
      </c>
      <c r="B55" s="1543"/>
      <c r="C55" s="142">
        <v>40</v>
      </c>
      <c r="D55" s="1543"/>
      <c r="E55" s="142">
        <v>80</v>
      </c>
      <c r="F55" s="1543"/>
      <c r="G55" s="255"/>
      <c r="H55" s="372">
        <v>29000</v>
      </c>
      <c r="I55" s="152">
        <v>31300</v>
      </c>
      <c r="J55" s="152"/>
      <c r="K55" s="367">
        <f t="shared" si="0"/>
        <v>0.92651757188498407</v>
      </c>
    </row>
    <row r="56" spans="1:11" s="13" customFormat="1" ht="12.75" customHeight="1">
      <c r="A56" s="151" t="s">
        <v>1501</v>
      </c>
      <c r="B56" s="1543"/>
      <c r="C56" s="142">
        <v>50</v>
      </c>
      <c r="D56" s="1543"/>
      <c r="E56" s="142">
        <v>90</v>
      </c>
      <c r="F56" s="1543"/>
      <c r="G56" s="255"/>
      <c r="H56" s="372">
        <v>33000</v>
      </c>
      <c r="I56" s="152"/>
      <c r="J56" s="152"/>
      <c r="K56" s="367"/>
    </row>
    <row r="57" spans="1:11" s="13" customFormat="1" ht="12.75" customHeight="1">
      <c r="A57" s="151" t="s">
        <v>1502</v>
      </c>
      <c r="B57" s="1543"/>
      <c r="C57" s="142">
        <v>60</v>
      </c>
      <c r="D57" s="1543"/>
      <c r="E57" s="142">
        <v>100</v>
      </c>
      <c r="F57" s="1543"/>
      <c r="G57" s="256"/>
      <c r="H57" s="372">
        <v>35000</v>
      </c>
      <c r="I57" s="152"/>
      <c r="J57" s="152"/>
      <c r="K57" s="367"/>
    </row>
    <row r="58" spans="1:11" s="13" customFormat="1" ht="12.75" customHeight="1">
      <c r="A58" s="151" t="s">
        <v>1503</v>
      </c>
      <c r="B58" s="1543">
        <v>6</v>
      </c>
      <c r="C58" s="142">
        <v>15</v>
      </c>
      <c r="D58" s="1543">
        <v>9</v>
      </c>
      <c r="E58" s="229">
        <v>60</v>
      </c>
      <c r="F58" s="1543">
        <v>6</v>
      </c>
      <c r="G58" s="254"/>
      <c r="H58" s="372">
        <v>23000</v>
      </c>
      <c r="I58" s="152"/>
      <c r="J58" s="152">
        <v>26000</v>
      </c>
      <c r="K58" s="367"/>
    </row>
    <row r="59" spans="1:11" s="13" customFormat="1" ht="12.75" customHeight="1">
      <c r="A59" s="151" t="s">
        <v>1504</v>
      </c>
      <c r="B59" s="1543"/>
      <c r="C59" s="142">
        <v>20</v>
      </c>
      <c r="D59" s="1543"/>
      <c r="E59" s="142">
        <v>60</v>
      </c>
      <c r="F59" s="1543"/>
      <c r="G59" s="255"/>
      <c r="H59" s="372">
        <v>23000</v>
      </c>
      <c r="I59" s="152">
        <v>22600</v>
      </c>
      <c r="J59" s="152">
        <v>31000</v>
      </c>
      <c r="K59" s="367">
        <f t="shared" si="0"/>
        <v>1.0176991150442478</v>
      </c>
    </row>
    <row r="60" spans="1:11" s="13" customFormat="1" ht="12.75" customHeight="1">
      <c r="A60" s="151" t="s">
        <v>1505</v>
      </c>
      <c r="B60" s="1543"/>
      <c r="C60" s="142">
        <v>30</v>
      </c>
      <c r="D60" s="1543"/>
      <c r="E60" s="142">
        <v>75</v>
      </c>
      <c r="F60" s="1543"/>
      <c r="G60" s="255"/>
      <c r="H60" s="372">
        <v>28000</v>
      </c>
      <c r="I60" s="152">
        <v>26300</v>
      </c>
      <c r="J60" s="152">
        <v>36000</v>
      </c>
      <c r="K60" s="367">
        <f t="shared" si="0"/>
        <v>1.064638783269962</v>
      </c>
    </row>
    <row r="61" spans="1:11" s="13" customFormat="1" ht="12.75" customHeight="1">
      <c r="A61" s="151" t="s">
        <v>1506</v>
      </c>
      <c r="B61" s="1543"/>
      <c r="C61" s="142">
        <v>40</v>
      </c>
      <c r="D61" s="1543"/>
      <c r="E61" s="142">
        <v>80</v>
      </c>
      <c r="F61" s="1543"/>
      <c r="G61" s="255"/>
      <c r="H61" s="372">
        <v>29000</v>
      </c>
      <c r="I61" s="152">
        <v>31300</v>
      </c>
      <c r="J61" s="152"/>
      <c r="K61" s="367">
        <f t="shared" si="0"/>
        <v>0.92651757188498407</v>
      </c>
    </row>
    <row r="62" spans="1:11" s="13" customFormat="1" ht="12.75" customHeight="1">
      <c r="A62" s="151" t="s">
        <v>1507</v>
      </c>
      <c r="B62" s="1543"/>
      <c r="C62" s="142">
        <v>50</v>
      </c>
      <c r="D62" s="1543"/>
      <c r="E62" s="142">
        <v>90</v>
      </c>
      <c r="F62" s="1543"/>
      <c r="G62" s="255"/>
      <c r="H62" s="372">
        <v>33000</v>
      </c>
      <c r="I62" s="152">
        <v>32900</v>
      </c>
      <c r="J62" s="152"/>
      <c r="K62" s="367">
        <f t="shared" si="0"/>
        <v>1.0030395136778116</v>
      </c>
    </row>
    <row r="63" spans="1:11" s="13" customFormat="1" ht="12.75" customHeight="1">
      <c r="A63" s="151" t="s">
        <v>1508</v>
      </c>
      <c r="B63" s="1543"/>
      <c r="C63" s="142">
        <v>60</v>
      </c>
      <c r="D63" s="1543"/>
      <c r="E63" s="142">
        <v>100</v>
      </c>
      <c r="F63" s="1543"/>
      <c r="G63" s="256"/>
      <c r="H63" s="372">
        <v>35000</v>
      </c>
      <c r="I63" s="152"/>
      <c r="J63" s="152"/>
      <c r="K63" s="367"/>
    </row>
    <row r="64" spans="1:11" ht="12.75" customHeight="1">
      <c r="A64" s="239" t="s">
        <v>1509</v>
      </c>
      <c r="B64" s="1543">
        <v>8</v>
      </c>
      <c r="C64" s="142">
        <v>20</v>
      </c>
      <c r="D64" s="1543">
        <v>12</v>
      </c>
      <c r="E64" s="142">
        <v>65</v>
      </c>
      <c r="F64" s="1543">
        <v>8</v>
      </c>
      <c r="G64" s="205">
        <v>20</v>
      </c>
      <c r="H64" s="373">
        <v>26000</v>
      </c>
      <c r="I64" s="240"/>
      <c r="J64" s="152">
        <v>34000</v>
      </c>
      <c r="K64" s="367"/>
    </row>
    <row r="65" spans="1:11" ht="12.75" customHeight="1">
      <c r="A65" s="151" t="s">
        <v>1510</v>
      </c>
      <c r="B65" s="1543"/>
      <c r="C65" s="142">
        <v>30</v>
      </c>
      <c r="D65" s="1543"/>
      <c r="E65" s="142">
        <v>80</v>
      </c>
      <c r="F65" s="1543"/>
      <c r="G65" s="255"/>
      <c r="H65" s="372">
        <v>31000</v>
      </c>
      <c r="I65" s="240"/>
      <c r="J65" s="152">
        <v>35000</v>
      </c>
      <c r="K65" s="367"/>
    </row>
    <row r="66" spans="1:11" ht="12.75" customHeight="1">
      <c r="A66" s="151" t="s">
        <v>1511</v>
      </c>
      <c r="B66" s="1543"/>
      <c r="C66" s="142">
        <v>40</v>
      </c>
      <c r="D66" s="1543"/>
      <c r="E66" s="142">
        <v>100</v>
      </c>
      <c r="F66" s="1543"/>
      <c r="G66" s="256"/>
      <c r="H66" s="372">
        <v>37000</v>
      </c>
      <c r="I66" s="240"/>
      <c r="J66" s="152">
        <v>44000</v>
      </c>
      <c r="K66" s="367"/>
    </row>
    <row r="67" spans="1:11" ht="12.75" customHeight="1">
      <c r="A67" s="151" t="s">
        <v>1512</v>
      </c>
      <c r="B67" s="1543">
        <v>10</v>
      </c>
      <c r="C67" s="142">
        <v>25</v>
      </c>
      <c r="D67" s="1543">
        <v>15</v>
      </c>
      <c r="E67" s="142">
        <v>70</v>
      </c>
      <c r="F67" s="1543">
        <v>10</v>
      </c>
      <c r="G67" s="254"/>
      <c r="H67" s="372">
        <v>34000</v>
      </c>
      <c r="I67" s="240"/>
      <c r="J67" s="152">
        <v>46000</v>
      </c>
      <c r="K67" s="367"/>
    </row>
    <row r="68" spans="1:11" ht="12.75" customHeight="1">
      <c r="A68" s="151" t="s">
        <v>1513</v>
      </c>
      <c r="B68" s="1543"/>
      <c r="C68" s="142">
        <v>35</v>
      </c>
      <c r="D68" s="1543"/>
      <c r="E68" s="142">
        <v>80</v>
      </c>
      <c r="F68" s="1543"/>
      <c r="G68" s="255"/>
      <c r="H68" s="372">
        <v>37000</v>
      </c>
      <c r="I68" s="240"/>
      <c r="J68" s="152">
        <v>48000</v>
      </c>
      <c r="K68" s="367"/>
    </row>
    <row r="69" spans="1:11" ht="12.75" customHeight="1">
      <c r="A69" s="151" t="s">
        <v>1514</v>
      </c>
      <c r="B69" s="1543"/>
      <c r="C69" s="142">
        <v>45</v>
      </c>
      <c r="D69" s="1543"/>
      <c r="E69" s="142">
        <v>100</v>
      </c>
      <c r="F69" s="1543"/>
      <c r="G69" s="256"/>
      <c r="H69" s="372">
        <v>45000</v>
      </c>
      <c r="I69" s="240"/>
      <c r="J69" s="152">
        <v>51000</v>
      </c>
      <c r="K69" s="367"/>
    </row>
    <row r="70" spans="1:11" ht="12.75" customHeight="1">
      <c r="A70" s="151" t="s">
        <v>1515</v>
      </c>
      <c r="B70" s="1543">
        <v>12</v>
      </c>
      <c r="C70" s="142">
        <v>30</v>
      </c>
      <c r="D70" s="1543">
        <v>18</v>
      </c>
      <c r="E70" s="142">
        <v>80</v>
      </c>
      <c r="F70" s="1543">
        <v>12</v>
      </c>
      <c r="G70" s="142"/>
      <c r="H70" s="372">
        <v>45000</v>
      </c>
      <c r="I70" s="240"/>
      <c r="J70" s="152">
        <v>59000</v>
      </c>
      <c r="K70" s="367"/>
    </row>
    <row r="71" spans="1:11" ht="12.75" customHeight="1">
      <c r="A71" s="151" t="s">
        <v>1516</v>
      </c>
      <c r="B71" s="1543"/>
      <c r="C71" s="142">
        <v>40</v>
      </c>
      <c r="D71" s="1543"/>
      <c r="E71" s="142">
        <v>100</v>
      </c>
      <c r="F71" s="1543"/>
      <c r="G71" s="142"/>
      <c r="H71" s="372">
        <v>54000</v>
      </c>
      <c r="I71" s="240"/>
      <c r="J71" s="152">
        <v>62000</v>
      </c>
      <c r="K71" s="367"/>
    </row>
    <row r="72" spans="1:11" ht="12.75" customHeight="1">
      <c r="A72" s="151" t="s">
        <v>1517</v>
      </c>
      <c r="B72" s="1543"/>
      <c r="C72" s="142">
        <v>50</v>
      </c>
      <c r="D72" s="1543"/>
      <c r="E72" s="142">
        <v>120</v>
      </c>
      <c r="F72" s="1543"/>
      <c r="G72" s="142"/>
      <c r="H72" s="372">
        <v>59000</v>
      </c>
      <c r="I72" s="240"/>
      <c r="J72" s="152">
        <v>72000</v>
      </c>
      <c r="K72" s="367"/>
    </row>
    <row r="73" spans="1:11" ht="16.5" customHeight="1">
      <c r="A73" s="36"/>
      <c r="B73" s="368"/>
      <c r="C73" s="82"/>
      <c r="D73" s="363"/>
      <c r="E73" s="369"/>
      <c r="F73" s="82"/>
      <c r="G73" s="82"/>
      <c r="H73" s="370"/>
      <c r="I73" s="82"/>
      <c r="J73" s="371"/>
      <c r="K73" s="367">
        <f>AVERAGE(K4:K72)</f>
        <v>0.97777033906086108</v>
      </c>
    </row>
  </sheetData>
  <mergeCells count="49">
    <mergeCell ref="F70:F72"/>
    <mergeCell ref="B64:B66"/>
    <mergeCell ref="D64:D66"/>
    <mergeCell ref="B70:B72"/>
    <mergeCell ref="D70:D72"/>
    <mergeCell ref="F64:F66"/>
    <mergeCell ref="F67:F69"/>
    <mergeCell ref="B67:B69"/>
    <mergeCell ref="D67:D69"/>
    <mergeCell ref="D17:D22"/>
    <mergeCell ref="D11:D16"/>
    <mergeCell ref="F50:F57"/>
    <mergeCell ref="F58:F63"/>
    <mergeCell ref="B50:B57"/>
    <mergeCell ref="D50:D57"/>
    <mergeCell ref="B58:B63"/>
    <mergeCell ref="D58:D63"/>
    <mergeCell ref="E4:E9"/>
    <mergeCell ref="E11:E15"/>
    <mergeCell ref="I1:J1"/>
    <mergeCell ref="D29:D34"/>
    <mergeCell ref="F11:F16"/>
    <mergeCell ref="F23:F28"/>
    <mergeCell ref="F17:F22"/>
    <mergeCell ref="F29:F34"/>
    <mergeCell ref="A1:H1"/>
    <mergeCell ref="E32:E33"/>
    <mergeCell ref="F4:F10"/>
    <mergeCell ref="B23:B28"/>
    <mergeCell ref="B29:B34"/>
    <mergeCell ref="D23:D28"/>
    <mergeCell ref="D4:D10"/>
    <mergeCell ref="B17:B22"/>
    <mergeCell ref="E17:E21"/>
    <mergeCell ref="E27:E28"/>
    <mergeCell ref="B4:B10"/>
    <mergeCell ref="B11:B16"/>
    <mergeCell ref="F43:F49"/>
    <mergeCell ref="F35:F42"/>
    <mergeCell ref="B35:B42"/>
    <mergeCell ref="D35:D42"/>
    <mergeCell ref="E43:E44"/>
    <mergeCell ref="E38:E40"/>
    <mergeCell ref="B43:B49"/>
    <mergeCell ref="D43:D49"/>
    <mergeCell ref="E35:E37"/>
    <mergeCell ref="E45:E46"/>
    <mergeCell ref="E29:E31"/>
    <mergeCell ref="E23:E26"/>
  </mergeCells>
  <phoneticPr fontId="7" type="noConversion"/>
  <pageMargins left="0.65" right="0.18" top="0.44" bottom="0.52" header="0.5" footer="0.5"/>
  <pageSetup paperSize="9" orientation="portrait" horizontalDpi="300" verticalDpi="300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indexed="21"/>
  </sheetPr>
  <dimension ref="A1:J21"/>
  <sheetViews>
    <sheetView workbookViewId="0">
      <pane ySplit="1" topLeftCell="A2" activePane="bottomLeft" state="frozen"/>
      <selection activeCell="D11" sqref="D11"/>
      <selection pane="bottomLeft" activeCell="G21" sqref="G4:G21"/>
    </sheetView>
  </sheetViews>
  <sheetFormatPr defaultColWidth="10" defaultRowHeight="16.5" customHeight="1"/>
  <cols>
    <col min="1" max="1" width="14.8984375" style="37" customWidth="1"/>
    <col min="2" max="2" width="12.19921875" style="41" customWidth="1"/>
    <col min="3" max="5" width="8.69921875" style="13" customWidth="1"/>
    <col min="6" max="6" width="10.19921875" style="13" customWidth="1"/>
    <col min="7" max="7" width="14" style="357" customWidth="1"/>
    <col min="8" max="9" width="11.5" style="48" customWidth="1"/>
    <col min="10" max="10" width="10.3984375" style="13" customWidth="1"/>
    <col min="11" max="16384" width="10" style="13"/>
  </cols>
  <sheetData>
    <row r="1" spans="1:10" ht="30" customHeight="1" thickBot="1">
      <c r="A1" s="1543" t="s">
        <v>3745</v>
      </c>
      <c r="B1" s="1543"/>
      <c r="C1" s="1543"/>
      <c r="D1" s="1543"/>
      <c r="E1" s="1543"/>
      <c r="F1" s="1543"/>
      <c r="G1" s="1543"/>
      <c r="H1" s="1543"/>
      <c r="I1" s="114"/>
      <c r="J1" s="105" t="s">
        <v>3753</v>
      </c>
    </row>
    <row r="2" spans="1:10" ht="22.5" customHeight="1">
      <c r="A2" s="54"/>
      <c r="B2" s="54"/>
      <c r="C2" s="54"/>
      <c r="D2" s="54"/>
      <c r="E2" s="54"/>
      <c r="F2" s="54"/>
      <c r="G2" s="354"/>
    </row>
    <row r="3" spans="1:10" s="21" customFormat="1" ht="27" customHeight="1">
      <c r="A3" s="35" t="s">
        <v>1914</v>
      </c>
      <c r="B3" s="19" t="s">
        <v>1916</v>
      </c>
      <c r="C3" s="20" t="s">
        <v>1917</v>
      </c>
      <c r="D3" s="19" t="s">
        <v>1918</v>
      </c>
      <c r="E3" s="19" t="s">
        <v>1919</v>
      </c>
      <c r="F3" s="206" t="s">
        <v>1829</v>
      </c>
      <c r="G3" s="358" t="s">
        <v>2452</v>
      </c>
      <c r="H3" s="315" t="s">
        <v>1558</v>
      </c>
      <c r="I3" s="112" t="s">
        <v>5775</v>
      </c>
      <c r="J3" s="126"/>
    </row>
    <row r="4" spans="1:10" ht="15" customHeight="1">
      <c r="A4" s="36" t="s">
        <v>1794</v>
      </c>
      <c r="B4" s="23">
        <v>1</v>
      </c>
      <c r="C4" s="43" t="s">
        <v>1935</v>
      </c>
      <c r="D4" s="43" t="s">
        <v>1933</v>
      </c>
      <c r="E4" s="44" t="s">
        <v>1934</v>
      </c>
      <c r="F4" s="44"/>
      <c r="G4" s="355">
        <v>16000</v>
      </c>
      <c r="H4" s="51">
        <v>21000</v>
      </c>
      <c r="I4" s="116">
        <v>18700</v>
      </c>
      <c r="J4" s="130" t="s">
        <v>2465</v>
      </c>
    </row>
    <row r="5" spans="1:10" ht="15" customHeight="1">
      <c r="A5" s="36" t="s">
        <v>1795</v>
      </c>
      <c r="B5" s="22">
        <v>1.5</v>
      </c>
      <c r="C5" s="43" t="s">
        <v>1937</v>
      </c>
      <c r="D5" s="43" t="s">
        <v>1933</v>
      </c>
      <c r="E5" s="44" t="s">
        <v>1934</v>
      </c>
      <c r="F5" s="44"/>
      <c r="G5" s="355">
        <v>16000</v>
      </c>
      <c r="H5" s="51">
        <v>21000</v>
      </c>
      <c r="I5" s="116">
        <v>18700</v>
      </c>
      <c r="J5" s="130" t="s">
        <v>2465</v>
      </c>
    </row>
    <row r="6" spans="1:10" ht="15" customHeight="1">
      <c r="A6" s="36" t="s">
        <v>1796</v>
      </c>
      <c r="B6" s="22">
        <v>2</v>
      </c>
      <c r="C6" s="43" t="s">
        <v>1934</v>
      </c>
      <c r="D6" s="43" t="s">
        <v>1933</v>
      </c>
      <c r="E6" s="44" t="s">
        <v>1934</v>
      </c>
      <c r="F6" s="44"/>
      <c r="G6" s="355">
        <v>16000</v>
      </c>
      <c r="H6" s="51">
        <v>21000</v>
      </c>
      <c r="I6" s="116">
        <v>16700</v>
      </c>
      <c r="J6" s="130" t="s">
        <v>2465</v>
      </c>
    </row>
    <row r="7" spans="1:10" ht="15" customHeight="1">
      <c r="A7" s="36" t="s">
        <v>2646</v>
      </c>
      <c r="B7" s="22" t="s">
        <v>1935</v>
      </c>
      <c r="C7" s="43" t="s">
        <v>1940</v>
      </c>
      <c r="D7" s="43" t="s">
        <v>1933</v>
      </c>
      <c r="E7" s="44" t="s">
        <v>2461</v>
      </c>
      <c r="F7" s="44"/>
      <c r="G7" s="355">
        <v>16000</v>
      </c>
      <c r="H7" s="51"/>
      <c r="I7" s="116">
        <v>16700</v>
      </c>
      <c r="J7" s="130" t="s">
        <v>2465</v>
      </c>
    </row>
    <row r="8" spans="1:10" ht="15" customHeight="1">
      <c r="A8" s="36" t="s">
        <v>2647</v>
      </c>
      <c r="B8" s="22" t="s">
        <v>1936</v>
      </c>
      <c r="C8" s="43" t="s">
        <v>1938</v>
      </c>
      <c r="D8" s="43" t="s">
        <v>1933</v>
      </c>
      <c r="E8" s="44" t="s">
        <v>2461</v>
      </c>
      <c r="F8" s="44"/>
      <c r="G8" s="355">
        <v>17000</v>
      </c>
      <c r="H8" s="51">
        <v>22000</v>
      </c>
      <c r="I8" s="116">
        <v>17500</v>
      </c>
      <c r="J8" s="57" t="s">
        <v>2466</v>
      </c>
    </row>
    <row r="9" spans="1:10" ht="15" customHeight="1">
      <c r="A9" s="36" t="s">
        <v>2648</v>
      </c>
      <c r="B9" s="22">
        <v>4</v>
      </c>
      <c r="C9" s="43" t="s">
        <v>1939</v>
      </c>
      <c r="D9" s="43" t="s">
        <v>1933</v>
      </c>
      <c r="E9" s="44" t="s">
        <v>2461</v>
      </c>
      <c r="F9" s="44"/>
      <c r="G9" s="355">
        <v>17000</v>
      </c>
      <c r="H9" s="51">
        <v>22000</v>
      </c>
      <c r="I9" s="116">
        <v>17500</v>
      </c>
      <c r="J9" s="57" t="s">
        <v>2466</v>
      </c>
    </row>
    <row r="10" spans="1:10" ht="15" customHeight="1">
      <c r="A10" s="36" t="s">
        <v>2649</v>
      </c>
      <c r="B10" s="23">
        <v>5</v>
      </c>
      <c r="C10" s="43" t="s">
        <v>1946</v>
      </c>
      <c r="D10" s="43">
        <v>60</v>
      </c>
      <c r="E10" s="44" t="s">
        <v>2461</v>
      </c>
      <c r="F10" s="44"/>
      <c r="G10" s="355">
        <v>18000</v>
      </c>
      <c r="H10" s="51">
        <v>24000</v>
      </c>
      <c r="I10" s="116">
        <v>18700</v>
      </c>
      <c r="J10" s="57" t="s">
        <v>2466</v>
      </c>
    </row>
    <row r="11" spans="1:10" ht="15" customHeight="1">
      <c r="A11" s="36" t="s">
        <v>2650</v>
      </c>
      <c r="B11" s="23" t="s">
        <v>1934</v>
      </c>
      <c r="C11" s="43" t="s">
        <v>1946</v>
      </c>
      <c r="D11" s="43" t="s">
        <v>1942</v>
      </c>
      <c r="E11" s="44" t="s">
        <v>2461</v>
      </c>
      <c r="F11" s="44"/>
      <c r="G11" s="355">
        <v>18000</v>
      </c>
      <c r="H11" s="51">
        <v>24000</v>
      </c>
      <c r="I11" s="116">
        <v>18700</v>
      </c>
      <c r="J11" s="57" t="s">
        <v>2466</v>
      </c>
    </row>
    <row r="12" spans="1:10" ht="15" customHeight="1">
      <c r="A12" s="36" t="s">
        <v>2651</v>
      </c>
      <c r="B12" s="23" t="s">
        <v>1940</v>
      </c>
      <c r="C12" s="43" t="s">
        <v>1947</v>
      </c>
      <c r="D12" s="43" t="s">
        <v>1948</v>
      </c>
      <c r="E12" s="43" t="s">
        <v>1938</v>
      </c>
      <c r="F12" s="43"/>
      <c r="G12" s="356">
        <v>23000</v>
      </c>
      <c r="H12" s="51">
        <v>28000</v>
      </c>
      <c r="I12" s="116">
        <v>25500</v>
      </c>
      <c r="J12" s="57" t="s">
        <v>2466</v>
      </c>
    </row>
    <row r="13" spans="1:10" ht="15" customHeight="1">
      <c r="A13" s="263" t="s">
        <v>2652</v>
      </c>
      <c r="B13" s="23">
        <v>8</v>
      </c>
      <c r="C13" s="43" t="s">
        <v>2459</v>
      </c>
      <c r="D13" s="43" t="s">
        <v>1948</v>
      </c>
      <c r="E13" s="43">
        <v>8</v>
      </c>
      <c r="F13" s="265" t="s">
        <v>1939</v>
      </c>
      <c r="G13" s="356">
        <v>23000</v>
      </c>
      <c r="H13" s="51">
        <v>28000</v>
      </c>
      <c r="I13" s="116">
        <v>25500</v>
      </c>
      <c r="J13" s="57" t="s">
        <v>2466</v>
      </c>
    </row>
    <row r="14" spans="1:10" ht="15" customHeight="1">
      <c r="A14" s="36" t="s">
        <v>2653</v>
      </c>
      <c r="B14" s="23" t="s">
        <v>1944</v>
      </c>
      <c r="C14" s="43" t="s">
        <v>1949</v>
      </c>
      <c r="D14" s="43" t="s">
        <v>1941</v>
      </c>
      <c r="E14" s="43" t="s">
        <v>1939</v>
      </c>
      <c r="F14" s="43"/>
      <c r="G14" s="356">
        <v>30000</v>
      </c>
      <c r="H14" s="51">
        <v>38000</v>
      </c>
      <c r="I14" s="116">
        <v>34900</v>
      </c>
      <c r="J14" s="57" t="s">
        <v>2466</v>
      </c>
    </row>
    <row r="15" spans="1:10" ht="15" customHeight="1">
      <c r="A15" s="36" t="s">
        <v>2654</v>
      </c>
      <c r="B15" s="23">
        <v>10</v>
      </c>
      <c r="C15" s="43" t="s">
        <v>1950</v>
      </c>
      <c r="D15" s="43" t="s">
        <v>1941</v>
      </c>
      <c r="E15" s="43">
        <v>10</v>
      </c>
      <c r="F15" s="43"/>
      <c r="G15" s="356">
        <v>30000</v>
      </c>
      <c r="H15" s="51">
        <v>38000</v>
      </c>
      <c r="I15" s="116">
        <v>34900</v>
      </c>
      <c r="J15" s="57" t="s">
        <v>2466</v>
      </c>
    </row>
    <row r="16" spans="1:10" ht="15" customHeight="1">
      <c r="A16" s="36" t="s">
        <v>2655</v>
      </c>
      <c r="B16" s="23" t="s">
        <v>1951</v>
      </c>
      <c r="C16" s="43" t="s">
        <v>1952</v>
      </c>
      <c r="D16" s="43" t="s">
        <v>1945</v>
      </c>
      <c r="E16" s="43" t="s">
        <v>1943</v>
      </c>
      <c r="F16" s="43"/>
      <c r="G16" s="356">
        <v>35000</v>
      </c>
      <c r="H16" s="51">
        <v>49000</v>
      </c>
      <c r="I16" s="116">
        <v>40500</v>
      </c>
      <c r="J16" s="57" t="s">
        <v>2466</v>
      </c>
    </row>
    <row r="17" spans="1:10" ht="15" customHeight="1">
      <c r="A17" s="36" t="s">
        <v>2656</v>
      </c>
      <c r="B17" s="23">
        <v>12</v>
      </c>
      <c r="C17" s="43" t="s">
        <v>1953</v>
      </c>
      <c r="D17" s="43" t="s">
        <v>1945</v>
      </c>
      <c r="E17" s="43">
        <v>12</v>
      </c>
      <c r="F17" s="43"/>
      <c r="G17" s="356">
        <v>35000</v>
      </c>
      <c r="H17" s="51">
        <v>49000</v>
      </c>
      <c r="I17" s="116">
        <v>40500</v>
      </c>
      <c r="J17" s="57" t="s">
        <v>2466</v>
      </c>
    </row>
    <row r="18" spans="1:10" ht="15" customHeight="1">
      <c r="A18" s="36" t="s">
        <v>2657</v>
      </c>
      <c r="B18" s="23" t="s">
        <v>2464</v>
      </c>
      <c r="C18" s="43">
        <f>B18*2.5</f>
        <v>35</v>
      </c>
      <c r="D18" s="43" t="s">
        <v>2463</v>
      </c>
      <c r="E18" s="43" t="s">
        <v>2462</v>
      </c>
      <c r="F18" s="43"/>
      <c r="G18" s="356">
        <v>83000</v>
      </c>
      <c r="H18" s="51"/>
      <c r="I18" s="116">
        <v>92000</v>
      </c>
      <c r="J18" s="57" t="s">
        <v>2466</v>
      </c>
    </row>
    <row r="19" spans="1:10" ht="15" customHeight="1">
      <c r="A19" s="36" t="s">
        <v>2658</v>
      </c>
      <c r="B19" s="23" t="s">
        <v>2462</v>
      </c>
      <c r="C19" s="43">
        <f>B19*2.5</f>
        <v>40</v>
      </c>
      <c r="D19" s="43" t="s">
        <v>2463</v>
      </c>
      <c r="E19" s="43" t="s">
        <v>2462</v>
      </c>
      <c r="F19" s="43"/>
      <c r="G19" s="356">
        <v>96000</v>
      </c>
      <c r="H19" s="51"/>
      <c r="I19" s="116">
        <v>112000</v>
      </c>
      <c r="J19" s="57" t="s">
        <v>2466</v>
      </c>
    </row>
    <row r="20" spans="1:10" ht="15" customHeight="1">
      <c r="A20" s="36" t="s">
        <v>2659</v>
      </c>
      <c r="B20" s="23" t="s">
        <v>1947</v>
      </c>
      <c r="C20" s="43">
        <v>42</v>
      </c>
      <c r="D20" s="43" t="s">
        <v>2463</v>
      </c>
      <c r="E20" s="43" t="s">
        <v>1947</v>
      </c>
      <c r="F20" s="43"/>
      <c r="G20" s="356">
        <v>130000</v>
      </c>
      <c r="H20" s="51"/>
      <c r="I20" s="116">
        <v>134000</v>
      </c>
      <c r="J20" s="57" t="s">
        <v>2466</v>
      </c>
    </row>
    <row r="21" spans="1:10" ht="15" customHeight="1">
      <c r="A21" s="36" t="s">
        <v>2660</v>
      </c>
      <c r="B21" s="23" t="s">
        <v>2459</v>
      </c>
      <c r="C21" s="43">
        <v>45</v>
      </c>
      <c r="D21" s="43" t="s">
        <v>2463</v>
      </c>
      <c r="E21" s="43" t="s">
        <v>2459</v>
      </c>
      <c r="F21" s="43"/>
      <c r="G21" s="356">
        <v>133000</v>
      </c>
      <c r="H21" s="51"/>
      <c r="I21" s="116">
        <v>148000</v>
      </c>
      <c r="J21" s="57" t="s">
        <v>2466</v>
      </c>
    </row>
  </sheetData>
  <mergeCells count="1">
    <mergeCell ref="A1:H1"/>
  </mergeCells>
  <phoneticPr fontId="7" type="noConversion"/>
  <pageMargins left="0.55000000000000004" right="0.18" top="1" bottom="1" header="0.5" footer="0.5"/>
  <pageSetup paperSize="9" orientation="portrait" horizontalDpi="300" verticalDpi="300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 enableFormatConditionsCalculation="0">
    <tabColor indexed="21"/>
  </sheetPr>
  <dimension ref="A1:I23"/>
  <sheetViews>
    <sheetView workbookViewId="0">
      <pane ySplit="1" topLeftCell="A2" activePane="bottomLeft" state="frozen"/>
      <selection activeCell="D11" sqref="D11"/>
      <selection pane="bottomLeft" activeCell="F23" sqref="F4:F23"/>
    </sheetView>
  </sheetViews>
  <sheetFormatPr defaultColWidth="10" defaultRowHeight="16.5" customHeight="1"/>
  <cols>
    <col min="1" max="1" width="14" style="37" customWidth="1"/>
    <col min="2" max="2" width="9.69921875" style="41" customWidth="1"/>
    <col min="3" max="3" width="9.69921875" style="13" customWidth="1"/>
    <col min="4" max="4" width="9.69921875" style="42" customWidth="1"/>
    <col min="5" max="5" width="9.69921875" style="13" customWidth="1"/>
    <col min="6" max="6" width="13.5" style="155" customWidth="1"/>
    <col min="7" max="7" width="11.5" style="48" customWidth="1"/>
    <col min="8" max="8" width="12.09765625" style="48" customWidth="1"/>
    <col min="9" max="9" width="19.8984375" style="13" customWidth="1"/>
    <col min="10" max="16384" width="10" style="13"/>
  </cols>
  <sheetData>
    <row r="1" spans="1:9" ht="30" customHeight="1" thickBot="1">
      <c r="A1" s="1543" t="s">
        <v>1805</v>
      </c>
      <c r="B1" s="1543"/>
      <c r="C1" s="1543"/>
      <c r="D1" s="1543"/>
      <c r="E1" s="1543"/>
      <c r="F1" s="1543"/>
      <c r="G1" s="1543"/>
      <c r="H1" s="114"/>
      <c r="I1" s="105" t="s">
        <v>3753</v>
      </c>
    </row>
    <row r="2" spans="1:9" ht="22.5" customHeight="1">
      <c r="A2" s="54"/>
      <c r="B2" s="54"/>
      <c r="C2" s="54"/>
      <c r="D2" s="54"/>
      <c r="E2" s="54"/>
      <c r="F2" s="154"/>
    </row>
    <row r="3" spans="1:9" s="21" customFormat="1" ht="36.75" customHeight="1">
      <c r="A3" s="35" t="s">
        <v>1914</v>
      </c>
      <c r="B3" s="19" t="s">
        <v>1916</v>
      </c>
      <c r="C3" s="20" t="s">
        <v>1917</v>
      </c>
      <c r="D3" s="19" t="s">
        <v>1918</v>
      </c>
      <c r="E3" s="19" t="s">
        <v>1919</v>
      </c>
      <c r="F3" s="359" t="s">
        <v>3595</v>
      </c>
      <c r="G3" s="50" t="s">
        <v>2456</v>
      </c>
      <c r="H3" s="112" t="s">
        <v>1827</v>
      </c>
      <c r="I3" s="126"/>
    </row>
    <row r="4" spans="1:9" ht="15" customHeight="1">
      <c r="A4" s="361" t="s">
        <v>3306</v>
      </c>
      <c r="B4" s="22" t="s">
        <v>1936</v>
      </c>
      <c r="C4" s="124">
        <f>B4*1.5</f>
        <v>4.5</v>
      </c>
      <c r="D4" s="362">
        <v>50</v>
      </c>
      <c r="E4" s="44" t="s">
        <v>2461</v>
      </c>
      <c r="F4" s="352">
        <v>17000</v>
      </c>
      <c r="G4" s="51">
        <v>22000</v>
      </c>
      <c r="H4" s="116">
        <v>17500</v>
      </c>
      <c r="I4" s="117" t="s">
        <v>1826</v>
      </c>
    </row>
    <row r="5" spans="1:9" ht="15" customHeight="1">
      <c r="A5" s="361" t="s">
        <v>3307</v>
      </c>
      <c r="B5" s="22">
        <v>4</v>
      </c>
      <c r="C5" s="124">
        <f t="shared" ref="C5:C23" si="0">B5*1.5</f>
        <v>6</v>
      </c>
      <c r="D5" s="362">
        <v>50</v>
      </c>
      <c r="E5" s="44" t="s">
        <v>2461</v>
      </c>
      <c r="F5" s="352">
        <v>17000</v>
      </c>
      <c r="G5" s="51">
        <v>22000</v>
      </c>
      <c r="H5" s="116">
        <v>17500</v>
      </c>
      <c r="I5" s="117" t="s">
        <v>1826</v>
      </c>
    </row>
    <row r="6" spans="1:9" ht="15" customHeight="1">
      <c r="A6" s="361" t="s">
        <v>3308</v>
      </c>
      <c r="B6" s="23">
        <v>5</v>
      </c>
      <c r="C6" s="124">
        <f t="shared" si="0"/>
        <v>7.5</v>
      </c>
      <c r="D6" s="362">
        <v>50</v>
      </c>
      <c r="E6" s="44" t="s">
        <v>2461</v>
      </c>
      <c r="F6" s="352">
        <v>18000</v>
      </c>
      <c r="G6" s="51">
        <v>24000</v>
      </c>
      <c r="H6" s="116">
        <v>18700</v>
      </c>
      <c r="I6" s="117" t="s">
        <v>1826</v>
      </c>
    </row>
    <row r="7" spans="1:9" ht="15" customHeight="1">
      <c r="A7" s="361" t="s">
        <v>3309</v>
      </c>
      <c r="B7" s="23" t="s">
        <v>1934</v>
      </c>
      <c r="C7" s="124">
        <f t="shared" si="0"/>
        <v>9</v>
      </c>
      <c r="D7" s="362">
        <v>50</v>
      </c>
      <c r="E7" s="44" t="s">
        <v>2461</v>
      </c>
      <c r="F7" s="352">
        <v>18000</v>
      </c>
      <c r="G7" s="51">
        <v>24000</v>
      </c>
      <c r="H7" s="116">
        <v>18700</v>
      </c>
      <c r="I7" s="117" t="s">
        <v>1826</v>
      </c>
    </row>
    <row r="8" spans="1:9" ht="15" customHeight="1">
      <c r="A8" s="361" t="s">
        <v>3310</v>
      </c>
      <c r="B8" s="1543" t="s">
        <v>1940</v>
      </c>
      <c r="C8" s="1543">
        <f t="shared" si="0"/>
        <v>10.5</v>
      </c>
      <c r="D8" s="362">
        <v>60</v>
      </c>
      <c r="E8" s="43" t="s">
        <v>1940</v>
      </c>
      <c r="F8" s="353">
        <v>23000</v>
      </c>
      <c r="G8" s="51">
        <v>28000</v>
      </c>
      <c r="H8" s="116">
        <v>25500</v>
      </c>
      <c r="I8" s="117" t="s">
        <v>1826</v>
      </c>
    </row>
    <row r="9" spans="1:9" ht="15" customHeight="1">
      <c r="A9" s="361" t="s">
        <v>3311</v>
      </c>
      <c r="B9" s="1543"/>
      <c r="C9" s="1543"/>
      <c r="D9" s="362">
        <v>60</v>
      </c>
      <c r="E9" s="43" t="s">
        <v>1938</v>
      </c>
      <c r="F9" s="353">
        <v>23000</v>
      </c>
      <c r="G9" s="51"/>
      <c r="H9" s="116"/>
      <c r="I9" s="117" t="s">
        <v>1826</v>
      </c>
    </row>
    <row r="10" spans="1:9" ht="15" customHeight="1">
      <c r="A10" s="361" t="s">
        <v>3312</v>
      </c>
      <c r="B10" s="1543">
        <v>8</v>
      </c>
      <c r="C10" s="1543">
        <f t="shared" si="0"/>
        <v>12</v>
      </c>
      <c r="D10" s="362">
        <v>60</v>
      </c>
      <c r="E10" s="43" t="s">
        <v>1940</v>
      </c>
      <c r="F10" s="353">
        <v>23000</v>
      </c>
      <c r="G10" s="51"/>
      <c r="H10" s="116"/>
      <c r="I10" s="117" t="s">
        <v>1826</v>
      </c>
    </row>
    <row r="11" spans="1:9" ht="15" customHeight="1">
      <c r="A11" s="361" t="s">
        <v>3313</v>
      </c>
      <c r="B11" s="1543"/>
      <c r="C11" s="1543"/>
      <c r="D11" s="362">
        <v>60</v>
      </c>
      <c r="E11" s="43">
        <v>8</v>
      </c>
      <c r="F11" s="353">
        <v>23000</v>
      </c>
      <c r="G11" s="51">
        <v>28000</v>
      </c>
      <c r="H11" s="116">
        <v>25500</v>
      </c>
      <c r="I11" s="117" t="s">
        <v>1826</v>
      </c>
    </row>
    <row r="12" spans="1:9" ht="15" customHeight="1">
      <c r="A12" s="361" t="s">
        <v>3314</v>
      </c>
      <c r="B12" s="1543"/>
      <c r="C12" s="1543"/>
      <c r="D12" s="362">
        <v>60</v>
      </c>
      <c r="E12" s="43" t="s">
        <v>1939</v>
      </c>
      <c r="F12" s="353">
        <v>30000</v>
      </c>
      <c r="G12" s="51"/>
      <c r="H12" s="116"/>
      <c r="I12" s="117"/>
    </row>
    <row r="13" spans="1:9" ht="15" customHeight="1">
      <c r="A13" s="361" t="s">
        <v>3315</v>
      </c>
      <c r="B13" s="1543" t="s">
        <v>1944</v>
      </c>
      <c r="C13" s="1543">
        <f t="shared" si="0"/>
        <v>13.5</v>
      </c>
      <c r="D13" s="362">
        <v>60</v>
      </c>
      <c r="E13" s="43" t="s">
        <v>1940</v>
      </c>
      <c r="F13" s="353">
        <v>30000</v>
      </c>
      <c r="G13" s="51"/>
      <c r="H13" s="116"/>
      <c r="I13" s="117" t="s">
        <v>1826</v>
      </c>
    </row>
    <row r="14" spans="1:9" ht="15" customHeight="1">
      <c r="A14" s="361" t="s">
        <v>3316</v>
      </c>
      <c r="B14" s="1543"/>
      <c r="C14" s="1543"/>
      <c r="D14" s="362">
        <v>60</v>
      </c>
      <c r="E14" s="43" t="s">
        <v>1939</v>
      </c>
      <c r="F14" s="353">
        <v>30000</v>
      </c>
      <c r="G14" s="51"/>
      <c r="H14" s="116"/>
      <c r="I14" s="117" t="s">
        <v>1826</v>
      </c>
    </row>
    <row r="15" spans="1:9" ht="15" customHeight="1">
      <c r="A15" s="361" t="s">
        <v>3317</v>
      </c>
      <c r="B15" s="1543">
        <v>10</v>
      </c>
      <c r="C15" s="1543">
        <f t="shared" si="0"/>
        <v>15</v>
      </c>
      <c r="D15" s="362">
        <v>65</v>
      </c>
      <c r="E15" s="43" t="s">
        <v>1940</v>
      </c>
      <c r="F15" s="353">
        <v>30000</v>
      </c>
      <c r="G15" s="51">
        <v>38000</v>
      </c>
      <c r="H15" s="116">
        <v>34900</v>
      </c>
      <c r="I15" s="117" t="s">
        <v>1826</v>
      </c>
    </row>
    <row r="16" spans="1:9" ht="15" customHeight="1">
      <c r="A16" s="361" t="s">
        <v>3318</v>
      </c>
      <c r="B16" s="1543"/>
      <c r="C16" s="1543"/>
      <c r="D16" s="362">
        <v>65</v>
      </c>
      <c r="E16" s="43" t="s">
        <v>1939</v>
      </c>
      <c r="F16" s="353">
        <v>30000</v>
      </c>
      <c r="G16" s="51"/>
      <c r="H16" s="116"/>
      <c r="I16" s="117" t="s">
        <v>1826</v>
      </c>
    </row>
    <row r="17" spans="1:9" ht="15" customHeight="1">
      <c r="A17" s="361" t="s">
        <v>3319</v>
      </c>
      <c r="B17" s="123" t="s">
        <v>1951</v>
      </c>
      <c r="C17" s="124">
        <f t="shared" si="0"/>
        <v>16.5</v>
      </c>
      <c r="D17" s="362">
        <v>65</v>
      </c>
      <c r="E17" s="43" t="s">
        <v>1939</v>
      </c>
      <c r="F17" s="353">
        <v>35000</v>
      </c>
      <c r="G17" s="51"/>
      <c r="H17" s="116"/>
      <c r="I17" s="117" t="s">
        <v>1826</v>
      </c>
    </row>
    <row r="18" spans="1:9" ht="15" customHeight="1">
      <c r="A18" s="361" t="s">
        <v>3320</v>
      </c>
      <c r="B18" s="1543" t="s">
        <v>1943</v>
      </c>
      <c r="C18" s="1543">
        <f t="shared" si="0"/>
        <v>18</v>
      </c>
      <c r="D18" s="362">
        <v>65</v>
      </c>
      <c r="E18" s="43" t="s">
        <v>1939</v>
      </c>
      <c r="F18" s="353">
        <v>35000</v>
      </c>
      <c r="G18" s="51"/>
      <c r="H18" s="116"/>
      <c r="I18" s="117" t="s">
        <v>1826</v>
      </c>
    </row>
    <row r="19" spans="1:9" ht="15" customHeight="1">
      <c r="A19" s="361" t="s">
        <v>3321</v>
      </c>
      <c r="B19" s="1543"/>
      <c r="C19" s="1543"/>
      <c r="D19" s="362">
        <v>65</v>
      </c>
      <c r="E19" s="43">
        <v>12</v>
      </c>
      <c r="F19" s="353">
        <v>35000</v>
      </c>
      <c r="G19" s="51">
        <v>49000</v>
      </c>
      <c r="H19" s="116">
        <v>40500</v>
      </c>
      <c r="I19" s="117" t="s">
        <v>1826</v>
      </c>
    </row>
    <row r="20" spans="1:9" ht="16.5" customHeight="1">
      <c r="A20" s="361" t="s">
        <v>3322</v>
      </c>
      <c r="B20" s="47">
        <v>13</v>
      </c>
      <c r="C20" s="124">
        <f t="shared" si="0"/>
        <v>19.5</v>
      </c>
      <c r="D20" s="362">
        <v>75</v>
      </c>
      <c r="E20" s="68">
        <v>10</v>
      </c>
      <c r="F20" s="360">
        <v>75000</v>
      </c>
      <c r="G20" s="65"/>
      <c r="H20" s="65"/>
      <c r="I20" s="117" t="s">
        <v>1826</v>
      </c>
    </row>
    <row r="21" spans="1:9" ht="16.5" customHeight="1">
      <c r="A21" s="361" t="s">
        <v>3323</v>
      </c>
      <c r="B21" s="1543">
        <v>14</v>
      </c>
      <c r="C21" s="1543">
        <f t="shared" si="0"/>
        <v>21</v>
      </c>
      <c r="D21" s="362">
        <v>75</v>
      </c>
      <c r="E21" s="68">
        <v>10</v>
      </c>
      <c r="F21" s="360">
        <v>83000</v>
      </c>
      <c r="G21" s="65"/>
      <c r="H21" s="65"/>
      <c r="I21" s="117" t="s">
        <v>1826</v>
      </c>
    </row>
    <row r="22" spans="1:9" ht="16.5" customHeight="1">
      <c r="A22" s="361" t="s">
        <v>3324</v>
      </c>
      <c r="B22" s="1543"/>
      <c r="C22" s="1543"/>
      <c r="D22" s="362">
        <v>75</v>
      </c>
      <c r="E22" s="68">
        <v>14</v>
      </c>
      <c r="F22" s="360">
        <v>83000</v>
      </c>
      <c r="G22" s="65"/>
      <c r="H22" s="65"/>
      <c r="I22" s="117" t="s">
        <v>1826</v>
      </c>
    </row>
    <row r="23" spans="1:9" ht="16.5" customHeight="1">
      <c r="A23" s="361" t="s">
        <v>3325</v>
      </c>
      <c r="B23" s="125">
        <v>16</v>
      </c>
      <c r="C23" s="124">
        <f t="shared" si="0"/>
        <v>24</v>
      </c>
      <c r="D23" s="362">
        <v>75</v>
      </c>
      <c r="E23" s="68">
        <v>16</v>
      </c>
      <c r="F23" s="360">
        <v>96000</v>
      </c>
      <c r="G23" s="65"/>
      <c r="H23" s="65"/>
      <c r="I23" s="117" t="s">
        <v>1826</v>
      </c>
    </row>
  </sheetData>
  <mergeCells count="13">
    <mergeCell ref="C21:C22"/>
    <mergeCell ref="C10:C12"/>
    <mergeCell ref="B21:B22"/>
    <mergeCell ref="A1:G1"/>
    <mergeCell ref="B18:B19"/>
    <mergeCell ref="C8:C9"/>
    <mergeCell ref="C13:C14"/>
    <mergeCell ref="C15:C16"/>
    <mergeCell ref="C18:C19"/>
    <mergeCell ref="B8:B9"/>
    <mergeCell ref="B13:B14"/>
    <mergeCell ref="B15:B16"/>
    <mergeCell ref="B10:B12"/>
  </mergeCells>
  <phoneticPr fontId="7" type="noConversion"/>
  <pageMargins left="0.55000000000000004" right="0.18" top="1" bottom="1" header="0.5" footer="0.5"/>
  <pageSetup paperSize="9" orientation="portrait" horizontalDpi="300" verticalDpi="300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indexed="21"/>
  </sheetPr>
  <dimension ref="A1:M67"/>
  <sheetViews>
    <sheetView workbookViewId="0">
      <pane xSplit="10" ySplit="3" topLeftCell="K40" activePane="bottomRight" state="frozen"/>
      <selection activeCell="G52" sqref="G52"/>
      <selection pane="topRight" activeCell="G52" sqref="G52"/>
      <selection pane="bottomLeft" activeCell="G52" sqref="G52"/>
      <selection pane="bottomRight" activeCell="M67" sqref="M67"/>
    </sheetView>
  </sheetViews>
  <sheetFormatPr defaultColWidth="9" defaultRowHeight="17.25" customHeight="1"/>
  <cols>
    <col min="1" max="1" width="19.09765625" style="3" customWidth="1"/>
    <col min="2" max="2" width="11" style="98" customWidth="1"/>
    <col min="3" max="4" width="11" style="3" customWidth="1"/>
    <col min="5" max="5" width="8.09765625" style="3" customWidth="1"/>
    <col min="6" max="6" width="8.09765625" style="3" hidden="1" customWidth="1"/>
    <col min="7" max="7" width="10.8984375" style="3" hidden="1" customWidth="1"/>
    <col min="8" max="8" width="10.8984375" style="382" hidden="1" customWidth="1"/>
    <col min="9" max="9" width="10.8984375" style="1" hidden="1" customWidth="1"/>
    <col min="10" max="11" width="12.59765625" style="1" customWidth="1"/>
    <col min="12" max="12" width="12" style="337" customWidth="1"/>
    <col min="13" max="13" width="12" style="391" customWidth="1"/>
    <col min="14" max="16384" width="9" style="1"/>
  </cols>
  <sheetData>
    <row r="1" spans="1:13" ht="26.25" customHeight="1" thickBot="1">
      <c r="A1" s="1543" t="s">
        <v>2835</v>
      </c>
      <c r="B1" s="1543"/>
      <c r="C1" s="1543"/>
      <c r="D1" s="1543"/>
      <c r="E1" s="1543"/>
      <c r="F1" s="1543"/>
      <c r="G1" s="1543"/>
      <c r="H1" s="1543"/>
      <c r="I1" s="380" t="s">
        <v>3750</v>
      </c>
      <c r="L1" s="381"/>
    </row>
    <row r="2" spans="1:13" ht="17.25" customHeight="1">
      <c r="C2" s="4"/>
    </row>
    <row r="3" spans="1:13" ht="33.75" customHeight="1">
      <c r="A3" s="94" t="s">
        <v>2460</v>
      </c>
      <c r="B3" s="102" t="s">
        <v>1954</v>
      </c>
      <c r="C3" s="94" t="s">
        <v>2453</v>
      </c>
      <c r="D3" s="94" t="s">
        <v>2454</v>
      </c>
      <c r="E3" s="94" t="s">
        <v>2455</v>
      </c>
      <c r="F3" s="94" t="s">
        <v>1831</v>
      </c>
      <c r="G3" s="383" t="s">
        <v>2830</v>
      </c>
      <c r="H3" s="384" t="s">
        <v>2482</v>
      </c>
      <c r="I3" s="399" t="s">
        <v>2467</v>
      </c>
      <c r="J3" s="385" t="s">
        <v>1955</v>
      </c>
      <c r="K3" s="385" t="s">
        <v>2833</v>
      </c>
      <c r="L3" s="146" t="s">
        <v>5773</v>
      </c>
      <c r="M3" s="392" t="s">
        <v>1475</v>
      </c>
    </row>
    <row r="4" spans="1:13" ht="17.25" customHeight="1">
      <c r="A4" s="140" t="s">
        <v>42</v>
      </c>
      <c r="B4" s="1543" t="s">
        <v>3592</v>
      </c>
      <c r="C4" s="96">
        <v>6</v>
      </c>
      <c r="D4" s="96">
        <v>60</v>
      </c>
      <c r="E4" s="1543">
        <v>6</v>
      </c>
      <c r="F4" s="96"/>
      <c r="G4" s="96"/>
      <c r="H4" s="400"/>
      <c r="I4" s="400"/>
      <c r="J4" s="336">
        <v>26000</v>
      </c>
      <c r="K4" s="336"/>
      <c r="L4" s="386"/>
      <c r="M4" s="392"/>
    </row>
    <row r="5" spans="1:13" ht="17.25" customHeight="1">
      <c r="A5" s="140" t="s">
        <v>43</v>
      </c>
      <c r="B5" s="1543"/>
      <c r="C5" s="96">
        <v>8</v>
      </c>
      <c r="D5" s="96">
        <v>60</v>
      </c>
      <c r="E5" s="1543"/>
      <c r="F5" s="96"/>
      <c r="G5" s="96"/>
      <c r="H5" s="388">
        <v>25000</v>
      </c>
      <c r="I5" s="388"/>
      <c r="J5" s="336">
        <v>26000</v>
      </c>
      <c r="K5" s="336"/>
      <c r="L5" s="386"/>
      <c r="M5" s="392"/>
    </row>
    <row r="6" spans="1:13" ht="17.25" customHeight="1">
      <c r="A6" s="140" t="s">
        <v>44</v>
      </c>
      <c r="B6" s="1543"/>
      <c r="C6" s="96">
        <v>10</v>
      </c>
      <c r="D6" s="96">
        <v>60</v>
      </c>
      <c r="E6" s="1543"/>
      <c r="F6" s="96"/>
      <c r="G6" s="96"/>
      <c r="H6" s="388">
        <v>25000</v>
      </c>
      <c r="I6" s="388"/>
      <c r="J6" s="336">
        <v>26000</v>
      </c>
      <c r="K6" s="336"/>
      <c r="L6" s="386"/>
      <c r="M6" s="392"/>
    </row>
    <row r="7" spans="1:13" ht="17.25" customHeight="1">
      <c r="A7" s="140" t="s">
        <v>45</v>
      </c>
      <c r="B7" s="1543" t="s">
        <v>2484</v>
      </c>
      <c r="C7" s="96">
        <v>10</v>
      </c>
      <c r="D7" s="96">
        <v>60</v>
      </c>
      <c r="E7" s="1543">
        <v>6</v>
      </c>
      <c r="F7" s="96"/>
      <c r="G7" s="96"/>
      <c r="H7" s="388"/>
      <c r="I7" s="388"/>
      <c r="J7" s="336">
        <v>26000</v>
      </c>
      <c r="K7" s="336"/>
      <c r="L7" s="386"/>
      <c r="M7" s="392"/>
    </row>
    <row r="8" spans="1:13" ht="17.25" customHeight="1">
      <c r="A8" s="140" t="s">
        <v>46</v>
      </c>
      <c r="B8" s="1543"/>
      <c r="C8" s="96">
        <v>12</v>
      </c>
      <c r="D8" s="96">
        <v>60</v>
      </c>
      <c r="E8" s="1543"/>
      <c r="F8" s="96"/>
      <c r="G8" s="96"/>
      <c r="H8" s="388">
        <v>25000</v>
      </c>
      <c r="I8" s="388"/>
      <c r="J8" s="336">
        <v>26000</v>
      </c>
      <c r="K8" s="336"/>
      <c r="L8" s="386"/>
      <c r="M8" s="392"/>
    </row>
    <row r="9" spans="1:13" ht="17.25" customHeight="1">
      <c r="A9" s="140" t="s">
        <v>47</v>
      </c>
      <c r="B9" s="1543"/>
      <c r="C9" s="96">
        <v>15</v>
      </c>
      <c r="D9" s="96">
        <v>60</v>
      </c>
      <c r="E9" s="1543"/>
      <c r="F9" s="96"/>
      <c r="G9" s="96"/>
      <c r="H9" s="388"/>
      <c r="I9" s="388"/>
      <c r="J9" s="336">
        <v>26000</v>
      </c>
      <c r="K9" s="336"/>
      <c r="L9" s="386"/>
      <c r="M9" s="392"/>
    </row>
    <row r="10" spans="1:13" ht="17.25" customHeight="1">
      <c r="A10" s="140" t="s">
        <v>48</v>
      </c>
      <c r="B10" s="1543" t="s">
        <v>2488</v>
      </c>
      <c r="C10" s="96">
        <v>10</v>
      </c>
      <c r="D10" s="96">
        <v>60</v>
      </c>
      <c r="E10" s="1543">
        <v>6</v>
      </c>
      <c r="F10" s="96"/>
      <c r="G10" s="96"/>
      <c r="H10" s="388"/>
      <c r="I10" s="388"/>
      <c r="J10" s="336">
        <v>26000</v>
      </c>
      <c r="K10" s="336"/>
      <c r="L10" s="386"/>
      <c r="M10" s="392"/>
    </row>
    <row r="11" spans="1:13" ht="17.25" customHeight="1">
      <c r="A11" s="140" t="s">
        <v>49</v>
      </c>
      <c r="B11" s="1543"/>
      <c r="C11" s="96">
        <v>12</v>
      </c>
      <c r="D11" s="96">
        <v>60</v>
      </c>
      <c r="E11" s="1543"/>
      <c r="F11" s="96"/>
      <c r="G11" s="96"/>
      <c r="H11" s="388">
        <v>25000</v>
      </c>
      <c r="I11" s="388"/>
      <c r="J11" s="336">
        <v>26000</v>
      </c>
      <c r="K11" s="336"/>
      <c r="L11" s="386"/>
      <c r="M11" s="392"/>
    </row>
    <row r="12" spans="1:13" ht="17.25" customHeight="1">
      <c r="A12" s="140" t="s">
        <v>50</v>
      </c>
      <c r="B12" s="1543"/>
      <c r="C12" s="96">
        <v>15</v>
      </c>
      <c r="D12" s="96">
        <v>60</v>
      </c>
      <c r="E12" s="1543"/>
      <c r="F12" s="96"/>
      <c r="G12" s="96"/>
      <c r="H12" s="388">
        <v>25000</v>
      </c>
      <c r="I12" s="388"/>
      <c r="J12" s="336">
        <v>26000</v>
      </c>
      <c r="K12" s="336"/>
      <c r="L12" s="386"/>
      <c r="M12" s="392"/>
    </row>
    <row r="13" spans="1:13" ht="17.25" customHeight="1">
      <c r="A13" s="140" t="s">
        <v>51</v>
      </c>
      <c r="B13" s="1543" t="s">
        <v>2491</v>
      </c>
      <c r="C13" s="96">
        <v>15</v>
      </c>
      <c r="D13" s="96">
        <v>60</v>
      </c>
      <c r="E13" s="1543">
        <v>6</v>
      </c>
      <c r="F13" s="96"/>
      <c r="G13" s="96"/>
      <c r="H13" s="388"/>
      <c r="I13" s="388"/>
      <c r="J13" s="336">
        <v>26000</v>
      </c>
      <c r="K13" s="336"/>
      <c r="L13" s="386"/>
      <c r="M13" s="392"/>
    </row>
    <row r="14" spans="1:13" ht="17.25" customHeight="1">
      <c r="A14" s="140" t="s">
        <v>52</v>
      </c>
      <c r="B14" s="1543"/>
      <c r="C14" s="96">
        <v>20</v>
      </c>
      <c r="D14" s="96">
        <v>60</v>
      </c>
      <c r="E14" s="1543"/>
      <c r="F14" s="96"/>
      <c r="G14" s="96"/>
      <c r="H14" s="388"/>
      <c r="I14" s="388"/>
      <c r="J14" s="336">
        <v>26000</v>
      </c>
      <c r="K14" s="336"/>
      <c r="L14" s="386"/>
      <c r="M14" s="392"/>
    </row>
    <row r="15" spans="1:13" ht="17.25" customHeight="1">
      <c r="A15" s="140" t="s">
        <v>53</v>
      </c>
      <c r="B15" s="1543" t="s">
        <v>3593</v>
      </c>
      <c r="C15" s="96">
        <v>12</v>
      </c>
      <c r="D15" s="96">
        <v>70</v>
      </c>
      <c r="E15" s="1543">
        <v>6</v>
      </c>
      <c r="F15" s="96"/>
      <c r="G15" s="96"/>
      <c r="H15" s="388"/>
      <c r="I15" s="388"/>
      <c r="J15" s="336">
        <v>26000</v>
      </c>
      <c r="K15" s="336"/>
      <c r="L15" s="386">
        <v>22000</v>
      </c>
      <c r="M15" s="392">
        <f>J15/L15</f>
        <v>1.1818181818181819</v>
      </c>
    </row>
    <row r="16" spans="1:13" ht="17.25" customHeight="1">
      <c r="A16" s="140" t="s">
        <v>54</v>
      </c>
      <c r="B16" s="1543"/>
      <c r="C16" s="96">
        <v>15</v>
      </c>
      <c r="D16" s="96">
        <v>70</v>
      </c>
      <c r="E16" s="1543"/>
      <c r="F16" s="96"/>
      <c r="G16" s="96"/>
      <c r="H16" s="388">
        <v>25000</v>
      </c>
      <c r="I16" s="388"/>
      <c r="J16" s="336">
        <v>26000</v>
      </c>
      <c r="K16" s="336"/>
      <c r="L16" s="387">
        <v>22000</v>
      </c>
      <c r="M16" s="392">
        <f>J16/L16</f>
        <v>1.1818181818181819</v>
      </c>
    </row>
    <row r="17" spans="1:13" ht="17.25" customHeight="1">
      <c r="A17" s="140" t="s">
        <v>55</v>
      </c>
      <c r="B17" s="1543"/>
      <c r="C17" s="96">
        <v>20</v>
      </c>
      <c r="D17" s="96">
        <v>70</v>
      </c>
      <c r="E17" s="1543"/>
      <c r="F17" s="96"/>
      <c r="G17" s="96"/>
      <c r="H17" s="388">
        <v>27000</v>
      </c>
      <c r="I17" s="388"/>
      <c r="J17" s="336">
        <v>28000</v>
      </c>
      <c r="K17" s="336"/>
      <c r="L17" s="387">
        <v>24000</v>
      </c>
      <c r="M17" s="392">
        <f>J17/L17</f>
        <v>1.1666666666666667</v>
      </c>
    </row>
    <row r="18" spans="1:13" ht="17.25" customHeight="1">
      <c r="A18" s="140" t="s">
        <v>56</v>
      </c>
      <c r="B18" s="1543"/>
      <c r="C18" s="96">
        <v>25</v>
      </c>
      <c r="D18" s="96">
        <v>70</v>
      </c>
      <c r="E18" s="1543"/>
      <c r="F18" s="96"/>
      <c r="G18" s="96"/>
      <c r="H18" s="388">
        <v>28000</v>
      </c>
      <c r="I18" s="388"/>
      <c r="J18" s="336">
        <v>29000</v>
      </c>
      <c r="K18" s="336"/>
      <c r="L18" s="387"/>
      <c r="M18" s="392"/>
    </row>
    <row r="19" spans="1:13" ht="17.25" customHeight="1">
      <c r="A19" s="140" t="s">
        <v>57</v>
      </c>
      <c r="B19" s="1543" t="s">
        <v>3594</v>
      </c>
      <c r="C19" s="96">
        <v>15</v>
      </c>
      <c r="D19" s="96">
        <v>70</v>
      </c>
      <c r="E19" s="1543">
        <v>6</v>
      </c>
      <c r="F19" s="96"/>
      <c r="G19" s="96"/>
      <c r="H19" s="388"/>
      <c r="I19" s="388"/>
      <c r="J19" s="336">
        <v>26000</v>
      </c>
      <c r="K19" s="336"/>
      <c r="L19" s="387">
        <v>22000</v>
      </c>
      <c r="M19" s="392">
        <f>J19/L19</f>
        <v>1.1818181818181819</v>
      </c>
    </row>
    <row r="20" spans="1:13" ht="17.25" customHeight="1">
      <c r="A20" s="267" t="s">
        <v>2834</v>
      </c>
      <c r="B20" s="1543"/>
      <c r="C20" s="96">
        <v>20</v>
      </c>
      <c r="D20" s="96">
        <v>70</v>
      </c>
      <c r="E20" s="1543"/>
      <c r="F20" s="268">
        <v>10</v>
      </c>
      <c r="G20" s="96"/>
      <c r="H20" s="388">
        <v>25000</v>
      </c>
      <c r="I20" s="388"/>
      <c r="J20" s="336">
        <v>26000</v>
      </c>
      <c r="K20" s="336"/>
      <c r="L20" s="386">
        <v>24000</v>
      </c>
      <c r="M20" s="392">
        <f>J20/L20</f>
        <v>1.0833333333333333</v>
      </c>
    </row>
    <row r="21" spans="1:13" ht="17.25" customHeight="1">
      <c r="A21" s="140" t="s">
        <v>58</v>
      </c>
      <c r="B21" s="1543"/>
      <c r="C21" s="96">
        <v>25</v>
      </c>
      <c r="D21" s="96">
        <v>70</v>
      </c>
      <c r="E21" s="1543"/>
      <c r="F21" s="96"/>
      <c r="G21" s="96"/>
      <c r="H21" s="388">
        <v>28000</v>
      </c>
      <c r="I21" s="388"/>
      <c r="J21" s="336">
        <v>29000</v>
      </c>
      <c r="K21" s="336"/>
      <c r="L21" s="387"/>
      <c r="M21" s="392"/>
    </row>
    <row r="22" spans="1:13" ht="17.25" customHeight="1">
      <c r="A22" s="140" t="s">
        <v>59</v>
      </c>
      <c r="B22" s="1543"/>
      <c r="C22" s="96">
        <v>30</v>
      </c>
      <c r="D22" s="96">
        <v>75</v>
      </c>
      <c r="E22" s="1543"/>
      <c r="F22" s="96"/>
      <c r="G22" s="96"/>
      <c r="H22" s="388">
        <v>30000</v>
      </c>
      <c r="I22" s="388"/>
      <c r="J22" s="336">
        <v>31000</v>
      </c>
      <c r="K22" s="336"/>
      <c r="L22" s="387"/>
      <c r="M22" s="392"/>
    </row>
    <row r="23" spans="1:13" ht="17.25" customHeight="1">
      <c r="A23" s="140" t="s">
        <v>60</v>
      </c>
      <c r="B23" s="1543">
        <v>5</v>
      </c>
      <c r="C23" s="96">
        <v>20</v>
      </c>
      <c r="D23" s="96">
        <v>70</v>
      </c>
      <c r="E23" s="1543">
        <v>6</v>
      </c>
      <c r="F23" s="96"/>
      <c r="G23" s="96"/>
      <c r="H23" s="388"/>
      <c r="I23" s="388"/>
      <c r="J23" s="336">
        <v>26000</v>
      </c>
      <c r="K23" s="336"/>
      <c r="L23" s="387">
        <v>24000</v>
      </c>
      <c r="M23" s="392">
        <f>J23/L23</f>
        <v>1.0833333333333333</v>
      </c>
    </row>
    <row r="24" spans="1:13" ht="17.25" customHeight="1">
      <c r="A24" s="140" t="s">
        <v>61</v>
      </c>
      <c r="B24" s="1543"/>
      <c r="C24" s="96">
        <v>25</v>
      </c>
      <c r="D24" s="96">
        <v>75</v>
      </c>
      <c r="E24" s="1543"/>
      <c r="F24" s="96"/>
      <c r="G24" s="96"/>
      <c r="H24" s="388">
        <v>28000</v>
      </c>
      <c r="I24" s="388"/>
      <c r="J24" s="336">
        <v>29000</v>
      </c>
      <c r="K24" s="336"/>
      <c r="L24" s="387"/>
      <c r="M24" s="392"/>
    </row>
    <row r="25" spans="1:13" ht="17.25" customHeight="1">
      <c r="A25" s="140" t="s">
        <v>62</v>
      </c>
      <c r="B25" s="1543"/>
      <c r="C25" s="96">
        <v>30</v>
      </c>
      <c r="D25" s="96">
        <v>80</v>
      </c>
      <c r="E25" s="1543"/>
      <c r="F25" s="96"/>
      <c r="G25" s="96"/>
      <c r="H25" s="388">
        <v>30000</v>
      </c>
      <c r="I25" s="388"/>
      <c r="J25" s="336">
        <v>31000</v>
      </c>
      <c r="K25" s="336"/>
      <c r="L25" s="387"/>
      <c r="M25" s="392"/>
    </row>
    <row r="26" spans="1:13" ht="17.25" customHeight="1">
      <c r="A26" s="140" t="s">
        <v>63</v>
      </c>
      <c r="B26" s="1543"/>
      <c r="C26" s="96">
        <v>35</v>
      </c>
      <c r="D26" s="96">
        <v>90</v>
      </c>
      <c r="E26" s="1543"/>
      <c r="F26" s="96"/>
      <c r="G26" s="96"/>
      <c r="H26" s="388">
        <v>31000</v>
      </c>
      <c r="I26" s="388"/>
      <c r="J26" s="336">
        <v>32000</v>
      </c>
      <c r="K26" s="336"/>
      <c r="L26" s="386"/>
      <c r="M26" s="392"/>
    </row>
    <row r="27" spans="1:13" ht="17.25" customHeight="1">
      <c r="A27" s="140" t="s">
        <v>64</v>
      </c>
      <c r="B27" s="1543"/>
      <c r="C27" s="96">
        <v>40</v>
      </c>
      <c r="D27" s="96">
        <v>100</v>
      </c>
      <c r="E27" s="1543"/>
      <c r="F27" s="96"/>
      <c r="G27" s="96"/>
      <c r="H27" s="388">
        <v>32000</v>
      </c>
      <c r="I27" s="388"/>
      <c r="J27" s="336">
        <v>33000</v>
      </c>
      <c r="K27" s="336"/>
      <c r="L27" s="387"/>
      <c r="M27" s="392"/>
    </row>
    <row r="28" spans="1:13" ht="17.25" customHeight="1">
      <c r="A28" s="140" t="s">
        <v>65</v>
      </c>
      <c r="B28" s="1543">
        <v>6</v>
      </c>
      <c r="C28" s="96">
        <v>20</v>
      </c>
      <c r="D28" s="96">
        <v>75</v>
      </c>
      <c r="E28" s="1543">
        <v>6</v>
      </c>
      <c r="F28" s="96"/>
      <c r="G28" s="96"/>
      <c r="H28" s="388"/>
      <c r="I28" s="388"/>
      <c r="J28" s="336">
        <v>26000</v>
      </c>
      <c r="K28" s="336">
        <v>26000</v>
      </c>
      <c r="L28" s="386">
        <v>24000</v>
      </c>
      <c r="M28" s="392">
        <f>J28/L28</f>
        <v>1.0833333333333333</v>
      </c>
    </row>
    <row r="29" spans="1:13" ht="17.25" customHeight="1">
      <c r="A29" s="140" t="s">
        <v>66</v>
      </c>
      <c r="B29" s="1543"/>
      <c r="C29" s="96">
        <v>25</v>
      </c>
      <c r="D29" s="96">
        <v>75</v>
      </c>
      <c r="E29" s="1543"/>
      <c r="F29" s="96"/>
      <c r="G29" s="96"/>
      <c r="H29" s="388">
        <v>28000</v>
      </c>
      <c r="I29" s="388"/>
      <c r="J29" s="336">
        <v>29000</v>
      </c>
      <c r="K29" s="336">
        <v>29000</v>
      </c>
      <c r="L29" s="386">
        <v>25000</v>
      </c>
      <c r="M29" s="392">
        <f>J29/L29</f>
        <v>1.1599999999999999</v>
      </c>
    </row>
    <row r="30" spans="1:13" ht="17.25" customHeight="1">
      <c r="A30" s="140" t="s">
        <v>67</v>
      </c>
      <c r="B30" s="1543"/>
      <c r="C30" s="96">
        <v>30</v>
      </c>
      <c r="D30" s="96">
        <v>80</v>
      </c>
      <c r="E30" s="1543"/>
      <c r="F30" s="96"/>
      <c r="G30" s="96"/>
      <c r="H30" s="388">
        <v>30000</v>
      </c>
      <c r="I30" s="388"/>
      <c r="J30" s="336">
        <v>31000</v>
      </c>
      <c r="K30" s="336">
        <v>31000</v>
      </c>
      <c r="L30" s="387">
        <v>27000</v>
      </c>
      <c r="M30" s="392">
        <f>J30/L30</f>
        <v>1.1481481481481481</v>
      </c>
    </row>
    <row r="31" spans="1:13" ht="17.25" customHeight="1">
      <c r="A31" s="140" t="s">
        <v>68</v>
      </c>
      <c r="B31" s="1543"/>
      <c r="C31" s="96">
        <v>35</v>
      </c>
      <c r="D31" s="96">
        <v>100</v>
      </c>
      <c r="E31" s="1543"/>
      <c r="F31" s="96"/>
      <c r="G31" s="96"/>
      <c r="H31" s="388">
        <v>35000</v>
      </c>
      <c r="I31" s="388"/>
      <c r="J31" s="336">
        <v>37000</v>
      </c>
      <c r="K31" s="336">
        <v>37000</v>
      </c>
      <c r="L31" s="387"/>
      <c r="M31" s="392"/>
    </row>
    <row r="32" spans="1:13" ht="17.25" customHeight="1">
      <c r="A32" s="140" t="s">
        <v>69</v>
      </c>
      <c r="B32" s="1543"/>
      <c r="C32" s="96">
        <v>40</v>
      </c>
      <c r="D32" s="96">
        <v>120</v>
      </c>
      <c r="E32" s="1543"/>
      <c r="F32" s="96"/>
      <c r="G32" s="96"/>
      <c r="H32" s="388">
        <v>39000</v>
      </c>
      <c r="I32" s="388"/>
      <c r="J32" s="336">
        <v>40000</v>
      </c>
      <c r="K32" s="336">
        <v>40000</v>
      </c>
      <c r="L32" s="386"/>
      <c r="M32" s="392"/>
    </row>
    <row r="33" spans="1:13" ht="17.25" customHeight="1">
      <c r="A33" s="140" t="s">
        <v>70</v>
      </c>
      <c r="B33" s="1543"/>
      <c r="C33" s="96">
        <v>45</v>
      </c>
      <c r="D33" s="96">
        <v>150</v>
      </c>
      <c r="E33" s="1543"/>
      <c r="F33" s="96"/>
      <c r="G33" s="96"/>
      <c r="H33" s="388">
        <v>48000</v>
      </c>
      <c r="I33" s="388"/>
      <c r="J33" s="336">
        <v>49000</v>
      </c>
      <c r="K33" s="336">
        <v>49000</v>
      </c>
      <c r="L33" s="387"/>
      <c r="M33" s="392"/>
    </row>
    <row r="34" spans="1:13" ht="17.25" customHeight="1">
      <c r="A34" s="140" t="s">
        <v>71</v>
      </c>
      <c r="B34" s="1543">
        <v>8</v>
      </c>
      <c r="C34" s="96">
        <v>25</v>
      </c>
      <c r="D34" s="96">
        <v>75</v>
      </c>
      <c r="E34" s="1543">
        <v>8</v>
      </c>
      <c r="F34" s="96"/>
      <c r="G34" s="96"/>
      <c r="H34" s="388"/>
      <c r="I34" s="388"/>
      <c r="J34" s="336">
        <v>30000</v>
      </c>
      <c r="K34" s="336">
        <v>30000</v>
      </c>
      <c r="L34" s="386">
        <v>30200</v>
      </c>
      <c r="M34" s="392">
        <f>J34/L34</f>
        <v>0.99337748344370858</v>
      </c>
    </row>
    <row r="35" spans="1:13" ht="17.25" customHeight="1">
      <c r="A35" s="140" t="s">
        <v>72</v>
      </c>
      <c r="B35" s="1543"/>
      <c r="C35" s="96">
        <v>30</v>
      </c>
      <c r="D35" s="96">
        <v>80</v>
      </c>
      <c r="E35" s="1543"/>
      <c r="F35" s="96"/>
      <c r="G35" s="96"/>
      <c r="H35" s="388">
        <v>32000</v>
      </c>
      <c r="I35" s="388"/>
      <c r="J35" s="336">
        <v>33000</v>
      </c>
      <c r="K35" s="336">
        <v>33000</v>
      </c>
      <c r="L35" s="386">
        <v>31200</v>
      </c>
      <c r="M35" s="392">
        <f>J35/L35</f>
        <v>1.0576923076923077</v>
      </c>
    </row>
    <row r="36" spans="1:13" ht="17.25" customHeight="1">
      <c r="A36" s="267" t="s">
        <v>73</v>
      </c>
      <c r="B36" s="1543"/>
      <c r="C36" s="96">
        <v>35</v>
      </c>
      <c r="D36" s="96">
        <v>80</v>
      </c>
      <c r="E36" s="1543"/>
      <c r="F36" s="268">
        <v>10</v>
      </c>
      <c r="G36" s="96"/>
      <c r="H36" s="388">
        <v>35000</v>
      </c>
      <c r="I36" s="388"/>
      <c r="J36" s="336">
        <v>37000</v>
      </c>
      <c r="K36" s="336">
        <v>33000</v>
      </c>
      <c r="L36" s="387">
        <v>34000</v>
      </c>
      <c r="M36" s="392">
        <f>J36/L36</f>
        <v>1.088235294117647</v>
      </c>
    </row>
    <row r="37" spans="1:13" ht="17.25" customHeight="1">
      <c r="A37" s="140" t="s">
        <v>74</v>
      </c>
      <c r="B37" s="1543"/>
      <c r="C37" s="96">
        <v>40</v>
      </c>
      <c r="D37" s="96">
        <v>90</v>
      </c>
      <c r="E37" s="1543"/>
      <c r="F37" s="96"/>
      <c r="G37" s="96"/>
      <c r="H37" s="388">
        <v>38000</v>
      </c>
      <c r="I37" s="388"/>
      <c r="J37" s="336">
        <v>39000</v>
      </c>
      <c r="K37" s="389">
        <v>37000</v>
      </c>
      <c r="L37" s="387">
        <v>38000</v>
      </c>
      <c r="M37" s="392">
        <f>J37/L37</f>
        <v>1.0263157894736843</v>
      </c>
    </row>
    <row r="38" spans="1:13" ht="17.25" customHeight="1">
      <c r="A38" s="140" t="s">
        <v>75</v>
      </c>
      <c r="B38" s="1543"/>
      <c r="C38" s="96">
        <v>45</v>
      </c>
      <c r="D38" s="96">
        <v>100</v>
      </c>
      <c r="E38" s="1543"/>
      <c r="F38" s="96"/>
      <c r="G38" s="96"/>
      <c r="H38" s="388">
        <v>46000</v>
      </c>
      <c r="I38" s="388"/>
      <c r="J38" s="336">
        <v>47000</v>
      </c>
      <c r="K38" s="389">
        <v>39000</v>
      </c>
      <c r="L38" s="386"/>
      <c r="M38" s="392"/>
    </row>
    <row r="39" spans="1:13" ht="17.25" customHeight="1">
      <c r="A39" s="140" t="s">
        <v>76</v>
      </c>
      <c r="B39" s="1543"/>
      <c r="C39" s="96">
        <v>50</v>
      </c>
      <c r="D39" s="96">
        <v>120</v>
      </c>
      <c r="E39" s="1543"/>
      <c r="F39" s="96"/>
      <c r="G39" s="96"/>
      <c r="H39" s="388">
        <v>53000</v>
      </c>
      <c r="I39" s="388"/>
      <c r="J39" s="336">
        <v>55000</v>
      </c>
      <c r="K39" s="389">
        <v>47000</v>
      </c>
      <c r="L39" s="387"/>
      <c r="M39" s="392"/>
    </row>
    <row r="40" spans="1:13" ht="17.25" customHeight="1">
      <c r="A40" s="140" t="s">
        <v>77</v>
      </c>
      <c r="B40" s="1543">
        <v>10</v>
      </c>
      <c r="C40" s="96">
        <v>30</v>
      </c>
      <c r="D40" s="96">
        <v>80</v>
      </c>
      <c r="E40" s="1543">
        <v>10</v>
      </c>
      <c r="F40" s="96"/>
      <c r="G40" s="96"/>
      <c r="H40" s="388"/>
      <c r="I40" s="388"/>
      <c r="J40" s="336">
        <v>37000</v>
      </c>
      <c r="K40" s="336">
        <v>37000</v>
      </c>
      <c r="L40" s="386">
        <v>41000</v>
      </c>
      <c r="M40" s="392">
        <f>J40/L40</f>
        <v>0.90243902439024393</v>
      </c>
    </row>
    <row r="41" spans="1:13" ht="17.25" customHeight="1">
      <c r="A41" s="140" t="s">
        <v>78</v>
      </c>
      <c r="B41" s="1543"/>
      <c r="C41" s="96">
        <v>35</v>
      </c>
      <c r="D41" s="96">
        <v>90</v>
      </c>
      <c r="E41" s="1543"/>
      <c r="F41" s="96"/>
      <c r="G41" s="96"/>
      <c r="H41" s="388">
        <v>40000</v>
      </c>
      <c r="I41" s="388"/>
      <c r="J41" s="336">
        <v>41000</v>
      </c>
      <c r="K41" s="336">
        <v>41000</v>
      </c>
      <c r="L41" s="387">
        <v>42800</v>
      </c>
      <c r="M41" s="392">
        <f>J41/L41</f>
        <v>0.95794392523364491</v>
      </c>
    </row>
    <row r="42" spans="1:13" ht="17.25" customHeight="1">
      <c r="A42" s="140" t="s">
        <v>79</v>
      </c>
      <c r="B42" s="1543"/>
      <c r="C42" s="96">
        <v>40</v>
      </c>
      <c r="D42" s="96">
        <v>90</v>
      </c>
      <c r="E42" s="1543"/>
      <c r="F42" s="96"/>
      <c r="G42" s="96"/>
      <c r="H42" s="388">
        <v>44000</v>
      </c>
      <c r="I42" s="388"/>
      <c r="J42" s="336">
        <v>46000</v>
      </c>
      <c r="K42" s="389">
        <v>41000</v>
      </c>
      <c r="L42" s="387">
        <v>46700</v>
      </c>
      <c r="M42" s="392">
        <f>J42/L42</f>
        <v>0.98501070663811563</v>
      </c>
    </row>
    <row r="43" spans="1:13" ht="17.25" customHeight="1">
      <c r="A43" s="140" t="s">
        <v>80</v>
      </c>
      <c r="B43" s="1543"/>
      <c r="C43" s="96">
        <v>45</v>
      </c>
      <c r="D43" s="96">
        <v>95</v>
      </c>
      <c r="E43" s="1543"/>
      <c r="F43" s="96"/>
      <c r="G43" s="96"/>
      <c r="H43" s="388">
        <v>48000</v>
      </c>
      <c r="I43" s="388"/>
      <c r="J43" s="336">
        <v>49000</v>
      </c>
      <c r="K43" s="389">
        <v>44000</v>
      </c>
      <c r="L43" s="386"/>
      <c r="M43" s="392"/>
    </row>
    <row r="44" spans="1:13" ht="17.25" customHeight="1">
      <c r="A44" s="140" t="s">
        <v>81</v>
      </c>
      <c r="B44" s="1543"/>
      <c r="C44" s="96">
        <v>50</v>
      </c>
      <c r="D44" s="96">
        <v>100</v>
      </c>
      <c r="E44" s="1543"/>
      <c r="F44" s="96"/>
      <c r="G44" s="96"/>
      <c r="H44" s="388">
        <v>52000</v>
      </c>
      <c r="I44" s="388"/>
      <c r="J44" s="336">
        <v>54000</v>
      </c>
      <c r="K44" s="389">
        <v>46000</v>
      </c>
      <c r="L44" s="386">
        <v>51000</v>
      </c>
      <c r="M44" s="392">
        <f>J44/L44</f>
        <v>1.0588235294117647</v>
      </c>
    </row>
    <row r="45" spans="1:13" ht="17.25" customHeight="1">
      <c r="A45" s="140" t="s">
        <v>82</v>
      </c>
      <c r="B45" s="1543"/>
      <c r="C45" s="96">
        <v>55</v>
      </c>
      <c r="D45" s="96">
        <v>120</v>
      </c>
      <c r="E45" s="1543"/>
      <c r="F45" s="96"/>
      <c r="G45" s="96"/>
      <c r="H45" s="388">
        <v>72000</v>
      </c>
      <c r="I45" s="388"/>
      <c r="J45" s="336">
        <v>75000</v>
      </c>
      <c r="K45" s="389">
        <v>54000</v>
      </c>
      <c r="L45" s="387"/>
      <c r="M45" s="392"/>
    </row>
    <row r="46" spans="1:13" ht="17.25" customHeight="1">
      <c r="A46" s="140" t="s">
        <v>1252</v>
      </c>
      <c r="B46" s="1543"/>
      <c r="C46" s="96">
        <v>60</v>
      </c>
      <c r="D46" s="96">
        <v>150</v>
      </c>
      <c r="E46" s="1543"/>
      <c r="F46" s="96"/>
      <c r="G46" s="96"/>
      <c r="H46" s="388">
        <v>95000</v>
      </c>
      <c r="I46" s="388"/>
      <c r="J46" s="336">
        <v>99000</v>
      </c>
      <c r="K46" s="389">
        <v>75000</v>
      </c>
      <c r="L46" s="387"/>
      <c r="M46" s="392"/>
    </row>
    <row r="47" spans="1:13" ht="17.25" customHeight="1">
      <c r="A47" s="140" t="s">
        <v>1253</v>
      </c>
      <c r="B47" s="1543">
        <v>12</v>
      </c>
      <c r="C47" s="96">
        <v>30</v>
      </c>
      <c r="D47" s="96">
        <v>90</v>
      </c>
      <c r="E47" s="1543">
        <v>12</v>
      </c>
      <c r="F47" s="96"/>
      <c r="G47" s="96"/>
      <c r="H47" s="388"/>
      <c r="I47" s="388"/>
      <c r="J47" s="336">
        <v>51000</v>
      </c>
      <c r="K47" s="336">
        <v>51000</v>
      </c>
      <c r="L47" s="386">
        <v>52500</v>
      </c>
      <c r="M47" s="392">
        <f>J47/L47</f>
        <v>0.97142857142857142</v>
      </c>
    </row>
    <row r="48" spans="1:13" ht="17.25" customHeight="1">
      <c r="A48" s="140" t="s">
        <v>1254</v>
      </c>
      <c r="B48" s="1543"/>
      <c r="C48" s="96">
        <v>40</v>
      </c>
      <c r="D48" s="96">
        <v>100</v>
      </c>
      <c r="E48" s="1543"/>
      <c r="F48" s="96"/>
      <c r="G48" s="96"/>
      <c r="H48" s="388">
        <v>49000</v>
      </c>
      <c r="I48" s="388"/>
      <c r="J48" s="336">
        <v>56000</v>
      </c>
      <c r="K48" s="336">
        <v>56000</v>
      </c>
      <c r="L48" s="387">
        <v>56700</v>
      </c>
      <c r="M48" s="392">
        <f>J48/L48</f>
        <v>0.98765432098765427</v>
      </c>
    </row>
    <row r="49" spans="1:13" ht="17.25" customHeight="1">
      <c r="A49" s="140" t="s">
        <v>1255</v>
      </c>
      <c r="B49" s="1543"/>
      <c r="C49" s="96">
        <v>50</v>
      </c>
      <c r="D49" s="96">
        <v>100</v>
      </c>
      <c r="E49" s="1543"/>
      <c r="F49" s="96"/>
      <c r="G49" s="96"/>
      <c r="H49" s="388">
        <v>59000</v>
      </c>
      <c r="I49" s="388"/>
      <c r="J49" s="336">
        <v>61000</v>
      </c>
      <c r="K49" s="389">
        <v>56000</v>
      </c>
      <c r="L49" s="387">
        <v>59900</v>
      </c>
      <c r="M49" s="392">
        <f>J49/L49</f>
        <v>1.018363939899833</v>
      </c>
    </row>
    <row r="50" spans="1:13" ht="17.25" customHeight="1">
      <c r="A50" s="140" t="s">
        <v>1256</v>
      </c>
      <c r="B50" s="1543"/>
      <c r="C50" s="96">
        <v>60</v>
      </c>
      <c r="D50" s="96">
        <v>110</v>
      </c>
      <c r="E50" s="1543"/>
      <c r="F50" s="96"/>
      <c r="G50" s="96"/>
      <c r="H50" s="388">
        <v>64000</v>
      </c>
      <c r="I50" s="388"/>
      <c r="J50" s="336">
        <v>61000</v>
      </c>
      <c r="K50" s="336">
        <v>61000</v>
      </c>
      <c r="L50" s="386">
        <v>66000</v>
      </c>
      <c r="M50" s="392">
        <f>J50/L50</f>
        <v>0.9242424242424242</v>
      </c>
    </row>
    <row r="51" spans="1:13" ht="17.25" customHeight="1">
      <c r="A51" s="140" t="s">
        <v>1063</v>
      </c>
      <c r="B51" s="1543"/>
      <c r="C51" s="96">
        <v>65</v>
      </c>
      <c r="D51" s="96">
        <v>120</v>
      </c>
      <c r="E51" s="1543"/>
      <c r="F51" s="96"/>
      <c r="G51" s="96"/>
      <c r="H51" s="388">
        <v>78000</v>
      </c>
      <c r="I51" s="388"/>
      <c r="J51" s="336">
        <v>67000</v>
      </c>
      <c r="K51" s="336">
        <v>67000</v>
      </c>
      <c r="L51" s="387"/>
      <c r="M51" s="392"/>
    </row>
    <row r="52" spans="1:13" ht="17.25" customHeight="1">
      <c r="A52" s="140" t="s">
        <v>1064</v>
      </c>
      <c r="B52" s="1543"/>
      <c r="C52" s="96">
        <v>70</v>
      </c>
      <c r="D52" s="96">
        <v>150</v>
      </c>
      <c r="E52" s="1543"/>
      <c r="F52" s="96"/>
      <c r="G52" s="96"/>
      <c r="H52" s="388">
        <v>106000</v>
      </c>
      <c r="I52" s="388"/>
      <c r="J52" s="336">
        <v>81000</v>
      </c>
      <c r="K52" s="336">
        <v>81000</v>
      </c>
      <c r="L52" s="387"/>
      <c r="M52" s="392"/>
    </row>
    <row r="53" spans="1:13" ht="17.25" customHeight="1">
      <c r="A53" s="140" t="s">
        <v>1065</v>
      </c>
      <c r="B53" s="1543">
        <v>14</v>
      </c>
      <c r="C53" s="96">
        <v>50</v>
      </c>
      <c r="D53" s="96">
        <v>110</v>
      </c>
      <c r="E53" s="1543">
        <v>16</v>
      </c>
      <c r="F53" s="96"/>
      <c r="G53" s="96"/>
      <c r="H53" s="388">
        <v>125000</v>
      </c>
      <c r="I53" s="388"/>
      <c r="J53" s="336">
        <v>130000</v>
      </c>
      <c r="K53" s="336"/>
      <c r="L53" s="387">
        <v>112000</v>
      </c>
      <c r="M53" s="392">
        <f>J53/L53</f>
        <v>1.1607142857142858</v>
      </c>
    </row>
    <row r="54" spans="1:13" ht="17.25" customHeight="1">
      <c r="A54" s="140" t="s">
        <v>1066</v>
      </c>
      <c r="B54" s="1543"/>
      <c r="C54" s="96">
        <v>60</v>
      </c>
      <c r="D54" s="96">
        <v>150</v>
      </c>
      <c r="E54" s="1543"/>
      <c r="F54" s="96"/>
      <c r="G54" s="96"/>
      <c r="H54" s="388">
        <v>152000</v>
      </c>
      <c r="I54" s="388"/>
      <c r="J54" s="336">
        <v>158000</v>
      </c>
      <c r="K54" s="336"/>
      <c r="L54" s="387"/>
      <c r="M54" s="392"/>
    </row>
    <row r="55" spans="1:13" ht="17.25" customHeight="1">
      <c r="A55" s="140" t="s">
        <v>1067</v>
      </c>
      <c r="B55" s="1543" t="s">
        <v>3603</v>
      </c>
      <c r="C55" s="96">
        <v>50</v>
      </c>
      <c r="D55" s="96">
        <v>110</v>
      </c>
      <c r="E55" s="1543">
        <v>16</v>
      </c>
      <c r="F55" s="96"/>
      <c r="G55" s="96"/>
      <c r="H55" s="388">
        <v>125000</v>
      </c>
      <c r="I55" s="388"/>
      <c r="J55" s="336">
        <v>130000</v>
      </c>
      <c r="K55" s="336"/>
      <c r="L55" s="386"/>
      <c r="M55" s="392"/>
    </row>
    <row r="56" spans="1:13" ht="17.25" customHeight="1">
      <c r="A56" s="140" t="s">
        <v>1068</v>
      </c>
      <c r="B56" s="1543"/>
      <c r="C56" s="96">
        <v>60</v>
      </c>
      <c r="D56" s="96">
        <v>120</v>
      </c>
      <c r="E56" s="1543"/>
      <c r="F56" s="96"/>
      <c r="G56" s="96"/>
      <c r="H56" s="388">
        <v>131000</v>
      </c>
      <c r="I56" s="388"/>
      <c r="J56" s="336">
        <v>136000</v>
      </c>
      <c r="K56" s="336"/>
      <c r="L56" s="386">
        <v>117000</v>
      </c>
      <c r="M56" s="392">
        <f>J56/L56</f>
        <v>1.1623931623931625</v>
      </c>
    </row>
    <row r="57" spans="1:13" ht="17.25" customHeight="1">
      <c r="A57" s="140" t="s">
        <v>1069</v>
      </c>
      <c r="B57" s="1543"/>
      <c r="C57" s="96">
        <v>90</v>
      </c>
      <c r="D57" s="96">
        <v>160</v>
      </c>
      <c r="E57" s="1543"/>
      <c r="F57" s="96"/>
      <c r="G57" s="96"/>
      <c r="H57" s="388">
        <v>152000</v>
      </c>
      <c r="I57" s="388"/>
      <c r="J57" s="336">
        <v>158000</v>
      </c>
      <c r="K57" s="336"/>
      <c r="L57" s="387"/>
      <c r="M57" s="392"/>
    </row>
    <row r="58" spans="1:13" ht="17.25" customHeight="1">
      <c r="A58" s="140" t="s">
        <v>1070</v>
      </c>
      <c r="B58" s="1543"/>
      <c r="C58" s="96">
        <v>110</v>
      </c>
      <c r="D58" s="96">
        <v>200</v>
      </c>
      <c r="E58" s="1543"/>
      <c r="F58" s="96"/>
      <c r="G58" s="96"/>
      <c r="H58" s="388">
        <v>207000</v>
      </c>
      <c r="I58" s="388"/>
      <c r="J58" s="336">
        <v>214000</v>
      </c>
      <c r="K58" s="336"/>
      <c r="L58" s="387"/>
      <c r="M58" s="392"/>
    </row>
    <row r="59" spans="1:13" ht="17.25" customHeight="1">
      <c r="A59" s="140" t="s">
        <v>1071</v>
      </c>
      <c r="B59" s="1543"/>
      <c r="C59" s="96">
        <v>120</v>
      </c>
      <c r="D59" s="96">
        <v>250</v>
      </c>
      <c r="E59" s="1543"/>
      <c r="F59" s="96"/>
      <c r="G59" s="96"/>
      <c r="H59" s="388">
        <v>276000</v>
      </c>
      <c r="I59" s="388"/>
      <c r="J59" s="336">
        <v>285000</v>
      </c>
      <c r="K59" s="336"/>
      <c r="L59" s="386"/>
      <c r="M59" s="392"/>
    </row>
    <row r="60" spans="1:13" ht="17.25" customHeight="1">
      <c r="A60" s="140" t="s">
        <v>1072</v>
      </c>
      <c r="B60" s="1543" t="s">
        <v>2494</v>
      </c>
      <c r="C60" s="96">
        <v>60</v>
      </c>
      <c r="D60" s="96">
        <v>130</v>
      </c>
      <c r="E60" s="1543">
        <v>20</v>
      </c>
      <c r="F60" s="96"/>
      <c r="G60" s="96"/>
      <c r="H60" s="388">
        <v>177000</v>
      </c>
      <c r="I60" s="388"/>
      <c r="J60" s="336">
        <v>183000</v>
      </c>
      <c r="K60" s="336"/>
      <c r="L60" s="386">
        <v>180000</v>
      </c>
      <c r="M60" s="392">
        <f>J60/L60</f>
        <v>1.0166666666666666</v>
      </c>
    </row>
    <row r="61" spans="1:13" ht="17.25" customHeight="1">
      <c r="A61" s="140" t="s">
        <v>1073</v>
      </c>
      <c r="B61" s="1543"/>
      <c r="C61" s="96">
        <v>80</v>
      </c>
      <c r="D61" s="96">
        <v>150</v>
      </c>
      <c r="E61" s="1543"/>
      <c r="F61" s="96"/>
      <c r="G61" s="96"/>
      <c r="H61" s="388">
        <v>207000</v>
      </c>
      <c r="I61" s="388"/>
      <c r="J61" s="336">
        <v>214000</v>
      </c>
      <c r="K61" s="336"/>
      <c r="L61" s="387"/>
      <c r="M61" s="392"/>
    </row>
    <row r="62" spans="1:13" ht="17.25" customHeight="1">
      <c r="A62" s="140" t="s">
        <v>1074</v>
      </c>
      <c r="B62" s="1543"/>
      <c r="C62" s="96">
        <v>110</v>
      </c>
      <c r="D62" s="96">
        <v>200</v>
      </c>
      <c r="E62" s="1543"/>
      <c r="F62" s="96"/>
      <c r="G62" s="96"/>
      <c r="H62" s="388">
        <v>311000</v>
      </c>
      <c r="I62" s="388"/>
      <c r="J62" s="336">
        <v>322000</v>
      </c>
      <c r="K62" s="336"/>
      <c r="L62" s="387"/>
      <c r="M62" s="392"/>
    </row>
    <row r="63" spans="1:13" ht="17.25" customHeight="1">
      <c r="A63" s="140" t="s">
        <v>1075</v>
      </c>
      <c r="B63" s="1543"/>
      <c r="C63" s="96">
        <v>120</v>
      </c>
      <c r="D63" s="96">
        <v>250</v>
      </c>
      <c r="E63" s="1543"/>
      <c r="F63" s="96"/>
      <c r="G63" s="96"/>
      <c r="H63" s="388">
        <v>414000</v>
      </c>
      <c r="I63" s="388"/>
      <c r="J63" s="336">
        <v>429000</v>
      </c>
      <c r="K63" s="336"/>
      <c r="L63" s="387"/>
      <c r="M63" s="392"/>
    </row>
    <row r="64" spans="1:13" ht="17.25" customHeight="1">
      <c r="A64" s="140" t="s">
        <v>1076</v>
      </c>
      <c r="B64" s="1543">
        <v>25</v>
      </c>
      <c r="C64" s="96">
        <v>70</v>
      </c>
      <c r="D64" s="96">
        <v>160</v>
      </c>
      <c r="E64" s="1543">
        <v>25</v>
      </c>
      <c r="F64" s="96"/>
      <c r="G64" s="96"/>
      <c r="H64" s="388">
        <v>298100</v>
      </c>
      <c r="I64" s="388"/>
      <c r="J64" s="336">
        <v>308000</v>
      </c>
      <c r="K64" s="336"/>
      <c r="L64" s="386">
        <v>386000</v>
      </c>
      <c r="M64" s="392">
        <f>J64/L64</f>
        <v>0.79792746113989632</v>
      </c>
    </row>
    <row r="65" spans="1:13" ht="17.25" customHeight="1">
      <c r="A65" s="140" t="s">
        <v>1077</v>
      </c>
      <c r="B65" s="1543"/>
      <c r="C65" s="96">
        <v>110</v>
      </c>
      <c r="D65" s="96">
        <v>200</v>
      </c>
      <c r="E65" s="1543"/>
      <c r="F65" s="96"/>
      <c r="G65" s="96"/>
      <c r="H65" s="388">
        <v>650000</v>
      </c>
      <c r="I65" s="388"/>
      <c r="J65" s="336">
        <v>673000</v>
      </c>
      <c r="K65" s="336"/>
      <c r="L65" s="386"/>
      <c r="M65" s="392"/>
    </row>
    <row r="66" spans="1:13" ht="17.25" customHeight="1">
      <c r="A66" s="140" t="s">
        <v>1078</v>
      </c>
      <c r="B66" s="1543"/>
      <c r="C66" s="96">
        <v>120</v>
      </c>
      <c r="D66" s="96">
        <v>250</v>
      </c>
      <c r="E66" s="1543"/>
      <c r="F66" s="96"/>
      <c r="G66" s="96"/>
      <c r="H66" s="388">
        <v>813000</v>
      </c>
      <c r="I66" s="388"/>
      <c r="J66" s="336">
        <v>842000</v>
      </c>
      <c r="K66" s="336"/>
      <c r="L66" s="386"/>
      <c r="M66" s="392"/>
    </row>
    <row r="67" spans="1:13" ht="17.25" customHeight="1">
      <c r="A67" s="128"/>
      <c r="B67" s="139"/>
      <c r="C67" s="128"/>
      <c r="D67" s="128"/>
      <c r="E67" s="128"/>
      <c r="F67" s="128"/>
      <c r="G67" s="128"/>
      <c r="H67" s="401"/>
      <c r="I67" s="393"/>
      <c r="J67" s="393"/>
      <c r="K67" s="393"/>
      <c r="L67" s="334"/>
      <c r="M67" s="392">
        <f>AVERAGE(M4:M66)</f>
        <v>1.0551799301257188</v>
      </c>
    </row>
  </sheetData>
  <mergeCells count="31">
    <mergeCell ref="A1:H1"/>
    <mergeCell ref="B19:B22"/>
    <mergeCell ref="E19:E22"/>
    <mergeCell ref="B4:B6"/>
    <mergeCell ref="E4:E6"/>
    <mergeCell ref="E13:E14"/>
    <mergeCell ref="E7:E9"/>
    <mergeCell ref="E10:E12"/>
    <mergeCell ref="B7:B9"/>
    <mergeCell ref="B23:B27"/>
    <mergeCell ref="B10:B12"/>
    <mergeCell ref="E28:E33"/>
    <mergeCell ref="E40:E46"/>
    <mergeCell ref="B40:B46"/>
    <mergeCell ref="B13:B14"/>
    <mergeCell ref="B15:B18"/>
    <mergeCell ref="E15:E18"/>
    <mergeCell ref="B34:B39"/>
    <mergeCell ref="E23:E27"/>
    <mergeCell ref="E34:E39"/>
    <mergeCell ref="B28:B33"/>
    <mergeCell ref="B64:B66"/>
    <mergeCell ref="E64:E66"/>
    <mergeCell ref="B47:B52"/>
    <mergeCell ref="E47:E52"/>
    <mergeCell ref="B60:B63"/>
    <mergeCell ref="E60:E63"/>
    <mergeCell ref="B53:B54"/>
    <mergeCell ref="E53:E54"/>
    <mergeCell ref="E55:E59"/>
    <mergeCell ref="B55:B59"/>
  </mergeCells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>
    <tabColor indexed="21"/>
  </sheetPr>
  <dimension ref="A1:I36"/>
  <sheetViews>
    <sheetView workbookViewId="0">
      <selection activeCell="G36" sqref="G4:G36"/>
    </sheetView>
  </sheetViews>
  <sheetFormatPr defaultColWidth="10" defaultRowHeight="14.4"/>
  <cols>
    <col min="1" max="1" width="19.09765625" style="46" customWidth="1"/>
    <col min="2" max="2" width="10.19921875" style="100" customWidth="1"/>
    <col min="3" max="4" width="10.19921875" style="53" customWidth="1"/>
    <col min="5" max="6" width="10.19921875" style="27" customWidth="1"/>
    <col min="7" max="7" width="11.69921875" style="341" customWidth="1"/>
    <col min="8" max="8" width="11.59765625" style="9" hidden="1" customWidth="1"/>
    <col min="9" max="9" width="10" style="9" hidden="1" customWidth="1"/>
    <col min="10" max="16384" width="10" style="9"/>
  </cols>
  <sheetData>
    <row r="1" spans="1:9" ht="32.25" customHeight="1" thickBot="1">
      <c r="A1" s="1543" t="s">
        <v>3752</v>
      </c>
      <c r="B1" s="1543"/>
      <c r="C1" s="1543"/>
      <c r="D1" s="1543"/>
      <c r="E1" s="1543"/>
      <c r="F1" s="1543"/>
      <c r="G1" s="1543"/>
      <c r="H1" s="105" t="s">
        <v>3751</v>
      </c>
    </row>
    <row r="2" spans="1:9" ht="19.2">
      <c r="A2" s="3"/>
      <c r="B2" s="98"/>
      <c r="C2" s="4"/>
      <c r="D2" s="3"/>
      <c r="E2" s="3"/>
      <c r="F2" s="3"/>
      <c r="G2" s="322"/>
    </row>
    <row r="3" spans="1:9" ht="27" customHeight="1">
      <c r="A3" s="101" t="s">
        <v>2460</v>
      </c>
      <c r="B3" s="102" t="s">
        <v>1954</v>
      </c>
      <c r="C3" s="94" t="s">
        <v>2453</v>
      </c>
      <c r="D3" s="94" t="s">
        <v>2454</v>
      </c>
      <c r="E3" s="94" t="s">
        <v>2455</v>
      </c>
      <c r="F3" s="94" t="s">
        <v>1806</v>
      </c>
      <c r="G3" s="338" t="s">
        <v>2831</v>
      </c>
      <c r="H3" s="118" t="s">
        <v>5773</v>
      </c>
      <c r="I3" s="248" t="s">
        <v>2832</v>
      </c>
    </row>
    <row r="4" spans="1:9">
      <c r="A4" s="140" t="s">
        <v>1807</v>
      </c>
      <c r="B4" s="1543">
        <v>1</v>
      </c>
      <c r="C4" s="198">
        <v>2.5</v>
      </c>
      <c r="D4" s="96">
        <v>50</v>
      </c>
      <c r="E4" s="1543">
        <v>6</v>
      </c>
      <c r="F4" s="96"/>
      <c r="G4" s="346">
        <v>18000</v>
      </c>
      <c r="H4" s="246"/>
      <c r="I4" s="248"/>
    </row>
    <row r="5" spans="1:9">
      <c r="A5" s="107" t="s">
        <v>3614</v>
      </c>
      <c r="B5" s="1543"/>
      <c r="C5" s="96">
        <v>4</v>
      </c>
      <c r="D5" s="96">
        <v>50</v>
      </c>
      <c r="E5" s="1543"/>
      <c r="F5" s="96"/>
      <c r="G5" s="339">
        <v>26000</v>
      </c>
      <c r="H5" s="246"/>
      <c r="I5" s="248"/>
    </row>
    <row r="6" spans="1:9">
      <c r="A6" s="140" t="s">
        <v>1808</v>
      </c>
      <c r="B6" s="1543">
        <v>1.5</v>
      </c>
      <c r="C6" s="198">
        <v>4</v>
      </c>
      <c r="D6" s="96">
        <v>50</v>
      </c>
      <c r="E6" s="1543">
        <v>6</v>
      </c>
      <c r="F6" s="96"/>
      <c r="G6" s="346">
        <v>18000</v>
      </c>
      <c r="H6" s="247"/>
      <c r="I6" s="248"/>
    </row>
    <row r="7" spans="1:9">
      <c r="A7" s="107" t="s">
        <v>2630</v>
      </c>
      <c r="B7" s="1543"/>
      <c r="C7" s="96">
        <v>6</v>
      </c>
      <c r="D7" s="96">
        <v>50</v>
      </c>
      <c r="E7" s="1543"/>
      <c r="F7" s="96"/>
      <c r="G7" s="339">
        <v>26000</v>
      </c>
      <c r="H7" s="247"/>
      <c r="I7" s="248"/>
    </row>
    <row r="8" spans="1:9">
      <c r="A8" s="140" t="s">
        <v>1809</v>
      </c>
      <c r="B8" s="1543">
        <v>2</v>
      </c>
      <c r="C8" s="198">
        <v>6</v>
      </c>
      <c r="D8" s="96">
        <v>50</v>
      </c>
      <c r="E8" s="1543">
        <v>6</v>
      </c>
      <c r="F8" s="96"/>
      <c r="G8" s="346">
        <v>18000</v>
      </c>
      <c r="H8" s="247">
        <v>21800</v>
      </c>
      <c r="I8" s="248"/>
    </row>
    <row r="9" spans="1:9">
      <c r="A9" s="107" t="s">
        <v>2631</v>
      </c>
      <c r="B9" s="1543"/>
      <c r="C9" s="96">
        <v>8</v>
      </c>
      <c r="D9" s="96">
        <v>50</v>
      </c>
      <c r="E9" s="1543"/>
      <c r="F9" s="96"/>
      <c r="G9" s="339">
        <v>26000</v>
      </c>
      <c r="H9" s="247">
        <v>25900</v>
      </c>
      <c r="I9" s="248"/>
    </row>
    <row r="10" spans="1:9">
      <c r="A10" s="140" t="s">
        <v>1810</v>
      </c>
      <c r="B10" s="1543">
        <v>3</v>
      </c>
      <c r="C10" s="269">
        <v>8</v>
      </c>
      <c r="D10" s="64">
        <v>50</v>
      </c>
      <c r="E10" s="1543">
        <v>6</v>
      </c>
      <c r="F10" s="96"/>
      <c r="G10" s="347">
        <v>19000</v>
      </c>
      <c r="H10" s="247">
        <v>21800</v>
      </c>
      <c r="I10" s="248"/>
    </row>
    <row r="11" spans="1:9">
      <c r="A11" s="107" t="s">
        <v>2632</v>
      </c>
      <c r="B11" s="1543"/>
      <c r="C11" s="96">
        <v>10</v>
      </c>
      <c r="D11" s="96">
        <v>50</v>
      </c>
      <c r="E11" s="1543"/>
      <c r="F11" s="96"/>
      <c r="G11" s="340">
        <v>26000</v>
      </c>
      <c r="H11" s="247"/>
      <c r="I11" s="248"/>
    </row>
    <row r="12" spans="1:9">
      <c r="A12" s="107" t="s">
        <v>2633</v>
      </c>
      <c r="B12" s="1543"/>
      <c r="C12" s="96">
        <v>12</v>
      </c>
      <c r="D12" s="96">
        <v>50</v>
      </c>
      <c r="E12" s="1543"/>
      <c r="F12" s="96"/>
      <c r="G12" s="340">
        <v>26000</v>
      </c>
      <c r="H12" s="247">
        <v>25900</v>
      </c>
      <c r="I12" s="248"/>
    </row>
    <row r="13" spans="1:9">
      <c r="A13" s="267" t="s">
        <v>1811</v>
      </c>
      <c r="B13" s="1543">
        <v>4</v>
      </c>
      <c r="C13" s="269">
        <v>10</v>
      </c>
      <c r="D13" s="64">
        <v>50</v>
      </c>
      <c r="E13" s="1543">
        <v>6</v>
      </c>
      <c r="F13" s="268">
        <v>10</v>
      </c>
      <c r="G13" s="347">
        <v>19000</v>
      </c>
      <c r="H13" s="247"/>
      <c r="I13" s="248"/>
    </row>
    <row r="14" spans="1:9">
      <c r="A14" s="107" t="s">
        <v>2634</v>
      </c>
      <c r="B14" s="1543"/>
      <c r="C14" s="96">
        <v>12</v>
      </c>
      <c r="D14" s="96">
        <v>50</v>
      </c>
      <c r="E14" s="1543"/>
      <c r="F14" s="96"/>
      <c r="G14" s="340">
        <v>26000</v>
      </c>
      <c r="H14" s="247">
        <v>21800</v>
      </c>
      <c r="I14" s="248"/>
    </row>
    <row r="15" spans="1:9">
      <c r="A15" s="107" t="s">
        <v>2635</v>
      </c>
      <c r="B15" s="1543"/>
      <c r="C15" s="96">
        <v>16</v>
      </c>
      <c r="D15" s="96">
        <v>60</v>
      </c>
      <c r="E15" s="1543"/>
      <c r="F15" s="96"/>
      <c r="G15" s="340">
        <v>26000</v>
      </c>
      <c r="H15" s="247">
        <v>25900</v>
      </c>
      <c r="I15" s="248"/>
    </row>
    <row r="16" spans="1:9">
      <c r="A16" s="140" t="s">
        <v>1812</v>
      </c>
      <c r="B16" s="1543">
        <v>5</v>
      </c>
      <c r="C16" s="269">
        <v>13</v>
      </c>
      <c r="D16" s="64">
        <v>50</v>
      </c>
      <c r="E16" s="1543">
        <v>6</v>
      </c>
      <c r="F16" s="96"/>
      <c r="G16" s="347">
        <v>18000</v>
      </c>
      <c r="H16" s="247">
        <v>22800</v>
      </c>
      <c r="I16" s="248"/>
    </row>
    <row r="17" spans="1:9">
      <c r="A17" s="107" t="s">
        <v>2636</v>
      </c>
      <c r="B17" s="1543"/>
      <c r="C17" s="96">
        <v>20</v>
      </c>
      <c r="D17" s="96">
        <v>60</v>
      </c>
      <c r="E17" s="1543"/>
      <c r="F17" s="96"/>
      <c r="G17" s="340">
        <v>26000</v>
      </c>
      <c r="H17" s="247"/>
      <c r="I17" s="248"/>
    </row>
    <row r="18" spans="1:9">
      <c r="A18" s="107" t="s">
        <v>1813</v>
      </c>
      <c r="B18" s="1543"/>
      <c r="C18" s="96">
        <v>30</v>
      </c>
      <c r="D18" s="96">
        <v>80</v>
      </c>
      <c r="E18" s="1543"/>
      <c r="F18" s="96"/>
      <c r="G18" s="340">
        <v>31000</v>
      </c>
      <c r="H18" s="247"/>
      <c r="I18" s="248"/>
    </row>
    <row r="19" spans="1:9">
      <c r="A19" s="140" t="s">
        <v>3731</v>
      </c>
      <c r="B19" s="1543">
        <v>6</v>
      </c>
      <c r="C19" s="269">
        <v>15</v>
      </c>
      <c r="D19" s="64">
        <v>50</v>
      </c>
      <c r="E19" s="1543">
        <v>6</v>
      </c>
      <c r="F19" s="96"/>
      <c r="G19" s="347">
        <v>20000</v>
      </c>
      <c r="H19" s="247">
        <v>22800</v>
      </c>
      <c r="I19" s="248"/>
    </row>
    <row r="20" spans="1:9">
      <c r="A20" s="107" t="s">
        <v>2637</v>
      </c>
      <c r="B20" s="1543"/>
      <c r="C20" s="96">
        <v>20</v>
      </c>
      <c r="D20" s="96">
        <v>60</v>
      </c>
      <c r="E20" s="1543"/>
      <c r="F20" s="96"/>
      <c r="G20" s="340">
        <v>26000</v>
      </c>
      <c r="H20" s="247">
        <v>27300</v>
      </c>
      <c r="I20" s="248"/>
    </row>
    <row r="21" spans="1:9">
      <c r="A21" s="107" t="s">
        <v>2638</v>
      </c>
      <c r="B21" s="1543"/>
      <c r="C21" s="96">
        <v>30</v>
      </c>
      <c r="D21" s="96">
        <v>80</v>
      </c>
      <c r="E21" s="1543"/>
      <c r="F21" s="96"/>
      <c r="G21" s="340">
        <v>31000</v>
      </c>
      <c r="H21" s="247"/>
      <c r="I21" s="248"/>
    </row>
    <row r="22" spans="1:9">
      <c r="A22" s="140" t="s">
        <v>1814</v>
      </c>
      <c r="B22" s="1543">
        <v>8</v>
      </c>
      <c r="C22" s="269">
        <v>20</v>
      </c>
      <c r="D22" s="64">
        <v>60</v>
      </c>
      <c r="E22" s="1543">
        <v>8</v>
      </c>
      <c r="F22" s="96"/>
      <c r="G22" s="347">
        <v>25000</v>
      </c>
      <c r="H22" s="247">
        <v>28700</v>
      </c>
      <c r="I22" s="248"/>
    </row>
    <row r="23" spans="1:9">
      <c r="A23" s="267" t="s">
        <v>2639</v>
      </c>
      <c r="B23" s="1543"/>
      <c r="C23" s="96">
        <v>30</v>
      </c>
      <c r="D23" s="96">
        <v>80</v>
      </c>
      <c r="E23" s="1543"/>
      <c r="F23" s="268">
        <v>10</v>
      </c>
      <c r="G23" s="340">
        <v>33000</v>
      </c>
      <c r="H23" s="247"/>
      <c r="I23" s="248">
        <v>5</v>
      </c>
    </row>
    <row r="24" spans="1:9">
      <c r="A24" s="107" t="s">
        <v>2640</v>
      </c>
      <c r="B24" s="1543"/>
      <c r="C24" s="96">
        <v>40</v>
      </c>
      <c r="D24" s="96">
        <v>100</v>
      </c>
      <c r="E24" s="1543"/>
      <c r="F24" s="96"/>
      <c r="G24" s="340">
        <v>47000</v>
      </c>
      <c r="H24" s="247"/>
      <c r="I24" s="248"/>
    </row>
    <row r="25" spans="1:9">
      <c r="A25" s="140" t="s">
        <v>1815</v>
      </c>
      <c r="B25" s="1543">
        <v>10</v>
      </c>
      <c r="C25" s="198">
        <v>25</v>
      </c>
      <c r="D25" s="96">
        <v>70</v>
      </c>
      <c r="E25" s="1543">
        <v>10</v>
      </c>
      <c r="F25" s="96"/>
      <c r="G25" s="347">
        <v>33000</v>
      </c>
      <c r="H25" s="247">
        <v>35800</v>
      </c>
      <c r="I25" s="248"/>
    </row>
    <row r="26" spans="1:9">
      <c r="A26" s="107" t="s">
        <v>1079</v>
      </c>
      <c r="B26" s="1543"/>
      <c r="C26" s="96">
        <v>35</v>
      </c>
      <c r="D26" s="96">
        <v>90</v>
      </c>
      <c r="E26" s="1543"/>
      <c r="F26" s="96"/>
      <c r="G26" s="340">
        <v>41000</v>
      </c>
      <c r="H26" s="247"/>
      <c r="I26" s="248"/>
    </row>
    <row r="27" spans="1:9">
      <c r="A27" s="107" t="s">
        <v>1080</v>
      </c>
      <c r="B27" s="1543"/>
      <c r="C27" s="96">
        <v>45</v>
      </c>
      <c r="D27" s="96">
        <v>110</v>
      </c>
      <c r="E27" s="1543"/>
      <c r="F27" s="96"/>
      <c r="G27" s="340">
        <v>59000</v>
      </c>
      <c r="H27" s="247"/>
      <c r="I27" s="248"/>
    </row>
    <row r="28" spans="1:9">
      <c r="A28" s="140" t="s">
        <v>1816</v>
      </c>
      <c r="B28" s="1543" t="s">
        <v>1943</v>
      </c>
      <c r="C28" s="198">
        <v>30</v>
      </c>
      <c r="D28" s="96">
        <v>80</v>
      </c>
      <c r="E28" s="1543">
        <v>12</v>
      </c>
      <c r="F28" s="96"/>
      <c r="G28" s="347">
        <v>39000</v>
      </c>
      <c r="H28" s="247"/>
      <c r="I28" s="248"/>
    </row>
    <row r="29" spans="1:9">
      <c r="A29" s="107" t="s">
        <v>2641</v>
      </c>
      <c r="B29" s="1543"/>
      <c r="C29" s="96">
        <v>40</v>
      </c>
      <c r="D29" s="96">
        <v>90</v>
      </c>
      <c r="E29" s="1543"/>
      <c r="F29" s="96"/>
      <c r="G29" s="340">
        <v>56000</v>
      </c>
      <c r="H29" s="247">
        <v>52300</v>
      </c>
      <c r="I29" s="248"/>
    </row>
    <row r="30" spans="1:9">
      <c r="A30" s="107" t="s">
        <v>2642</v>
      </c>
      <c r="B30" s="1543"/>
      <c r="C30" s="96">
        <v>50</v>
      </c>
      <c r="D30" s="96">
        <v>110</v>
      </c>
      <c r="E30" s="1543"/>
      <c r="F30" s="96"/>
      <c r="G30" s="340">
        <v>61000</v>
      </c>
      <c r="H30" s="247"/>
      <c r="I30" s="248"/>
    </row>
    <row r="31" spans="1:9">
      <c r="A31" s="140" t="s">
        <v>1817</v>
      </c>
      <c r="B31" s="1543">
        <v>16</v>
      </c>
      <c r="C31" s="198">
        <v>40</v>
      </c>
      <c r="D31" s="96">
        <v>100</v>
      </c>
      <c r="E31" s="1543">
        <v>16</v>
      </c>
      <c r="F31" s="96"/>
      <c r="G31" s="347">
        <v>106000</v>
      </c>
      <c r="H31" s="247"/>
      <c r="I31" s="248"/>
    </row>
    <row r="32" spans="1:9">
      <c r="A32" s="107" t="s">
        <v>2643</v>
      </c>
      <c r="B32" s="1543"/>
      <c r="C32" s="96">
        <v>50</v>
      </c>
      <c r="D32" s="96">
        <v>110</v>
      </c>
      <c r="E32" s="1543"/>
      <c r="F32" s="96"/>
      <c r="G32" s="340">
        <v>130000</v>
      </c>
      <c r="H32" s="247">
        <v>116000</v>
      </c>
      <c r="I32" s="248"/>
    </row>
    <row r="33" spans="1:9">
      <c r="A33" s="107" t="s">
        <v>2828</v>
      </c>
      <c r="B33" s="1543"/>
      <c r="C33" s="96">
        <v>60</v>
      </c>
      <c r="D33" s="96">
        <v>120</v>
      </c>
      <c r="E33" s="1543"/>
      <c r="F33" s="96"/>
      <c r="G33" s="340">
        <v>136000</v>
      </c>
      <c r="H33" s="247"/>
      <c r="I33" s="248"/>
    </row>
    <row r="34" spans="1:9">
      <c r="A34" s="140" t="s">
        <v>1818</v>
      </c>
      <c r="B34" s="1543">
        <v>20</v>
      </c>
      <c r="C34" s="198">
        <v>40</v>
      </c>
      <c r="D34" s="96">
        <v>100</v>
      </c>
      <c r="E34" s="1543">
        <v>20</v>
      </c>
      <c r="F34" s="96"/>
      <c r="G34" s="347">
        <v>147000</v>
      </c>
      <c r="H34" s="247">
        <v>138000</v>
      </c>
      <c r="I34" s="248"/>
    </row>
    <row r="35" spans="1:9">
      <c r="A35" s="107" t="s">
        <v>2644</v>
      </c>
      <c r="B35" s="1543"/>
      <c r="C35" s="96">
        <v>50</v>
      </c>
      <c r="D35" s="96">
        <v>110</v>
      </c>
      <c r="E35" s="1543"/>
      <c r="F35" s="96"/>
      <c r="G35" s="340">
        <v>165000</v>
      </c>
      <c r="H35" s="247">
        <v>165000</v>
      </c>
      <c r="I35" s="248"/>
    </row>
    <row r="36" spans="1:9">
      <c r="A36" s="107" t="s">
        <v>2645</v>
      </c>
      <c r="B36" s="1543"/>
      <c r="C36" s="96">
        <v>90</v>
      </c>
      <c r="D36" s="96">
        <v>160</v>
      </c>
      <c r="E36" s="1543"/>
      <c r="F36" s="96"/>
      <c r="G36" s="340">
        <v>235000</v>
      </c>
      <c r="H36" s="247"/>
      <c r="I36" s="248"/>
    </row>
  </sheetData>
  <mergeCells count="25">
    <mergeCell ref="A1:G1"/>
    <mergeCell ref="B8:B9"/>
    <mergeCell ref="E8:E9"/>
    <mergeCell ref="B10:B12"/>
    <mergeCell ref="E10:E12"/>
    <mergeCell ref="E6:E7"/>
    <mergeCell ref="B6:B7"/>
    <mergeCell ref="E4:E5"/>
    <mergeCell ref="B4:B5"/>
    <mergeCell ref="B13:B15"/>
    <mergeCell ref="E13:E15"/>
    <mergeCell ref="B22:B24"/>
    <mergeCell ref="E22:E24"/>
    <mergeCell ref="B16:B18"/>
    <mergeCell ref="E16:E18"/>
    <mergeCell ref="B19:B21"/>
    <mergeCell ref="E19:E21"/>
    <mergeCell ref="B34:B36"/>
    <mergeCell ref="E34:E36"/>
    <mergeCell ref="B28:B30"/>
    <mergeCell ref="E28:E30"/>
    <mergeCell ref="E25:E27"/>
    <mergeCell ref="B25:B27"/>
    <mergeCell ref="B31:B33"/>
    <mergeCell ref="E31:E33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>
    <tabColor indexed="21"/>
  </sheetPr>
  <dimension ref="A1:I25"/>
  <sheetViews>
    <sheetView topLeftCell="A11" workbookViewId="0">
      <selection activeCell="G24" sqref="G4:G24"/>
    </sheetView>
  </sheetViews>
  <sheetFormatPr defaultColWidth="10" defaultRowHeight="14.4"/>
  <cols>
    <col min="1" max="1" width="17.09765625" style="46" customWidth="1"/>
    <col min="2" max="2" width="8.19921875" style="100" customWidth="1"/>
    <col min="3" max="4" width="8.19921875" style="53" customWidth="1"/>
    <col min="5" max="6" width="8.19921875" style="27" customWidth="1"/>
    <col min="7" max="7" width="13" style="171" customWidth="1"/>
    <col min="8" max="8" width="13" style="9" customWidth="1"/>
    <col min="9" max="9" width="6.69921875" style="9" customWidth="1"/>
    <col min="10" max="13" width="7" style="9" customWidth="1"/>
    <col min="14" max="16384" width="10" style="9"/>
  </cols>
  <sheetData>
    <row r="1" spans="1:9" ht="42.75" customHeight="1" thickBot="1">
      <c r="A1" s="1543" t="s">
        <v>3754</v>
      </c>
      <c r="B1" s="1543"/>
      <c r="C1" s="1543"/>
      <c r="D1" s="1543"/>
      <c r="E1" s="1543"/>
      <c r="F1" s="1543"/>
      <c r="G1" s="1543"/>
      <c r="H1" s="105" t="s">
        <v>3751</v>
      </c>
      <c r="I1" s="137" t="s">
        <v>3591</v>
      </c>
    </row>
    <row r="2" spans="1:9" ht="19.2">
      <c r="A2" s="3"/>
      <c r="B2" s="98"/>
      <c r="C2" s="4"/>
      <c r="D2" s="3"/>
      <c r="E2" s="3"/>
      <c r="F2" s="3"/>
      <c r="G2" s="322"/>
    </row>
    <row r="3" spans="1:9" ht="28.8">
      <c r="A3" s="101" t="s">
        <v>2460</v>
      </c>
      <c r="B3" s="102" t="s">
        <v>1954</v>
      </c>
      <c r="C3" s="94" t="s">
        <v>2453</v>
      </c>
      <c r="D3" s="94" t="s">
        <v>2454</v>
      </c>
      <c r="E3" s="94" t="s">
        <v>2455</v>
      </c>
      <c r="F3" s="94" t="s">
        <v>1829</v>
      </c>
      <c r="G3" s="348" t="s">
        <v>2700</v>
      </c>
      <c r="H3" s="118" t="s">
        <v>5773</v>
      </c>
    </row>
    <row r="4" spans="1:9" ht="15.6">
      <c r="A4" s="140" t="s">
        <v>1819</v>
      </c>
      <c r="B4" s="1543">
        <v>5</v>
      </c>
      <c r="C4" s="269">
        <v>13</v>
      </c>
      <c r="D4" s="64">
        <v>50</v>
      </c>
      <c r="E4" s="1543">
        <v>6</v>
      </c>
      <c r="F4" s="193"/>
      <c r="G4" s="165">
        <v>22000</v>
      </c>
      <c r="H4" s="119">
        <v>22800</v>
      </c>
    </row>
    <row r="5" spans="1:9" ht="15.6">
      <c r="A5" s="107" t="s">
        <v>3612</v>
      </c>
      <c r="B5" s="1543"/>
      <c r="C5" s="96">
        <v>20</v>
      </c>
      <c r="D5" s="96">
        <v>60</v>
      </c>
      <c r="E5" s="1543"/>
      <c r="F5" s="134"/>
      <c r="G5" s="165">
        <v>29000</v>
      </c>
      <c r="H5" s="119"/>
    </row>
    <row r="6" spans="1:9" ht="15.6">
      <c r="A6" s="107" t="s">
        <v>3613</v>
      </c>
      <c r="B6" s="1543"/>
      <c r="C6" s="96">
        <v>30</v>
      </c>
      <c r="D6" s="96">
        <v>80</v>
      </c>
      <c r="E6" s="1543"/>
      <c r="F6" s="257"/>
      <c r="G6" s="165">
        <v>34000</v>
      </c>
      <c r="H6" s="119"/>
    </row>
    <row r="7" spans="1:9" ht="15.6">
      <c r="A7" s="140" t="s">
        <v>1820</v>
      </c>
      <c r="B7" s="1543">
        <v>6</v>
      </c>
      <c r="C7" s="269">
        <v>15</v>
      </c>
      <c r="D7" s="64">
        <v>50</v>
      </c>
      <c r="E7" s="1543">
        <v>6</v>
      </c>
      <c r="F7" s="193"/>
      <c r="G7" s="165">
        <v>22000</v>
      </c>
      <c r="H7" s="119">
        <v>22800</v>
      </c>
    </row>
    <row r="8" spans="1:9" ht="15.6">
      <c r="A8" s="107" t="s">
        <v>2620</v>
      </c>
      <c r="B8" s="1543"/>
      <c r="C8" s="96">
        <v>20</v>
      </c>
      <c r="D8" s="96">
        <v>60</v>
      </c>
      <c r="E8" s="1543"/>
      <c r="F8" s="134"/>
      <c r="G8" s="165">
        <v>29000</v>
      </c>
      <c r="H8" s="119">
        <v>27300</v>
      </c>
    </row>
    <row r="9" spans="1:9" ht="15.6">
      <c r="A9" s="107" t="s">
        <v>2621</v>
      </c>
      <c r="B9" s="1543"/>
      <c r="C9" s="96">
        <v>30</v>
      </c>
      <c r="D9" s="96">
        <v>80</v>
      </c>
      <c r="E9" s="1543"/>
      <c r="F9" s="257"/>
      <c r="G9" s="165">
        <v>34000</v>
      </c>
      <c r="H9" s="119"/>
    </row>
    <row r="10" spans="1:9" ht="15.6">
      <c r="A10" s="107" t="s">
        <v>1821</v>
      </c>
      <c r="B10" s="1543">
        <v>8</v>
      </c>
      <c r="C10" s="269">
        <v>20</v>
      </c>
      <c r="D10" s="64">
        <v>60</v>
      </c>
      <c r="E10" s="1543">
        <v>8</v>
      </c>
      <c r="F10" s="193"/>
      <c r="G10" s="165">
        <v>28000</v>
      </c>
      <c r="H10" s="119">
        <v>28700</v>
      </c>
    </row>
    <row r="11" spans="1:9" ht="15.6">
      <c r="A11" s="267" t="s">
        <v>2622</v>
      </c>
      <c r="B11" s="1543"/>
      <c r="C11" s="96">
        <v>30</v>
      </c>
      <c r="D11" s="96">
        <v>80</v>
      </c>
      <c r="E11" s="1543"/>
      <c r="F11" s="271">
        <v>10</v>
      </c>
      <c r="G11" s="165">
        <v>36000</v>
      </c>
      <c r="H11" s="119"/>
    </row>
    <row r="12" spans="1:9" ht="15.6">
      <c r="A12" s="107" t="s">
        <v>2623</v>
      </c>
      <c r="B12" s="1543"/>
      <c r="C12" s="96">
        <v>40</v>
      </c>
      <c r="D12" s="96">
        <v>100</v>
      </c>
      <c r="E12" s="1543"/>
      <c r="F12" s="257"/>
      <c r="G12" s="165">
        <v>52000</v>
      </c>
      <c r="H12" s="119"/>
    </row>
    <row r="13" spans="1:9" ht="15.6">
      <c r="A13" s="140" t="s">
        <v>1822</v>
      </c>
      <c r="B13" s="1543">
        <v>10</v>
      </c>
      <c r="C13" s="198">
        <v>25</v>
      </c>
      <c r="D13" s="96">
        <v>70</v>
      </c>
      <c r="E13" s="1543">
        <v>10</v>
      </c>
      <c r="F13" s="193"/>
      <c r="G13" s="165">
        <v>36000</v>
      </c>
      <c r="H13" s="119">
        <v>35800</v>
      </c>
    </row>
    <row r="14" spans="1:9" ht="15.6">
      <c r="A14" s="107" t="s">
        <v>1081</v>
      </c>
      <c r="B14" s="1543"/>
      <c r="C14" s="96">
        <v>35</v>
      </c>
      <c r="D14" s="96">
        <v>90</v>
      </c>
      <c r="E14" s="1543"/>
      <c r="F14" s="134"/>
      <c r="G14" s="165">
        <v>45000</v>
      </c>
      <c r="H14" s="119"/>
    </row>
    <row r="15" spans="1:9" ht="15.6">
      <c r="A15" s="107" t="s">
        <v>1082</v>
      </c>
      <c r="B15" s="1543"/>
      <c r="C15" s="96">
        <v>45</v>
      </c>
      <c r="D15" s="96">
        <v>110</v>
      </c>
      <c r="E15" s="1543"/>
      <c r="F15" s="134"/>
      <c r="G15" s="165">
        <v>65000</v>
      </c>
      <c r="H15" s="119"/>
    </row>
    <row r="16" spans="1:9" ht="15.6">
      <c r="A16" s="140" t="s">
        <v>1823</v>
      </c>
      <c r="B16" s="1543" t="s">
        <v>1943</v>
      </c>
      <c r="C16" s="198">
        <v>30</v>
      </c>
      <c r="D16" s="96">
        <v>80</v>
      </c>
      <c r="E16" s="1543">
        <v>12</v>
      </c>
      <c r="F16" s="134"/>
      <c r="G16" s="165">
        <v>43000</v>
      </c>
      <c r="H16" s="119"/>
    </row>
    <row r="17" spans="1:8" ht="15.6">
      <c r="A17" s="107" t="s">
        <v>2624</v>
      </c>
      <c r="B17" s="1543"/>
      <c r="C17" s="96">
        <v>40</v>
      </c>
      <c r="D17" s="96">
        <v>90</v>
      </c>
      <c r="E17" s="1543"/>
      <c r="F17" s="134"/>
      <c r="G17" s="165">
        <v>62000</v>
      </c>
      <c r="H17" s="119">
        <v>52300</v>
      </c>
    </row>
    <row r="18" spans="1:8" ht="15.6">
      <c r="A18" s="107" t="s">
        <v>2625</v>
      </c>
      <c r="B18" s="1543"/>
      <c r="C18" s="96">
        <v>50</v>
      </c>
      <c r="D18" s="96">
        <v>110</v>
      </c>
      <c r="E18" s="1543"/>
      <c r="F18" s="134"/>
      <c r="G18" s="165">
        <v>67000</v>
      </c>
      <c r="H18" s="119"/>
    </row>
    <row r="19" spans="1:8" ht="15.6">
      <c r="A19" s="140" t="s">
        <v>1824</v>
      </c>
      <c r="B19" s="1543">
        <v>16</v>
      </c>
      <c r="C19" s="198">
        <v>40</v>
      </c>
      <c r="D19" s="96">
        <v>100</v>
      </c>
      <c r="E19" s="1543">
        <v>16</v>
      </c>
      <c r="F19" s="193"/>
      <c r="G19" s="165">
        <v>117000</v>
      </c>
      <c r="H19" s="119"/>
    </row>
    <row r="20" spans="1:8" ht="15.6">
      <c r="A20" s="107" t="s">
        <v>2626</v>
      </c>
      <c r="B20" s="1543"/>
      <c r="C20" s="96">
        <v>50</v>
      </c>
      <c r="D20" s="96">
        <v>110</v>
      </c>
      <c r="E20" s="1543"/>
      <c r="F20" s="134"/>
      <c r="G20" s="165">
        <v>143000</v>
      </c>
      <c r="H20" s="119">
        <v>116000</v>
      </c>
    </row>
    <row r="21" spans="1:8" ht="15.6">
      <c r="A21" s="107" t="s">
        <v>2627</v>
      </c>
      <c r="B21" s="1543"/>
      <c r="C21" s="96">
        <v>60</v>
      </c>
      <c r="D21" s="96">
        <v>120</v>
      </c>
      <c r="E21" s="1543"/>
      <c r="F21" s="134"/>
      <c r="G21" s="165">
        <v>150000</v>
      </c>
      <c r="H21" s="119"/>
    </row>
    <row r="22" spans="1:8" ht="15.6">
      <c r="A22" s="140" t="s">
        <v>1825</v>
      </c>
      <c r="B22" s="1543">
        <v>20</v>
      </c>
      <c r="C22" s="198">
        <v>40</v>
      </c>
      <c r="D22" s="96">
        <v>100</v>
      </c>
      <c r="E22" s="1543">
        <v>20</v>
      </c>
      <c r="F22" s="96"/>
      <c r="G22" s="165">
        <v>162000</v>
      </c>
      <c r="H22" s="119">
        <v>138000</v>
      </c>
    </row>
    <row r="23" spans="1:8" ht="15.6">
      <c r="A23" s="107" t="s">
        <v>2628</v>
      </c>
      <c r="B23" s="1543"/>
      <c r="C23" s="96">
        <v>50</v>
      </c>
      <c r="D23" s="96">
        <v>110</v>
      </c>
      <c r="E23" s="1543"/>
      <c r="F23" s="96"/>
      <c r="G23" s="165">
        <v>182000</v>
      </c>
      <c r="H23" s="119">
        <v>165000</v>
      </c>
    </row>
    <row r="24" spans="1:8" ht="15.6">
      <c r="A24" s="107" t="s">
        <v>2629</v>
      </c>
      <c r="B24" s="1543"/>
      <c r="C24" s="96">
        <v>90</v>
      </c>
      <c r="D24" s="96">
        <v>160</v>
      </c>
      <c r="E24" s="1543"/>
      <c r="F24" s="96"/>
      <c r="G24" s="165">
        <v>259000</v>
      </c>
      <c r="H24" s="119"/>
    </row>
    <row r="25" spans="1:8">
      <c r="A25" s="349"/>
    </row>
  </sheetData>
  <mergeCells count="15">
    <mergeCell ref="B22:B24"/>
    <mergeCell ref="E22:E24"/>
    <mergeCell ref="B13:B15"/>
    <mergeCell ref="E13:E15"/>
    <mergeCell ref="B19:B21"/>
    <mergeCell ref="E19:E21"/>
    <mergeCell ref="A1:G1"/>
    <mergeCell ref="E4:E6"/>
    <mergeCell ref="B16:B18"/>
    <mergeCell ref="E16:E18"/>
    <mergeCell ref="B4:B6"/>
    <mergeCell ref="B7:B9"/>
    <mergeCell ref="E7:E9"/>
    <mergeCell ref="B10:B12"/>
    <mergeCell ref="E10:E12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9" enableFormatConditionsCalculation="0">
    <tabColor indexed="51"/>
  </sheetPr>
  <dimension ref="A1:H107"/>
  <sheetViews>
    <sheetView workbookViewId="0">
      <pane ySplit="3" topLeftCell="A100" activePane="bottomLeft" state="frozen"/>
      <selection activeCell="D114" sqref="D114"/>
      <selection pane="bottomLeft" activeCell="H107" sqref="H4:H107"/>
    </sheetView>
  </sheetViews>
  <sheetFormatPr defaultRowHeight="19.2"/>
  <cols>
    <col min="1" max="1" width="20.69921875" style="149" bestFit="1" customWidth="1"/>
    <col min="2" max="2" width="9.19921875" style="3" customWidth="1"/>
    <col min="3" max="3" width="10" style="3" customWidth="1"/>
    <col min="4" max="5" width="7.69921875" style="3" customWidth="1"/>
    <col min="6" max="6" width="7.69921875" style="71" customWidth="1"/>
    <col min="7" max="7" width="11.69921875" style="71" customWidth="1"/>
    <col min="8" max="8" width="11.69921875" style="337" customWidth="1"/>
  </cols>
  <sheetData>
    <row r="1" spans="1:8" ht="33.75" customHeight="1" thickBot="1">
      <c r="A1" s="1543" t="s">
        <v>2507</v>
      </c>
      <c r="B1" s="1543"/>
      <c r="C1" s="1543"/>
      <c r="D1" s="1543"/>
      <c r="E1" s="1543"/>
      <c r="F1" s="1543"/>
      <c r="G1" s="1543"/>
    </row>
    <row r="3" spans="1:8" ht="21" customHeight="1">
      <c r="A3" s="94" t="s">
        <v>2460</v>
      </c>
      <c r="B3" s="106" t="s">
        <v>1954</v>
      </c>
      <c r="C3" s="106" t="s">
        <v>1909</v>
      </c>
      <c r="D3" s="94" t="s">
        <v>2453</v>
      </c>
      <c r="E3" s="108" t="s">
        <v>2454</v>
      </c>
      <c r="F3" s="94" t="s">
        <v>2455</v>
      </c>
      <c r="G3" s="94" t="s">
        <v>2476</v>
      </c>
      <c r="H3" s="342" t="s">
        <v>1956</v>
      </c>
    </row>
    <row r="4" spans="1:8" ht="16.5" customHeight="1">
      <c r="A4" s="107" t="s">
        <v>1882</v>
      </c>
      <c r="B4" s="1543" t="s">
        <v>3759</v>
      </c>
      <c r="C4" s="1543" t="s">
        <v>2090</v>
      </c>
      <c r="D4" s="96">
        <v>2</v>
      </c>
      <c r="E4" s="96">
        <v>45</v>
      </c>
      <c r="F4" s="1543">
        <v>4</v>
      </c>
      <c r="G4" s="96"/>
      <c r="H4" s="332">
        <v>44000</v>
      </c>
    </row>
    <row r="5" spans="1:8" ht="16.5" customHeight="1">
      <c r="A5" s="140" t="s">
        <v>2878</v>
      </c>
      <c r="B5" s="1543"/>
      <c r="C5" s="1543"/>
      <c r="D5" s="96">
        <v>4</v>
      </c>
      <c r="E5" s="96">
        <v>45</v>
      </c>
      <c r="F5" s="1543"/>
      <c r="G5" s="96"/>
      <c r="H5" s="332">
        <v>44000</v>
      </c>
    </row>
    <row r="6" spans="1:8" ht="16.5" customHeight="1">
      <c r="A6" s="140" t="s">
        <v>2879</v>
      </c>
      <c r="B6" s="1543"/>
      <c r="C6" s="1543"/>
      <c r="D6" s="96">
        <v>6</v>
      </c>
      <c r="E6" s="96">
        <v>45</v>
      </c>
      <c r="F6" s="1543"/>
      <c r="G6" s="96"/>
      <c r="H6" s="332">
        <v>44000</v>
      </c>
    </row>
    <row r="7" spans="1:8" ht="16.5" customHeight="1">
      <c r="A7" s="140" t="s">
        <v>2880</v>
      </c>
      <c r="B7" s="1543"/>
      <c r="C7" s="1543" t="s">
        <v>2091</v>
      </c>
      <c r="D7" s="96">
        <v>2</v>
      </c>
      <c r="E7" s="96">
        <v>45</v>
      </c>
      <c r="F7" s="1543"/>
      <c r="G7" s="96"/>
      <c r="H7" s="332">
        <v>44000</v>
      </c>
    </row>
    <row r="8" spans="1:8" ht="16.5" customHeight="1">
      <c r="A8" s="140" t="s">
        <v>2881</v>
      </c>
      <c r="B8" s="1543"/>
      <c r="C8" s="1543"/>
      <c r="D8" s="96">
        <v>4</v>
      </c>
      <c r="E8" s="96">
        <v>45</v>
      </c>
      <c r="F8" s="1543"/>
      <c r="G8" s="96"/>
      <c r="H8" s="332">
        <v>44000</v>
      </c>
    </row>
    <row r="9" spans="1:8" ht="16.5" customHeight="1">
      <c r="A9" s="140" t="s">
        <v>2882</v>
      </c>
      <c r="B9" s="1543"/>
      <c r="C9" s="1543"/>
      <c r="D9" s="96">
        <v>6</v>
      </c>
      <c r="E9" s="96">
        <v>45</v>
      </c>
      <c r="F9" s="1543"/>
      <c r="G9" s="96"/>
      <c r="H9" s="332">
        <v>44000</v>
      </c>
    </row>
    <row r="10" spans="1:8" ht="16.5" customHeight="1">
      <c r="A10" s="140" t="s">
        <v>2883</v>
      </c>
      <c r="B10" s="1543"/>
      <c r="C10" s="1543" t="s">
        <v>2092</v>
      </c>
      <c r="D10" s="96">
        <v>2</v>
      </c>
      <c r="E10" s="96">
        <v>45</v>
      </c>
      <c r="F10" s="1543"/>
      <c r="G10" s="96"/>
      <c r="H10" s="332">
        <v>44000</v>
      </c>
    </row>
    <row r="11" spans="1:8" ht="16.5" customHeight="1">
      <c r="A11" s="140" t="s">
        <v>2884</v>
      </c>
      <c r="B11" s="1543"/>
      <c r="C11" s="1543"/>
      <c r="D11" s="96">
        <v>4</v>
      </c>
      <c r="E11" s="96">
        <v>45</v>
      </c>
      <c r="F11" s="1543"/>
      <c r="G11" s="96"/>
      <c r="H11" s="332">
        <v>44000</v>
      </c>
    </row>
    <row r="12" spans="1:8" ht="16.5" customHeight="1">
      <c r="A12" s="140" t="s">
        <v>2885</v>
      </c>
      <c r="B12" s="1543"/>
      <c r="C12" s="1543"/>
      <c r="D12" s="96">
        <v>6</v>
      </c>
      <c r="E12" s="96">
        <v>45</v>
      </c>
      <c r="F12" s="1543"/>
      <c r="G12" s="96"/>
      <c r="H12" s="332">
        <v>44000</v>
      </c>
    </row>
    <row r="13" spans="1:8" ht="16.5" customHeight="1">
      <c r="A13" s="140" t="s">
        <v>2886</v>
      </c>
      <c r="B13" s="1543" t="s">
        <v>3760</v>
      </c>
      <c r="C13" s="1543" t="s">
        <v>2090</v>
      </c>
      <c r="D13" s="96">
        <v>4</v>
      </c>
      <c r="E13" s="96">
        <v>45</v>
      </c>
      <c r="F13" s="1543">
        <v>4</v>
      </c>
      <c r="G13" s="96"/>
      <c r="H13" s="334">
        <v>35000</v>
      </c>
    </row>
    <row r="14" spans="1:8" ht="16.5" customHeight="1">
      <c r="A14" s="140" t="s">
        <v>2887</v>
      </c>
      <c r="B14" s="1543"/>
      <c r="C14" s="1543"/>
      <c r="D14" s="96">
        <v>6</v>
      </c>
      <c r="E14" s="96">
        <v>45</v>
      </c>
      <c r="F14" s="1543"/>
      <c r="G14" s="96"/>
      <c r="H14" s="334">
        <v>35000</v>
      </c>
    </row>
    <row r="15" spans="1:8" ht="16.5" customHeight="1">
      <c r="A15" s="140" t="s">
        <v>2888</v>
      </c>
      <c r="B15" s="1543"/>
      <c r="C15" s="1543"/>
      <c r="D15" s="96">
        <v>8</v>
      </c>
      <c r="E15" s="96">
        <v>45</v>
      </c>
      <c r="F15" s="1543"/>
      <c r="G15" s="96"/>
      <c r="H15" s="334">
        <v>35000</v>
      </c>
    </row>
    <row r="16" spans="1:8" ht="16.5" customHeight="1">
      <c r="A16" s="140" t="s">
        <v>1261</v>
      </c>
      <c r="B16" s="1543"/>
      <c r="C16" s="1543" t="s">
        <v>2091</v>
      </c>
      <c r="D16" s="96">
        <v>4</v>
      </c>
      <c r="E16" s="96">
        <v>45</v>
      </c>
      <c r="F16" s="1543"/>
      <c r="G16" s="96"/>
      <c r="H16" s="334">
        <v>35000</v>
      </c>
    </row>
    <row r="17" spans="1:8" ht="16.5" customHeight="1">
      <c r="A17" s="140" t="s">
        <v>1262</v>
      </c>
      <c r="B17" s="1543"/>
      <c r="C17" s="1543"/>
      <c r="D17" s="96">
        <v>6</v>
      </c>
      <c r="E17" s="96">
        <v>45</v>
      </c>
      <c r="F17" s="1543"/>
      <c r="G17" s="96"/>
      <c r="H17" s="334">
        <v>35000</v>
      </c>
    </row>
    <row r="18" spans="1:8" ht="16.5" customHeight="1">
      <c r="A18" s="140" t="s">
        <v>1263</v>
      </c>
      <c r="B18" s="1543"/>
      <c r="C18" s="1543"/>
      <c r="D18" s="96">
        <v>8</v>
      </c>
      <c r="E18" s="96">
        <v>45</v>
      </c>
      <c r="F18" s="1543"/>
      <c r="G18" s="96"/>
      <c r="H18" s="334">
        <v>35000</v>
      </c>
    </row>
    <row r="19" spans="1:8" ht="16.5" customHeight="1">
      <c r="A19" s="140" t="s">
        <v>1264</v>
      </c>
      <c r="B19" s="1543"/>
      <c r="C19" s="1543" t="s">
        <v>2092</v>
      </c>
      <c r="D19" s="96">
        <v>4</v>
      </c>
      <c r="E19" s="96">
        <v>45</v>
      </c>
      <c r="F19" s="1543"/>
      <c r="G19" s="96"/>
      <c r="H19" s="334">
        <v>35000</v>
      </c>
    </row>
    <row r="20" spans="1:8" ht="16.5" customHeight="1">
      <c r="A20" s="140" t="s">
        <v>1265</v>
      </c>
      <c r="B20" s="1543"/>
      <c r="C20" s="1543"/>
      <c r="D20" s="96">
        <v>6</v>
      </c>
      <c r="E20" s="96">
        <v>45</v>
      </c>
      <c r="F20" s="1543"/>
      <c r="G20" s="96"/>
      <c r="H20" s="334">
        <v>35000</v>
      </c>
    </row>
    <row r="21" spans="1:8" ht="16.5" customHeight="1">
      <c r="A21" s="140" t="s">
        <v>1266</v>
      </c>
      <c r="B21" s="1543"/>
      <c r="C21" s="1543"/>
      <c r="D21" s="96">
        <v>8</v>
      </c>
      <c r="E21" s="96">
        <v>45</v>
      </c>
      <c r="F21" s="1543"/>
      <c r="G21" s="96"/>
      <c r="H21" s="334">
        <v>35000</v>
      </c>
    </row>
    <row r="22" spans="1:8" ht="16.5" customHeight="1">
      <c r="A22" s="140" t="s">
        <v>1267</v>
      </c>
      <c r="B22" s="1543" t="s">
        <v>1908</v>
      </c>
      <c r="C22" s="1543" t="s">
        <v>2090</v>
      </c>
      <c r="D22" s="96">
        <v>4</v>
      </c>
      <c r="E22" s="96">
        <v>45</v>
      </c>
      <c r="F22" s="1543">
        <v>4</v>
      </c>
      <c r="G22" s="96"/>
      <c r="H22" s="334">
        <v>35000</v>
      </c>
    </row>
    <row r="23" spans="1:8" ht="16.5" customHeight="1">
      <c r="A23" s="140" t="s">
        <v>1268</v>
      </c>
      <c r="B23" s="1543"/>
      <c r="C23" s="1543"/>
      <c r="D23" s="96">
        <v>6</v>
      </c>
      <c r="E23" s="96">
        <v>45</v>
      </c>
      <c r="F23" s="1543"/>
      <c r="G23" s="96"/>
      <c r="H23" s="334">
        <v>35000</v>
      </c>
    </row>
    <row r="24" spans="1:8" ht="16.5" customHeight="1">
      <c r="A24" s="140" t="s">
        <v>1269</v>
      </c>
      <c r="B24" s="1543"/>
      <c r="C24" s="1543"/>
      <c r="D24" s="96">
        <v>8</v>
      </c>
      <c r="E24" s="96">
        <v>45</v>
      </c>
      <c r="F24" s="1543"/>
      <c r="G24" s="96"/>
      <c r="H24" s="334">
        <v>35000</v>
      </c>
    </row>
    <row r="25" spans="1:8" ht="16.5" customHeight="1">
      <c r="A25" s="140" t="s">
        <v>1270</v>
      </c>
      <c r="B25" s="1543"/>
      <c r="C25" s="1543" t="s">
        <v>2091</v>
      </c>
      <c r="D25" s="96">
        <v>4</v>
      </c>
      <c r="E25" s="96">
        <v>45</v>
      </c>
      <c r="F25" s="1543"/>
      <c r="G25" s="96"/>
      <c r="H25" s="334">
        <v>35000</v>
      </c>
    </row>
    <row r="26" spans="1:8" ht="16.5" customHeight="1">
      <c r="A26" s="140" t="s">
        <v>1271</v>
      </c>
      <c r="B26" s="1543"/>
      <c r="C26" s="1543"/>
      <c r="D26" s="96">
        <v>6</v>
      </c>
      <c r="E26" s="96">
        <v>45</v>
      </c>
      <c r="F26" s="1543"/>
      <c r="G26" s="96"/>
      <c r="H26" s="334">
        <v>35000</v>
      </c>
    </row>
    <row r="27" spans="1:8" ht="16.5" customHeight="1">
      <c r="A27" s="140" t="s">
        <v>1272</v>
      </c>
      <c r="B27" s="1543"/>
      <c r="C27" s="1543"/>
      <c r="D27" s="96">
        <v>8</v>
      </c>
      <c r="E27" s="96">
        <v>45</v>
      </c>
      <c r="F27" s="1543"/>
      <c r="G27" s="96"/>
      <c r="H27" s="334">
        <v>35000</v>
      </c>
    </row>
    <row r="28" spans="1:8" ht="16.5" customHeight="1">
      <c r="A28" s="140" t="s">
        <v>1273</v>
      </c>
      <c r="B28" s="1543"/>
      <c r="C28" s="1543" t="s">
        <v>2092</v>
      </c>
      <c r="D28" s="96">
        <v>4</v>
      </c>
      <c r="E28" s="96">
        <v>45</v>
      </c>
      <c r="F28" s="1543"/>
      <c r="G28" s="96"/>
      <c r="H28" s="334">
        <v>35000</v>
      </c>
    </row>
    <row r="29" spans="1:8" ht="16.5" customHeight="1">
      <c r="A29" s="140" t="s">
        <v>1274</v>
      </c>
      <c r="B29" s="1543"/>
      <c r="C29" s="1543"/>
      <c r="D29" s="96">
        <v>6</v>
      </c>
      <c r="E29" s="96">
        <v>45</v>
      </c>
      <c r="F29" s="1543"/>
      <c r="G29" s="96"/>
      <c r="H29" s="334">
        <v>35000</v>
      </c>
    </row>
    <row r="30" spans="1:8" ht="16.5" customHeight="1">
      <c r="A30" s="140" t="s">
        <v>1275</v>
      </c>
      <c r="B30" s="1543"/>
      <c r="C30" s="1543"/>
      <c r="D30" s="96">
        <v>8</v>
      </c>
      <c r="E30" s="96">
        <v>45</v>
      </c>
      <c r="F30" s="1543"/>
      <c r="G30" s="96"/>
      <c r="H30" s="334">
        <v>35000</v>
      </c>
    </row>
    <row r="31" spans="1:8" ht="16.5" customHeight="1">
      <c r="A31" s="140" t="s">
        <v>1276</v>
      </c>
      <c r="B31" s="1543" t="s">
        <v>3761</v>
      </c>
      <c r="C31" s="1543" t="s">
        <v>2090</v>
      </c>
      <c r="D31" s="96">
        <v>6</v>
      </c>
      <c r="E31" s="96">
        <v>45</v>
      </c>
      <c r="F31" s="1543">
        <v>4</v>
      </c>
      <c r="G31" s="96"/>
      <c r="H31" s="334">
        <v>33000</v>
      </c>
    </row>
    <row r="32" spans="1:8" ht="16.5" customHeight="1">
      <c r="A32" s="140" t="s">
        <v>1277</v>
      </c>
      <c r="B32" s="1543"/>
      <c r="C32" s="1543"/>
      <c r="D32" s="96">
        <v>8</v>
      </c>
      <c r="E32" s="96">
        <v>45</v>
      </c>
      <c r="F32" s="1543"/>
      <c r="G32" s="96"/>
      <c r="H32" s="334">
        <v>33000</v>
      </c>
    </row>
    <row r="33" spans="1:8" ht="16.5" customHeight="1">
      <c r="A33" s="140" t="s">
        <v>1278</v>
      </c>
      <c r="B33" s="1543"/>
      <c r="C33" s="1543"/>
      <c r="D33" s="96">
        <v>10</v>
      </c>
      <c r="E33" s="96">
        <v>45</v>
      </c>
      <c r="F33" s="1543"/>
      <c r="G33" s="96"/>
      <c r="H33" s="334">
        <v>33000</v>
      </c>
    </row>
    <row r="34" spans="1:8" ht="16.5" customHeight="1">
      <c r="A34" s="140" t="s">
        <v>1279</v>
      </c>
      <c r="B34" s="1543"/>
      <c r="C34" s="1543" t="s">
        <v>2091</v>
      </c>
      <c r="D34" s="96">
        <v>6</v>
      </c>
      <c r="E34" s="96">
        <v>45</v>
      </c>
      <c r="F34" s="1543"/>
      <c r="G34" s="96"/>
      <c r="H34" s="334">
        <v>33000</v>
      </c>
    </row>
    <row r="35" spans="1:8" ht="16.5" customHeight="1">
      <c r="A35" s="140" t="s">
        <v>1280</v>
      </c>
      <c r="B35" s="1543"/>
      <c r="C35" s="1543"/>
      <c r="D35" s="96">
        <v>8</v>
      </c>
      <c r="E35" s="96">
        <v>45</v>
      </c>
      <c r="F35" s="1543"/>
      <c r="G35" s="96"/>
      <c r="H35" s="334">
        <v>33000</v>
      </c>
    </row>
    <row r="36" spans="1:8" ht="16.5" customHeight="1">
      <c r="A36" s="140" t="s">
        <v>1281</v>
      </c>
      <c r="B36" s="1543"/>
      <c r="C36" s="1543"/>
      <c r="D36" s="96">
        <v>10</v>
      </c>
      <c r="E36" s="96">
        <v>45</v>
      </c>
      <c r="F36" s="1543"/>
      <c r="G36" s="96"/>
      <c r="H36" s="334">
        <v>33000</v>
      </c>
    </row>
    <row r="37" spans="1:8" ht="16.5" customHeight="1">
      <c r="A37" s="140" t="s">
        <v>1282</v>
      </c>
      <c r="B37" s="1543"/>
      <c r="C37" s="1543" t="s">
        <v>2092</v>
      </c>
      <c r="D37" s="96">
        <v>6</v>
      </c>
      <c r="E37" s="96">
        <v>45</v>
      </c>
      <c r="F37" s="1543"/>
      <c r="G37" s="96"/>
      <c r="H37" s="334">
        <v>33000</v>
      </c>
    </row>
    <row r="38" spans="1:8" ht="16.5" customHeight="1">
      <c r="A38" s="140" t="s">
        <v>1283</v>
      </c>
      <c r="B38" s="1543"/>
      <c r="C38" s="1543"/>
      <c r="D38" s="96">
        <v>8</v>
      </c>
      <c r="E38" s="96">
        <v>45</v>
      </c>
      <c r="F38" s="1543"/>
      <c r="G38" s="96"/>
      <c r="H38" s="334">
        <v>33000</v>
      </c>
    </row>
    <row r="39" spans="1:8" ht="16.5" customHeight="1">
      <c r="A39" s="140" t="s">
        <v>1284</v>
      </c>
      <c r="B39" s="1543"/>
      <c r="C39" s="1543"/>
      <c r="D39" s="96">
        <v>10</v>
      </c>
      <c r="E39" s="96">
        <v>45</v>
      </c>
      <c r="F39" s="1543"/>
      <c r="G39" s="96"/>
      <c r="H39" s="334">
        <v>33000</v>
      </c>
    </row>
    <row r="40" spans="1:8" ht="16.5" customHeight="1">
      <c r="A40" s="140" t="s">
        <v>1285</v>
      </c>
      <c r="B40" s="1543" t="s">
        <v>1883</v>
      </c>
      <c r="C40" s="1543" t="s">
        <v>2090</v>
      </c>
      <c r="D40" s="96">
        <v>6</v>
      </c>
      <c r="E40" s="96">
        <v>45</v>
      </c>
      <c r="F40" s="1543">
        <v>4</v>
      </c>
      <c r="G40" s="96"/>
      <c r="H40" s="334">
        <v>30000</v>
      </c>
    </row>
    <row r="41" spans="1:8" ht="16.5" customHeight="1">
      <c r="A41" s="140" t="s">
        <v>1286</v>
      </c>
      <c r="B41" s="1543"/>
      <c r="C41" s="1543"/>
      <c r="D41" s="96">
        <v>8</v>
      </c>
      <c r="E41" s="96">
        <v>45</v>
      </c>
      <c r="F41" s="1543"/>
      <c r="G41" s="96"/>
      <c r="H41" s="334">
        <v>30000</v>
      </c>
    </row>
    <row r="42" spans="1:8" ht="16.5" customHeight="1">
      <c r="A42" s="140" t="s">
        <v>1287</v>
      </c>
      <c r="B42" s="1543"/>
      <c r="C42" s="1543"/>
      <c r="D42" s="96">
        <v>10</v>
      </c>
      <c r="E42" s="96">
        <v>45</v>
      </c>
      <c r="F42" s="1543"/>
      <c r="G42" s="96"/>
      <c r="H42" s="334">
        <v>30000</v>
      </c>
    </row>
    <row r="43" spans="1:8" ht="16.5" customHeight="1">
      <c r="A43" s="140" t="s">
        <v>1288</v>
      </c>
      <c r="B43" s="1543"/>
      <c r="C43" s="1543"/>
      <c r="D43" s="96">
        <v>12</v>
      </c>
      <c r="E43" s="198">
        <v>50</v>
      </c>
      <c r="F43" s="1543"/>
      <c r="G43" s="96"/>
      <c r="H43" s="334">
        <v>32000</v>
      </c>
    </row>
    <row r="44" spans="1:8" ht="16.5" customHeight="1">
      <c r="A44" s="140" t="s">
        <v>1289</v>
      </c>
      <c r="B44" s="1543"/>
      <c r="C44" s="1543"/>
      <c r="D44" s="96">
        <v>16</v>
      </c>
      <c r="E44" s="196">
        <v>55</v>
      </c>
      <c r="F44" s="1543"/>
      <c r="G44" s="96"/>
      <c r="H44" s="334">
        <v>34000</v>
      </c>
    </row>
    <row r="45" spans="1:8" ht="16.5" customHeight="1">
      <c r="A45" s="140" t="s">
        <v>1290</v>
      </c>
      <c r="B45" s="1543"/>
      <c r="C45" s="1543" t="s">
        <v>2092</v>
      </c>
      <c r="D45" s="96">
        <v>6</v>
      </c>
      <c r="E45" s="96">
        <v>45</v>
      </c>
      <c r="F45" s="1543"/>
      <c r="G45" s="96"/>
      <c r="H45" s="334">
        <v>30000</v>
      </c>
    </row>
    <row r="46" spans="1:8" ht="16.5" customHeight="1">
      <c r="A46" s="140" t="s">
        <v>1291</v>
      </c>
      <c r="B46" s="1543"/>
      <c r="C46" s="1543"/>
      <c r="D46" s="96">
        <v>8</v>
      </c>
      <c r="E46" s="96">
        <v>45</v>
      </c>
      <c r="F46" s="1543"/>
      <c r="G46" s="96"/>
      <c r="H46" s="334">
        <v>30000</v>
      </c>
    </row>
    <row r="47" spans="1:8" ht="16.5" customHeight="1">
      <c r="A47" s="267" t="s">
        <v>1292</v>
      </c>
      <c r="B47" s="1543"/>
      <c r="C47" s="1543"/>
      <c r="D47" s="96">
        <v>10</v>
      </c>
      <c r="E47" s="96">
        <v>45</v>
      </c>
      <c r="F47" s="1543"/>
      <c r="G47" s="268">
        <v>5</v>
      </c>
      <c r="H47" s="334">
        <v>30000</v>
      </c>
    </row>
    <row r="48" spans="1:8" ht="16.5" customHeight="1">
      <c r="A48" s="140" t="s">
        <v>1293</v>
      </c>
      <c r="B48" s="1543"/>
      <c r="C48" s="1543"/>
      <c r="D48" s="96">
        <v>12</v>
      </c>
      <c r="E48" s="196">
        <v>50</v>
      </c>
      <c r="F48" s="1543"/>
      <c r="G48" s="96"/>
      <c r="H48" s="334">
        <v>32000</v>
      </c>
    </row>
    <row r="49" spans="1:8" ht="16.5" customHeight="1">
      <c r="A49" s="140" t="s">
        <v>1294</v>
      </c>
      <c r="B49" s="1543"/>
      <c r="C49" s="1543"/>
      <c r="D49" s="96">
        <v>16</v>
      </c>
      <c r="E49" s="198">
        <v>50</v>
      </c>
      <c r="F49" s="1543"/>
      <c r="G49" s="96"/>
      <c r="H49" s="334">
        <v>34000</v>
      </c>
    </row>
    <row r="50" spans="1:8" ht="16.5" customHeight="1">
      <c r="A50" s="140" t="s">
        <v>1295</v>
      </c>
      <c r="B50" s="1543"/>
      <c r="C50" s="1543" t="s">
        <v>2093</v>
      </c>
      <c r="D50" s="96">
        <v>6</v>
      </c>
      <c r="E50" s="96">
        <v>45</v>
      </c>
      <c r="F50" s="1543"/>
      <c r="G50" s="96"/>
      <c r="H50" s="334">
        <v>30000</v>
      </c>
    </row>
    <row r="51" spans="1:8" ht="16.5" customHeight="1">
      <c r="A51" s="140" t="s">
        <v>1296</v>
      </c>
      <c r="B51" s="1543"/>
      <c r="C51" s="1543"/>
      <c r="D51" s="96">
        <v>8</v>
      </c>
      <c r="E51" s="96">
        <v>45</v>
      </c>
      <c r="F51" s="1543"/>
      <c r="G51" s="96"/>
      <c r="H51" s="334">
        <v>30000</v>
      </c>
    </row>
    <row r="52" spans="1:8" ht="16.5" customHeight="1">
      <c r="A52" s="140" t="s">
        <v>1297</v>
      </c>
      <c r="B52" s="1543"/>
      <c r="C52" s="1543"/>
      <c r="D52" s="96">
        <v>10</v>
      </c>
      <c r="E52" s="96">
        <v>45</v>
      </c>
      <c r="F52" s="1543"/>
      <c r="G52" s="96"/>
      <c r="H52" s="334">
        <v>30000</v>
      </c>
    </row>
    <row r="53" spans="1:8" ht="16.5" customHeight="1">
      <c r="A53" s="140" t="s">
        <v>1298</v>
      </c>
      <c r="B53" s="1543"/>
      <c r="C53" s="1543"/>
      <c r="D53" s="96">
        <v>12</v>
      </c>
      <c r="E53" s="196">
        <v>50</v>
      </c>
      <c r="F53" s="1543"/>
      <c r="G53" s="96"/>
      <c r="H53" s="334">
        <v>32000</v>
      </c>
    </row>
    <row r="54" spans="1:8" ht="16.5" customHeight="1">
      <c r="A54" s="140" t="s">
        <v>1299</v>
      </c>
      <c r="B54" s="1543"/>
      <c r="C54" s="1543"/>
      <c r="D54" s="96">
        <v>16</v>
      </c>
      <c r="E54" s="198">
        <v>50</v>
      </c>
      <c r="F54" s="1543"/>
      <c r="G54" s="96"/>
      <c r="H54" s="334">
        <v>34000</v>
      </c>
    </row>
    <row r="55" spans="1:8" ht="16.5" customHeight="1">
      <c r="A55" s="140" t="s">
        <v>1300</v>
      </c>
      <c r="B55" s="134"/>
      <c r="C55" s="1543" t="s">
        <v>2094</v>
      </c>
      <c r="D55" s="96">
        <v>6</v>
      </c>
      <c r="E55" s="96">
        <v>45</v>
      </c>
      <c r="F55" s="1543"/>
      <c r="G55" s="96"/>
      <c r="H55" s="334">
        <v>30000</v>
      </c>
    </row>
    <row r="56" spans="1:8" ht="16.5" customHeight="1">
      <c r="A56" s="140" t="s">
        <v>1301</v>
      </c>
      <c r="B56" s="134"/>
      <c r="C56" s="1543"/>
      <c r="D56" s="96">
        <v>8</v>
      </c>
      <c r="E56" s="96">
        <v>45</v>
      </c>
      <c r="F56" s="1543"/>
      <c r="G56" s="96"/>
      <c r="H56" s="334">
        <v>30000</v>
      </c>
    </row>
    <row r="57" spans="1:8" ht="16.5" customHeight="1">
      <c r="A57" s="140" t="s">
        <v>1302</v>
      </c>
      <c r="B57" s="134"/>
      <c r="C57" s="1543"/>
      <c r="D57" s="96">
        <v>10</v>
      </c>
      <c r="E57" s="96">
        <v>45</v>
      </c>
      <c r="F57" s="1543"/>
      <c r="G57" s="96"/>
      <c r="H57" s="334">
        <v>30000</v>
      </c>
    </row>
    <row r="58" spans="1:8" ht="16.5" customHeight="1">
      <c r="A58" s="140" t="s">
        <v>1303</v>
      </c>
      <c r="B58" s="134"/>
      <c r="C58" s="1543"/>
      <c r="D58" s="96">
        <v>12</v>
      </c>
      <c r="E58" s="196">
        <v>50</v>
      </c>
      <c r="F58" s="1543"/>
      <c r="G58" s="96"/>
      <c r="H58" s="334">
        <v>32000</v>
      </c>
    </row>
    <row r="59" spans="1:8" ht="16.5" customHeight="1">
      <c r="A59" s="140" t="s">
        <v>1304</v>
      </c>
      <c r="B59" s="134"/>
      <c r="C59" s="1543"/>
      <c r="D59" s="96">
        <v>16</v>
      </c>
      <c r="E59" s="198">
        <v>50</v>
      </c>
      <c r="F59" s="1543"/>
      <c r="G59" s="96"/>
      <c r="H59" s="334">
        <v>34000</v>
      </c>
    </row>
    <row r="60" spans="1:8" ht="16.5" customHeight="1">
      <c r="A60" s="140" t="s">
        <v>1305</v>
      </c>
      <c r="B60" s="1543" t="s">
        <v>1884</v>
      </c>
      <c r="C60" s="1543" t="s">
        <v>2090</v>
      </c>
      <c r="D60" s="96">
        <v>6</v>
      </c>
      <c r="E60" s="96">
        <v>45</v>
      </c>
      <c r="F60" s="1543">
        <v>4</v>
      </c>
      <c r="G60" s="96"/>
      <c r="H60" s="334">
        <v>30000</v>
      </c>
    </row>
    <row r="61" spans="1:8" ht="16.5" customHeight="1">
      <c r="A61" s="140" t="s">
        <v>1306</v>
      </c>
      <c r="B61" s="1543"/>
      <c r="C61" s="1543"/>
      <c r="D61" s="96">
        <v>8</v>
      </c>
      <c r="E61" s="96">
        <v>45</v>
      </c>
      <c r="F61" s="1543"/>
      <c r="G61" s="96"/>
      <c r="H61" s="334">
        <v>30000</v>
      </c>
    </row>
    <row r="62" spans="1:8" ht="16.5" customHeight="1">
      <c r="A62" s="140" t="s">
        <v>1307</v>
      </c>
      <c r="B62" s="1543"/>
      <c r="C62" s="1543"/>
      <c r="D62" s="96">
        <v>10</v>
      </c>
      <c r="E62" s="96">
        <v>45</v>
      </c>
      <c r="F62" s="1543"/>
      <c r="G62" s="96"/>
      <c r="H62" s="334">
        <v>30000</v>
      </c>
    </row>
    <row r="63" spans="1:8" ht="16.5" customHeight="1">
      <c r="A63" s="140" t="s">
        <v>1308</v>
      </c>
      <c r="B63" s="1543"/>
      <c r="C63" s="1543"/>
      <c r="D63" s="96">
        <v>12</v>
      </c>
      <c r="E63" s="196">
        <v>50</v>
      </c>
      <c r="F63" s="1543"/>
      <c r="G63" s="96"/>
      <c r="H63" s="334">
        <v>32000</v>
      </c>
    </row>
    <row r="64" spans="1:8" ht="16.5" customHeight="1">
      <c r="A64" s="140" t="s">
        <v>1309</v>
      </c>
      <c r="B64" s="1543"/>
      <c r="C64" s="1543" t="s">
        <v>2092</v>
      </c>
      <c r="D64" s="96">
        <v>6</v>
      </c>
      <c r="E64" s="96">
        <v>45</v>
      </c>
      <c r="F64" s="1543"/>
      <c r="G64" s="96"/>
      <c r="H64" s="334">
        <v>30000</v>
      </c>
    </row>
    <row r="65" spans="1:8" ht="16.5" customHeight="1">
      <c r="A65" s="140" t="s">
        <v>1310</v>
      </c>
      <c r="B65" s="1543"/>
      <c r="C65" s="1543"/>
      <c r="D65" s="96">
        <v>8</v>
      </c>
      <c r="E65" s="96">
        <v>45</v>
      </c>
      <c r="F65" s="1543"/>
      <c r="G65" s="96"/>
      <c r="H65" s="334">
        <v>30000</v>
      </c>
    </row>
    <row r="66" spans="1:8" ht="16.5" customHeight="1">
      <c r="A66" s="140" t="s">
        <v>1311</v>
      </c>
      <c r="B66" s="1543"/>
      <c r="C66" s="1543"/>
      <c r="D66" s="96">
        <v>10</v>
      </c>
      <c r="E66" s="96">
        <v>45</v>
      </c>
      <c r="F66" s="1543"/>
      <c r="G66" s="96"/>
      <c r="H66" s="334">
        <v>30000</v>
      </c>
    </row>
    <row r="67" spans="1:8" ht="16.5" customHeight="1">
      <c r="A67" s="140" t="s">
        <v>1312</v>
      </c>
      <c r="B67" s="1543"/>
      <c r="C67" s="1543"/>
      <c r="D67" s="96">
        <v>12</v>
      </c>
      <c r="E67" s="196">
        <v>50</v>
      </c>
      <c r="F67" s="1543"/>
      <c r="G67" s="96"/>
      <c r="H67" s="334">
        <v>32000</v>
      </c>
    </row>
    <row r="68" spans="1:8" ht="16.5" customHeight="1">
      <c r="A68" s="140" t="s">
        <v>1313</v>
      </c>
      <c r="B68" s="1543" t="s">
        <v>3762</v>
      </c>
      <c r="C68" s="1543" t="s">
        <v>2090</v>
      </c>
      <c r="D68" s="96">
        <v>8</v>
      </c>
      <c r="E68" s="96">
        <v>45</v>
      </c>
      <c r="F68" s="1543">
        <v>4</v>
      </c>
      <c r="G68" s="96"/>
      <c r="H68" s="334">
        <v>30000</v>
      </c>
    </row>
    <row r="69" spans="1:8" ht="16.5" customHeight="1">
      <c r="A69" s="140" t="s">
        <v>1314</v>
      </c>
      <c r="B69" s="1543"/>
      <c r="C69" s="1543"/>
      <c r="D69" s="96">
        <v>10</v>
      </c>
      <c r="E69" s="96">
        <v>45</v>
      </c>
      <c r="F69" s="1543"/>
      <c r="G69" s="96"/>
      <c r="H69" s="334">
        <v>30000</v>
      </c>
    </row>
    <row r="70" spans="1:8" ht="16.5" customHeight="1">
      <c r="A70" s="140" t="s">
        <v>1315</v>
      </c>
      <c r="B70" s="1543"/>
      <c r="C70" s="1543"/>
      <c r="D70" s="96">
        <v>12</v>
      </c>
      <c r="E70" s="196">
        <v>50</v>
      </c>
      <c r="F70" s="1543"/>
      <c r="G70" s="96"/>
      <c r="H70" s="334">
        <v>32000</v>
      </c>
    </row>
    <row r="71" spans="1:8" ht="16.5" customHeight="1">
      <c r="A71" s="140" t="s">
        <v>1316</v>
      </c>
      <c r="B71" s="1543"/>
      <c r="C71" s="1543"/>
      <c r="D71" s="96">
        <v>16</v>
      </c>
      <c r="E71" s="96">
        <v>50</v>
      </c>
      <c r="F71" s="1543"/>
      <c r="G71" s="96"/>
      <c r="H71" s="334">
        <v>32000</v>
      </c>
    </row>
    <row r="72" spans="1:8" ht="16.5" customHeight="1">
      <c r="A72" s="140" t="s">
        <v>1317</v>
      </c>
      <c r="B72" s="1543"/>
      <c r="C72" s="1543"/>
      <c r="D72" s="96">
        <v>20</v>
      </c>
      <c r="E72" s="196">
        <v>55</v>
      </c>
      <c r="F72" s="1543"/>
      <c r="G72" s="96"/>
      <c r="H72" s="334">
        <v>34000</v>
      </c>
    </row>
    <row r="73" spans="1:8" ht="16.5" customHeight="1">
      <c r="A73" s="140" t="s">
        <v>1318</v>
      </c>
      <c r="B73" s="1543"/>
      <c r="C73" s="1543" t="s">
        <v>2092</v>
      </c>
      <c r="D73" s="96">
        <v>8</v>
      </c>
      <c r="E73" s="96">
        <v>45</v>
      </c>
      <c r="F73" s="1543"/>
      <c r="G73" s="96"/>
      <c r="H73" s="334">
        <v>30000</v>
      </c>
    </row>
    <row r="74" spans="1:8" ht="16.5" customHeight="1">
      <c r="A74" s="140" t="s">
        <v>1319</v>
      </c>
      <c r="B74" s="1543"/>
      <c r="C74" s="1543"/>
      <c r="D74" s="96">
        <v>10</v>
      </c>
      <c r="E74" s="96">
        <v>45</v>
      </c>
      <c r="F74" s="1543"/>
      <c r="G74" s="96"/>
      <c r="H74" s="334">
        <v>30000</v>
      </c>
    </row>
    <row r="75" spans="1:8" ht="16.5" customHeight="1">
      <c r="A75" s="140" t="s">
        <v>1320</v>
      </c>
      <c r="B75" s="1543"/>
      <c r="C75" s="1543"/>
      <c r="D75" s="96">
        <v>12</v>
      </c>
      <c r="E75" s="96">
        <v>45</v>
      </c>
      <c r="F75" s="1543"/>
      <c r="G75" s="96"/>
      <c r="H75" s="334">
        <v>30000</v>
      </c>
    </row>
    <row r="76" spans="1:8" ht="16.5" customHeight="1">
      <c r="A76" s="140" t="s">
        <v>1321</v>
      </c>
      <c r="B76" s="1543"/>
      <c r="C76" s="1543"/>
      <c r="D76" s="96">
        <v>16</v>
      </c>
      <c r="E76" s="96">
        <v>50</v>
      </c>
      <c r="F76" s="1543"/>
      <c r="G76" s="96"/>
      <c r="H76" s="334">
        <v>32000</v>
      </c>
    </row>
    <row r="77" spans="1:8" ht="16.5" customHeight="1">
      <c r="A77" s="140" t="s">
        <v>1322</v>
      </c>
      <c r="B77" s="1543"/>
      <c r="C77" s="1543"/>
      <c r="D77" s="96">
        <v>20</v>
      </c>
      <c r="E77" s="196">
        <v>55</v>
      </c>
      <c r="F77" s="1543"/>
      <c r="G77" s="96"/>
      <c r="H77" s="334">
        <v>34000</v>
      </c>
    </row>
    <row r="78" spans="1:8" ht="16.5" customHeight="1">
      <c r="A78" s="140" t="s">
        <v>1323</v>
      </c>
      <c r="B78" s="1543"/>
      <c r="C78" s="1543" t="s">
        <v>2095</v>
      </c>
      <c r="D78" s="96">
        <v>8</v>
      </c>
      <c r="E78" s="96">
        <v>45</v>
      </c>
      <c r="F78" s="1543"/>
      <c r="G78" s="96"/>
      <c r="H78" s="334">
        <v>30000</v>
      </c>
    </row>
    <row r="79" spans="1:8" ht="16.5" customHeight="1">
      <c r="A79" s="140" t="s">
        <v>1324</v>
      </c>
      <c r="B79" s="1543"/>
      <c r="C79" s="1543"/>
      <c r="D79" s="96">
        <v>10</v>
      </c>
      <c r="E79" s="96">
        <v>45</v>
      </c>
      <c r="F79" s="1543"/>
      <c r="G79" s="96"/>
      <c r="H79" s="334">
        <v>30000</v>
      </c>
    </row>
    <row r="80" spans="1:8" ht="16.5" customHeight="1">
      <c r="A80" s="140" t="s">
        <v>1325</v>
      </c>
      <c r="B80" s="1543"/>
      <c r="C80" s="1543"/>
      <c r="D80" s="96">
        <v>12</v>
      </c>
      <c r="E80" s="96">
        <v>45</v>
      </c>
      <c r="F80" s="1543"/>
      <c r="G80" s="96"/>
      <c r="H80" s="334">
        <v>30000</v>
      </c>
    </row>
    <row r="81" spans="1:8" ht="16.5" customHeight="1">
      <c r="A81" s="140" t="s">
        <v>1326</v>
      </c>
      <c r="B81" s="1543"/>
      <c r="C81" s="1543"/>
      <c r="D81" s="96">
        <v>16</v>
      </c>
      <c r="E81" s="96">
        <v>50</v>
      </c>
      <c r="F81" s="1543"/>
      <c r="G81" s="96"/>
      <c r="H81" s="334">
        <v>32000</v>
      </c>
    </row>
    <row r="82" spans="1:8" ht="16.5" customHeight="1">
      <c r="A82" s="140" t="s">
        <v>1327</v>
      </c>
      <c r="B82" s="1543"/>
      <c r="C82" s="1543"/>
      <c r="D82" s="96">
        <v>20</v>
      </c>
      <c r="E82" s="196">
        <v>55</v>
      </c>
      <c r="F82" s="1543"/>
      <c r="G82" s="96"/>
      <c r="H82" s="334">
        <v>34000</v>
      </c>
    </row>
    <row r="83" spans="1:8" ht="16.5" customHeight="1">
      <c r="A83" s="140" t="s">
        <v>1328</v>
      </c>
      <c r="B83" s="1543"/>
      <c r="C83" s="1543" t="s">
        <v>2094</v>
      </c>
      <c r="D83" s="96">
        <v>8</v>
      </c>
      <c r="E83" s="96">
        <v>45</v>
      </c>
      <c r="F83" s="1543"/>
      <c r="G83" s="96"/>
      <c r="H83" s="334">
        <v>30000</v>
      </c>
    </row>
    <row r="84" spans="1:8" ht="16.5" customHeight="1">
      <c r="A84" s="140" t="s">
        <v>1329</v>
      </c>
      <c r="B84" s="1543"/>
      <c r="C84" s="1543"/>
      <c r="D84" s="96">
        <v>10</v>
      </c>
      <c r="E84" s="96">
        <v>45</v>
      </c>
      <c r="F84" s="1543"/>
      <c r="G84" s="96"/>
      <c r="H84" s="334">
        <v>30000</v>
      </c>
    </row>
    <row r="85" spans="1:8" ht="16.5" customHeight="1">
      <c r="A85" s="140" t="s">
        <v>1330</v>
      </c>
      <c r="B85" s="1543"/>
      <c r="C85" s="1543"/>
      <c r="D85" s="96">
        <v>12</v>
      </c>
      <c r="E85" s="96">
        <v>45</v>
      </c>
      <c r="F85" s="1543"/>
      <c r="G85" s="96"/>
      <c r="H85" s="334">
        <v>30000</v>
      </c>
    </row>
    <row r="86" spans="1:8" ht="16.5" customHeight="1">
      <c r="A86" s="140" t="s">
        <v>1331</v>
      </c>
      <c r="B86" s="1543"/>
      <c r="C86" s="1543"/>
      <c r="D86" s="96">
        <v>16</v>
      </c>
      <c r="E86" s="96">
        <v>50</v>
      </c>
      <c r="F86" s="1543"/>
      <c r="G86" s="96"/>
      <c r="H86" s="334">
        <v>32000</v>
      </c>
    </row>
    <row r="87" spans="1:8" ht="16.5" customHeight="1">
      <c r="A87" s="140" t="s">
        <v>1332</v>
      </c>
      <c r="B87" s="1543"/>
      <c r="C87" s="1543"/>
      <c r="D87" s="96">
        <v>20</v>
      </c>
      <c r="E87" s="196">
        <v>55</v>
      </c>
      <c r="F87" s="1543"/>
      <c r="G87" s="96"/>
      <c r="H87" s="334">
        <v>34000</v>
      </c>
    </row>
    <row r="88" spans="1:8" ht="16.5" customHeight="1">
      <c r="A88" s="140" t="s">
        <v>1333</v>
      </c>
      <c r="B88" s="1543" t="s">
        <v>3763</v>
      </c>
      <c r="C88" s="1543" t="s">
        <v>2090</v>
      </c>
      <c r="D88" s="96">
        <v>10</v>
      </c>
      <c r="E88" s="96">
        <v>45</v>
      </c>
      <c r="F88" s="1543">
        <v>4</v>
      </c>
      <c r="G88" s="279"/>
      <c r="H88" s="334">
        <v>30000</v>
      </c>
    </row>
    <row r="89" spans="1:8" ht="16.5" customHeight="1">
      <c r="A89" s="140" t="s">
        <v>1334</v>
      </c>
      <c r="B89" s="1543"/>
      <c r="C89" s="1543"/>
      <c r="D89" s="96">
        <v>12</v>
      </c>
      <c r="E89" s="96">
        <v>45</v>
      </c>
      <c r="F89" s="1543"/>
      <c r="G89" s="279"/>
      <c r="H89" s="334">
        <v>30000</v>
      </c>
    </row>
    <row r="90" spans="1:8" ht="16.5" customHeight="1">
      <c r="A90" s="140" t="s">
        <v>1335</v>
      </c>
      <c r="B90" s="1543"/>
      <c r="C90" s="1543"/>
      <c r="D90" s="96">
        <v>16</v>
      </c>
      <c r="E90" s="96">
        <v>50</v>
      </c>
      <c r="F90" s="1543"/>
      <c r="G90" s="279"/>
      <c r="H90" s="334">
        <v>32000</v>
      </c>
    </row>
    <row r="91" spans="1:8" ht="16.5" customHeight="1">
      <c r="A91" s="140" t="s">
        <v>1336</v>
      </c>
      <c r="B91" s="1543"/>
      <c r="C91" s="1543"/>
      <c r="D91" s="96">
        <v>20</v>
      </c>
      <c r="E91" s="196">
        <v>55</v>
      </c>
      <c r="F91" s="1543"/>
      <c r="G91" s="279"/>
      <c r="H91" s="334">
        <v>34000</v>
      </c>
    </row>
    <row r="92" spans="1:8" ht="16.5" customHeight="1">
      <c r="A92" s="140" t="s">
        <v>1337</v>
      </c>
      <c r="B92" s="1543"/>
      <c r="C92" s="1543"/>
      <c r="D92" s="96">
        <v>25</v>
      </c>
      <c r="E92" s="96">
        <v>60</v>
      </c>
      <c r="F92" s="1543"/>
      <c r="G92" s="279"/>
      <c r="H92" s="334">
        <v>30000</v>
      </c>
    </row>
    <row r="93" spans="1:8" ht="16.5" customHeight="1">
      <c r="A93" s="140" t="s">
        <v>1338</v>
      </c>
      <c r="B93" s="1543"/>
      <c r="C93" s="1543" t="s">
        <v>2092</v>
      </c>
      <c r="D93" s="96">
        <v>10</v>
      </c>
      <c r="E93" s="96">
        <v>45</v>
      </c>
      <c r="F93" s="1543"/>
      <c r="G93" s="279"/>
      <c r="H93" s="334">
        <v>30000</v>
      </c>
    </row>
    <row r="94" spans="1:8" ht="16.5" customHeight="1">
      <c r="A94" s="140" t="s">
        <v>1339</v>
      </c>
      <c r="B94" s="1543"/>
      <c r="C94" s="1543"/>
      <c r="D94" s="96">
        <v>12</v>
      </c>
      <c r="E94" s="96">
        <v>45</v>
      </c>
      <c r="F94" s="1543"/>
      <c r="G94" s="279"/>
      <c r="H94" s="334">
        <v>30000</v>
      </c>
    </row>
    <row r="95" spans="1:8" ht="16.5" customHeight="1">
      <c r="A95" s="140" t="s">
        <v>1340</v>
      </c>
      <c r="B95" s="1543"/>
      <c r="C95" s="1543"/>
      <c r="D95" s="96">
        <v>16</v>
      </c>
      <c r="E95" s="96">
        <v>50</v>
      </c>
      <c r="F95" s="1543"/>
      <c r="G95" s="279"/>
      <c r="H95" s="334">
        <v>30000</v>
      </c>
    </row>
    <row r="96" spans="1:8" ht="16.5" customHeight="1">
      <c r="A96" s="140" t="s">
        <v>1341</v>
      </c>
      <c r="B96" s="1543"/>
      <c r="C96" s="1543"/>
      <c r="D96" s="96">
        <v>20</v>
      </c>
      <c r="E96" s="196">
        <v>55</v>
      </c>
      <c r="F96" s="1543"/>
      <c r="G96" s="279"/>
      <c r="H96" s="334">
        <v>32000</v>
      </c>
    </row>
    <row r="97" spans="1:8" ht="16.5" customHeight="1">
      <c r="A97" s="140" t="s">
        <v>1342</v>
      </c>
      <c r="B97" s="1543"/>
      <c r="C97" s="1543"/>
      <c r="D97" s="96">
        <v>25</v>
      </c>
      <c r="E97" s="96">
        <v>60</v>
      </c>
      <c r="F97" s="1543"/>
      <c r="G97" s="279"/>
      <c r="H97" s="334">
        <v>34000</v>
      </c>
    </row>
    <row r="98" spans="1:8" ht="16.5" customHeight="1">
      <c r="A98" s="140" t="s">
        <v>1343</v>
      </c>
      <c r="B98" s="1543"/>
      <c r="C98" s="1543" t="s">
        <v>2093</v>
      </c>
      <c r="D98" s="96">
        <v>10</v>
      </c>
      <c r="E98" s="96">
        <v>45</v>
      </c>
      <c r="F98" s="1543"/>
      <c r="G98" s="279"/>
      <c r="H98" s="334">
        <v>30000</v>
      </c>
    </row>
    <row r="99" spans="1:8" ht="16.5" customHeight="1">
      <c r="A99" s="140" t="s">
        <v>1344</v>
      </c>
      <c r="B99" s="1543"/>
      <c r="C99" s="1543"/>
      <c r="D99" s="96">
        <v>12</v>
      </c>
      <c r="E99" s="96">
        <v>45</v>
      </c>
      <c r="F99" s="1543"/>
      <c r="G99" s="279"/>
      <c r="H99" s="334">
        <v>30000</v>
      </c>
    </row>
    <row r="100" spans="1:8" ht="16.5" customHeight="1">
      <c r="A100" s="140" t="s">
        <v>1345</v>
      </c>
      <c r="B100" s="1543"/>
      <c r="C100" s="1543"/>
      <c r="D100" s="96">
        <v>16</v>
      </c>
      <c r="E100" s="96">
        <v>50</v>
      </c>
      <c r="F100" s="1543"/>
      <c r="G100" s="279"/>
      <c r="H100" s="334">
        <v>30000</v>
      </c>
    </row>
    <row r="101" spans="1:8" ht="16.5" customHeight="1">
      <c r="A101" s="140" t="s">
        <v>1346</v>
      </c>
      <c r="B101" s="1543"/>
      <c r="C101" s="1543"/>
      <c r="D101" s="96">
        <v>20</v>
      </c>
      <c r="E101" s="196">
        <v>55</v>
      </c>
      <c r="F101" s="1543"/>
      <c r="G101" s="279"/>
      <c r="H101" s="334">
        <v>32000</v>
      </c>
    </row>
    <row r="102" spans="1:8" ht="16.5" customHeight="1">
      <c r="A102" s="140" t="s">
        <v>1347</v>
      </c>
      <c r="B102" s="1543"/>
      <c r="C102" s="1543"/>
      <c r="D102" s="96">
        <v>25</v>
      </c>
      <c r="E102" s="96">
        <v>60</v>
      </c>
      <c r="F102" s="1543"/>
      <c r="G102" s="279"/>
      <c r="H102" s="334">
        <v>34000</v>
      </c>
    </row>
    <row r="103" spans="1:8" ht="16.5" customHeight="1">
      <c r="A103" s="140" t="s">
        <v>1348</v>
      </c>
      <c r="B103" s="1543"/>
      <c r="C103" s="1543" t="s">
        <v>2094</v>
      </c>
      <c r="D103" s="96">
        <v>10</v>
      </c>
      <c r="E103" s="96">
        <v>45</v>
      </c>
      <c r="F103" s="1543"/>
      <c r="G103" s="279"/>
      <c r="H103" s="334">
        <v>30000</v>
      </c>
    </row>
    <row r="104" spans="1:8" ht="16.5" customHeight="1">
      <c r="A104" s="140" t="s">
        <v>1349</v>
      </c>
      <c r="B104" s="1543"/>
      <c r="C104" s="1543"/>
      <c r="D104" s="96">
        <v>12</v>
      </c>
      <c r="E104" s="96">
        <v>45</v>
      </c>
      <c r="F104" s="1543"/>
      <c r="G104" s="279"/>
      <c r="H104" s="334">
        <v>30000</v>
      </c>
    </row>
    <row r="105" spans="1:8" ht="16.5" customHeight="1">
      <c r="A105" s="140" t="s">
        <v>1350</v>
      </c>
      <c r="B105" s="1543"/>
      <c r="C105" s="1543"/>
      <c r="D105" s="96">
        <v>16</v>
      </c>
      <c r="E105" s="96">
        <v>50</v>
      </c>
      <c r="F105" s="1543"/>
      <c r="G105" s="279"/>
      <c r="H105" s="334">
        <v>30000</v>
      </c>
    </row>
    <row r="106" spans="1:8" ht="16.5" customHeight="1">
      <c r="A106" s="140" t="s">
        <v>1351</v>
      </c>
      <c r="B106" s="1543"/>
      <c r="C106" s="1543"/>
      <c r="D106" s="96">
        <v>20</v>
      </c>
      <c r="E106" s="196">
        <v>55</v>
      </c>
      <c r="F106" s="1543"/>
      <c r="G106" s="279"/>
      <c r="H106" s="334">
        <v>32000</v>
      </c>
    </row>
    <row r="107" spans="1:8" ht="16.5" customHeight="1">
      <c r="A107" s="140" t="s">
        <v>1885</v>
      </c>
      <c r="B107" s="1543"/>
      <c r="C107" s="1543"/>
      <c r="D107" s="96">
        <v>25</v>
      </c>
      <c r="E107" s="96">
        <v>60</v>
      </c>
      <c r="F107" s="1543"/>
      <c r="G107" s="279"/>
      <c r="H107" s="334">
        <v>34000</v>
      </c>
    </row>
  </sheetData>
  <mergeCells count="43">
    <mergeCell ref="A1:G1"/>
    <mergeCell ref="B40:B54"/>
    <mergeCell ref="C31:C33"/>
    <mergeCell ref="C28:C30"/>
    <mergeCell ref="C25:C27"/>
    <mergeCell ref="F40:F59"/>
    <mergeCell ref="C50:C54"/>
    <mergeCell ref="C40:C44"/>
    <mergeCell ref="C45:C49"/>
    <mergeCell ref="B4:B12"/>
    <mergeCell ref="C4:C6"/>
    <mergeCell ref="C7:C9"/>
    <mergeCell ref="B31:B39"/>
    <mergeCell ref="C34:C36"/>
    <mergeCell ref="B13:B21"/>
    <mergeCell ref="C13:C15"/>
    <mergeCell ref="B88:B107"/>
    <mergeCell ref="C93:C97"/>
    <mergeCell ref="C103:C107"/>
    <mergeCell ref="C98:C102"/>
    <mergeCell ref="B68:B87"/>
    <mergeCell ref="C73:C77"/>
    <mergeCell ref="C68:C72"/>
    <mergeCell ref="C78:C82"/>
    <mergeCell ref="F88:F107"/>
    <mergeCell ref="C83:C87"/>
    <mergeCell ref="C88:C92"/>
    <mergeCell ref="C64:C67"/>
    <mergeCell ref="F68:F87"/>
    <mergeCell ref="F60:F67"/>
    <mergeCell ref="B60:B67"/>
    <mergeCell ref="C60:C63"/>
    <mergeCell ref="C19:C21"/>
    <mergeCell ref="C16:C18"/>
    <mergeCell ref="B22:B30"/>
    <mergeCell ref="C22:C24"/>
    <mergeCell ref="C55:C59"/>
    <mergeCell ref="F4:F12"/>
    <mergeCell ref="F31:F39"/>
    <mergeCell ref="F22:F30"/>
    <mergeCell ref="F13:F21"/>
    <mergeCell ref="C37:C39"/>
    <mergeCell ref="C10:C12"/>
  </mergeCells>
  <phoneticPr fontId="2" type="noConversion"/>
  <pageMargins left="0.75" right="0.75" top="0.32" bottom="0.24" header="0.5" footer="0.5"/>
  <pageSetup paperSize="9" orientation="portrait" r:id="rId1"/>
  <headerFooter alignWithMargins="0"/>
  <legacy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0" enableFormatConditionsCalculation="0">
    <tabColor indexed="51"/>
  </sheetPr>
  <dimension ref="A1:L141"/>
  <sheetViews>
    <sheetView workbookViewId="0">
      <pane ySplit="3" topLeftCell="A4" activePane="bottomLeft" state="frozen"/>
      <selection activeCell="D114" sqref="D114"/>
      <selection pane="bottomLeft" activeCell="G16" sqref="G16"/>
    </sheetView>
  </sheetViews>
  <sheetFormatPr defaultRowHeight="19.2"/>
  <cols>
    <col min="1" max="1" width="20.69921875" style="3" bestFit="1" customWidth="1"/>
    <col min="2" max="7" width="7.19921875" style="3" customWidth="1"/>
    <col min="8" max="8" width="7.19921875" style="71" customWidth="1"/>
    <col min="9" max="9" width="11.09765625" style="343" customWidth="1"/>
    <col min="10" max="10" width="12.69921875" style="343" customWidth="1"/>
    <col min="11" max="11" width="10" style="299" customWidth="1"/>
    <col min="12" max="12" width="12.09765625" style="391" customWidth="1"/>
  </cols>
  <sheetData>
    <row r="1" spans="1:12" ht="32.25" customHeight="1" thickBot="1">
      <c r="A1" s="1543" t="s">
        <v>5769</v>
      </c>
      <c r="B1" s="1543"/>
      <c r="C1" s="1543"/>
      <c r="D1" s="1543"/>
      <c r="E1" s="1543"/>
      <c r="F1" s="1543"/>
      <c r="G1" s="1543"/>
      <c r="H1" s="1543"/>
      <c r="I1" s="1543"/>
      <c r="J1" s="1543"/>
      <c r="K1" s="1543"/>
    </row>
    <row r="3" spans="1:12" ht="21" customHeight="1">
      <c r="A3" s="94" t="s">
        <v>2460</v>
      </c>
      <c r="B3" s="106" t="s">
        <v>1954</v>
      </c>
      <c r="C3" s="106" t="s">
        <v>1909</v>
      </c>
      <c r="D3" s="106" t="s">
        <v>2468</v>
      </c>
      <c r="E3" s="94" t="s">
        <v>2453</v>
      </c>
      <c r="F3" s="108" t="s">
        <v>2454</v>
      </c>
      <c r="G3" s="108" t="s">
        <v>2454</v>
      </c>
      <c r="H3" s="94" t="s">
        <v>2455</v>
      </c>
      <c r="I3" s="342" t="s">
        <v>1958</v>
      </c>
      <c r="J3" s="342" t="s">
        <v>1956</v>
      </c>
      <c r="K3" s="297" t="s">
        <v>5768</v>
      </c>
      <c r="L3" s="392" t="s">
        <v>1476</v>
      </c>
    </row>
    <row r="4" spans="1:12" ht="12.75" customHeight="1">
      <c r="A4" s="96" t="s">
        <v>1886</v>
      </c>
      <c r="B4" s="1543">
        <v>0.4</v>
      </c>
      <c r="C4" s="1543" t="s">
        <v>2090</v>
      </c>
      <c r="D4" s="1543" t="s">
        <v>3756</v>
      </c>
      <c r="E4" s="96">
        <v>2</v>
      </c>
      <c r="F4" s="1543">
        <v>40</v>
      </c>
      <c r="G4" s="200">
        <v>45</v>
      </c>
      <c r="H4" s="1543">
        <v>4</v>
      </c>
      <c r="I4" s="332">
        <v>29000</v>
      </c>
      <c r="J4" s="335">
        <f>ROUND(I4*1.5,-3)</f>
        <v>44000</v>
      </c>
      <c r="K4" s="298"/>
      <c r="L4" s="392"/>
    </row>
    <row r="5" spans="1:12" ht="12.75" customHeight="1">
      <c r="A5" s="96" t="s">
        <v>1352</v>
      </c>
      <c r="B5" s="1543"/>
      <c r="C5" s="1543"/>
      <c r="D5" s="1543"/>
      <c r="E5" s="96">
        <v>4</v>
      </c>
      <c r="F5" s="1543"/>
      <c r="G5" s="200">
        <v>45</v>
      </c>
      <c r="H5" s="1543"/>
      <c r="I5" s="332">
        <v>29000</v>
      </c>
      <c r="J5" s="335">
        <f t="shared" ref="J5:J68" si="0">ROUND(I5*1.5,-3)</f>
        <v>44000</v>
      </c>
      <c r="K5" s="298"/>
      <c r="L5" s="392"/>
    </row>
    <row r="6" spans="1:12" ht="12.75" customHeight="1">
      <c r="A6" s="96" t="s">
        <v>1353</v>
      </c>
      <c r="B6" s="1543"/>
      <c r="C6" s="1543"/>
      <c r="D6" s="1543"/>
      <c r="E6" s="96">
        <v>6</v>
      </c>
      <c r="F6" s="1543"/>
      <c r="G6" s="197">
        <v>45</v>
      </c>
      <c r="H6" s="1543"/>
      <c r="I6" s="332">
        <v>29000</v>
      </c>
      <c r="J6" s="335">
        <f t="shared" si="0"/>
        <v>44000</v>
      </c>
      <c r="K6" s="298"/>
      <c r="L6" s="392"/>
    </row>
    <row r="7" spans="1:12" ht="12.75" customHeight="1">
      <c r="A7" s="96" t="s">
        <v>1354</v>
      </c>
      <c r="B7" s="1543"/>
      <c r="C7" s="1543">
        <v>1</v>
      </c>
      <c r="D7" s="1543" t="s">
        <v>3756</v>
      </c>
      <c r="E7" s="96">
        <v>2</v>
      </c>
      <c r="F7" s="1543">
        <v>40</v>
      </c>
      <c r="G7" s="200">
        <v>45</v>
      </c>
      <c r="H7" s="1543">
        <v>4</v>
      </c>
      <c r="I7" s="332">
        <v>29000</v>
      </c>
      <c r="J7" s="335">
        <f t="shared" si="0"/>
        <v>44000</v>
      </c>
      <c r="K7" s="298"/>
      <c r="L7" s="392"/>
    </row>
    <row r="8" spans="1:12" ht="12.75" customHeight="1">
      <c r="A8" s="96" t="s">
        <v>1355</v>
      </c>
      <c r="B8" s="1543"/>
      <c r="C8" s="1543"/>
      <c r="D8" s="1543"/>
      <c r="E8" s="96">
        <v>4</v>
      </c>
      <c r="F8" s="1543"/>
      <c r="G8" s="200">
        <v>45</v>
      </c>
      <c r="H8" s="1543"/>
      <c r="I8" s="332">
        <v>29000</v>
      </c>
      <c r="J8" s="335">
        <f t="shared" si="0"/>
        <v>44000</v>
      </c>
      <c r="K8" s="298"/>
      <c r="L8" s="392"/>
    </row>
    <row r="9" spans="1:12" ht="12.75" customHeight="1">
      <c r="A9" s="96" t="s">
        <v>1356</v>
      </c>
      <c r="B9" s="1543"/>
      <c r="C9" s="1543"/>
      <c r="D9" s="1543"/>
      <c r="E9" s="96">
        <v>6</v>
      </c>
      <c r="F9" s="1543"/>
      <c r="G9" s="197">
        <v>45</v>
      </c>
      <c r="H9" s="1543"/>
      <c r="I9" s="332">
        <v>29000</v>
      </c>
      <c r="J9" s="335">
        <f t="shared" si="0"/>
        <v>44000</v>
      </c>
      <c r="K9" s="298"/>
      <c r="L9" s="392"/>
    </row>
    <row r="10" spans="1:12" ht="12.75" customHeight="1">
      <c r="A10" s="283" t="s">
        <v>1887</v>
      </c>
      <c r="B10" s="1543">
        <v>0.5</v>
      </c>
      <c r="C10" s="1543" t="s">
        <v>2090</v>
      </c>
      <c r="D10" s="1543" t="s">
        <v>3756</v>
      </c>
      <c r="E10" s="96">
        <v>4</v>
      </c>
      <c r="F10" s="1543">
        <v>45</v>
      </c>
      <c r="G10" s="193">
        <v>45</v>
      </c>
      <c r="H10" s="1543">
        <v>4</v>
      </c>
      <c r="I10" s="332">
        <v>23000</v>
      </c>
      <c r="J10" s="335">
        <f t="shared" si="0"/>
        <v>35000</v>
      </c>
      <c r="K10" s="298">
        <v>29800</v>
      </c>
      <c r="L10" s="392">
        <f t="shared" ref="L10:L68" si="1">J10/K10</f>
        <v>1.174496644295302</v>
      </c>
    </row>
    <row r="11" spans="1:12" ht="12.75" customHeight="1">
      <c r="A11" s="283" t="s">
        <v>1888</v>
      </c>
      <c r="B11" s="1543"/>
      <c r="C11" s="1543"/>
      <c r="D11" s="1543"/>
      <c r="E11" s="96">
        <v>6</v>
      </c>
      <c r="F11" s="1543"/>
      <c r="G11" s="193">
        <v>45</v>
      </c>
      <c r="H11" s="1543"/>
      <c r="I11" s="332">
        <v>23000</v>
      </c>
      <c r="J11" s="335">
        <f t="shared" si="0"/>
        <v>35000</v>
      </c>
      <c r="K11" s="298">
        <v>31000</v>
      </c>
      <c r="L11" s="392">
        <f t="shared" si="1"/>
        <v>1.1290322580645162</v>
      </c>
    </row>
    <row r="12" spans="1:12" ht="12.75" customHeight="1">
      <c r="A12" s="283" t="s">
        <v>2847</v>
      </c>
      <c r="B12" s="1543"/>
      <c r="C12" s="1543"/>
      <c r="D12" s="1543"/>
      <c r="E12" s="96">
        <v>8</v>
      </c>
      <c r="F12" s="1543"/>
      <c r="G12" s="193">
        <v>45</v>
      </c>
      <c r="H12" s="1543"/>
      <c r="I12" s="332">
        <v>23000</v>
      </c>
      <c r="J12" s="335">
        <f t="shared" si="0"/>
        <v>35000</v>
      </c>
      <c r="K12" s="298"/>
      <c r="L12" s="392"/>
    </row>
    <row r="13" spans="1:12" ht="12.75" customHeight="1">
      <c r="A13" s="96" t="s">
        <v>1357</v>
      </c>
      <c r="B13" s="1543"/>
      <c r="C13" s="1543" t="s">
        <v>2091</v>
      </c>
      <c r="D13" s="1543" t="s">
        <v>3756</v>
      </c>
      <c r="E13" s="96">
        <v>4</v>
      </c>
      <c r="F13" s="1543">
        <v>45</v>
      </c>
      <c r="G13" s="193">
        <v>45</v>
      </c>
      <c r="H13" s="1543">
        <v>4</v>
      </c>
      <c r="I13" s="332">
        <v>23000</v>
      </c>
      <c r="J13" s="335">
        <f t="shared" si="0"/>
        <v>35000</v>
      </c>
      <c r="K13" s="298">
        <v>29800</v>
      </c>
      <c r="L13" s="392">
        <f t="shared" si="1"/>
        <v>1.174496644295302</v>
      </c>
    </row>
    <row r="14" spans="1:12" ht="12.75" customHeight="1">
      <c r="A14" s="96" t="s">
        <v>1358</v>
      </c>
      <c r="B14" s="1543"/>
      <c r="C14" s="1543"/>
      <c r="D14" s="1543"/>
      <c r="E14" s="96">
        <v>6</v>
      </c>
      <c r="F14" s="1543"/>
      <c r="G14" s="193">
        <v>45</v>
      </c>
      <c r="H14" s="1543"/>
      <c r="I14" s="332">
        <v>23000</v>
      </c>
      <c r="J14" s="335">
        <f t="shared" si="0"/>
        <v>35000</v>
      </c>
      <c r="K14" s="298">
        <v>31000</v>
      </c>
      <c r="L14" s="392">
        <f t="shared" si="1"/>
        <v>1.1290322580645162</v>
      </c>
    </row>
    <row r="15" spans="1:12" ht="12.75" customHeight="1">
      <c r="A15" s="96" t="s">
        <v>1359</v>
      </c>
      <c r="B15" s="1543"/>
      <c r="C15" s="1543"/>
      <c r="D15" s="1543"/>
      <c r="E15" s="96">
        <v>8</v>
      </c>
      <c r="F15" s="1543"/>
      <c r="G15" s="193">
        <v>45</v>
      </c>
      <c r="H15" s="1543"/>
      <c r="I15" s="332">
        <v>23000</v>
      </c>
      <c r="J15" s="335">
        <f t="shared" si="0"/>
        <v>35000</v>
      </c>
      <c r="K15" s="298"/>
      <c r="L15" s="392"/>
    </row>
    <row r="16" spans="1:12" ht="12.75" customHeight="1">
      <c r="A16" s="96" t="s">
        <v>1360</v>
      </c>
      <c r="B16" s="1543"/>
      <c r="C16" s="1543" t="s">
        <v>2092</v>
      </c>
      <c r="D16" s="1543" t="s">
        <v>3756</v>
      </c>
      <c r="E16" s="96">
        <v>4</v>
      </c>
      <c r="F16" s="1543">
        <v>45</v>
      </c>
      <c r="G16" s="193">
        <v>45</v>
      </c>
      <c r="H16" s="1543">
        <v>4</v>
      </c>
      <c r="I16" s="332">
        <v>23000</v>
      </c>
      <c r="J16" s="335">
        <f t="shared" si="0"/>
        <v>35000</v>
      </c>
      <c r="K16" s="298">
        <v>29800</v>
      </c>
      <c r="L16" s="392">
        <f t="shared" si="1"/>
        <v>1.174496644295302</v>
      </c>
    </row>
    <row r="17" spans="1:12" ht="12.75" customHeight="1">
      <c r="A17" s="96" t="s">
        <v>1361</v>
      </c>
      <c r="B17" s="1543"/>
      <c r="C17" s="1543"/>
      <c r="D17" s="1543"/>
      <c r="E17" s="96">
        <v>6</v>
      </c>
      <c r="F17" s="1543"/>
      <c r="G17" s="193">
        <v>45</v>
      </c>
      <c r="H17" s="1543"/>
      <c r="I17" s="332">
        <v>23000</v>
      </c>
      <c r="J17" s="335">
        <f t="shared" si="0"/>
        <v>35000</v>
      </c>
      <c r="K17" s="298">
        <v>31000</v>
      </c>
      <c r="L17" s="392">
        <f t="shared" si="1"/>
        <v>1.1290322580645162</v>
      </c>
    </row>
    <row r="18" spans="1:12" ht="12.75" customHeight="1">
      <c r="A18" s="96" t="s">
        <v>1362</v>
      </c>
      <c r="B18" s="1543"/>
      <c r="C18" s="1543"/>
      <c r="D18" s="1543"/>
      <c r="E18" s="96">
        <v>8</v>
      </c>
      <c r="F18" s="1543"/>
      <c r="G18" s="193">
        <v>45</v>
      </c>
      <c r="H18" s="1543"/>
      <c r="I18" s="332">
        <v>23000</v>
      </c>
      <c r="J18" s="335">
        <f t="shared" si="0"/>
        <v>35000</v>
      </c>
      <c r="K18" s="298"/>
      <c r="L18" s="392"/>
    </row>
    <row r="19" spans="1:12" ht="12.75" customHeight="1">
      <c r="A19" s="96" t="s">
        <v>1363</v>
      </c>
      <c r="B19" s="1543">
        <v>0.6</v>
      </c>
      <c r="C19" s="1543" t="s">
        <v>2090</v>
      </c>
      <c r="D19" s="1543" t="s">
        <v>3756</v>
      </c>
      <c r="E19" s="96">
        <v>4</v>
      </c>
      <c r="F19" s="1543">
        <v>45</v>
      </c>
      <c r="G19" s="193">
        <v>45</v>
      </c>
      <c r="H19" s="1543">
        <v>4</v>
      </c>
      <c r="I19" s="332">
        <v>23000</v>
      </c>
      <c r="J19" s="335">
        <f t="shared" si="0"/>
        <v>35000</v>
      </c>
      <c r="K19" s="298">
        <v>29800</v>
      </c>
      <c r="L19" s="392">
        <f t="shared" si="1"/>
        <v>1.174496644295302</v>
      </c>
    </row>
    <row r="20" spans="1:12" ht="12.75" customHeight="1">
      <c r="A20" s="96" t="s">
        <v>1364</v>
      </c>
      <c r="B20" s="1543"/>
      <c r="C20" s="1543"/>
      <c r="D20" s="1543"/>
      <c r="E20" s="96">
        <v>6</v>
      </c>
      <c r="F20" s="1543"/>
      <c r="G20" s="193">
        <v>45</v>
      </c>
      <c r="H20" s="1543"/>
      <c r="I20" s="332">
        <v>23000</v>
      </c>
      <c r="J20" s="335">
        <f t="shared" si="0"/>
        <v>35000</v>
      </c>
      <c r="K20" s="298">
        <v>31000</v>
      </c>
      <c r="L20" s="392">
        <f t="shared" si="1"/>
        <v>1.1290322580645162</v>
      </c>
    </row>
    <row r="21" spans="1:12" ht="12.75" customHeight="1">
      <c r="A21" s="96" t="s">
        <v>1365</v>
      </c>
      <c r="B21" s="1543"/>
      <c r="C21" s="1543"/>
      <c r="D21" s="1543"/>
      <c r="E21" s="96">
        <v>8</v>
      </c>
      <c r="F21" s="1543"/>
      <c r="G21" s="193">
        <v>45</v>
      </c>
      <c r="H21" s="1543"/>
      <c r="I21" s="332">
        <v>23000</v>
      </c>
      <c r="J21" s="335">
        <f t="shared" si="0"/>
        <v>35000</v>
      </c>
      <c r="K21" s="298"/>
      <c r="L21" s="392"/>
    </row>
    <row r="22" spans="1:12" ht="12.75" customHeight="1">
      <c r="A22" s="96" t="s">
        <v>1366</v>
      </c>
      <c r="B22" s="1543"/>
      <c r="C22" s="1543" t="s">
        <v>2091</v>
      </c>
      <c r="D22" s="1543" t="s">
        <v>3756</v>
      </c>
      <c r="E22" s="96">
        <v>4</v>
      </c>
      <c r="F22" s="1543">
        <v>45</v>
      </c>
      <c r="G22" s="193">
        <v>45</v>
      </c>
      <c r="H22" s="1543">
        <v>4</v>
      </c>
      <c r="I22" s="332">
        <v>23000</v>
      </c>
      <c r="J22" s="335">
        <f t="shared" si="0"/>
        <v>35000</v>
      </c>
      <c r="K22" s="298">
        <v>29800</v>
      </c>
      <c r="L22" s="392">
        <f t="shared" si="1"/>
        <v>1.174496644295302</v>
      </c>
    </row>
    <row r="23" spans="1:12" ht="12.75" customHeight="1">
      <c r="A23" s="96" t="s">
        <v>1367</v>
      </c>
      <c r="B23" s="1543"/>
      <c r="C23" s="1543"/>
      <c r="D23" s="1543"/>
      <c r="E23" s="96">
        <v>6</v>
      </c>
      <c r="F23" s="1543"/>
      <c r="G23" s="193">
        <v>45</v>
      </c>
      <c r="H23" s="1543"/>
      <c r="I23" s="332">
        <v>23000</v>
      </c>
      <c r="J23" s="335">
        <f t="shared" si="0"/>
        <v>35000</v>
      </c>
      <c r="K23" s="298">
        <v>31000</v>
      </c>
      <c r="L23" s="392">
        <f t="shared" si="1"/>
        <v>1.1290322580645162</v>
      </c>
    </row>
    <row r="24" spans="1:12" ht="12.75" customHeight="1">
      <c r="A24" s="96" t="s">
        <v>1368</v>
      </c>
      <c r="B24" s="1543"/>
      <c r="C24" s="1543"/>
      <c r="D24" s="1543"/>
      <c r="E24" s="96">
        <v>8</v>
      </c>
      <c r="F24" s="1543"/>
      <c r="G24" s="193">
        <v>45</v>
      </c>
      <c r="H24" s="1543"/>
      <c r="I24" s="332">
        <v>23000</v>
      </c>
      <c r="J24" s="335">
        <f t="shared" si="0"/>
        <v>35000</v>
      </c>
      <c r="K24" s="298"/>
      <c r="L24" s="392"/>
    </row>
    <row r="25" spans="1:12" ht="12.75" customHeight="1">
      <c r="A25" s="96" t="s">
        <v>1369</v>
      </c>
      <c r="B25" s="1543"/>
      <c r="C25" s="1543" t="s">
        <v>1932</v>
      </c>
      <c r="D25" s="1543" t="s">
        <v>3756</v>
      </c>
      <c r="E25" s="96">
        <v>4</v>
      </c>
      <c r="F25" s="1543">
        <v>45</v>
      </c>
      <c r="G25" s="193">
        <v>45</v>
      </c>
      <c r="H25" s="1543">
        <v>4</v>
      </c>
      <c r="I25" s="332">
        <v>23000</v>
      </c>
      <c r="J25" s="335">
        <f t="shared" si="0"/>
        <v>35000</v>
      </c>
      <c r="K25" s="298">
        <v>29800</v>
      </c>
      <c r="L25" s="392">
        <f t="shared" si="1"/>
        <v>1.174496644295302</v>
      </c>
    </row>
    <row r="26" spans="1:12" ht="12.75" customHeight="1">
      <c r="A26" s="96" t="s">
        <v>1370</v>
      </c>
      <c r="B26" s="1543"/>
      <c r="C26" s="1543"/>
      <c r="D26" s="1543"/>
      <c r="E26" s="96">
        <v>6</v>
      </c>
      <c r="F26" s="1543"/>
      <c r="G26" s="193">
        <v>45</v>
      </c>
      <c r="H26" s="1543"/>
      <c r="I26" s="332">
        <v>23000</v>
      </c>
      <c r="J26" s="335">
        <f t="shared" si="0"/>
        <v>35000</v>
      </c>
      <c r="K26" s="298">
        <v>31000</v>
      </c>
      <c r="L26" s="392">
        <f t="shared" si="1"/>
        <v>1.1290322580645162</v>
      </c>
    </row>
    <row r="27" spans="1:12" ht="12.75" customHeight="1">
      <c r="A27" s="96" t="s">
        <v>1371</v>
      </c>
      <c r="B27" s="1543"/>
      <c r="C27" s="1543"/>
      <c r="D27" s="1543"/>
      <c r="E27" s="96">
        <v>8</v>
      </c>
      <c r="F27" s="1543"/>
      <c r="G27" s="193">
        <v>45</v>
      </c>
      <c r="H27" s="1543"/>
      <c r="I27" s="332">
        <v>23000</v>
      </c>
      <c r="J27" s="335">
        <f t="shared" si="0"/>
        <v>35000</v>
      </c>
      <c r="K27" s="298"/>
      <c r="L27" s="392"/>
    </row>
    <row r="28" spans="1:12" ht="12.75" customHeight="1">
      <c r="A28" s="96" t="s">
        <v>1372</v>
      </c>
      <c r="B28" s="1543">
        <v>0.7</v>
      </c>
      <c r="C28" s="1543" t="s">
        <v>2090</v>
      </c>
      <c r="D28" s="1543" t="s">
        <v>3756</v>
      </c>
      <c r="E28" s="96">
        <v>4</v>
      </c>
      <c r="F28" s="1543">
        <v>45</v>
      </c>
      <c r="G28" s="193">
        <v>45</v>
      </c>
      <c r="H28" s="1543">
        <v>4</v>
      </c>
      <c r="I28" s="332">
        <v>23000</v>
      </c>
      <c r="J28" s="335">
        <f t="shared" si="0"/>
        <v>35000</v>
      </c>
      <c r="K28" s="298">
        <v>28700</v>
      </c>
      <c r="L28" s="392">
        <f t="shared" si="1"/>
        <v>1.2195121951219512</v>
      </c>
    </row>
    <row r="29" spans="1:12" ht="12.75" customHeight="1">
      <c r="A29" s="96" t="s">
        <v>2848</v>
      </c>
      <c r="B29" s="1543"/>
      <c r="C29" s="1543"/>
      <c r="D29" s="1543"/>
      <c r="E29" s="96">
        <v>6</v>
      </c>
      <c r="F29" s="1543"/>
      <c r="G29" s="193">
        <v>45</v>
      </c>
      <c r="H29" s="1543"/>
      <c r="I29" s="332">
        <v>23000</v>
      </c>
      <c r="J29" s="335">
        <f t="shared" si="0"/>
        <v>35000</v>
      </c>
      <c r="K29" s="298">
        <v>29900</v>
      </c>
      <c r="L29" s="392">
        <f t="shared" si="1"/>
        <v>1.1705685618729098</v>
      </c>
    </row>
    <row r="30" spans="1:12" ht="12.75" customHeight="1">
      <c r="A30" s="96" t="s">
        <v>1373</v>
      </c>
      <c r="B30" s="1543"/>
      <c r="C30" s="1543"/>
      <c r="D30" s="1543"/>
      <c r="E30" s="96">
        <v>8</v>
      </c>
      <c r="F30" s="1543"/>
      <c r="G30" s="193">
        <v>45</v>
      </c>
      <c r="H30" s="1543"/>
      <c r="I30" s="332">
        <v>23000</v>
      </c>
      <c r="J30" s="335">
        <f t="shared" si="0"/>
        <v>35000</v>
      </c>
      <c r="K30" s="298"/>
      <c r="L30" s="392"/>
    </row>
    <row r="31" spans="1:12" ht="12.75" customHeight="1">
      <c r="A31" s="96" t="s">
        <v>1374</v>
      </c>
      <c r="B31" s="1543"/>
      <c r="C31" s="1543" t="s">
        <v>2091</v>
      </c>
      <c r="D31" s="1543" t="s">
        <v>3756</v>
      </c>
      <c r="E31" s="96">
        <v>4</v>
      </c>
      <c r="F31" s="1543">
        <v>45</v>
      </c>
      <c r="G31" s="193">
        <v>45</v>
      </c>
      <c r="H31" s="1543">
        <v>4</v>
      </c>
      <c r="I31" s="332">
        <v>23000</v>
      </c>
      <c r="J31" s="335">
        <f t="shared" si="0"/>
        <v>35000</v>
      </c>
      <c r="K31" s="298"/>
      <c r="L31" s="392"/>
    </row>
    <row r="32" spans="1:12" ht="12.75" customHeight="1">
      <c r="A32" s="96" t="s">
        <v>1375</v>
      </c>
      <c r="B32" s="1543"/>
      <c r="C32" s="1543"/>
      <c r="D32" s="1543"/>
      <c r="E32" s="96">
        <v>6</v>
      </c>
      <c r="F32" s="1543"/>
      <c r="G32" s="193">
        <v>45</v>
      </c>
      <c r="H32" s="1543"/>
      <c r="I32" s="332">
        <v>23000</v>
      </c>
      <c r="J32" s="335">
        <f t="shared" si="0"/>
        <v>35000</v>
      </c>
      <c r="K32" s="298">
        <v>28700</v>
      </c>
      <c r="L32" s="392">
        <f t="shared" si="1"/>
        <v>1.2195121951219512</v>
      </c>
    </row>
    <row r="33" spans="1:12" ht="12.75" customHeight="1">
      <c r="A33" s="96" t="s">
        <v>1376</v>
      </c>
      <c r="B33" s="1543"/>
      <c r="C33" s="1543"/>
      <c r="D33" s="1543"/>
      <c r="E33" s="96">
        <v>8</v>
      </c>
      <c r="F33" s="1543"/>
      <c r="G33" s="193">
        <v>45</v>
      </c>
      <c r="H33" s="1543"/>
      <c r="I33" s="332">
        <v>23000</v>
      </c>
      <c r="J33" s="335">
        <f t="shared" si="0"/>
        <v>35000</v>
      </c>
      <c r="K33" s="298">
        <v>29900</v>
      </c>
      <c r="L33" s="392">
        <f t="shared" si="1"/>
        <v>1.1705685618729098</v>
      </c>
    </row>
    <row r="34" spans="1:12" ht="12.75" customHeight="1">
      <c r="A34" s="96" t="s">
        <v>1377</v>
      </c>
      <c r="B34" s="1543"/>
      <c r="C34" s="1543" t="s">
        <v>1932</v>
      </c>
      <c r="D34" s="1543" t="s">
        <v>3756</v>
      </c>
      <c r="E34" s="96">
        <v>4</v>
      </c>
      <c r="F34" s="1543">
        <v>45</v>
      </c>
      <c r="G34" s="193">
        <v>45</v>
      </c>
      <c r="H34" s="1543">
        <v>4</v>
      </c>
      <c r="I34" s="332">
        <v>23000</v>
      </c>
      <c r="J34" s="335">
        <f t="shared" si="0"/>
        <v>35000</v>
      </c>
      <c r="K34" s="298"/>
      <c r="L34" s="392"/>
    </row>
    <row r="35" spans="1:12" ht="12.75" customHeight="1">
      <c r="A35" s="96" t="s">
        <v>1378</v>
      </c>
      <c r="B35" s="1543"/>
      <c r="C35" s="1543"/>
      <c r="D35" s="1543"/>
      <c r="E35" s="96">
        <v>6</v>
      </c>
      <c r="F35" s="1543"/>
      <c r="G35" s="193">
        <v>45</v>
      </c>
      <c r="H35" s="1543"/>
      <c r="I35" s="332">
        <v>23000</v>
      </c>
      <c r="J35" s="335">
        <f t="shared" si="0"/>
        <v>35000</v>
      </c>
      <c r="K35" s="298">
        <v>28700</v>
      </c>
      <c r="L35" s="392">
        <f t="shared" si="1"/>
        <v>1.2195121951219512</v>
      </c>
    </row>
    <row r="36" spans="1:12" ht="12.75" customHeight="1">
      <c r="A36" s="96" t="s">
        <v>1379</v>
      </c>
      <c r="B36" s="1543"/>
      <c r="C36" s="1543"/>
      <c r="D36" s="1543"/>
      <c r="E36" s="96">
        <v>8</v>
      </c>
      <c r="F36" s="1543"/>
      <c r="G36" s="193">
        <v>45</v>
      </c>
      <c r="H36" s="1543"/>
      <c r="I36" s="332">
        <v>23000</v>
      </c>
      <c r="J36" s="335">
        <f t="shared" si="0"/>
        <v>35000</v>
      </c>
      <c r="K36" s="298">
        <v>29900</v>
      </c>
      <c r="L36" s="392">
        <f t="shared" si="1"/>
        <v>1.1705685618729098</v>
      </c>
    </row>
    <row r="37" spans="1:12" ht="12.75" customHeight="1">
      <c r="A37" s="96" t="s">
        <v>1380</v>
      </c>
      <c r="B37" s="1543">
        <v>0.8</v>
      </c>
      <c r="C37" s="1543" t="s">
        <v>2090</v>
      </c>
      <c r="D37" s="1543" t="s">
        <v>3756</v>
      </c>
      <c r="E37" s="96">
        <v>6</v>
      </c>
      <c r="F37" s="1543">
        <v>45</v>
      </c>
      <c r="G37" s="193">
        <v>45</v>
      </c>
      <c r="H37" s="1543">
        <v>4</v>
      </c>
      <c r="I37" s="332">
        <v>22000</v>
      </c>
      <c r="J37" s="335">
        <f t="shared" si="0"/>
        <v>33000</v>
      </c>
      <c r="K37" s="298">
        <v>28700</v>
      </c>
      <c r="L37" s="392">
        <f t="shared" si="1"/>
        <v>1.1498257839721255</v>
      </c>
    </row>
    <row r="38" spans="1:12" ht="12.75" customHeight="1">
      <c r="A38" s="96" t="s">
        <v>1381</v>
      </c>
      <c r="B38" s="1543"/>
      <c r="C38" s="1543"/>
      <c r="D38" s="1543"/>
      <c r="E38" s="96">
        <v>8</v>
      </c>
      <c r="F38" s="1543"/>
      <c r="G38" s="193">
        <v>45</v>
      </c>
      <c r="H38" s="1543"/>
      <c r="I38" s="332">
        <v>22000</v>
      </c>
      <c r="J38" s="335">
        <f t="shared" si="0"/>
        <v>33000</v>
      </c>
      <c r="K38" s="298">
        <v>28700</v>
      </c>
      <c r="L38" s="392">
        <f t="shared" si="1"/>
        <v>1.1498257839721255</v>
      </c>
    </row>
    <row r="39" spans="1:12" ht="12.75" customHeight="1">
      <c r="A39" s="96" t="s">
        <v>1382</v>
      </c>
      <c r="B39" s="1543"/>
      <c r="C39" s="1543"/>
      <c r="D39" s="1543"/>
      <c r="E39" s="96">
        <v>10</v>
      </c>
      <c r="F39" s="1543"/>
      <c r="G39" s="193">
        <v>45</v>
      </c>
      <c r="H39" s="1543"/>
      <c r="I39" s="332">
        <v>22000</v>
      </c>
      <c r="J39" s="335">
        <f t="shared" si="0"/>
        <v>33000</v>
      </c>
      <c r="K39" s="298">
        <v>29900</v>
      </c>
      <c r="L39" s="392">
        <f t="shared" si="1"/>
        <v>1.1036789297658862</v>
      </c>
    </row>
    <row r="40" spans="1:12" ht="12.75" customHeight="1">
      <c r="A40" s="96" t="s">
        <v>1383</v>
      </c>
      <c r="B40" s="1543"/>
      <c r="C40" s="1543" t="s">
        <v>2091</v>
      </c>
      <c r="D40" s="1543" t="s">
        <v>3756</v>
      </c>
      <c r="E40" s="96">
        <v>6</v>
      </c>
      <c r="F40" s="1543">
        <v>45</v>
      </c>
      <c r="G40" s="193">
        <v>45</v>
      </c>
      <c r="H40" s="1543">
        <v>4</v>
      </c>
      <c r="I40" s="332">
        <v>22000</v>
      </c>
      <c r="J40" s="335">
        <f t="shared" si="0"/>
        <v>33000</v>
      </c>
      <c r="K40" s="298">
        <v>28700</v>
      </c>
      <c r="L40" s="392">
        <f t="shared" si="1"/>
        <v>1.1498257839721255</v>
      </c>
    </row>
    <row r="41" spans="1:12" ht="12.75" customHeight="1">
      <c r="A41" s="96" t="s">
        <v>1384</v>
      </c>
      <c r="B41" s="1543"/>
      <c r="C41" s="1543"/>
      <c r="D41" s="1543"/>
      <c r="E41" s="96">
        <v>8</v>
      </c>
      <c r="F41" s="1543"/>
      <c r="G41" s="193">
        <v>45</v>
      </c>
      <c r="H41" s="1543"/>
      <c r="I41" s="332">
        <v>22000</v>
      </c>
      <c r="J41" s="335">
        <f t="shared" si="0"/>
        <v>33000</v>
      </c>
      <c r="K41" s="298">
        <v>28700</v>
      </c>
      <c r="L41" s="392">
        <f t="shared" si="1"/>
        <v>1.1498257839721255</v>
      </c>
    </row>
    <row r="42" spans="1:12" ht="12.75" customHeight="1">
      <c r="A42" s="96" t="s">
        <v>1385</v>
      </c>
      <c r="B42" s="1543"/>
      <c r="C42" s="1543"/>
      <c r="D42" s="1543"/>
      <c r="E42" s="96">
        <v>10</v>
      </c>
      <c r="F42" s="1543"/>
      <c r="G42" s="193">
        <v>45</v>
      </c>
      <c r="H42" s="1543"/>
      <c r="I42" s="332">
        <v>22000</v>
      </c>
      <c r="J42" s="335">
        <f t="shared" si="0"/>
        <v>33000</v>
      </c>
      <c r="K42" s="298">
        <v>29900</v>
      </c>
      <c r="L42" s="392">
        <f t="shared" si="1"/>
        <v>1.1036789297658862</v>
      </c>
    </row>
    <row r="43" spans="1:12" ht="12.75" customHeight="1">
      <c r="A43" s="96" t="s">
        <v>1386</v>
      </c>
      <c r="B43" s="1543"/>
      <c r="C43" s="1543" t="s">
        <v>2092</v>
      </c>
      <c r="D43" s="1543" t="s">
        <v>3756</v>
      </c>
      <c r="E43" s="96">
        <v>6</v>
      </c>
      <c r="F43" s="1543">
        <v>45</v>
      </c>
      <c r="G43" s="193">
        <v>45</v>
      </c>
      <c r="H43" s="1543">
        <v>4</v>
      </c>
      <c r="I43" s="332">
        <v>22000</v>
      </c>
      <c r="J43" s="335">
        <f t="shared" si="0"/>
        <v>33000</v>
      </c>
      <c r="K43" s="298">
        <v>28700</v>
      </c>
      <c r="L43" s="392">
        <f t="shared" si="1"/>
        <v>1.1498257839721255</v>
      </c>
    </row>
    <row r="44" spans="1:12" ht="12.75" customHeight="1">
      <c r="A44" s="96" t="s">
        <v>1387</v>
      </c>
      <c r="B44" s="1543"/>
      <c r="C44" s="1543"/>
      <c r="D44" s="1543"/>
      <c r="E44" s="96">
        <v>8</v>
      </c>
      <c r="F44" s="1543"/>
      <c r="G44" s="193">
        <v>45</v>
      </c>
      <c r="H44" s="1543"/>
      <c r="I44" s="332">
        <v>22000</v>
      </c>
      <c r="J44" s="335">
        <f t="shared" si="0"/>
        <v>33000</v>
      </c>
      <c r="K44" s="298">
        <v>28700</v>
      </c>
      <c r="L44" s="392">
        <f t="shared" si="1"/>
        <v>1.1498257839721255</v>
      </c>
    </row>
    <row r="45" spans="1:12" ht="12.75" customHeight="1">
      <c r="A45" s="96" t="s">
        <v>1388</v>
      </c>
      <c r="B45" s="1543"/>
      <c r="C45" s="1543"/>
      <c r="D45" s="1543"/>
      <c r="E45" s="96">
        <v>10</v>
      </c>
      <c r="F45" s="1543"/>
      <c r="G45" s="193">
        <v>45</v>
      </c>
      <c r="H45" s="1543"/>
      <c r="I45" s="332">
        <v>22000</v>
      </c>
      <c r="J45" s="335">
        <f t="shared" si="0"/>
        <v>33000</v>
      </c>
      <c r="K45" s="298">
        <v>29900</v>
      </c>
      <c r="L45" s="392">
        <f t="shared" si="1"/>
        <v>1.1036789297658862</v>
      </c>
    </row>
    <row r="46" spans="1:12" ht="12.75" customHeight="1">
      <c r="A46" s="96" t="s">
        <v>1389</v>
      </c>
      <c r="B46" s="1543">
        <v>0.9</v>
      </c>
      <c r="C46" s="1543" t="s">
        <v>2090</v>
      </c>
      <c r="D46" s="1543" t="s">
        <v>3756</v>
      </c>
      <c r="E46" s="96">
        <v>6</v>
      </c>
      <c r="F46" s="1543">
        <v>45</v>
      </c>
      <c r="G46" s="193">
        <v>45</v>
      </c>
      <c r="H46" s="1543">
        <v>4</v>
      </c>
      <c r="I46" s="332">
        <v>22000</v>
      </c>
      <c r="J46" s="335">
        <f t="shared" si="0"/>
        <v>33000</v>
      </c>
      <c r="K46" s="298">
        <v>28700</v>
      </c>
      <c r="L46" s="392">
        <f t="shared" si="1"/>
        <v>1.1498257839721255</v>
      </c>
    </row>
    <row r="47" spans="1:12" ht="12.75" customHeight="1">
      <c r="A47" s="96" t="s">
        <v>1390</v>
      </c>
      <c r="B47" s="1543"/>
      <c r="C47" s="1543"/>
      <c r="D47" s="1543"/>
      <c r="E47" s="96">
        <v>8</v>
      </c>
      <c r="F47" s="1543"/>
      <c r="G47" s="193">
        <v>45</v>
      </c>
      <c r="H47" s="1543"/>
      <c r="I47" s="332">
        <v>22000</v>
      </c>
      <c r="J47" s="335">
        <f t="shared" si="0"/>
        <v>33000</v>
      </c>
      <c r="K47" s="298">
        <v>28700</v>
      </c>
      <c r="L47" s="392">
        <f t="shared" si="1"/>
        <v>1.1498257839721255</v>
      </c>
    </row>
    <row r="48" spans="1:12" ht="12.75" customHeight="1">
      <c r="A48" s="96" t="s">
        <v>1391</v>
      </c>
      <c r="B48" s="1543"/>
      <c r="C48" s="1543"/>
      <c r="D48" s="1543"/>
      <c r="E48" s="96">
        <v>10</v>
      </c>
      <c r="F48" s="1543"/>
      <c r="G48" s="193">
        <v>45</v>
      </c>
      <c r="H48" s="1543"/>
      <c r="I48" s="332">
        <v>22000</v>
      </c>
      <c r="J48" s="335">
        <f t="shared" si="0"/>
        <v>33000</v>
      </c>
      <c r="K48" s="298">
        <v>29900</v>
      </c>
      <c r="L48" s="392">
        <f t="shared" si="1"/>
        <v>1.1036789297658862</v>
      </c>
    </row>
    <row r="49" spans="1:12" ht="12.75" customHeight="1">
      <c r="A49" s="96" t="s">
        <v>1392</v>
      </c>
      <c r="B49" s="1543"/>
      <c r="C49" s="1543" t="s">
        <v>2091</v>
      </c>
      <c r="D49" s="1543" t="s">
        <v>3756</v>
      </c>
      <c r="E49" s="96">
        <v>6</v>
      </c>
      <c r="F49" s="1543">
        <v>45</v>
      </c>
      <c r="G49" s="193">
        <v>45</v>
      </c>
      <c r="H49" s="1543">
        <v>4</v>
      </c>
      <c r="I49" s="332">
        <v>22000</v>
      </c>
      <c r="J49" s="335">
        <f t="shared" si="0"/>
        <v>33000</v>
      </c>
      <c r="K49" s="298">
        <v>28700</v>
      </c>
      <c r="L49" s="392">
        <f t="shared" si="1"/>
        <v>1.1498257839721255</v>
      </c>
    </row>
    <row r="50" spans="1:12" ht="12.75" customHeight="1">
      <c r="A50" s="96" t="s">
        <v>1393</v>
      </c>
      <c r="B50" s="1543"/>
      <c r="C50" s="1543"/>
      <c r="D50" s="1543"/>
      <c r="E50" s="96">
        <v>8</v>
      </c>
      <c r="F50" s="1543"/>
      <c r="G50" s="193">
        <v>45</v>
      </c>
      <c r="H50" s="1543"/>
      <c r="I50" s="332">
        <v>22000</v>
      </c>
      <c r="J50" s="335">
        <f t="shared" si="0"/>
        <v>33000</v>
      </c>
      <c r="K50" s="298">
        <v>28700</v>
      </c>
      <c r="L50" s="392">
        <f t="shared" si="1"/>
        <v>1.1498257839721255</v>
      </c>
    </row>
    <row r="51" spans="1:12" ht="12.75" customHeight="1">
      <c r="A51" s="96" t="s">
        <v>1394</v>
      </c>
      <c r="B51" s="1543"/>
      <c r="C51" s="1543"/>
      <c r="D51" s="1543"/>
      <c r="E51" s="96">
        <v>10</v>
      </c>
      <c r="F51" s="1543"/>
      <c r="G51" s="193">
        <v>45</v>
      </c>
      <c r="H51" s="1543"/>
      <c r="I51" s="332">
        <v>22000</v>
      </c>
      <c r="J51" s="335">
        <f t="shared" si="0"/>
        <v>33000</v>
      </c>
      <c r="K51" s="298">
        <v>29900</v>
      </c>
      <c r="L51" s="392">
        <f t="shared" si="1"/>
        <v>1.1036789297658862</v>
      </c>
    </row>
    <row r="52" spans="1:12" ht="12.75" customHeight="1">
      <c r="A52" s="96" t="s">
        <v>1395</v>
      </c>
      <c r="B52" s="1543"/>
      <c r="C52" s="1543" t="s">
        <v>2092</v>
      </c>
      <c r="D52" s="1543" t="s">
        <v>1957</v>
      </c>
      <c r="E52" s="96">
        <v>6</v>
      </c>
      <c r="F52" s="1543">
        <v>45</v>
      </c>
      <c r="G52" s="193">
        <v>45</v>
      </c>
      <c r="H52" s="1543">
        <v>4</v>
      </c>
      <c r="I52" s="332">
        <v>22000</v>
      </c>
      <c r="J52" s="335">
        <f t="shared" si="0"/>
        <v>33000</v>
      </c>
      <c r="K52" s="298">
        <v>28700</v>
      </c>
      <c r="L52" s="392">
        <f t="shared" si="1"/>
        <v>1.1498257839721255</v>
      </c>
    </row>
    <row r="53" spans="1:12" ht="12.75" customHeight="1">
      <c r="A53" s="96" t="s">
        <v>1396</v>
      </c>
      <c r="B53" s="1543"/>
      <c r="C53" s="1543"/>
      <c r="D53" s="1543"/>
      <c r="E53" s="96">
        <v>8</v>
      </c>
      <c r="F53" s="1543"/>
      <c r="G53" s="193">
        <v>45</v>
      </c>
      <c r="H53" s="1543"/>
      <c r="I53" s="332">
        <v>22000</v>
      </c>
      <c r="J53" s="335">
        <f t="shared" si="0"/>
        <v>33000</v>
      </c>
      <c r="K53" s="298">
        <v>28700</v>
      </c>
      <c r="L53" s="392">
        <f t="shared" si="1"/>
        <v>1.1498257839721255</v>
      </c>
    </row>
    <row r="54" spans="1:12" ht="12.75" customHeight="1">
      <c r="A54" s="96" t="s">
        <v>1397</v>
      </c>
      <c r="B54" s="1543"/>
      <c r="C54" s="1543"/>
      <c r="D54" s="1543"/>
      <c r="E54" s="96">
        <v>10</v>
      </c>
      <c r="F54" s="1543"/>
      <c r="G54" s="193">
        <v>45</v>
      </c>
      <c r="H54" s="1543"/>
      <c r="I54" s="332">
        <v>22000</v>
      </c>
      <c r="J54" s="335">
        <f t="shared" si="0"/>
        <v>33000</v>
      </c>
      <c r="K54" s="298">
        <v>29900</v>
      </c>
      <c r="L54" s="392">
        <f t="shared" si="1"/>
        <v>1.1036789297658862</v>
      </c>
    </row>
    <row r="55" spans="1:12" ht="12.75" customHeight="1">
      <c r="A55" s="96" t="s">
        <v>2849</v>
      </c>
      <c r="B55" s="1543">
        <v>1</v>
      </c>
      <c r="C55" s="193" t="s">
        <v>2090</v>
      </c>
      <c r="D55" s="1543" t="s">
        <v>3756</v>
      </c>
      <c r="E55" s="96">
        <v>4</v>
      </c>
      <c r="F55" s="193">
        <v>45</v>
      </c>
      <c r="G55" s="193">
        <v>45</v>
      </c>
      <c r="H55" s="96">
        <v>4</v>
      </c>
      <c r="I55" s="332">
        <v>20000</v>
      </c>
      <c r="J55" s="335">
        <f t="shared" si="0"/>
        <v>30000</v>
      </c>
      <c r="K55" s="298"/>
      <c r="L55" s="392"/>
    </row>
    <row r="56" spans="1:12" ht="12.75" customHeight="1">
      <c r="A56" s="96" t="s">
        <v>1398</v>
      </c>
      <c r="B56" s="1543"/>
      <c r="C56" s="134"/>
      <c r="D56" s="1543"/>
      <c r="E56" s="96">
        <v>6</v>
      </c>
      <c r="F56" s="134"/>
      <c r="G56" s="193">
        <v>45</v>
      </c>
      <c r="H56" s="96"/>
      <c r="I56" s="332">
        <v>20000</v>
      </c>
      <c r="J56" s="335">
        <f t="shared" si="0"/>
        <v>30000</v>
      </c>
      <c r="K56" s="298"/>
      <c r="L56" s="392"/>
    </row>
    <row r="57" spans="1:12" ht="12.75" customHeight="1">
      <c r="A57" s="96" t="s">
        <v>1399</v>
      </c>
      <c r="B57" s="1543"/>
      <c r="C57" s="134"/>
      <c r="D57" s="1543"/>
      <c r="E57" s="96">
        <v>8</v>
      </c>
      <c r="F57" s="134"/>
      <c r="G57" s="193">
        <v>45</v>
      </c>
      <c r="H57" s="96"/>
      <c r="I57" s="332">
        <v>20000</v>
      </c>
      <c r="J57" s="335">
        <f t="shared" si="0"/>
        <v>30000</v>
      </c>
      <c r="K57" s="298">
        <v>28700</v>
      </c>
      <c r="L57" s="392">
        <f t="shared" si="1"/>
        <v>1.0452961672473868</v>
      </c>
    </row>
    <row r="58" spans="1:12" ht="12.75" customHeight="1">
      <c r="A58" s="96" t="s">
        <v>1400</v>
      </c>
      <c r="B58" s="1543"/>
      <c r="C58" s="134"/>
      <c r="D58" s="1543"/>
      <c r="E58" s="96">
        <v>10</v>
      </c>
      <c r="F58" s="134"/>
      <c r="G58" s="193">
        <v>45</v>
      </c>
      <c r="H58" s="96"/>
      <c r="I58" s="332">
        <v>20000</v>
      </c>
      <c r="J58" s="335">
        <f t="shared" si="0"/>
        <v>30000</v>
      </c>
      <c r="K58" s="298">
        <v>28700</v>
      </c>
      <c r="L58" s="392">
        <f t="shared" si="1"/>
        <v>1.0452961672473868</v>
      </c>
    </row>
    <row r="59" spans="1:12" ht="12.75" customHeight="1">
      <c r="A59" s="96" t="s">
        <v>1401</v>
      </c>
      <c r="B59" s="1543"/>
      <c r="C59" s="134"/>
      <c r="D59" s="1543"/>
      <c r="E59" s="96">
        <v>12</v>
      </c>
      <c r="F59" s="134"/>
      <c r="G59" s="197">
        <v>50</v>
      </c>
      <c r="H59" s="96"/>
      <c r="I59" s="332">
        <v>21000</v>
      </c>
      <c r="J59" s="335">
        <f t="shared" si="0"/>
        <v>32000</v>
      </c>
      <c r="K59" s="298">
        <v>29900</v>
      </c>
      <c r="L59" s="392">
        <f t="shared" si="1"/>
        <v>1.0702341137123745</v>
      </c>
    </row>
    <row r="60" spans="1:12" ht="12.75" customHeight="1">
      <c r="A60" s="96" t="s">
        <v>1402</v>
      </c>
      <c r="B60" s="1543"/>
      <c r="C60" s="134"/>
      <c r="D60" s="1543" t="s">
        <v>3757</v>
      </c>
      <c r="E60" s="96">
        <v>4</v>
      </c>
      <c r="F60" s="134"/>
      <c r="G60" s="193">
        <v>45</v>
      </c>
      <c r="H60" s="96"/>
      <c r="I60" s="332">
        <v>20000</v>
      </c>
      <c r="J60" s="335">
        <f t="shared" si="0"/>
        <v>30000</v>
      </c>
      <c r="K60" s="298"/>
      <c r="L60" s="392"/>
    </row>
    <row r="61" spans="1:12" ht="12.75" customHeight="1">
      <c r="A61" s="96" t="s">
        <v>1403</v>
      </c>
      <c r="B61" s="1543"/>
      <c r="C61" s="134"/>
      <c r="D61" s="1543"/>
      <c r="E61" s="96">
        <v>6</v>
      </c>
      <c r="F61" s="134"/>
      <c r="G61" s="193">
        <v>45</v>
      </c>
      <c r="H61" s="96"/>
      <c r="I61" s="332">
        <v>20000</v>
      </c>
      <c r="J61" s="335">
        <f t="shared" si="0"/>
        <v>30000</v>
      </c>
      <c r="K61" s="298"/>
      <c r="L61" s="392"/>
    </row>
    <row r="62" spans="1:12" ht="12.75" customHeight="1">
      <c r="A62" s="96" t="s">
        <v>1404</v>
      </c>
      <c r="B62" s="1543"/>
      <c r="C62" s="134"/>
      <c r="D62" s="1543"/>
      <c r="E62" s="96">
        <v>8</v>
      </c>
      <c r="F62" s="134"/>
      <c r="G62" s="193">
        <v>45</v>
      </c>
      <c r="H62" s="96"/>
      <c r="I62" s="332">
        <v>20000</v>
      </c>
      <c r="J62" s="335">
        <f t="shared" si="0"/>
        <v>30000</v>
      </c>
      <c r="K62" s="298">
        <v>28700</v>
      </c>
      <c r="L62" s="392">
        <f t="shared" si="1"/>
        <v>1.0452961672473868</v>
      </c>
    </row>
    <row r="63" spans="1:12" ht="12.75" customHeight="1">
      <c r="A63" s="96" t="s">
        <v>1405</v>
      </c>
      <c r="B63" s="1543"/>
      <c r="C63" s="134"/>
      <c r="D63" s="1543"/>
      <c r="E63" s="96">
        <v>10</v>
      </c>
      <c r="F63" s="134"/>
      <c r="G63" s="193">
        <v>45</v>
      </c>
      <c r="H63" s="96"/>
      <c r="I63" s="332">
        <v>20000</v>
      </c>
      <c r="J63" s="335">
        <f t="shared" si="0"/>
        <v>30000</v>
      </c>
      <c r="K63" s="298">
        <v>28700</v>
      </c>
      <c r="L63" s="392">
        <f t="shared" si="1"/>
        <v>1.0452961672473868</v>
      </c>
    </row>
    <row r="64" spans="1:12" ht="12.75" customHeight="1">
      <c r="A64" s="96" t="s">
        <v>1406</v>
      </c>
      <c r="B64" s="1543"/>
      <c r="C64" s="257"/>
      <c r="D64" s="1543"/>
      <c r="E64" s="96">
        <v>12</v>
      </c>
      <c r="F64" s="257"/>
      <c r="G64" s="197">
        <v>50</v>
      </c>
      <c r="H64" s="96"/>
      <c r="I64" s="332">
        <v>21000</v>
      </c>
      <c r="J64" s="335">
        <f t="shared" si="0"/>
        <v>32000</v>
      </c>
      <c r="K64" s="298">
        <v>29900</v>
      </c>
      <c r="L64" s="392">
        <f t="shared" si="1"/>
        <v>1.0702341137123745</v>
      </c>
    </row>
    <row r="65" spans="1:12" ht="12.75" customHeight="1">
      <c r="A65" s="96" t="s">
        <v>1407</v>
      </c>
      <c r="B65" s="1543"/>
      <c r="C65" s="193" t="s">
        <v>2850</v>
      </c>
      <c r="D65" s="1543" t="s">
        <v>3756</v>
      </c>
      <c r="E65" s="96">
        <v>4</v>
      </c>
      <c r="F65" s="193">
        <v>45</v>
      </c>
      <c r="G65" s="193">
        <v>45</v>
      </c>
      <c r="H65" s="96">
        <v>4</v>
      </c>
      <c r="I65" s="332">
        <v>20000</v>
      </c>
      <c r="J65" s="335">
        <f t="shared" si="0"/>
        <v>30000</v>
      </c>
      <c r="K65" s="298"/>
      <c r="L65" s="392"/>
    </row>
    <row r="66" spans="1:12" ht="12.75" customHeight="1">
      <c r="A66" s="96" t="s">
        <v>1408</v>
      </c>
      <c r="B66" s="1543"/>
      <c r="C66" s="134"/>
      <c r="D66" s="1543"/>
      <c r="E66" s="96">
        <v>6</v>
      </c>
      <c r="F66" s="134"/>
      <c r="G66" s="193">
        <v>45</v>
      </c>
      <c r="H66" s="96"/>
      <c r="I66" s="332">
        <v>20000</v>
      </c>
      <c r="J66" s="335">
        <f t="shared" si="0"/>
        <v>30000</v>
      </c>
      <c r="K66" s="298"/>
      <c r="L66" s="392"/>
    </row>
    <row r="67" spans="1:12" ht="12.75" customHeight="1">
      <c r="A67" s="96" t="s">
        <v>1409</v>
      </c>
      <c r="B67" s="1543"/>
      <c r="C67" s="134"/>
      <c r="D67" s="1543"/>
      <c r="E67" s="96">
        <v>8</v>
      </c>
      <c r="F67" s="134"/>
      <c r="G67" s="193">
        <v>45</v>
      </c>
      <c r="H67" s="96"/>
      <c r="I67" s="332">
        <v>20000</v>
      </c>
      <c r="J67" s="335">
        <f t="shared" si="0"/>
        <v>30000</v>
      </c>
      <c r="K67" s="298">
        <v>28700</v>
      </c>
      <c r="L67" s="392">
        <f t="shared" si="1"/>
        <v>1.0452961672473868</v>
      </c>
    </row>
    <row r="68" spans="1:12" ht="12.75" customHeight="1">
      <c r="A68" s="96" t="s">
        <v>1410</v>
      </c>
      <c r="B68" s="1543"/>
      <c r="C68" s="134"/>
      <c r="D68" s="1543"/>
      <c r="E68" s="96">
        <v>10</v>
      </c>
      <c r="F68" s="134"/>
      <c r="G68" s="193">
        <v>45</v>
      </c>
      <c r="H68" s="96"/>
      <c r="I68" s="332">
        <v>20000</v>
      </c>
      <c r="J68" s="335">
        <f t="shared" si="0"/>
        <v>30000</v>
      </c>
      <c r="K68" s="298">
        <v>28700</v>
      </c>
      <c r="L68" s="392">
        <f t="shared" si="1"/>
        <v>1.0452961672473868</v>
      </c>
    </row>
    <row r="69" spans="1:12" ht="12.75" customHeight="1">
      <c r="A69" s="96" t="s">
        <v>1411</v>
      </c>
      <c r="B69" s="1543"/>
      <c r="C69" s="134"/>
      <c r="D69" s="1543"/>
      <c r="E69" s="96">
        <v>12</v>
      </c>
      <c r="F69" s="134"/>
      <c r="G69" s="197">
        <v>50</v>
      </c>
      <c r="H69" s="96"/>
      <c r="I69" s="332">
        <v>21000</v>
      </c>
      <c r="J69" s="335">
        <f t="shared" ref="J69:J132" si="2">ROUND(I69*1.5,-3)</f>
        <v>32000</v>
      </c>
      <c r="K69" s="298">
        <v>29900</v>
      </c>
      <c r="L69" s="392">
        <f>J69/K69</f>
        <v>1.0702341137123745</v>
      </c>
    </row>
    <row r="70" spans="1:12" ht="12.75" customHeight="1">
      <c r="A70" s="96" t="s">
        <v>1412</v>
      </c>
      <c r="B70" s="1543"/>
      <c r="C70" s="134"/>
      <c r="D70" s="1543" t="s">
        <v>3757</v>
      </c>
      <c r="E70" s="96">
        <v>4</v>
      </c>
      <c r="F70" s="134"/>
      <c r="G70" s="193">
        <v>45</v>
      </c>
      <c r="H70" s="96"/>
      <c r="I70" s="332">
        <v>20000</v>
      </c>
      <c r="J70" s="335">
        <f t="shared" si="2"/>
        <v>30000</v>
      </c>
      <c r="K70" s="298"/>
      <c r="L70" s="392"/>
    </row>
    <row r="71" spans="1:12" ht="12.75" customHeight="1">
      <c r="A71" s="96" t="s">
        <v>1413</v>
      </c>
      <c r="B71" s="1543"/>
      <c r="C71" s="134"/>
      <c r="D71" s="1543"/>
      <c r="E71" s="96">
        <v>6</v>
      </c>
      <c r="F71" s="134"/>
      <c r="G71" s="193">
        <v>45</v>
      </c>
      <c r="H71" s="96"/>
      <c r="I71" s="332">
        <v>20000</v>
      </c>
      <c r="J71" s="335">
        <f t="shared" si="2"/>
        <v>30000</v>
      </c>
      <c r="K71" s="298"/>
      <c r="L71" s="392"/>
    </row>
    <row r="72" spans="1:12" ht="12.75" customHeight="1">
      <c r="A72" s="96" t="s">
        <v>1414</v>
      </c>
      <c r="B72" s="1543"/>
      <c r="C72" s="134"/>
      <c r="D72" s="1543"/>
      <c r="E72" s="96">
        <v>8</v>
      </c>
      <c r="F72" s="134"/>
      <c r="G72" s="193">
        <v>45</v>
      </c>
      <c r="H72" s="96"/>
      <c r="I72" s="332">
        <v>20000</v>
      </c>
      <c r="J72" s="335">
        <f t="shared" si="2"/>
        <v>30000</v>
      </c>
      <c r="K72" s="298">
        <v>28700</v>
      </c>
      <c r="L72" s="392">
        <f>J72/K72</f>
        <v>1.0452961672473868</v>
      </c>
    </row>
    <row r="73" spans="1:12" ht="12.75" customHeight="1">
      <c r="A73" s="107" t="s">
        <v>1415</v>
      </c>
      <c r="B73" s="1543"/>
      <c r="C73" s="134"/>
      <c r="D73" s="1543"/>
      <c r="E73" s="96">
        <v>10</v>
      </c>
      <c r="F73" s="134"/>
      <c r="G73" s="193">
        <v>45</v>
      </c>
      <c r="H73" s="96"/>
      <c r="I73" s="332">
        <v>20000</v>
      </c>
      <c r="J73" s="335">
        <f t="shared" si="2"/>
        <v>30000</v>
      </c>
      <c r="K73" s="298">
        <v>28700</v>
      </c>
      <c r="L73" s="392">
        <f>J73/K73</f>
        <v>1.0452961672473868</v>
      </c>
    </row>
    <row r="74" spans="1:12" ht="12.75" customHeight="1">
      <c r="A74" s="107" t="s">
        <v>1416</v>
      </c>
      <c r="B74" s="1543"/>
      <c r="C74" s="257"/>
      <c r="D74" s="1543"/>
      <c r="E74" s="96">
        <v>12</v>
      </c>
      <c r="F74" s="257"/>
      <c r="G74" s="197">
        <v>50</v>
      </c>
      <c r="H74" s="96"/>
      <c r="I74" s="332">
        <v>21000</v>
      </c>
      <c r="J74" s="335">
        <f t="shared" si="2"/>
        <v>32000</v>
      </c>
      <c r="K74" s="298">
        <v>29900</v>
      </c>
      <c r="L74" s="392">
        <f>J74/K74</f>
        <v>1.0702341137123745</v>
      </c>
    </row>
    <row r="75" spans="1:12" ht="12.75" customHeight="1">
      <c r="A75" s="107" t="s">
        <v>1417</v>
      </c>
      <c r="B75" s="1543"/>
      <c r="C75" s="193" t="s">
        <v>2094</v>
      </c>
      <c r="D75" s="1543" t="s">
        <v>3756</v>
      </c>
      <c r="E75" s="96">
        <v>4</v>
      </c>
      <c r="F75" s="193">
        <v>45</v>
      </c>
      <c r="G75" s="193">
        <v>45</v>
      </c>
      <c r="H75" s="96">
        <v>4</v>
      </c>
      <c r="I75" s="332">
        <v>20000</v>
      </c>
      <c r="J75" s="335">
        <f t="shared" si="2"/>
        <v>30000</v>
      </c>
      <c r="K75" s="298"/>
      <c r="L75" s="392"/>
    </row>
    <row r="76" spans="1:12" ht="12.75" customHeight="1">
      <c r="A76" s="107" t="s">
        <v>1418</v>
      </c>
      <c r="B76" s="1543"/>
      <c r="C76" s="134"/>
      <c r="D76" s="1543"/>
      <c r="E76" s="96">
        <v>6</v>
      </c>
      <c r="F76" s="134"/>
      <c r="G76" s="193">
        <v>45</v>
      </c>
      <c r="H76" s="96"/>
      <c r="I76" s="332">
        <v>20000</v>
      </c>
      <c r="J76" s="335">
        <f t="shared" si="2"/>
        <v>30000</v>
      </c>
      <c r="K76" s="298"/>
      <c r="L76" s="392"/>
    </row>
    <row r="77" spans="1:12" ht="12.75" customHeight="1">
      <c r="A77" s="107" t="s">
        <v>1419</v>
      </c>
      <c r="B77" s="1543"/>
      <c r="C77" s="134"/>
      <c r="D77" s="1543"/>
      <c r="E77" s="96">
        <v>8</v>
      </c>
      <c r="F77" s="134"/>
      <c r="G77" s="193">
        <v>45</v>
      </c>
      <c r="H77" s="96"/>
      <c r="I77" s="332">
        <v>20000</v>
      </c>
      <c r="J77" s="335">
        <f t="shared" si="2"/>
        <v>30000</v>
      </c>
      <c r="K77" s="298"/>
      <c r="L77" s="392"/>
    </row>
    <row r="78" spans="1:12" ht="12.75" customHeight="1">
      <c r="A78" s="107" t="s">
        <v>1463</v>
      </c>
      <c r="B78" s="1543"/>
      <c r="C78" s="134"/>
      <c r="D78" s="1543"/>
      <c r="E78" s="96">
        <v>10</v>
      </c>
      <c r="F78" s="134"/>
      <c r="G78" s="193">
        <v>45</v>
      </c>
      <c r="H78" s="96"/>
      <c r="I78" s="332">
        <v>20000</v>
      </c>
      <c r="J78" s="335">
        <f t="shared" si="2"/>
        <v>30000</v>
      </c>
      <c r="K78" s="298"/>
      <c r="L78" s="392"/>
    </row>
    <row r="79" spans="1:12" ht="12.75" customHeight="1">
      <c r="A79" s="107" t="s">
        <v>1464</v>
      </c>
      <c r="B79" s="1543"/>
      <c r="C79" s="134"/>
      <c r="D79" s="1543"/>
      <c r="E79" s="96">
        <v>12</v>
      </c>
      <c r="F79" s="134"/>
      <c r="G79" s="197">
        <v>50</v>
      </c>
      <c r="H79" s="96"/>
      <c r="I79" s="332">
        <v>21000</v>
      </c>
      <c r="J79" s="335">
        <f t="shared" si="2"/>
        <v>32000</v>
      </c>
      <c r="K79" s="298"/>
      <c r="L79" s="392"/>
    </row>
    <row r="80" spans="1:12" ht="12.75" customHeight="1">
      <c r="A80" s="107" t="s">
        <v>1465</v>
      </c>
      <c r="B80" s="1543"/>
      <c r="C80" s="134"/>
      <c r="D80" s="1543" t="s">
        <v>3757</v>
      </c>
      <c r="E80" s="96">
        <v>4</v>
      </c>
      <c r="F80" s="134"/>
      <c r="G80" s="193">
        <v>45</v>
      </c>
      <c r="H80" s="96"/>
      <c r="I80" s="332">
        <v>20000</v>
      </c>
      <c r="J80" s="335">
        <f t="shared" si="2"/>
        <v>30000</v>
      </c>
      <c r="K80" s="298"/>
      <c r="L80" s="392"/>
    </row>
    <row r="81" spans="1:12" ht="12.75" customHeight="1">
      <c r="A81" s="107" t="s">
        <v>1466</v>
      </c>
      <c r="B81" s="1543"/>
      <c r="C81" s="134"/>
      <c r="D81" s="1543"/>
      <c r="E81" s="96">
        <v>6</v>
      </c>
      <c r="F81" s="134"/>
      <c r="G81" s="193">
        <v>45</v>
      </c>
      <c r="H81" s="96"/>
      <c r="I81" s="332">
        <v>20000</v>
      </c>
      <c r="J81" s="335">
        <f t="shared" si="2"/>
        <v>30000</v>
      </c>
      <c r="K81" s="298"/>
      <c r="L81" s="392"/>
    </row>
    <row r="82" spans="1:12" ht="12.75" customHeight="1">
      <c r="A82" s="107" t="s">
        <v>1467</v>
      </c>
      <c r="B82" s="1543"/>
      <c r="C82" s="134"/>
      <c r="D82" s="1543"/>
      <c r="E82" s="96">
        <v>8</v>
      </c>
      <c r="F82" s="134"/>
      <c r="G82" s="193">
        <v>45</v>
      </c>
      <c r="H82" s="96"/>
      <c r="I82" s="332">
        <v>20000</v>
      </c>
      <c r="J82" s="335">
        <f t="shared" si="2"/>
        <v>30000</v>
      </c>
      <c r="K82" s="298"/>
      <c r="L82" s="392"/>
    </row>
    <row r="83" spans="1:12" ht="12.75" customHeight="1">
      <c r="A83" s="107" t="s">
        <v>1468</v>
      </c>
      <c r="B83" s="1543"/>
      <c r="C83" s="134"/>
      <c r="D83" s="1543"/>
      <c r="E83" s="96">
        <v>10</v>
      </c>
      <c r="F83" s="134"/>
      <c r="G83" s="193">
        <v>45</v>
      </c>
      <c r="H83" s="96"/>
      <c r="I83" s="332">
        <v>20000</v>
      </c>
      <c r="J83" s="335">
        <f t="shared" si="2"/>
        <v>30000</v>
      </c>
      <c r="K83" s="298"/>
      <c r="L83" s="392"/>
    </row>
    <row r="84" spans="1:12" ht="12.75" customHeight="1">
      <c r="A84" s="107" t="s">
        <v>1469</v>
      </c>
      <c r="B84" s="1543"/>
      <c r="C84" s="257"/>
      <c r="D84" s="1543"/>
      <c r="E84" s="96">
        <v>12</v>
      </c>
      <c r="F84" s="257"/>
      <c r="G84" s="197">
        <v>50</v>
      </c>
      <c r="H84" s="96"/>
      <c r="I84" s="332">
        <v>21000</v>
      </c>
      <c r="J84" s="335">
        <f t="shared" si="2"/>
        <v>32000</v>
      </c>
      <c r="K84" s="298"/>
      <c r="L84" s="392"/>
    </row>
    <row r="85" spans="1:12" ht="12.75" customHeight="1">
      <c r="A85" s="107" t="s">
        <v>1470</v>
      </c>
      <c r="B85" s="1543"/>
      <c r="C85" s="193" t="s">
        <v>2096</v>
      </c>
      <c r="D85" s="1543" t="s">
        <v>3756</v>
      </c>
      <c r="E85" s="96">
        <v>4</v>
      </c>
      <c r="F85" s="193">
        <v>45</v>
      </c>
      <c r="G85" s="193">
        <v>45</v>
      </c>
      <c r="H85" s="96">
        <v>4</v>
      </c>
      <c r="I85" s="332">
        <v>20000</v>
      </c>
      <c r="J85" s="335">
        <f t="shared" si="2"/>
        <v>30000</v>
      </c>
      <c r="K85" s="298"/>
      <c r="L85" s="392"/>
    </row>
    <row r="86" spans="1:12" ht="12.75" customHeight="1">
      <c r="A86" s="107" t="s">
        <v>1471</v>
      </c>
      <c r="B86" s="1543"/>
      <c r="C86" s="134"/>
      <c r="D86" s="1543"/>
      <c r="E86" s="96">
        <v>6</v>
      </c>
      <c r="F86" s="134"/>
      <c r="G86" s="193">
        <v>45</v>
      </c>
      <c r="H86" s="96"/>
      <c r="I86" s="332">
        <v>20000</v>
      </c>
      <c r="J86" s="335">
        <f t="shared" si="2"/>
        <v>30000</v>
      </c>
      <c r="K86" s="298"/>
      <c r="L86" s="392"/>
    </row>
    <row r="87" spans="1:12" ht="12.75" customHeight="1">
      <c r="A87" s="107" t="s">
        <v>1472</v>
      </c>
      <c r="B87" s="1543"/>
      <c r="C87" s="134"/>
      <c r="D87" s="1543"/>
      <c r="E87" s="96">
        <v>8</v>
      </c>
      <c r="F87" s="134"/>
      <c r="G87" s="193">
        <v>45</v>
      </c>
      <c r="H87" s="96"/>
      <c r="I87" s="332">
        <v>20000</v>
      </c>
      <c r="J87" s="335">
        <f t="shared" si="2"/>
        <v>30000</v>
      </c>
      <c r="K87" s="298"/>
      <c r="L87" s="392"/>
    </row>
    <row r="88" spans="1:12" ht="12.75" customHeight="1">
      <c r="A88" s="107" t="s">
        <v>1473</v>
      </c>
      <c r="B88" s="1543"/>
      <c r="C88" s="134"/>
      <c r="D88" s="1543"/>
      <c r="E88" s="96">
        <v>10</v>
      </c>
      <c r="F88" s="134"/>
      <c r="G88" s="193">
        <v>45</v>
      </c>
      <c r="H88" s="96"/>
      <c r="I88" s="332">
        <v>20000</v>
      </c>
      <c r="J88" s="335">
        <f t="shared" si="2"/>
        <v>30000</v>
      </c>
      <c r="K88" s="298"/>
      <c r="L88" s="392"/>
    </row>
    <row r="89" spans="1:12" ht="12.75" customHeight="1">
      <c r="A89" s="107" t="s">
        <v>1477</v>
      </c>
      <c r="B89" s="1543"/>
      <c r="C89" s="134"/>
      <c r="D89" s="1543"/>
      <c r="E89" s="96">
        <v>12</v>
      </c>
      <c r="F89" s="134"/>
      <c r="G89" s="344">
        <v>50</v>
      </c>
      <c r="H89" s="96"/>
      <c r="I89" s="332">
        <v>21000</v>
      </c>
      <c r="J89" s="335">
        <f t="shared" si="2"/>
        <v>32000</v>
      </c>
      <c r="K89" s="298"/>
      <c r="L89" s="392"/>
    </row>
    <row r="90" spans="1:12" ht="12.75" customHeight="1">
      <c r="A90" s="107" t="s">
        <v>1478</v>
      </c>
      <c r="B90" s="1543"/>
      <c r="C90" s="134"/>
      <c r="D90" s="1543" t="s">
        <v>3757</v>
      </c>
      <c r="E90" s="96">
        <v>4</v>
      </c>
      <c r="F90" s="134"/>
      <c r="G90" s="193">
        <v>45</v>
      </c>
      <c r="H90" s="96"/>
      <c r="I90" s="332">
        <v>20000</v>
      </c>
      <c r="J90" s="335">
        <f t="shared" si="2"/>
        <v>30000</v>
      </c>
      <c r="K90" s="298"/>
      <c r="L90" s="392"/>
    </row>
    <row r="91" spans="1:12" ht="12.75" customHeight="1">
      <c r="A91" s="107" t="s">
        <v>1479</v>
      </c>
      <c r="B91" s="1543"/>
      <c r="C91" s="134"/>
      <c r="D91" s="1543"/>
      <c r="E91" s="96">
        <v>6</v>
      </c>
      <c r="F91" s="134"/>
      <c r="G91" s="193">
        <v>45</v>
      </c>
      <c r="H91" s="96"/>
      <c r="I91" s="332">
        <v>20000</v>
      </c>
      <c r="J91" s="335">
        <f t="shared" si="2"/>
        <v>30000</v>
      </c>
      <c r="K91" s="298"/>
      <c r="L91" s="392"/>
    </row>
    <row r="92" spans="1:12" ht="12.75" customHeight="1">
      <c r="A92" s="107" t="s">
        <v>1480</v>
      </c>
      <c r="B92" s="1543"/>
      <c r="C92" s="134"/>
      <c r="D92" s="1543"/>
      <c r="E92" s="96">
        <v>8</v>
      </c>
      <c r="F92" s="134"/>
      <c r="G92" s="193">
        <v>45</v>
      </c>
      <c r="H92" s="96"/>
      <c r="I92" s="332">
        <v>20000</v>
      </c>
      <c r="J92" s="335">
        <f t="shared" si="2"/>
        <v>30000</v>
      </c>
      <c r="K92" s="298"/>
      <c r="L92" s="392"/>
    </row>
    <row r="93" spans="1:12" ht="12.75" customHeight="1">
      <c r="A93" s="107" t="s">
        <v>1481</v>
      </c>
      <c r="B93" s="1543"/>
      <c r="C93" s="134"/>
      <c r="D93" s="1543"/>
      <c r="E93" s="96">
        <v>10</v>
      </c>
      <c r="F93" s="134"/>
      <c r="G93" s="193">
        <v>45</v>
      </c>
      <c r="H93" s="96"/>
      <c r="I93" s="332">
        <v>20000</v>
      </c>
      <c r="J93" s="335">
        <f t="shared" si="2"/>
        <v>30000</v>
      </c>
      <c r="K93" s="298"/>
      <c r="L93" s="392"/>
    </row>
    <row r="94" spans="1:12" ht="12.75" customHeight="1">
      <c r="A94" s="107" t="s">
        <v>1482</v>
      </c>
      <c r="B94" s="1543"/>
      <c r="C94" s="257"/>
      <c r="D94" s="1543"/>
      <c r="E94" s="96">
        <v>12</v>
      </c>
      <c r="F94" s="257"/>
      <c r="G94" s="344">
        <v>50</v>
      </c>
      <c r="H94" s="96"/>
      <c r="I94" s="332">
        <v>21000</v>
      </c>
      <c r="J94" s="335">
        <f t="shared" si="2"/>
        <v>32000</v>
      </c>
      <c r="K94" s="298"/>
      <c r="L94" s="392"/>
    </row>
    <row r="95" spans="1:12" ht="12.75" customHeight="1">
      <c r="A95" s="107" t="s">
        <v>1483</v>
      </c>
      <c r="B95" s="1543">
        <v>1.2</v>
      </c>
      <c r="C95" s="1543" t="s">
        <v>2090</v>
      </c>
      <c r="D95" s="1543" t="s">
        <v>3756</v>
      </c>
      <c r="E95" s="96">
        <v>4</v>
      </c>
      <c r="F95" s="1543">
        <v>45</v>
      </c>
      <c r="G95" s="193">
        <v>45</v>
      </c>
      <c r="H95" s="1543">
        <v>4</v>
      </c>
      <c r="I95" s="332">
        <v>20000</v>
      </c>
      <c r="J95" s="335">
        <f t="shared" si="2"/>
        <v>30000</v>
      </c>
      <c r="K95" s="298"/>
      <c r="L95" s="392"/>
    </row>
    <row r="96" spans="1:12" ht="12.75" customHeight="1">
      <c r="A96" s="107" t="s">
        <v>1484</v>
      </c>
      <c r="B96" s="1543"/>
      <c r="C96" s="1543"/>
      <c r="D96" s="1543"/>
      <c r="E96" s="96">
        <v>6</v>
      </c>
      <c r="F96" s="1543"/>
      <c r="G96" s="193">
        <v>45</v>
      </c>
      <c r="H96" s="1543"/>
      <c r="I96" s="332">
        <v>20000</v>
      </c>
      <c r="J96" s="335">
        <f t="shared" si="2"/>
        <v>30000</v>
      </c>
      <c r="K96" s="298"/>
      <c r="L96" s="392"/>
    </row>
    <row r="97" spans="1:12" ht="12.75" customHeight="1">
      <c r="A97" s="107" t="s">
        <v>1485</v>
      </c>
      <c r="B97" s="1543"/>
      <c r="C97" s="1543"/>
      <c r="D97" s="1543"/>
      <c r="E97" s="96">
        <v>8</v>
      </c>
      <c r="F97" s="1543"/>
      <c r="G97" s="193">
        <v>45</v>
      </c>
      <c r="H97" s="1543"/>
      <c r="I97" s="332">
        <v>20000</v>
      </c>
      <c r="J97" s="335">
        <f t="shared" si="2"/>
        <v>30000</v>
      </c>
      <c r="K97" s="298">
        <v>28700</v>
      </c>
      <c r="L97" s="392">
        <f>J97/K97</f>
        <v>1.0452961672473868</v>
      </c>
    </row>
    <row r="98" spans="1:12" ht="12.75" customHeight="1">
      <c r="A98" s="107" t="s">
        <v>1486</v>
      </c>
      <c r="B98" s="1543"/>
      <c r="C98" s="1543"/>
      <c r="D98" s="1543"/>
      <c r="E98" s="96">
        <v>10</v>
      </c>
      <c r="F98" s="1543"/>
      <c r="G98" s="193">
        <v>45</v>
      </c>
      <c r="H98" s="1543"/>
      <c r="I98" s="332">
        <v>20000</v>
      </c>
      <c r="J98" s="335">
        <f t="shared" si="2"/>
        <v>30000</v>
      </c>
      <c r="K98" s="298">
        <v>28700</v>
      </c>
      <c r="L98" s="392">
        <f>J98/K98</f>
        <v>1.0452961672473868</v>
      </c>
    </row>
    <row r="99" spans="1:12" ht="12.75" customHeight="1">
      <c r="A99" s="107" t="s">
        <v>1487</v>
      </c>
      <c r="B99" s="1543"/>
      <c r="C99" s="1543"/>
      <c r="D99" s="1543"/>
      <c r="E99" s="96">
        <v>12</v>
      </c>
      <c r="F99" s="1543"/>
      <c r="G99" s="197">
        <v>50</v>
      </c>
      <c r="H99" s="1543"/>
      <c r="I99" s="332">
        <v>21000</v>
      </c>
      <c r="J99" s="335">
        <f t="shared" si="2"/>
        <v>32000</v>
      </c>
      <c r="K99" s="298">
        <v>29800</v>
      </c>
      <c r="L99" s="392">
        <f>J99/K99</f>
        <v>1.0738255033557047</v>
      </c>
    </row>
    <row r="100" spans="1:12" ht="12.75" customHeight="1">
      <c r="A100" s="107" t="s">
        <v>1488</v>
      </c>
      <c r="B100" s="1543"/>
      <c r="C100" s="1543" t="s">
        <v>2092</v>
      </c>
      <c r="D100" s="1543" t="s">
        <v>3756</v>
      </c>
      <c r="E100" s="96">
        <v>4</v>
      </c>
      <c r="F100" s="1543">
        <v>45</v>
      </c>
      <c r="G100" s="193">
        <v>45</v>
      </c>
      <c r="H100" s="1543">
        <v>4</v>
      </c>
      <c r="I100" s="332">
        <v>20000</v>
      </c>
      <c r="J100" s="335">
        <f t="shared" si="2"/>
        <v>30000</v>
      </c>
      <c r="K100" s="298"/>
      <c r="L100" s="392"/>
    </row>
    <row r="101" spans="1:12" ht="12.75" customHeight="1">
      <c r="A101" s="107" t="s">
        <v>1489</v>
      </c>
      <c r="B101" s="1543"/>
      <c r="C101" s="1543"/>
      <c r="D101" s="1543"/>
      <c r="E101" s="96">
        <v>6</v>
      </c>
      <c r="F101" s="1543"/>
      <c r="G101" s="193">
        <v>45</v>
      </c>
      <c r="H101" s="1543"/>
      <c r="I101" s="332">
        <v>20000</v>
      </c>
      <c r="J101" s="335">
        <f t="shared" si="2"/>
        <v>30000</v>
      </c>
      <c r="K101" s="298"/>
      <c r="L101" s="392"/>
    </row>
    <row r="102" spans="1:12" ht="12.75" customHeight="1">
      <c r="A102" s="107" t="s">
        <v>1490</v>
      </c>
      <c r="B102" s="1543"/>
      <c r="C102" s="1543"/>
      <c r="D102" s="1543"/>
      <c r="E102" s="96">
        <v>8</v>
      </c>
      <c r="F102" s="1543"/>
      <c r="G102" s="193">
        <v>45</v>
      </c>
      <c r="H102" s="1543"/>
      <c r="I102" s="332">
        <v>20000</v>
      </c>
      <c r="J102" s="335">
        <f t="shared" si="2"/>
        <v>30000</v>
      </c>
      <c r="K102" s="298">
        <v>28700</v>
      </c>
      <c r="L102" s="392">
        <f>J102/K102</f>
        <v>1.0452961672473868</v>
      </c>
    </row>
    <row r="103" spans="1:12" ht="12.75" customHeight="1">
      <c r="A103" s="107" t="s">
        <v>1491</v>
      </c>
      <c r="B103" s="1543"/>
      <c r="C103" s="1543"/>
      <c r="D103" s="1543"/>
      <c r="E103" s="96">
        <v>10</v>
      </c>
      <c r="F103" s="1543"/>
      <c r="G103" s="193">
        <v>45</v>
      </c>
      <c r="H103" s="1543"/>
      <c r="I103" s="332">
        <v>20000</v>
      </c>
      <c r="J103" s="335">
        <f t="shared" si="2"/>
        <v>30000</v>
      </c>
      <c r="K103" s="298">
        <v>28700</v>
      </c>
      <c r="L103" s="392">
        <f>J103/K103</f>
        <v>1.0452961672473868</v>
      </c>
    </row>
    <row r="104" spans="1:12" ht="12.75" customHeight="1">
      <c r="A104" s="107" t="s">
        <v>1845</v>
      </c>
      <c r="B104" s="1543"/>
      <c r="C104" s="1543"/>
      <c r="D104" s="1543"/>
      <c r="E104" s="96">
        <v>12</v>
      </c>
      <c r="F104" s="1543"/>
      <c r="G104" s="197">
        <v>50</v>
      </c>
      <c r="H104" s="1543"/>
      <c r="I104" s="332">
        <v>21000</v>
      </c>
      <c r="J104" s="335">
        <f t="shared" si="2"/>
        <v>32000</v>
      </c>
      <c r="K104" s="298">
        <v>29800</v>
      </c>
      <c r="L104" s="392">
        <f>J104/K104</f>
        <v>1.0738255033557047</v>
      </c>
    </row>
    <row r="105" spans="1:12" ht="12.75" customHeight="1">
      <c r="A105" s="107" t="s">
        <v>1846</v>
      </c>
      <c r="B105" s="1543">
        <v>1.5</v>
      </c>
      <c r="C105" s="1543" t="s">
        <v>2090</v>
      </c>
      <c r="D105" s="1543" t="s">
        <v>3756</v>
      </c>
      <c r="E105" s="96">
        <v>6</v>
      </c>
      <c r="F105" s="96">
        <v>45</v>
      </c>
      <c r="G105" s="96">
        <v>45</v>
      </c>
      <c r="H105" s="1543">
        <v>4</v>
      </c>
      <c r="I105" s="332">
        <v>20000</v>
      </c>
      <c r="J105" s="335">
        <f t="shared" si="2"/>
        <v>30000</v>
      </c>
      <c r="K105" s="298">
        <v>28700</v>
      </c>
      <c r="L105" s="392">
        <f>J105/K105</f>
        <v>1.0452961672473868</v>
      </c>
    </row>
    <row r="106" spans="1:12" ht="12.75" customHeight="1">
      <c r="A106" s="107" t="s">
        <v>1847</v>
      </c>
      <c r="B106" s="1543"/>
      <c r="C106" s="1543"/>
      <c r="D106" s="1543"/>
      <c r="E106" s="96">
        <v>8</v>
      </c>
      <c r="F106" s="96"/>
      <c r="G106" s="96">
        <v>45</v>
      </c>
      <c r="H106" s="1543"/>
      <c r="I106" s="332">
        <v>20000</v>
      </c>
      <c r="J106" s="335">
        <f t="shared" si="2"/>
        <v>30000</v>
      </c>
      <c r="K106" s="298"/>
      <c r="L106" s="392"/>
    </row>
    <row r="107" spans="1:12" ht="12.75" customHeight="1">
      <c r="A107" s="107" t="s">
        <v>1848</v>
      </c>
      <c r="B107" s="1543"/>
      <c r="C107" s="1543"/>
      <c r="D107" s="1543"/>
      <c r="E107" s="96">
        <v>10</v>
      </c>
      <c r="F107" s="96"/>
      <c r="G107" s="96">
        <v>45</v>
      </c>
      <c r="H107" s="1543"/>
      <c r="I107" s="332">
        <v>20000</v>
      </c>
      <c r="J107" s="335">
        <f t="shared" si="2"/>
        <v>30000</v>
      </c>
      <c r="K107" s="298">
        <v>28700</v>
      </c>
      <c r="L107" s="392">
        <f>J107/K107</f>
        <v>1.0452961672473868</v>
      </c>
    </row>
    <row r="108" spans="1:12" ht="12.75" customHeight="1">
      <c r="A108" s="107" t="s">
        <v>1849</v>
      </c>
      <c r="B108" s="1543"/>
      <c r="C108" s="1543"/>
      <c r="D108" s="1543"/>
      <c r="E108" s="96">
        <v>12</v>
      </c>
      <c r="F108" s="96"/>
      <c r="G108" s="196">
        <v>50</v>
      </c>
      <c r="H108" s="1543"/>
      <c r="I108" s="332">
        <v>21000</v>
      </c>
      <c r="J108" s="335">
        <f t="shared" si="2"/>
        <v>32000</v>
      </c>
      <c r="K108" s="298"/>
      <c r="L108" s="392"/>
    </row>
    <row r="109" spans="1:12" ht="12.75" customHeight="1">
      <c r="A109" s="107" t="s">
        <v>1850</v>
      </c>
      <c r="B109" s="1543"/>
      <c r="C109" s="1543"/>
      <c r="D109" s="1543"/>
      <c r="E109" s="96">
        <v>16</v>
      </c>
      <c r="F109" s="96"/>
      <c r="G109" s="196">
        <v>50</v>
      </c>
      <c r="H109" s="1543"/>
      <c r="I109" s="332">
        <v>21000</v>
      </c>
      <c r="J109" s="335">
        <f t="shared" si="2"/>
        <v>32000</v>
      </c>
      <c r="K109" s="298">
        <v>32000</v>
      </c>
      <c r="L109" s="392"/>
    </row>
    <row r="110" spans="1:12" ht="12.75" customHeight="1">
      <c r="A110" s="107" t="s">
        <v>1851</v>
      </c>
      <c r="B110" s="1543"/>
      <c r="C110" s="1543"/>
      <c r="D110" s="1543"/>
      <c r="E110" s="96">
        <v>20</v>
      </c>
      <c r="F110" s="96"/>
      <c r="G110" s="196">
        <v>55</v>
      </c>
      <c r="H110" s="1543"/>
      <c r="I110" s="332">
        <v>23000</v>
      </c>
      <c r="J110" s="335">
        <f t="shared" si="2"/>
        <v>35000</v>
      </c>
      <c r="K110" s="298">
        <v>32000</v>
      </c>
      <c r="L110" s="392">
        <f>J110/K110</f>
        <v>1.09375</v>
      </c>
    </row>
    <row r="111" spans="1:12" ht="12.75" customHeight="1">
      <c r="A111" s="107" t="s">
        <v>1852</v>
      </c>
      <c r="B111" s="1543"/>
      <c r="C111" s="1543"/>
      <c r="D111" s="1543"/>
      <c r="E111" s="96">
        <v>25</v>
      </c>
      <c r="F111" s="96"/>
      <c r="G111" s="196">
        <v>60</v>
      </c>
      <c r="H111" s="1543"/>
      <c r="I111" s="332">
        <v>23000</v>
      </c>
      <c r="J111" s="335">
        <f t="shared" si="2"/>
        <v>35000</v>
      </c>
      <c r="K111" s="298"/>
      <c r="L111" s="392"/>
    </row>
    <row r="112" spans="1:12" ht="12.75" customHeight="1">
      <c r="A112" s="107" t="s">
        <v>1853</v>
      </c>
      <c r="B112" s="1543"/>
      <c r="C112" s="1543" t="s">
        <v>2092</v>
      </c>
      <c r="D112" s="1543" t="s">
        <v>3756</v>
      </c>
      <c r="E112" s="96">
        <v>6</v>
      </c>
      <c r="F112" s="96">
        <v>45</v>
      </c>
      <c r="G112" s="96">
        <v>45</v>
      </c>
      <c r="H112" s="1543">
        <v>4</v>
      </c>
      <c r="I112" s="332">
        <v>20000</v>
      </c>
      <c r="J112" s="335">
        <f t="shared" si="2"/>
        <v>30000</v>
      </c>
      <c r="K112" s="298">
        <v>28700</v>
      </c>
      <c r="L112" s="392">
        <f>J112/K112</f>
        <v>1.0452961672473868</v>
      </c>
    </row>
    <row r="113" spans="1:12" ht="12.75" customHeight="1">
      <c r="A113" s="107" t="s">
        <v>1854</v>
      </c>
      <c r="B113" s="1543"/>
      <c r="C113" s="1543"/>
      <c r="D113" s="1543"/>
      <c r="E113" s="96">
        <v>8</v>
      </c>
      <c r="F113" s="96"/>
      <c r="G113" s="96">
        <v>45</v>
      </c>
      <c r="H113" s="1543"/>
      <c r="I113" s="332">
        <v>20000</v>
      </c>
      <c r="J113" s="335">
        <f t="shared" si="2"/>
        <v>30000</v>
      </c>
      <c r="K113" s="298"/>
      <c r="L113" s="392"/>
    </row>
    <row r="114" spans="1:12" ht="12.75" customHeight="1">
      <c r="A114" s="107" t="s">
        <v>1855</v>
      </c>
      <c r="B114" s="1543"/>
      <c r="C114" s="1543"/>
      <c r="D114" s="1543"/>
      <c r="E114" s="96">
        <v>10</v>
      </c>
      <c r="F114" s="96"/>
      <c r="G114" s="96">
        <v>45</v>
      </c>
      <c r="H114" s="1543"/>
      <c r="I114" s="332">
        <v>20000</v>
      </c>
      <c r="J114" s="335">
        <f t="shared" si="2"/>
        <v>30000</v>
      </c>
      <c r="K114" s="298">
        <v>28700</v>
      </c>
      <c r="L114" s="392">
        <f>J114/K114</f>
        <v>1.0452961672473868</v>
      </c>
    </row>
    <row r="115" spans="1:12" ht="12.75" customHeight="1">
      <c r="A115" s="107" t="s">
        <v>1856</v>
      </c>
      <c r="B115" s="1543"/>
      <c r="C115" s="1543"/>
      <c r="D115" s="1543"/>
      <c r="E115" s="96">
        <v>12</v>
      </c>
      <c r="F115" s="96"/>
      <c r="G115" s="96">
        <v>45</v>
      </c>
      <c r="H115" s="1543"/>
      <c r="I115" s="332">
        <v>21000</v>
      </c>
      <c r="J115" s="335">
        <f t="shared" si="2"/>
        <v>32000</v>
      </c>
      <c r="K115" s="298"/>
      <c r="L115" s="392"/>
    </row>
    <row r="116" spans="1:12" ht="12.75" customHeight="1">
      <c r="A116" s="107" t="s">
        <v>1857</v>
      </c>
      <c r="B116" s="1543"/>
      <c r="C116" s="1543"/>
      <c r="D116" s="1543"/>
      <c r="E116" s="96">
        <v>16</v>
      </c>
      <c r="F116" s="96"/>
      <c r="G116" s="196">
        <v>50</v>
      </c>
      <c r="H116" s="1543"/>
      <c r="I116" s="332">
        <v>21000</v>
      </c>
      <c r="J116" s="335">
        <f t="shared" si="2"/>
        <v>32000</v>
      </c>
      <c r="K116" s="298">
        <v>32000</v>
      </c>
      <c r="L116" s="392">
        <f>J116/K116</f>
        <v>1</v>
      </c>
    </row>
    <row r="117" spans="1:12" ht="12.75" customHeight="1">
      <c r="A117" s="107" t="s">
        <v>1858</v>
      </c>
      <c r="B117" s="1543"/>
      <c r="C117" s="1543"/>
      <c r="D117" s="1543"/>
      <c r="E117" s="96">
        <v>20</v>
      </c>
      <c r="F117" s="96"/>
      <c r="G117" s="196">
        <v>55</v>
      </c>
      <c r="H117" s="1543"/>
      <c r="I117" s="332">
        <v>23000</v>
      </c>
      <c r="J117" s="335">
        <f t="shared" si="2"/>
        <v>35000</v>
      </c>
      <c r="K117" s="298">
        <v>32000</v>
      </c>
      <c r="L117" s="392">
        <f>J117/K117</f>
        <v>1.09375</v>
      </c>
    </row>
    <row r="118" spans="1:12" ht="12.75" customHeight="1">
      <c r="A118" s="107" t="s">
        <v>1859</v>
      </c>
      <c r="B118" s="1543"/>
      <c r="C118" s="1543"/>
      <c r="D118" s="1543"/>
      <c r="E118" s="96">
        <v>25</v>
      </c>
      <c r="F118" s="96"/>
      <c r="G118" s="196">
        <v>60</v>
      </c>
      <c r="H118" s="1543"/>
      <c r="I118" s="332">
        <v>23000</v>
      </c>
      <c r="J118" s="335">
        <f t="shared" si="2"/>
        <v>35000</v>
      </c>
      <c r="K118" s="298">
        <v>33700</v>
      </c>
      <c r="L118" s="392">
        <f>J118/K118</f>
        <v>1.0385756676557865</v>
      </c>
    </row>
    <row r="119" spans="1:12" ht="12.75" customHeight="1">
      <c r="A119" s="107" t="s">
        <v>1860</v>
      </c>
      <c r="B119" s="1543"/>
      <c r="C119" s="1543" t="s">
        <v>2095</v>
      </c>
      <c r="D119" s="1543" t="s">
        <v>3756</v>
      </c>
      <c r="E119" s="96">
        <v>6</v>
      </c>
      <c r="F119" s="96">
        <v>45</v>
      </c>
      <c r="G119" s="96">
        <v>45</v>
      </c>
      <c r="H119" s="1543">
        <v>4</v>
      </c>
      <c r="I119" s="332">
        <v>20000</v>
      </c>
      <c r="J119" s="335">
        <f t="shared" si="2"/>
        <v>30000</v>
      </c>
      <c r="K119" s="298">
        <v>28700</v>
      </c>
      <c r="L119" s="392">
        <f>J119/K119</f>
        <v>1.0452961672473868</v>
      </c>
    </row>
    <row r="120" spans="1:12" ht="12.75" customHeight="1">
      <c r="A120" s="107" t="s">
        <v>1861</v>
      </c>
      <c r="B120" s="1543"/>
      <c r="C120" s="1543"/>
      <c r="D120" s="1543"/>
      <c r="E120" s="96">
        <v>8</v>
      </c>
      <c r="F120" s="96"/>
      <c r="G120" s="96">
        <v>45</v>
      </c>
      <c r="H120" s="1543"/>
      <c r="I120" s="332">
        <v>20000</v>
      </c>
      <c r="J120" s="335">
        <f t="shared" si="2"/>
        <v>30000</v>
      </c>
      <c r="K120" s="298"/>
      <c r="L120" s="392"/>
    </row>
    <row r="121" spans="1:12" ht="12.75" customHeight="1">
      <c r="A121" s="107" t="s">
        <v>1862</v>
      </c>
      <c r="B121" s="1543"/>
      <c r="C121" s="1543"/>
      <c r="D121" s="1543"/>
      <c r="E121" s="96">
        <v>10</v>
      </c>
      <c r="F121" s="96"/>
      <c r="G121" s="96">
        <v>45</v>
      </c>
      <c r="H121" s="1543"/>
      <c r="I121" s="332">
        <v>20000</v>
      </c>
      <c r="J121" s="335">
        <f t="shared" si="2"/>
        <v>30000</v>
      </c>
      <c r="K121" s="298">
        <v>28700</v>
      </c>
      <c r="L121" s="392">
        <f>J121/K121</f>
        <v>1.0452961672473868</v>
      </c>
    </row>
    <row r="122" spans="1:12" ht="12.75" customHeight="1">
      <c r="A122" s="107" t="s">
        <v>1863</v>
      </c>
      <c r="B122" s="1543"/>
      <c r="C122" s="1543"/>
      <c r="D122" s="1543"/>
      <c r="E122" s="96">
        <v>12</v>
      </c>
      <c r="F122" s="96"/>
      <c r="G122" s="96">
        <v>45</v>
      </c>
      <c r="H122" s="1543"/>
      <c r="I122" s="332">
        <v>21000</v>
      </c>
      <c r="J122" s="335">
        <f t="shared" si="2"/>
        <v>32000</v>
      </c>
      <c r="K122" s="298"/>
      <c r="L122" s="392"/>
    </row>
    <row r="123" spans="1:12" ht="12.75" customHeight="1">
      <c r="A123" s="107" t="s">
        <v>1864</v>
      </c>
      <c r="B123" s="1543"/>
      <c r="C123" s="1543"/>
      <c r="D123" s="1543"/>
      <c r="E123" s="96">
        <v>16</v>
      </c>
      <c r="F123" s="96"/>
      <c r="G123" s="196">
        <v>50</v>
      </c>
      <c r="H123" s="1543"/>
      <c r="I123" s="332">
        <v>21000</v>
      </c>
      <c r="J123" s="335">
        <f t="shared" si="2"/>
        <v>32000</v>
      </c>
      <c r="K123" s="298">
        <v>32000</v>
      </c>
      <c r="L123" s="392">
        <f>J123/K123</f>
        <v>1</v>
      </c>
    </row>
    <row r="124" spans="1:12" ht="12.75" customHeight="1">
      <c r="A124" s="107" t="s">
        <v>1865</v>
      </c>
      <c r="B124" s="1543"/>
      <c r="C124" s="1543"/>
      <c r="D124" s="1543"/>
      <c r="E124" s="96">
        <v>20</v>
      </c>
      <c r="F124" s="96"/>
      <c r="G124" s="196">
        <v>55</v>
      </c>
      <c r="H124" s="1543"/>
      <c r="I124" s="332">
        <v>23000</v>
      </c>
      <c r="J124" s="335">
        <f t="shared" si="2"/>
        <v>35000</v>
      </c>
      <c r="K124" s="298">
        <v>32000</v>
      </c>
      <c r="L124" s="392">
        <f>J124/K124</f>
        <v>1.09375</v>
      </c>
    </row>
    <row r="125" spans="1:12" ht="12.75" customHeight="1">
      <c r="A125" s="107" t="s">
        <v>1866</v>
      </c>
      <c r="B125" s="1543"/>
      <c r="C125" s="1543"/>
      <c r="D125" s="1543"/>
      <c r="E125" s="96">
        <v>25</v>
      </c>
      <c r="F125" s="96"/>
      <c r="G125" s="196">
        <v>60</v>
      </c>
      <c r="H125" s="1543"/>
      <c r="I125" s="332">
        <v>23000</v>
      </c>
      <c r="J125" s="335">
        <f t="shared" si="2"/>
        <v>35000</v>
      </c>
      <c r="K125" s="298">
        <v>33700</v>
      </c>
      <c r="L125" s="392">
        <f>J125/K125</f>
        <v>1.0385756676557865</v>
      </c>
    </row>
    <row r="126" spans="1:12" ht="12.75" customHeight="1">
      <c r="A126" s="107" t="s">
        <v>1867</v>
      </c>
      <c r="B126" s="1543">
        <v>2</v>
      </c>
      <c r="C126" s="1543" t="s">
        <v>2090</v>
      </c>
      <c r="D126" s="1543" t="s">
        <v>3756</v>
      </c>
      <c r="E126" s="96">
        <v>10</v>
      </c>
      <c r="F126" s="96">
        <v>45</v>
      </c>
      <c r="G126" s="96">
        <v>45</v>
      </c>
      <c r="H126" s="1543">
        <v>4</v>
      </c>
      <c r="I126" s="332">
        <v>20000</v>
      </c>
      <c r="J126" s="335">
        <f t="shared" si="2"/>
        <v>30000</v>
      </c>
      <c r="K126" s="298">
        <v>28700</v>
      </c>
      <c r="L126" s="392">
        <f>J126/K126</f>
        <v>1.0452961672473868</v>
      </c>
    </row>
    <row r="127" spans="1:12" ht="12.75" customHeight="1">
      <c r="A127" s="107" t="s">
        <v>1868</v>
      </c>
      <c r="B127" s="1543"/>
      <c r="C127" s="1543"/>
      <c r="D127" s="1543"/>
      <c r="E127" s="96">
        <v>12</v>
      </c>
      <c r="F127" s="96"/>
      <c r="G127" s="96">
        <v>45</v>
      </c>
      <c r="H127" s="1543"/>
      <c r="I127" s="332">
        <v>20000</v>
      </c>
      <c r="J127" s="335">
        <f t="shared" si="2"/>
        <v>30000</v>
      </c>
      <c r="K127" s="298"/>
      <c r="L127" s="392"/>
    </row>
    <row r="128" spans="1:12" ht="12.75" customHeight="1">
      <c r="A128" s="107" t="s">
        <v>1869</v>
      </c>
      <c r="B128" s="1543"/>
      <c r="C128" s="1543"/>
      <c r="D128" s="1543"/>
      <c r="E128" s="96">
        <v>16</v>
      </c>
      <c r="F128" s="96"/>
      <c r="G128" s="196">
        <v>50</v>
      </c>
      <c r="H128" s="1543"/>
      <c r="I128" s="332">
        <v>21000</v>
      </c>
      <c r="J128" s="335">
        <f t="shared" si="2"/>
        <v>32000</v>
      </c>
      <c r="K128" s="298">
        <v>32000</v>
      </c>
      <c r="L128" s="392">
        <f>J128/K128</f>
        <v>1</v>
      </c>
    </row>
    <row r="129" spans="1:12" ht="12.75" customHeight="1">
      <c r="A129" s="107" t="s">
        <v>1870</v>
      </c>
      <c r="B129" s="1543"/>
      <c r="C129" s="1543"/>
      <c r="D129" s="1543"/>
      <c r="E129" s="96">
        <v>20</v>
      </c>
      <c r="F129" s="96"/>
      <c r="G129" s="196">
        <v>55</v>
      </c>
      <c r="H129" s="1543"/>
      <c r="I129" s="332">
        <v>23000</v>
      </c>
      <c r="J129" s="335">
        <f t="shared" si="2"/>
        <v>35000</v>
      </c>
      <c r="K129" s="298">
        <v>32000</v>
      </c>
      <c r="L129" s="392">
        <f>J129/K129</f>
        <v>1.09375</v>
      </c>
    </row>
    <row r="130" spans="1:12" ht="12.75" customHeight="1">
      <c r="A130" s="107" t="s">
        <v>1871</v>
      </c>
      <c r="B130" s="1543"/>
      <c r="C130" s="1543"/>
      <c r="D130" s="1543"/>
      <c r="E130" s="96">
        <v>25</v>
      </c>
      <c r="F130" s="96"/>
      <c r="G130" s="198">
        <v>60</v>
      </c>
      <c r="H130" s="1543"/>
      <c r="I130" s="332">
        <v>23000</v>
      </c>
      <c r="J130" s="335">
        <f t="shared" si="2"/>
        <v>35000</v>
      </c>
      <c r="K130" s="298">
        <v>33700</v>
      </c>
      <c r="L130" s="392">
        <f>J130/K130</f>
        <v>1.0385756676557865</v>
      </c>
    </row>
    <row r="131" spans="1:12" ht="12.75" customHeight="1">
      <c r="A131" s="107" t="s">
        <v>1872</v>
      </c>
      <c r="B131" s="1543"/>
      <c r="C131" s="1543" t="s">
        <v>2092</v>
      </c>
      <c r="D131" s="1543" t="s">
        <v>3756</v>
      </c>
      <c r="E131" s="96">
        <v>10</v>
      </c>
      <c r="F131" s="96">
        <v>45</v>
      </c>
      <c r="G131" s="96">
        <v>45</v>
      </c>
      <c r="H131" s="1543">
        <v>4</v>
      </c>
      <c r="I131" s="332">
        <v>20000</v>
      </c>
      <c r="J131" s="335">
        <f t="shared" si="2"/>
        <v>30000</v>
      </c>
      <c r="K131" s="298">
        <v>28700</v>
      </c>
      <c r="L131" s="392">
        <f>J131/K131</f>
        <v>1.0452961672473868</v>
      </c>
    </row>
    <row r="132" spans="1:12" ht="12.75" customHeight="1">
      <c r="A132" s="107" t="s">
        <v>1873</v>
      </c>
      <c r="B132" s="1543"/>
      <c r="C132" s="1543"/>
      <c r="D132" s="1543"/>
      <c r="E132" s="96">
        <v>12</v>
      </c>
      <c r="F132" s="96"/>
      <c r="G132" s="96">
        <v>45</v>
      </c>
      <c r="H132" s="1543"/>
      <c r="I132" s="332">
        <v>20000</v>
      </c>
      <c r="J132" s="335">
        <f t="shared" si="2"/>
        <v>30000</v>
      </c>
      <c r="K132" s="298"/>
      <c r="L132" s="392"/>
    </row>
    <row r="133" spans="1:12" ht="12.75" customHeight="1">
      <c r="A133" s="107" t="s">
        <v>1874</v>
      </c>
      <c r="B133" s="1543"/>
      <c r="C133" s="1543"/>
      <c r="D133" s="1543"/>
      <c r="E133" s="96">
        <v>16</v>
      </c>
      <c r="F133" s="96"/>
      <c r="G133" s="198">
        <v>50</v>
      </c>
      <c r="H133" s="1543"/>
      <c r="I133" s="332">
        <v>21000</v>
      </c>
      <c r="J133" s="335">
        <f t="shared" ref="J133:J140" si="3">ROUND(I133*1.5,-3)</f>
        <v>32000</v>
      </c>
      <c r="K133" s="298">
        <v>32000</v>
      </c>
      <c r="L133" s="392">
        <f t="shared" ref="L133:L140" si="4">J133/K133</f>
        <v>1</v>
      </c>
    </row>
    <row r="134" spans="1:12" ht="12.75" customHeight="1">
      <c r="A134" s="107" t="s">
        <v>1875</v>
      </c>
      <c r="B134" s="1543"/>
      <c r="C134" s="1543"/>
      <c r="D134" s="1543"/>
      <c r="E134" s="96">
        <v>20</v>
      </c>
      <c r="F134" s="96"/>
      <c r="G134" s="198">
        <v>55</v>
      </c>
      <c r="H134" s="1543"/>
      <c r="I134" s="332">
        <v>23000</v>
      </c>
      <c r="J134" s="335">
        <f t="shared" si="3"/>
        <v>35000</v>
      </c>
      <c r="K134" s="298">
        <v>32000</v>
      </c>
      <c r="L134" s="392">
        <f t="shared" si="4"/>
        <v>1.09375</v>
      </c>
    </row>
    <row r="135" spans="1:12" ht="12.75" customHeight="1">
      <c r="A135" s="107" t="s">
        <v>1876</v>
      </c>
      <c r="B135" s="1543"/>
      <c r="C135" s="1543"/>
      <c r="D135" s="1543"/>
      <c r="E135" s="96">
        <v>25</v>
      </c>
      <c r="F135" s="96"/>
      <c r="G135" s="198">
        <v>60</v>
      </c>
      <c r="H135" s="1543"/>
      <c r="I135" s="332">
        <v>23000</v>
      </c>
      <c r="J135" s="335">
        <f t="shared" si="3"/>
        <v>35000</v>
      </c>
      <c r="K135" s="298">
        <v>33700</v>
      </c>
      <c r="L135" s="392">
        <f t="shared" si="4"/>
        <v>1.0385756676557865</v>
      </c>
    </row>
    <row r="136" spans="1:12" ht="12.75" customHeight="1">
      <c r="A136" s="107" t="s">
        <v>1877</v>
      </c>
      <c r="B136" s="1543"/>
      <c r="C136" s="1543" t="s">
        <v>2093</v>
      </c>
      <c r="D136" s="1543" t="s">
        <v>3756</v>
      </c>
      <c r="E136" s="96">
        <v>10</v>
      </c>
      <c r="F136" s="96">
        <v>45</v>
      </c>
      <c r="G136" s="96">
        <v>45</v>
      </c>
      <c r="H136" s="1543">
        <v>4</v>
      </c>
      <c r="I136" s="332">
        <v>20000</v>
      </c>
      <c r="J136" s="335">
        <f t="shared" si="3"/>
        <v>30000</v>
      </c>
      <c r="K136" s="298">
        <v>28700</v>
      </c>
      <c r="L136" s="392">
        <f t="shared" si="4"/>
        <v>1.0452961672473868</v>
      </c>
    </row>
    <row r="137" spans="1:12" ht="12.75" customHeight="1">
      <c r="A137" s="107" t="s">
        <v>1878</v>
      </c>
      <c r="B137" s="1543"/>
      <c r="C137" s="1543"/>
      <c r="D137" s="1543"/>
      <c r="E137" s="96">
        <v>12</v>
      </c>
      <c r="F137" s="96"/>
      <c r="G137" s="96">
        <v>45</v>
      </c>
      <c r="H137" s="1543"/>
      <c r="I137" s="332">
        <v>20000</v>
      </c>
      <c r="J137" s="335">
        <f t="shared" si="3"/>
        <v>30000</v>
      </c>
      <c r="K137" s="298"/>
      <c r="L137" s="392"/>
    </row>
    <row r="138" spans="1:12" ht="12.75" customHeight="1">
      <c r="A138" s="107" t="s">
        <v>1879</v>
      </c>
      <c r="B138" s="1543"/>
      <c r="C138" s="1543"/>
      <c r="D138" s="1543"/>
      <c r="E138" s="96">
        <v>16</v>
      </c>
      <c r="F138" s="96"/>
      <c r="G138" s="198">
        <v>50</v>
      </c>
      <c r="H138" s="1543"/>
      <c r="I138" s="332">
        <v>21000</v>
      </c>
      <c r="J138" s="335">
        <f t="shared" si="3"/>
        <v>32000</v>
      </c>
      <c r="K138" s="298">
        <v>32000</v>
      </c>
      <c r="L138" s="392">
        <f t="shared" si="4"/>
        <v>1</v>
      </c>
    </row>
    <row r="139" spans="1:12" ht="12.75" customHeight="1">
      <c r="A139" s="107" t="s">
        <v>1880</v>
      </c>
      <c r="B139" s="1543"/>
      <c r="C139" s="1543"/>
      <c r="D139" s="1543"/>
      <c r="E139" s="96">
        <v>20</v>
      </c>
      <c r="F139" s="96"/>
      <c r="G139" s="198">
        <v>60</v>
      </c>
      <c r="H139" s="1543"/>
      <c r="I139" s="332">
        <v>23000</v>
      </c>
      <c r="J139" s="335">
        <f t="shared" si="3"/>
        <v>35000</v>
      </c>
      <c r="K139" s="298">
        <v>32000</v>
      </c>
      <c r="L139" s="392">
        <f t="shared" si="4"/>
        <v>1.09375</v>
      </c>
    </row>
    <row r="140" spans="1:12" ht="12.75" customHeight="1">
      <c r="A140" s="107" t="s">
        <v>1881</v>
      </c>
      <c r="B140" s="1543"/>
      <c r="C140" s="1543"/>
      <c r="D140" s="1543"/>
      <c r="E140" s="96">
        <v>25</v>
      </c>
      <c r="F140" s="96"/>
      <c r="G140" s="198">
        <v>60</v>
      </c>
      <c r="H140" s="1543"/>
      <c r="I140" s="332">
        <v>23000</v>
      </c>
      <c r="J140" s="335">
        <f t="shared" si="3"/>
        <v>35000</v>
      </c>
      <c r="K140" s="298">
        <v>33700</v>
      </c>
      <c r="L140" s="392">
        <f t="shared" si="4"/>
        <v>1.0385756676557865</v>
      </c>
    </row>
    <row r="141" spans="1:12" ht="24" customHeight="1">
      <c r="A141" s="128"/>
      <c r="B141" s="128"/>
      <c r="C141" s="128"/>
      <c r="D141" s="128"/>
      <c r="E141" s="128"/>
      <c r="F141" s="128"/>
      <c r="G141" s="128"/>
      <c r="H141" s="279"/>
      <c r="I141" s="402"/>
      <c r="J141" s="402"/>
      <c r="K141" s="403"/>
      <c r="L141" s="392">
        <f>AVERAGE(L4:L140)</f>
        <v>1.0955263795372061</v>
      </c>
    </row>
  </sheetData>
  <mergeCells count="113">
    <mergeCell ref="C40:C42"/>
    <mergeCell ref="F37:F39"/>
    <mergeCell ref="D37:D39"/>
    <mergeCell ref="D19:D21"/>
    <mergeCell ref="B19:B27"/>
    <mergeCell ref="C19:C21"/>
    <mergeCell ref="B28:B36"/>
    <mergeCell ref="C31:C33"/>
    <mergeCell ref="C28:C30"/>
    <mergeCell ref="C34:C36"/>
    <mergeCell ref="C22:C24"/>
    <mergeCell ref="C25:C27"/>
    <mergeCell ref="D31:D33"/>
    <mergeCell ref="D34:D36"/>
    <mergeCell ref="B46:B54"/>
    <mergeCell ref="C46:C48"/>
    <mergeCell ref="D46:D48"/>
    <mergeCell ref="F46:F48"/>
    <mergeCell ref="H46:H48"/>
    <mergeCell ref="D25:D27"/>
    <mergeCell ref="D22:D24"/>
    <mergeCell ref="F19:F21"/>
    <mergeCell ref="F28:F30"/>
    <mergeCell ref="D28:D30"/>
    <mergeCell ref="F22:F24"/>
    <mergeCell ref="F25:F27"/>
    <mergeCell ref="F31:F33"/>
    <mergeCell ref="H22:H24"/>
    <mergeCell ref="H19:H21"/>
    <mergeCell ref="H31:H33"/>
    <mergeCell ref="H28:H30"/>
    <mergeCell ref="B37:B45"/>
    <mergeCell ref="H37:H39"/>
    <mergeCell ref="C43:C45"/>
    <mergeCell ref="F40:F42"/>
    <mergeCell ref="D43:D45"/>
    <mergeCell ref="F43:F45"/>
    <mergeCell ref="H43:H45"/>
    <mergeCell ref="H7:H9"/>
    <mergeCell ref="D10:D12"/>
    <mergeCell ref="D4:D6"/>
    <mergeCell ref="A1:K1"/>
    <mergeCell ref="D13:D15"/>
    <mergeCell ref="F16:F18"/>
    <mergeCell ref="F4:F6"/>
    <mergeCell ref="F7:F9"/>
    <mergeCell ref="F10:F12"/>
    <mergeCell ref="F13:F15"/>
    <mergeCell ref="C7:C9"/>
    <mergeCell ref="C4:C6"/>
    <mergeCell ref="C16:C18"/>
    <mergeCell ref="C13:C15"/>
    <mergeCell ref="B10:B18"/>
    <mergeCell ref="C10:C12"/>
    <mergeCell ref="H40:H42"/>
    <mergeCell ref="D40:D42"/>
    <mergeCell ref="D52:D54"/>
    <mergeCell ref="H34:H36"/>
    <mergeCell ref="D55:D59"/>
    <mergeCell ref="D70:D74"/>
    <mergeCell ref="D60:D64"/>
    <mergeCell ref="B4:B9"/>
    <mergeCell ref="H52:H54"/>
    <mergeCell ref="H25:H27"/>
    <mergeCell ref="F34:F36"/>
    <mergeCell ref="C49:C51"/>
    <mergeCell ref="F49:F51"/>
    <mergeCell ref="C37:C39"/>
    <mergeCell ref="F52:F54"/>
    <mergeCell ref="D7:D9"/>
    <mergeCell ref="H16:H18"/>
    <mergeCell ref="H49:H51"/>
    <mergeCell ref="D49:D51"/>
    <mergeCell ref="C52:C54"/>
    <mergeCell ref="H4:H6"/>
    <mergeCell ref="H10:H12"/>
    <mergeCell ref="H13:H15"/>
    <mergeCell ref="D16:D18"/>
    <mergeCell ref="H100:H104"/>
    <mergeCell ref="D100:D104"/>
    <mergeCell ref="C95:C99"/>
    <mergeCell ref="H95:H99"/>
    <mergeCell ref="F100:F104"/>
    <mergeCell ref="F95:F99"/>
    <mergeCell ref="C100:C104"/>
    <mergeCell ref="B55:B94"/>
    <mergeCell ref="D75:D79"/>
    <mergeCell ref="B95:B104"/>
    <mergeCell ref="D65:D69"/>
    <mergeCell ref="D90:D94"/>
    <mergeCell ref="D85:D89"/>
    <mergeCell ref="D95:D99"/>
    <mergeCell ref="D80:D84"/>
    <mergeCell ref="B126:B140"/>
    <mergeCell ref="B105:B125"/>
    <mergeCell ref="C126:C130"/>
    <mergeCell ref="C119:C125"/>
    <mergeCell ref="C112:C118"/>
    <mergeCell ref="H131:H135"/>
    <mergeCell ref="H126:H130"/>
    <mergeCell ref="H119:H125"/>
    <mergeCell ref="H112:H118"/>
    <mergeCell ref="H105:H111"/>
    <mergeCell ref="C136:C140"/>
    <mergeCell ref="D136:D140"/>
    <mergeCell ref="C131:C135"/>
    <mergeCell ref="D131:D135"/>
    <mergeCell ref="C105:C111"/>
    <mergeCell ref="H136:H140"/>
    <mergeCell ref="D126:D130"/>
    <mergeCell ref="D105:D111"/>
    <mergeCell ref="D119:D125"/>
    <mergeCell ref="D112:D118"/>
  </mergeCells>
  <phoneticPr fontId="2" type="noConversion"/>
  <pageMargins left="0.75" right="0.75" top="0.32" bottom="0.24" header="0.5" footer="0.5"/>
  <pageSetup paperSize="9" orientation="portrait" r:id="rId1"/>
  <headerFooter alignWithMargins="0"/>
  <legacy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1" enableFormatConditionsCalculation="0">
    <tabColor indexed="51"/>
  </sheetPr>
  <dimension ref="A1:J76"/>
  <sheetViews>
    <sheetView workbookViewId="0">
      <pane ySplit="3" topLeftCell="A64" activePane="bottomLeft" state="frozen"/>
      <selection activeCell="D114" sqref="D114"/>
      <selection pane="bottomLeft" activeCell="J77" sqref="J77"/>
    </sheetView>
  </sheetViews>
  <sheetFormatPr defaultRowHeight="19.2"/>
  <cols>
    <col min="1" max="1" width="17.69921875" style="122" customWidth="1"/>
    <col min="2" max="2" width="8.19921875" style="3" customWidth="1"/>
    <col min="3" max="3" width="8.19921875" style="98" customWidth="1"/>
    <col min="4" max="5" width="8.19921875" style="3" customWidth="1"/>
    <col min="6" max="6" width="8.19921875" style="71" customWidth="1"/>
    <col min="7" max="7" width="11.19921875" style="343" customWidth="1"/>
    <col min="8" max="8" width="11.19921875" style="71" customWidth="1"/>
    <col min="9" max="9" width="13.19921875" style="303" customWidth="1"/>
    <col min="10" max="10" width="13.59765625" style="391" customWidth="1"/>
  </cols>
  <sheetData>
    <row r="1" spans="1:10" ht="29.25" customHeight="1" thickBot="1">
      <c r="A1" s="1543" t="s">
        <v>2503</v>
      </c>
      <c r="B1" s="1543"/>
      <c r="C1" s="1543"/>
      <c r="D1" s="1543"/>
      <c r="E1" s="1543"/>
      <c r="F1" s="1543"/>
      <c r="G1" s="1543"/>
      <c r="H1" s="1543"/>
    </row>
    <row r="3" spans="1:10" ht="30.75" customHeight="1">
      <c r="A3" s="121" t="s">
        <v>2460</v>
      </c>
      <c r="B3" s="106" t="s">
        <v>3758</v>
      </c>
      <c r="C3" s="102" t="s">
        <v>1909</v>
      </c>
      <c r="D3" s="94" t="s">
        <v>2453</v>
      </c>
      <c r="E3" s="108" t="s">
        <v>2454</v>
      </c>
      <c r="F3" s="94" t="s">
        <v>2455</v>
      </c>
      <c r="G3" s="342" t="s">
        <v>1956</v>
      </c>
      <c r="H3" s="94" t="s">
        <v>2476</v>
      </c>
      <c r="I3" s="297" t="s">
        <v>1438</v>
      </c>
      <c r="J3" s="392" t="s">
        <v>1476</v>
      </c>
    </row>
    <row r="4" spans="1:10" ht="14.25" customHeight="1">
      <c r="A4" s="140" t="s">
        <v>1444</v>
      </c>
      <c r="B4" s="1543" t="s">
        <v>3759</v>
      </c>
      <c r="C4" s="132" t="s">
        <v>1930</v>
      </c>
      <c r="D4" s="1543">
        <v>1.6</v>
      </c>
      <c r="E4" s="1543">
        <v>40</v>
      </c>
      <c r="F4" s="1543">
        <v>4</v>
      </c>
      <c r="G4" s="335">
        <v>40000</v>
      </c>
      <c r="H4" s="194"/>
      <c r="I4" s="304"/>
      <c r="J4" s="392"/>
    </row>
    <row r="5" spans="1:10" ht="14.25" customHeight="1">
      <c r="A5" s="140" t="s">
        <v>1445</v>
      </c>
      <c r="B5" s="1543"/>
      <c r="C5" s="132">
        <v>1</v>
      </c>
      <c r="D5" s="1543"/>
      <c r="E5" s="1543"/>
      <c r="F5" s="1543"/>
      <c r="G5" s="335">
        <v>40000</v>
      </c>
      <c r="H5" s="194"/>
      <c r="I5" s="304"/>
      <c r="J5" s="392"/>
    </row>
    <row r="6" spans="1:10" ht="14.25" customHeight="1">
      <c r="A6" s="140" t="s">
        <v>1446</v>
      </c>
      <c r="B6" s="1543"/>
      <c r="C6" s="132" t="s">
        <v>1931</v>
      </c>
      <c r="D6" s="1543"/>
      <c r="E6" s="1543"/>
      <c r="F6" s="1543"/>
      <c r="G6" s="335">
        <v>40000</v>
      </c>
      <c r="H6" s="194"/>
      <c r="I6" s="304"/>
      <c r="J6" s="392"/>
    </row>
    <row r="7" spans="1:10" ht="14.25" customHeight="1">
      <c r="A7" s="107" t="s">
        <v>1447</v>
      </c>
      <c r="B7" s="1543"/>
      <c r="C7" s="138">
        <v>2</v>
      </c>
      <c r="D7" s="1543"/>
      <c r="E7" s="1543"/>
      <c r="F7" s="1543"/>
      <c r="G7" s="335">
        <v>40000</v>
      </c>
      <c r="H7" s="194"/>
      <c r="I7" s="304">
        <v>31800</v>
      </c>
      <c r="J7" s="392">
        <f t="shared" ref="J7:J58" si="0">G7/I7</f>
        <v>1.2578616352201257</v>
      </c>
    </row>
    <row r="8" spans="1:10" ht="14.25" customHeight="1">
      <c r="A8" s="107" t="s">
        <v>1448</v>
      </c>
      <c r="B8" s="1543"/>
      <c r="C8" s="138">
        <v>3</v>
      </c>
      <c r="D8" s="1543"/>
      <c r="E8" s="1543"/>
      <c r="F8" s="1543"/>
      <c r="G8" s="335">
        <v>40000</v>
      </c>
      <c r="H8" s="194"/>
      <c r="I8" s="304">
        <v>31800</v>
      </c>
      <c r="J8" s="392">
        <f t="shared" si="0"/>
        <v>1.2578616352201257</v>
      </c>
    </row>
    <row r="9" spans="1:10" ht="14.25" customHeight="1">
      <c r="A9" s="107" t="s">
        <v>967</v>
      </c>
      <c r="B9" s="1543"/>
      <c r="C9" s="138">
        <v>5</v>
      </c>
      <c r="D9" s="1543"/>
      <c r="E9" s="1543"/>
      <c r="F9" s="1543"/>
      <c r="G9" s="335">
        <v>40000</v>
      </c>
      <c r="H9" s="194"/>
      <c r="I9" s="304">
        <v>31800</v>
      </c>
      <c r="J9" s="392">
        <f t="shared" si="0"/>
        <v>1.2578616352201257</v>
      </c>
    </row>
    <row r="10" spans="1:10" ht="14.25" customHeight="1">
      <c r="A10" s="140" t="s">
        <v>968</v>
      </c>
      <c r="B10" s="1543"/>
      <c r="C10" s="138" t="s">
        <v>2502</v>
      </c>
      <c r="D10" s="1543"/>
      <c r="E10" s="1543"/>
      <c r="F10" s="1543"/>
      <c r="G10" s="335">
        <v>40000</v>
      </c>
      <c r="H10" s="194"/>
      <c r="I10" s="304">
        <v>31800</v>
      </c>
      <c r="J10" s="392">
        <f t="shared" si="0"/>
        <v>1.2578616352201257</v>
      </c>
    </row>
    <row r="11" spans="1:10" ht="14.25" customHeight="1">
      <c r="A11" s="140" t="s">
        <v>3326</v>
      </c>
      <c r="B11" s="1543"/>
      <c r="C11" s="138" t="s">
        <v>3587</v>
      </c>
      <c r="D11" s="1543"/>
      <c r="E11" s="1543"/>
      <c r="F11" s="1543"/>
      <c r="G11" s="335">
        <v>40000</v>
      </c>
      <c r="H11" s="194"/>
      <c r="I11" s="304">
        <v>31800</v>
      </c>
      <c r="J11" s="392">
        <f t="shared" si="0"/>
        <v>1.2578616352201257</v>
      </c>
    </row>
    <row r="12" spans="1:10" ht="14.25" customHeight="1">
      <c r="A12" s="140" t="s">
        <v>969</v>
      </c>
      <c r="B12" s="1543" t="s">
        <v>3760</v>
      </c>
      <c r="C12" s="138" t="s">
        <v>1930</v>
      </c>
      <c r="D12" s="1543">
        <v>2</v>
      </c>
      <c r="E12" s="1543">
        <v>45</v>
      </c>
      <c r="F12" s="1543">
        <v>4</v>
      </c>
      <c r="G12" s="335">
        <v>35000</v>
      </c>
      <c r="H12" s="194"/>
      <c r="I12" s="304"/>
      <c r="J12" s="392"/>
    </row>
    <row r="13" spans="1:10" ht="14.25" customHeight="1">
      <c r="A13" s="140" t="s">
        <v>970</v>
      </c>
      <c r="B13" s="1543"/>
      <c r="C13" s="138" t="s">
        <v>2504</v>
      </c>
      <c r="D13" s="1543"/>
      <c r="E13" s="1543"/>
      <c r="F13" s="1543"/>
      <c r="G13" s="335">
        <v>35000</v>
      </c>
      <c r="H13" s="194"/>
      <c r="I13" s="304"/>
      <c r="J13" s="392"/>
    </row>
    <row r="14" spans="1:10" ht="14.25" customHeight="1">
      <c r="A14" s="140" t="s">
        <v>971</v>
      </c>
      <c r="B14" s="1543"/>
      <c r="C14" s="138" t="s">
        <v>1931</v>
      </c>
      <c r="D14" s="1543"/>
      <c r="E14" s="1543"/>
      <c r="F14" s="1543"/>
      <c r="G14" s="335">
        <v>35000</v>
      </c>
      <c r="H14" s="194"/>
      <c r="I14" s="304"/>
      <c r="J14" s="392"/>
    </row>
    <row r="15" spans="1:10" ht="14.25" customHeight="1">
      <c r="A15" s="107" t="s">
        <v>972</v>
      </c>
      <c r="B15" s="1543"/>
      <c r="C15" s="138">
        <v>2</v>
      </c>
      <c r="D15" s="1543"/>
      <c r="E15" s="1543"/>
      <c r="F15" s="1543"/>
      <c r="G15" s="335">
        <v>35000</v>
      </c>
      <c r="H15" s="194"/>
      <c r="I15" s="304">
        <v>31800</v>
      </c>
      <c r="J15" s="392">
        <f t="shared" si="0"/>
        <v>1.10062893081761</v>
      </c>
    </row>
    <row r="16" spans="1:10" ht="14.25" customHeight="1">
      <c r="A16" s="107" t="s">
        <v>973</v>
      </c>
      <c r="B16" s="1543"/>
      <c r="C16" s="138">
        <v>3</v>
      </c>
      <c r="D16" s="1543"/>
      <c r="E16" s="1543"/>
      <c r="F16" s="1543"/>
      <c r="G16" s="335">
        <v>35000</v>
      </c>
      <c r="H16" s="194"/>
      <c r="I16" s="304">
        <v>31800</v>
      </c>
      <c r="J16" s="392">
        <f t="shared" si="0"/>
        <v>1.10062893081761</v>
      </c>
    </row>
    <row r="17" spans="1:10" ht="14.25" customHeight="1">
      <c r="A17" s="107" t="s">
        <v>974</v>
      </c>
      <c r="B17" s="1543"/>
      <c r="C17" s="138">
        <v>5</v>
      </c>
      <c r="D17" s="1543"/>
      <c r="E17" s="1543"/>
      <c r="F17" s="1543"/>
      <c r="G17" s="335">
        <v>35000</v>
      </c>
      <c r="H17" s="194"/>
      <c r="I17" s="304">
        <v>31800</v>
      </c>
      <c r="J17" s="392">
        <f t="shared" si="0"/>
        <v>1.10062893081761</v>
      </c>
    </row>
    <row r="18" spans="1:10" ht="14.25" customHeight="1">
      <c r="A18" s="107" t="s">
        <v>975</v>
      </c>
      <c r="B18" s="1543"/>
      <c r="C18" s="138">
        <v>7</v>
      </c>
      <c r="D18" s="1543"/>
      <c r="E18" s="1543"/>
      <c r="F18" s="1543"/>
      <c r="G18" s="335">
        <v>35000</v>
      </c>
      <c r="H18" s="194"/>
      <c r="I18" s="304">
        <v>31800</v>
      </c>
      <c r="J18" s="392">
        <f t="shared" si="0"/>
        <v>1.10062893081761</v>
      </c>
    </row>
    <row r="19" spans="1:10" ht="14.25" customHeight="1">
      <c r="A19" s="107" t="s">
        <v>976</v>
      </c>
      <c r="B19" s="1543"/>
      <c r="C19" s="138">
        <v>10</v>
      </c>
      <c r="D19" s="1543"/>
      <c r="E19" s="1543"/>
      <c r="F19" s="1543"/>
      <c r="G19" s="335">
        <v>35000</v>
      </c>
      <c r="H19" s="194"/>
      <c r="I19" s="304">
        <v>31800</v>
      </c>
      <c r="J19" s="392">
        <f t="shared" si="0"/>
        <v>1.10062893081761</v>
      </c>
    </row>
    <row r="20" spans="1:10" ht="14.25" customHeight="1">
      <c r="A20" s="140" t="s">
        <v>977</v>
      </c>
      <c r="B20" s="1543" t="s">
        <v>1908</v>
      </c>
      <c r="C20" s="138" t="s">
        <v>1930</v>
      </c>
      <c r="D20" s="1543">
        <v>2.4</v>
      </c>
      <c r="E20" s="1543">
        <v>45</v>
      </c>
      <c r="F20" s="1543">
        <v>4</v>
      </c>
      <c r="G20" s="335">
        <v>35000</v>
      </c>
      <c r="H20" s="194"/>
      <c r="I20" s="304"/>
      <c r="J20" s="392"/>
    </row>
    <row r="21" spans="1:10" ht="14.25" customHeight="1">
      <c r="A21" s="140" t="s">
        <v>978</v>
      </c>
      <c r="B21" s="1543"/>
      <c r="C21" s="138" t="s">
        <v>2504</v>
      </c>
      <c r="D21" s="1543"/>
      <c r="E21" s="1543"/>
      <c r="F21" s="1543"/>
      <c r="G21" s="335">
        <v>35000</v>
      </c>
      <c r="H21" s="194"/>
      <c r="I21" s="304"/>
      <c r="J21" s="392"/>
    </row>
    <row r="22" spans="1:10" ht="14.25" customHeight="1">
      <c r="A22" s="140" t="s">
        <v>979</v>
      </c>
      <c r="B22" s="1543"/>
      <c r="C22" s="138" t="s">
        <v>1931</v>
      </c>
      <c r="D22" s="1543"/>
      <c r="E22" s="1543"/>
      <c r="F22" s="1543"/>
      <c r="G22" s="335">
        <v>35000</v>
      </c>
      <c r="H22" s="194"/>
      <c r="I22" s="304"/>
      <c r="J22" s="392"/>
    </row>
    <row r="23" spans="1:10" ht="14.25" customHeight="1">
      <c r="A23" s="107" t="s">
        <v>980</v>
      </c>
      <c r="B23" s="1543"/>
      <c r="C23" s="138">
        <v>2</v>
      </c>
      <c r="D23" s="1543"/>
      <c r="E23" s="1543"/>
      <c r="F23" s="1543"/>
      <c r="G23" s="335">
        <v>35000</v>
      </c>
      <c r="H23" s="194"/>
      <c r="I23" s="304">
        <v>31800</v>
      </c>
      <c r="J23" s="392">
        <f t="shared" si="0"/>
        <v>1.10062893081761</v>
      </c>
    </row>
    <row r="24" spans="1:10" ht="14.25" customHeight="1">
      <c r="A24" s="107" t="s">
        <v>2033</v>
      </c>
      <c r="B24" s="1543"/>
      <c r="C24" s="138">
        <v>3</v>
      </c>
      <c r="D24" s="1543"/>
      <c r="E24" s="1543"/>
      <c r="F24" s="1543"/>
      <c r="G24" s="335">
        <v>35000</v>
      </c>
      <c r="H24" s="194"/>
      <c r="I24" s="304">
        <v>31800</v>
      </c>
      <c r="J24" s="392">
        <f t="shared" si="0"/>
        <v>1.10062893081761</v>
      </c>
    </row>
    <row r="25" spans="1:10" ht="14.25" customHeight="1">
      <c r="A25" s="107" t="s">
        <v>2034</v>
      </c>
      <c r="B25" s="1543"/>
      <c r="C25" s="138">
        <v>5</v>
      </c>
      <c r="D25" s="1543"/>
      <c r="E25" s="1543"/>
      <c r="F25" s="1543"/>
      <c r="G25" s="335">
        <v>35000</v>
      </c>
      <c r="H25" s="194"/>
      <c r="I25" s="304">
        <v>31800</v>
      </c>
      <c r="J25" s="392">
        <f t="shared" si="0"/>
        <v>1.10062893081761</v>
      </c>
    </row>
    <row r="26" spans="1:10" ht="14.25" customHeight="1">
      <c r="A26" s="107" t="s">
        <v>2035</v>
      </c>
      <c r="B26" s="1543"/>
      <c r="C26" s="138">
        <v>7</v>
      </c>
      <c r="D26" s="1543"/>
      <c r="E26" s="1543"/>
      <c r="F26" s="1543"/>
      <c r="G26" s="335">
        <v>35000</v>
      </c>
      <c r="H26" s="194"/>
      <c r="I26" s="304">
        <v>31800</v>
      </c>
      <c r="J26" s="392">
        <f t="shared" si="0"/>
        <v>1.10062893081761</v>
      </c>
    </row>
    <row r="27" spans="1:10" ht="14.25" customHeight="1">
      <c r="A27" s="107" t="s">
        <v>2036</v>
      </c>
      <c r="B27" s="1543"/>
      <c r="C27" s="138">
        <v>10</v>
      </c>
      <c r="D27" s="1543"/>
      <c r="E27" s="1543"/>
      <c r="F27" s="1543"/>
      <c r="G27" s="335">
        <v>35000</v>
      </c>
      <c r="H27" s="194"/>
      <c r="I27" s="304">
        <v>31800</v>
      </c>
      <c r="J27" s="392">
        <f t="shared" si="0"/>
        <v>1.10062893081761</v>
      </c>
    </row>
    <row r="28" spans="1:10" ht="14.25" customHeight="1">
      <c r="A28" s="140" t="s">
        <v>2037</v>
      </c>
      <c r="B28" s="1543" t="s">
        <v>3761</v>
      </c>
      <c r="C28" s="133" t="s">
        <v>1930</v>
      </c>
      <c r="D28" s="1543">
        <v>3.2</v>
      </c>
      <c r="E28" s="1543">
        <v>45</v>
      </c>
      <c r="F28" s="1543">
        <v>4</v>
      </c>
      <c r="G28" s="335">
        <v>33000</v>
      </c>
      <c r="H28" s="194"/>
      <c r="I28" s="304"/>
      <c r="J28" s="392"/>
    </row>
    <row r="29" spans="1:10" ht="14.25" customHeight="1">
      <c r="A29" s="278" t="s">
        <v>2038</v>
      </c>
      <c r="B29" s="1543"/>
      <c r="C29" s="133">
        <v>1</v>
      </c>
      <c r="D29" s="1543"/>
      <c r="E29" s="1543"/>
      <c r="F29" s="1543"/>
      <c r="G29" s="335">
        <v>33000</v>
      </c>
      <c r="H29" s="280"/>
      <c r="I29" s="304"/>
      <c r="J29" s="392"/>
    </row>
    <row r="30" spans="1:10" ht="14.25" customHeight="1">
      <c r="A30" s="140" t="s">
        <v>2039</v>
      </c>
      <c r="B30" s="1543"/>
      <c r="C30" s="133" t="s">
        <v>1931</v>
      </c>
      <c r="D30" s="1543"/>
      <c r="E30" s="1543"/>
      <c r="F30" s="1543"/>
      <c r="G30" s="335">
        <v>33000</v>
      </c>
      <c r="H30" s="194"/>
      <c r="I30" s="304"/>
      <c r="J30" s="392"/>
    </row>
    <row r="31" spans="1:10" ht="14.25" customHeight="1">
      <c r="A31" s="107" t="s">
        <v>2040</v>
      </c>
      <c r="B31" s="1543"/>
      <c r="C31" s="138">
        <v>2</v>
      </c>
      <c r="D31" s="1543"/>
      <c r="E31" s="1543"/>
      <c r="F31" s="1543"/>
      <c r="G31" s="335">
        <v>33000</v>
      </c>
      <c r="H31" s="109"/>
      <c r="I31" s="304">
        <v>31800</v>
      </c>
      <c r="J31" s="392">
        <f t="shared" si="0"/>
        <v>1.0377358490566038</v>
      </c>
    </row>
    <row r="32" spans="1:10" ht="14.25" customHeight="1">
      <c r="A32" s="107" t="s">
        <v>2041</v>
      </c>
      <c r="B32" s="1543"/>
      <c r="C32" s="138">
        <v>3</v>
      </c>
      <c r="D32" s="1543"/>
      <c r="E32" s="1543"/>
      <c r="F32" s="1543"/>
      <c r="G32" s="335">
        <v>33000</v>
      </c>
      <c r="H32" s="109"/>
      <c r="I32" s="304">
        <v>31800</v>
      </c>
      <c r="J32" s="392">
        <f t="shared" si="0"/>
        <v>1.0377358490566038</v>
      </c>
    </row>
    <row r="33" spans="1:10" ht="14.25" customHeight="1">
      <c r="A33" s="107" t="s">
        <v>2042</v>
      </c>
      <c r="B33" s="1543"/>
      <c r="C33" s="138">
        <v>5</v>
      </c>
      <c r="D33" s="1543"/>
      <c r="E33" s="1543"/>
      <c r="F33" s="1543"/>
      <c r="G33" s="335">
        <v>33000</v>
      </c>
      <c r="H33" s="109"/>
      <c r="I33" s="304">
        <v>31800</v>
      </c>
      <c r="J33" s="392">
        <f t="shared" si="0"/>
        <v>1.0377358490566038</v>
      </c>
    </row>
    <row r="34" spans="1:10" ht="14.25" customHeight="1">
      <c r="A34" s="107" t="s">
        <v>2043</v>
      </c>
      <c r="B34" s="1543"/>
      <c r="C34" s="138">
        <v>7</v>
      </c>
      <c r="D34" s="1543"/>
      <c r="E34" s="1543"/>
      <c r="F34" s="1543"/>
      <c r="G34" s="335">
        <v>33000</v>
      </c>
      <c r="H34" s="109"/>
      <c r="I34" s="304">
        <v>31800</v>
      </c>
      <c r="J34" s="392">
        <f t="shared" si="0"/>
        <v>1.0377358490566038</v>
      </c>
    </row>
    <row r="35" spans="1:10" ht="14.25" customHeight="1">
      <c r="A35" s="107" t="s">
        <v>2044</v>
      </c>
      <c r="B35" s="1543"/>
      <c r="C35" s="138">
        <v>10</v>
      </c>
      <c r="D35" s="1543"/>
      <c r="E35" s="1543"/>
      <c r="F35" s="1543"/>
      <c r="G35" s="335">
        <v>33000</v>
      </c>
      <c r="H35" s="109"/>
      <c r="I35" s="304">
        <v>31800</v>
      </c>
      <c r="J35" s="392">
        <f t="shared" si="0"/>
        <v>1.0377358490566038</v>
      </c>
    </row>
    <row r="36" spans="1:10" ht="14.25" customHeight="1">
      <c r="A36" s="107" t="s">
        <v>2045</v>
      </c>
      <c r="B36" s="1543" t="s">
        <v>1883</v>
      </c>
      <c r="C36" s="138" t="s">
        <v>1930</v>
      </c>
      <c r="D36" s="1543">
        <v>4</v>
      </c>
      <c r="E36" s="1543">
        <v>45</v>
      </c>
      <c r="F36" s="1543">
        <v>4</v>
      </c>
      <c r="G36" s="335">
        <v>30000</v>
      </c>
      <c r="H36" s="109"/>
      <c r="I36" s="304">
        <v>31800</v>
      </c>
      <c r="J36" s="392">
        <f t="shared" si="0"/>
        <v>0.94339622641509435</v>
      </c>
    </row>
    <row r="37" spans="1:10" ht="14.25" customHeight="1">
      <c r="A37" s="267" t="s">
        <v>2851</v>
      </c>
      <c r="B37" s="1543"/>
      <c r="C37" s="138">
        <v>1</v>
      </c>
      <c r="D37" s="1543"/>
      <c r="E37" s="1543"/>
      <c r="F37" s="1543"/>
      <c r="G37" s="335">
        <v>30000</v>
      </c>
      <c r="H37" s="279">
        <v>3</v>
      </c>
      <c r="I37" s="304">
        <v>31800</v>
      </c>
      <c r="J37" s="392">
        <f t="shared" si="0"/>
        <v>0.94339622641509435</v>
      </c>
    </row>
    <row r="38" spans="1:10" ht="14.25" customHeight="1">
      <c r="A38" s="278" t="s">
        <v>2046</v>
      </c>
      <c r="B38" s="1543"/>
      <c r="C38" s="138" t="s">
        <v>1931</v>
      </c>
      <c r="D38" s="1543"/>
      <c r="E38" s="1543"/>
      <c r="F38" s="1543"/>
      <c r="G38" s="335">
        <v>30000</v>
      </c>
      <c r="H38" s="194"/>
      <c r="I38" s="304">
        <v>31800</v>
      </c>
      <c r="J38" s="392">
        <f t="shared" si="0"/>
        <v>0.94339622641509435</v>
      </c>
    </row>
    <row r="39" spans="1:10" ht="14.25" customHeight="1">
      <c r="A39" s="107" t="s">
        <v>2047</v>
      </c>
      <c r="B39" s="1543"/>
      <c r="C39" s="138">
        <v>2</v>
      </c>
      <c r="D39" s="1543"/>
      <c r="E39" s="1543"/>
      <c r="F39" s="1543"/>
      <c r="G39" s="335">
        <v>30000</v>
      </c>
      <c r="H39" s="194"/>
      <c r="I39" s="304">
        <v>31800</v>
      </c>
      <c r="J39" s="392">
        <f t="shared" si="0"/>
        <v>0.94339622641509435</v>
      </c>
    </row>
    <row r="40" spans="1:10" ht="14.25" customHeight="1">
      <c r="A40" s="107" t="s">
        <v>2048</v>
      </c>
      <c r="B40" s="1543"/>
      <c r="C40" s="138">
        <v>3</v>
      </c>
      <c r="D40" s="1543"/>
      <c r="E40" s="1543"/>
      <c r="F40" s="1543"/>
      <c r="G40" s="335">
        <v>30000</v>
      </c>
      <c r="H40" s="194"/>
      <c r="I40" s="304">
        <v>31800</v>
      </c>
      <c r="J40" s="392">
        <f t="shared" si="0"/>
        <v>0.94339622641509435</v>
      </c>
    </row>
    <row r="41" spans="1:10" ht="14.25" customHeight="1">
      <c r="A41" s="107" t="s">
        <v>2049</v>
      </c>
      <c r="B41" s="1543"/>
      <c r="C41" s="138">
        <v>5</v>
      </c>
      <c r="D41" s="1543"/>
      <c r="E41" s="1543"/>
      <c r="F41" s="1543"/>
      <c r="G41" s="335">
        <v>30000</v>
      </c>
      <c r="H41" s="194"/>
      <c r="I41" s="304">
        <v>31800</v>
      </c>
      <c r="J41" s="392">
        <f t="shared" si="0"/>
        <v>0.94339622641509435</v>
      </c>
    </row>
    <row r="42" spans="1:10" ht="14.25" customHeight="1">
      <c r="A42" s="107" t="s">
        <v>2050</v>
      </c>
      <c r="B42" s="1543"/>
      <c r="C42" s="138">
        <v>7</v>
      </c>
      <c r="D42" s="1543"/>
      <c r="E42" s="1543"/>
      <c r="F42" s="1543"/>
      <c r="G42" s="335">
        <v>30000</v>
      </c>
      <c r="H42" s="194"/>
      <c r="I42" s="304">
        <v>31800</v>
      </c>
      <c r="J42" s="392">
        <f t="shared" si="0"/>
        <v>0.94339622641509435</v>
      </c>
    </row>
    <row r="43" spans="1:10" ht="14.25" customHeight="1">
      <c r="A43" s="107" t="s">
        <v>2852</v>
      </c>
      <c r="B43" s="1543"/>
      <c r="C43" s="138">
        <v>10</v>
      </c>
      <c r="D43" s="1543"/>
      <c r="E43" s="1543"/>
      <c r="F43" s="1543"/>
      <c r="G43" s="335">
        <v>30000</v>
      </c>
      <c r="H43" s="194"/>
      <c r="I43" s="304">
        <v>31800</v>
      </c>
      <c r="J43" s="392">
        <f t="shared" si="0"/>
        <v>0.94339622641509435</v>
      </c>
    </row>
    <row r="44" spans="1:10" ht="14.25" customHeight="1">
      <c r="A44" s="107" t="s">
        <v>2051</v>
      </c>
      <c r="B44" s="1543" t="s">
        <v>3762</v>
      </c>
      <c r="C44" s="138" t="s">
        <v>1930</v>
      </c>
      <c r="D44" s="1543">
        <v>6</v>
      </c>
      <c r="E44" s="1543">
        <v>45</v>
      </c>
      <c r="F44" s="1543">
        <v>4</v>
      </c>
      <c r="G44" s="335">
        <v>30000</v>
      </c>
      <c r="H44" s="194"/>
      <c r="I44" s="304">
        <v>31800</v>
      </c>
      <c r="J44" s="392">
        <f t="shared" si="0"/>
        <v>0.94339622641509435</v>
      </c>
    </row>
    <row r="45" spans="1:10" ht="14.25" customHeight="1">
      <c r="A45" s="107" t="s">
        <v>2052</v>
      </c>
      <c r="B45" s="1543"/>
      <c r="C45" s="138">
        <v>1</v>
      </c>
      <c r="D45" s="1543"/>
      <c r="E45" s="1543"/>
      <c r="F45" s="1543"/>
      <c r="G45" s="335">
        <v>30000</v>
      </c>
      <c r="H45" s="194"/>
      <c r="I45" s="304">
        <v>31800</v>
      </c>
      <c r="J45" s="392">
        <f t="shared" si="0"/>
        <v>0.94339622641509435</v>
      </c>
    </row>
    <row r="46" spans="1:10" ht="14.25" customHeight="1">
      <c r="A46" s="107" t="s">
        <v>2053</v>
      </c>
      <c r="B46" s="1543"/>
      <c r="C46" s="138" t="s">
        <v>1931</v>
      </c>
      <c r="D46" s="1543"/>
      <c r="E46" s="1543"/>
      <c r="F46" s="1543"/>
      <c r="G46" s="335">
        <v>30000</v>
      </c>
      <c r="H46" s="194"/>
      <c r="I46" s="304">
        <v>31800</v>
      </c>
      <c r="J46" s="392">
        <f t="shared" si="0"/>
        <v>0.94339622641509435</v>
      </c>
    </row>
    <row r="47" spans="1:10" ht="14.25" customHeight="1">
      <c r="A47" s="107" t="s">
        <v>2054</v>
      </c>
      <c r="B47" s="1543"/>
      <c r="C47" s="138">
        <v>2</v>
      </c>
      <c r="D47" s="1543"/>
      <c r="E47" s="1543"/>
      <c r="F47" s="1543"/>
      <c r="G47" s="335">
        <v>30000</v>
      </c>
      <c r="H47" s="194"/>
      <c r="I47" s="304">
        <v>31800</v>
      </c>
      <c r="J47" s="392">
        <f t="shared" si="0"/>
        <v>0.94339622641509435</v>
      </c>
    </row>
    <row r="48" spans="1:10" ht="14.25" customHeight="1">
      <c r="A48" s="107" t="s">
        <v>2055</v>
      </c>
      <c r="B48" s="1543"/>
      <c r="C48" s="138">
        <v>3</v>
      </c>
      <c r="D48" s="1543"/>
      <c r="E48" s="1543"/>
      <c r="F48" s="1543"/>
      <c r="G48" s="335">
        <v>30000</v>
      </c>
      <c r="H48" s="194"/>
      <c r="I48" s="304">
        <v>31800</v>
      </c>
      <c r="J48" s="392">
        <f t="shared" si="0"/>
        <v>0.94339622641509435</v>
      </c>
    </row>
    <row r="49" spans="1:10" ht="14.25" customHeight="1">
      <c r="A49" s="107" t="s">
        <v>2056</v>
      </c>
      <c r="B49" s="1543"/>
      <c r="C49" s="138">
        <v>5</v>
      </c>
      <c r="D49" s="1543"/>
      <c r="E49" s="1543"/>
      <c r="F49" s="1543"/>
      <c r="G49" s="335">
        <v>30000</v>
      </c>
      <c r="H49" s="194"/>
      <c r="I49" s="304">
        <v>31800</v>
      </c>
      <c r="J49" s="392">
        <f t="shared" si="0"/>
        <v>0.94339622641509435</v>
      </c>
    </row>
    <row r="50" spans="1:10" ht="14.25" customHeight="1">
      <c r="A50" s="107" t="s">
        <v>2057</v>
      </c>
      <c r="B50" s="1543"/>
      <c r="C50" s="138">
        <v>7</v>
      </c>
      <c r="D50" s="1543"/>
      <c r="E50" s="1543"/>
      <c r="F50" s="1543"/>
      <c r="G50" s="335">
        <v>30000</v>
      </c>
      <c r="H50" s="194"/>
      <c r="I50" s="304">
        <v>31800</v>
      </c>
      <c r="J50" s="392">
        <f t="shared" si="0"/>
        <v>0.94339622641509435</v>
      </c>
    </row>
    <row r="51" spans="1:10" ht="14.25" customHeight="1">
      <c r="A51" s="140" t="s">
        <v>2058</v>
      </c>
      <c r="B51" s="1543"/>
      <c r="C51" s="138" t="s">
        <v>3587</v>
      </c>
      <c r="D51" s="1543"/>
      <c r="E51" s="1543"/>
      <c r="F51" s="1543"/>
      <c r="G51" s="335">
        <v>30000</v>
      </c>
      <c r="H51" s="194"/>
      <c r="I51" s="304"/>
      <c r="J51" s="392"/>
    </row>
    <row r="52" spans="1:10" ht="14.25" customHeight="1">
      <c r="A52" s="107" t="s">
        <v>2059</v>
      </c>
      <c r="B52" s="1543" t="s">
        <v>3763</v>
      </c>
      <c r="C52" s="138" t="s">
        <v>1930</v>
      </c>
      <c r="D52" s="1543">
        <v>8</v>
      </c>
      <c r="E52" s="1543">
        <v>45</v>
      </c>
      <c r="F52" s="1543">
        <v>4</v>
      </c>
      <c r="G52" s="335">
        <v>30000</v>
      </c>
      <c r="H52" s="194"/>
      <c r="I52" s="304">
        <v>31800</v>
      </c>
      <c r="J52" s="392">
        <f t="shared" si="0"/>
        <v>0.94339622641509435</v>
      </c>
    </row>
    <row r="53" spans="1:10" ht="14.25" customHeight="1">
      <c r="A53" s="107" t="s">
        <v>2060</v>
      </c>
      <c r="B53" s="1543"/>
      <c r="C53" s="138">
        <v>1</v>
      </c>
      <c r="D53" s="1543"/>
      <c r="E53" s="1543"/>
      <c r="F53" s="1543"/>
      <c r="G53" s="335">
        <v>30000</v>
      </c>
      <c r="H53" s="194"/>
      <c r="I53" s="304">
        <v>31800</v>
      </c>
      <c r="J53" s="392">
        <f t="shared" si="0"/>
        <v>0.94339622641509435</v>
      </c>
    </row>
    <row r="54" spans="1:10" ht="14.25" customHeight="1">
      <c r="A54" s="107" t="s">
        <v>2061</v>
      </c>
      <c r="B54" s="1543"/>
      <c r="C54" s="138" t="s">
        <v>1931</v>
      </c>
      <c r="D54" s="1543"/>
      <c r="E54" s="1543"/>
      <c r="F54" s="1543"/>
      <c r="G54" s="335">
        <v>30000</v>
      </c>
      <c r="H54" s="194"/>
      <c r="I54" s="304">
        <v>31800</v>
      </c>
      <c r="J54" s="392">
        <f t="shared" si="0"/>
        <v>0.94339622641509435</v>
      </c>
    </row>
    <row r="55" spans="1:10" ht="14.25" customHeight="1">
      <c r="A55" s="107" t="s">
        <v>2062</v>
      </c>
      <c r="B55" s="1543"/>
      <c r="C55" s="138">
        <v>2</v>
      </c>
      <c r="D55" s="1543"/>
      <c r="E55" s="1543"/>
      <c r="F55" s="1543"/>
      <c r="G55" s="335">
        <v>30000</v>
      </c>
      <c r="H55" s="194"/>
      <c r="I55" s="304">
        <v>31800</v>
      </c>
      <c r="J55" s="392">
        <f t="shared" si="0"/>
        <v>0.94339622641509435</v>
      </c>
    </row>
    <row r="56" spans="1:10" ht="14.25" customHeight="1">
      <c r="A56" s="107" t="s">
        <v>2063</v>
      </c>
      <c r="B56" s="1543"/>
      <c r="C56" s="138">
        <v>3</v>
      </c>
      <c r="D56" s="1543"/>
      <c r="E56" s="1543"/>
      <c r="F56" s="1543"/>
      <c r="G56" s="335">
        <v>30000</v>
      </c>
      <c r="H56" s="194"/>
      <c r="I56" s="304">
        <v>31800</v>
      </c>
      <c r="J56" s="392">
        <f t="shared" si="0"/>
        <v>0.94339622641509435</v>
      </c>
    </row>
    <row r="57" spans="1:10" ht="14.25" customHeight="1">
      <c r="A57" s="107" t="s">
        <v>2064</v>
      </c>
      <c r="B57" s="1543"/>
      <c r="C57" s="138">
        <v>5</v>
      </c>
      <c r="D57" s="1543"/>
      <c r="E57" s="1543"/>
      <c r="F57" s="1543"/>
      <c r="G57" s="335">
        <v>30000</v>
      </c>
      <c r="H57" s="194"/>
      <c r="I57" s="304">
        <v>31800</v>
      </c>
      <c r="J57" s="392">
        <f t="shared" si="0"/>
        <v>0.94339622641509435</v>
      </c>
    </row>
    <row r="58" spans="1:10" ht="14.25" customHeight="1">
      <c r="A58" s="107" t="s">
        <v>2065</v>
      </c>
      <c r="B58" s="1543"/>
      <c r="C58" s="138">
        <v>7</v>
      </c>
      <c r="D58" s="1543"/>
      <c r="E58" s="1543"/>
      <c r="F58" s="1543"/>
      <c r="G58" s="335">
        <v>30000</v>
      </c>
      <c r="H58" s="194"/>
      <c r="I58" s="304">
        <v>31800</v>
      </c>
      <c r="J58" s="392">
        <f t="shared" si="0"/>
        <v>0.94339622641509435</v>
      </c>
    </row>
    <row r="59" spans="1:10" ht="14.25" customHeight="1">
      <c r="A59" s="140" t="s">
        <v>2066</v>
      </c>
      <c r="B59" s="1543"/>
      <c r="C59" s="139" t="s">
        <v>3587</v>
      </c>
      <c r="D59" s="1543"/>
      <c r="E59" s="1543"/>
      <c r="F59" s="196">
        <v>6</v>
      </c>
      <c r="G59" s="346">
        <v>36000</v>
      </c>
      <c r="H59" s="197"/>
      <c r="I59" s="304"/>
      <c r="J59" s="392"/>
    </row>
    <row r="60" spans="1:10" ht="14.25" customHeight="1">
      <c r="A60" s="107" t="s">
        <v>2067</v>
      </c>
      <c r="B60" s="1543" t="s">
        <v>2505</v>
      </c>
      <c r="C60" s="138" t="s">
        <v>1930</v>
      </c>
      <c r="D60" s="1543">
        <v>12</v>
      </c>
      <c r="E60" s="1543">
        <v>50</v>
      </c>
      <c r="F60" s="1543">
        <v>6</v>
      </c>
      <c r="G60" s="335">
        <v>36000</v>
      </c>
      <c r="H60" s="194"/>
      <c r="I60" s="304"/>
      <c r="J60" s="392"/>
    </row>
    <row r="61" spans="1:10" ht="14.25" customHeight="1">
      <c r="A61" s="107" t="s">
        <v>2068</v>
      </c>
      <c r="B61" s="1543"/>
      <c r="C61" s="138">
        <v>1</v>
      </c>
      <c r="D61" s="1543"/>
      <c r="E61" s="1543"/>
      <c r="F61" s="1543"/>
      <c r="G61" s="335">
        <v>36000</v>
      </c>
      <c r="H61" s="194"/>
      <c r="I61" s="304"/>
      <c r="J61" s="392"/>
    </row>
    <row r="62" spans="1:10" ht="14.25" customHeight="1">
      <c r="A62" s="107" t="s">
        <v>2069</v>
      </c>
      <c r="B62" s="1543"/>
      <c r="C62" s="138" t="s">
        <v>1931</v>
      </c>
      <c r="D62" s="1543"/>
      <c r="E62" s="1543"/>
      <c r="F62" s="1543"/>
      <c r="G62" s="335">
        <v>36000</v>
      </c>
      <c r="H62" s="194"/>
      <c r="I62" s="304"/>
      <c r="J62" s="392"/>
    </row>
    <row r="63" spans="1:10" ht="14.25" customHeight="1">
      <c r="A63" s="107" t="s">
        <v>2070</v>
      </c>
      <c r="B63" s="1543"/>
      <c r="C63" s="138">
        <v>2</v>
      </c>
      <c r="D63" s="1543"/>
      <c r="E63" s="1543"/>
      <c r="F63" s="1543"/>
      <c r="G63" s="335">
        <v>36000</v>
      </c>
      <c r="H63" s="194"/>
      <c r="I63" s="304"/>
      <c r="J63" s="392"/>
    </row>
    <row r="64" spans="1:10" ht="14.25" customHeight="1">
      <c r="A64" s="107" t="s">
        <v>2071</v>
      </c>
      <c r="B64" s="1543"/>
      <c r="C64" s="138">
        <v>3</v>
      </c>
      <c r="D64" s="1543"/>
      <c r="E64" s="1543"/>
      <c r="F64" s="1543"/>
      <c r="G64" s="335">
        <v>36000</v>
      </c>
      <c r="H64" s="194"/>
      <c r="I64" s="304"/>
      <c r="J64" s="392"/>
    </row>
    <row r="65" spans="1:10" ht="14.25" customHeight="1">
      <c r="A65" s="107" t="s">
        <v>2072</v>
      </c>
      <c r="B65" s="1543"/>
      <c r="C65" s="138">
        <v>5</v>
      </c>
      <c r="D65" s="1543"/>
      <c r="E65" s="1543"/>
      <c r="F65" s="1543"/>
      <c r="G65" s="335">
        <v>36000</v>
      </c>
      <c r="H65" s="194"/>
      <c r="I65" s="304"/>
      <c r="J65" s="392"/>
    </row>
    <row r="66" spans="1:10" ht="14.25" customHeight="1">
      <c r="A66" s="107" t="s">
        <v>2073</v>
      </c>
      <c r="B66" s="1543"/>
      <c r="C66" s="138">
        <v>7</v>
      </c>
      <c r="D66" s="1543"/>
      <c r="E66" s="1543"/>
      <c r="F66" s="1543"/>
      <c r="G66" s="335">
        <v>36000</v>
      </c>
      <c r="H66" s="194"/>
      <c r="I66" s="304"/>
      <c r="J66" s="392"/>
    </row>
    <row r="67" spans="1:10" ht="14.25" customHeight="1">
      <c r="A67" s="140" t="s">
        <v>2074</v>
      </c>
      <c r="B67" s="1543"/>
      <c r="C67" s="139" t="s">
        <v>3587</v>
      </c>
      <c r="D67" s="1543"/>
      <c r="E67" s="1543"/>
      <c r="F67" s="196">
        <v>8</v>
      </c>
      <c r="G67" s="346">
        <v>43000</v>
      </c>
      <c r="H67" s="197"/>
      <c r="I67" s="304"/>
      <c r="J67" s="392"/>
    </row>
    <row r="68" spans="1:10" ht="14.25" customHeight="1">
      <c r="A68" s="107" t="s">
        <v>2075</v>
      </c>
      <c r="B68" s="1543" t="s">
        <v>2506</v>
      </c>
      <c r="C68" s="138" t="s">
        <v>1930</v>
      </c>
      <c r="D68" s="1543">
        <v>15</v>
      </c>
      <c r="E68" s="1543">
        <v>55</v>
      </c>
      <c r="F68" s="1543">
        <v>6</v>
      </c>
      <c r="G68" s="335">
        <v>36000</v>
      </c>
      <c r="H68" s="194"/>
      <c r="I68" s="304"/>
      <c r="J68" s="392"/>
    </row>
    <row r="69" spans="1:10" ht="14.25" customHeight="1">
      <c r="A69" s="267" t="s">
        <v>2076</v>
      </c>
      <c r="B69" s="1543"/>
      <c r="C69" s="138">
        <v>1</v>
      </c>
      <c r="D69" s="1543"/>
      <c r="E69" s="1543"/>
      <c r="F69" s="1543"/>
      <c r="G69" s="335">
        <v>36000</v>
      </c>
      <c r="H69" s="270">
        <v>3</v>
      </c>
      <c r="I69" s="304"/>
      <c r="J69" s="392"/>
    </row>
    <row r="70" spans="1:10" ht="14.25" customHeight="1">
      <c r="A70" s="107" t="s">
        <v>2077</v>
      </c>
      <c r="B70" s="1543"/>
      <c r="C70" s="138" t="s">
        <v>1931</v>
      </c>
      <c r="D70" s="1543"/>
      <c r="E70" s="1543"/>
      <c r="F70" s="1543"/>
      <c r="G70" s="335">
        <v>36000</v>
      </c>
      <c r="H70" s="194"/>
      <c r="I70" s="304"/>
      <c r="J70" s="392"/>
    </row>
    <row r="71" spans="1:10" ht="14.25" customHeight="1">
      <c r="A71" s="107" t="s">
        <v>2078</v>
      </c>
      <c r="B71" s="1543"/>
      <c r="C71" s="138">
        <v>2</v>
      </c>
      <c r="D71" s="1543"/>
      <c r="E71" s="1543"/>
      <c r="F71" s="1543"/>
      <c r="G71" s="335">
        <v>36000</v>
      </c>
      <c r="H71" s="194"/>
      <c r="I71" s="304"/>
      <c r="J71" s="392"/>
    </row>
    <row r="72" spans="1:10" ht="14.25" customHeight="1">
      <c r="A72" s="107" t="s">
        <v>2079</v>
      </c>
      <c r="B72" s="1543"/>
      <c r="C72" s="138">
        <v>3</v>
      </c>
      <c r="D72" s="1543"/>
      <c r="E72" s="1543"/>
      <c r="F72" s="1543"/>
      <c r="G72" s="335">
        <v>36000</v>
      </c>
      <c r="H72" s="194"/>
      <c r="I72" s="304"/>
      <c r="J72" s="392"/>
    </row>
    <row r="73" spans="1:10" ht="14.25" customHeight="1">
      <c r="A73" s="107" t="s">
        <v>2080</v>
      </c>
      <c r="B73" s="1543"/>
      <c r="C73" s="138">
        <v>5</v>
      </c>
      <c r="D73" s="1543"/>
      <c r="E73" s="1543"/>
      <c r="F73" s="1543">
        <v>8</v>
      </c>
      <c r="G73" s="346">
        <v>43000</v>
      </c>
      <c r="H73" s="197"/>
      <c r="I73" s="304"/>
      <c r="J73" s="392"/>
    </row>
    <row r="74" spans="1:10" ht="14.25" customHeight="1">
      <c r="A74" s="107" t="s">
        <v>2081</v>
      </c>
      <c r="B74" s="1543"/>
      <c r="C74" s="138">
        <v>7</v>
      </c>
      <c r="D74" s="1543"/>
      <c r="E74" s="1543"/>
      <c r="F74" s="1543"/>
      <c r="G74" s="346">
        <v>43000</v>
      </c>
      <c r="H74" s="197"/>
      <c r="I74" s="304"/>
      <c r="J74" s="392"/>
    </row>
    <row r="75" spans="1:10" ht="14.25" customHeight="1">
      <c r="A75" s="140" t="s">
        <v>2853</v>
      </c>
      <c r="B75" s="1543"/>
      <c r="C75" s="139" t="s">
        <v>3587</v>
      </c>
      <c r="D75" s="1543"/>
      <c r="E75" s="1543"/>
      <c r="F75" s="196">
        <v>10</v>
      </c>
      <c r="G75" s="346">
        <v>52000</v>
      </c>
      <c r="H75" s="196"/>
      <c r="I75" s="304"/>
      <c r="J75" s="392"/>
    </row>
    <row r="76" spans="1:10" ht="18" customHeight="1">
      <c r="A76" s="404"/>
      <c r="B76" s="128"/>
      <c r="C76" s="139"/>
      <c r="D76" s="128"/>
      <c r="E76" s="128"/>
      <c r="F76" s="279"/>
      <c r="G76" s="402"/>
      <c r="H76" s="279"/>
      <c r="I76" s="405"/>
      <c r="J76" s="392">
        <f>AVERAGE(J4:J75)</f>
        <v>1.0294998502545671</v>
      </c>
    </row>
  </sheetData>
  <mergeCells count="38">
    <mergeCell ref="F68:F72"/>
    <mergeCell ref="F73:F74"/>
    <mergeCell ref="F36:F43"/>
    <mergeCell ref="F44:F51"/>
    <mergeCell ref="F52:F58"/>
    <mergeCell ref="F60:F66"/>
    <mergeCell ref="F20:F27"/>
    <mergeCell ref="F28:F35"/>
    <mergeCell ref="D28:D35"/>
    <mergeCell ref="B28:B35"/>
    <mergeCell ref="E28:E35"/>
    <mergeCell ref="B20:B27"/>
    <mergeCell ref="D20:D27"/>
    <mergeCell ref="E20:E27"/>
    <mergeCell ref="A1:H1"/>
    <mergeCell ref="B12:B19"/>
    <mergeCell ref="D12:D19"/>
    <mergeCell ref="E12:E19"/>
    <mergeCell ref="B4:B11"/>
    <mergeCell ref="D4:D11"/>
    <mergeCell ref="E4:E11"/>
    <mergeCell ref="F4:F11"/>
    <mergeCell ref="F12:F19"/>
    <mergeCell ref="E52:E59"/>
    <mergeCell ref="B52:B59"/>
    <mergeCell ref="D52:D59"/>
    <mergeCell ref="D36:D43"/>
    <mergeCell ref="D44:D51"/>
    <mergeCell ref="E44:E51"/>
    <mergeCell ref="B44:B51"/>
    <mergeCell ref="E36:E43"/>
    <mergeCell ref="B36:B43"/>
    <mergeCell ref="B68:B75"/>
    <mergeCell ref="D68:D75"/>
    <mergeCell ref="E68:E75"/>
    <mergeCell ref="B60:B67"/>
    <mergeCell ref="D60:D67"/>
    <mergeCell ref="E60:E67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2" enableFormatConditionsCalculation="0">
    <tabColor indexed="51"/>
  </sheetPr>
  <dimension ref="A1:I117"/>
  <sheetViews>
    <sheetView workbookViewId="0">
      <pane ySplit="3" topLeftCell="A4" activePane="bottomLeft" state="frozen"/>
      <selection activeCell="D114" sqref="D114"/>
      <selection pane="bottomLeft" activeCell="G4" sqref="G4:G116"/>
    </sheetView>
  </sheetViews>
  <sheetFormatPr defaultRowHeight="17.399999999999999"/>
  <cols>
    <col min="1" max="1" width="20.3984375" style="3" customWidth="1"/>
    <col min="2" max="5" width="10" style="3" customWidth="1"/>
    <col min="6" max="6" width="10" customWidth="1"/>
    <col min="7" max="7" width="11.5" style="345" customWidth="1"/>
    <col min="8" max="8" width="12.69921875" style="302" customWidth="1"/>
    <col min="9" max="9" width="11.8984375" style="376" customWidth="1"/>
  </cols>
  <sheetData>
    <row r="1" spans="1:9" ht="22.8" thickBot="1">
      <c r="A1" s="1543" t="s">
        <v>3755</v>
      </c>
      <c r="B1" s="1543"/>
      <c r="C1" s="1543"/>
      <c r="D1" s="1543"/>
      <c r="E1" s="1543"/>
      <c r="F1" s="1543"/>
      <c r="G1" s="305"/>
      <c r="H1" s="300"/>
    </row>
    <row r="3" spans="1:9" ht="33.75" customHeight="1">
      <c r="A3" s="94" t="s">
        <v>2460</v>
      </c>
      <c r="B3" s="106" t="s">
        <v>1954</v>
      </c>
      <c r="C3" s="106" t="s">
        <v>1909</v>
      </c>
      <c r="D3" s="94" t="s">
        <v>2453</v>
      </c>
      <c r="E3" s="108" t="s">
        <v>2454</v>
      </c>
      <c r="F3" s="94" t="s">
        <v>1828</v>
      </c>
      <c r="G3" s="342" t="s">
        <v>1956</v>
      </c>
      <c r="H3" s="297" t="s">
        <v>5768</v>
      </c>
      <c r="I3" s="377" t="s">
        <v>2701</v>
      </c>
    </row>
    <row r="4" spans="1:9" ht="14.25" customHeight="1">
      <c r="A4" s="107" t="s">
        <v>1105</v>
      </c>
      <c r="B4" s="1543">
        <v>0.3</v>
      </c>
      <c r="C4" s="109">
        <v>0.5</v>
      </c>
      <c r="D4" s="1543">
        <v>1.2</v>
      </c>
      <c r="E4" s="1543">
        <v>40</v>
      </c>
      <c r="F4" s="1543">
        <v>4</v>
      </c>
      <c r="G4" s="335">
        <v>36000</v>
      </c>
      <c r="H4" s="298">
        <v>26800</v>
      </c>
      <c r="I4" s="377">
        <f>G4/H4</f>
        <v>1.3432835820895523</v>
      </c>
    </row>
    <row r="5" spans="1:9" ht="14.25" customHeight="1">
      <c r="A5" s="107" t="s">
        <v>1106</v>
      </c>
      <c r="B5" s="1543"/>
      <c r="C5" s="109">
        <v>1</v>
      </c>
      <c r="D5" s="1543"/>
      <c r="E5" s="1543"/>
      <c r="F5" s="1543"/>
      <c r="G5" s="335">
        <v>36000</v>
      </c>
      <c r="H5" s="298">
        <v>26800</v>
      </c>
      <c r="I5" s="377">
        <f t="shared" ref="I5:I68" si="0">G5/H5</f>
        <v>1.3432835820895523</v>
      </c>
    </row>
    <row r="6" spans="1:9" ht="14.25" customHeight="1">
      <c r="A6" s="107" t="s">
        <v>1107</v>
      </c>
      <c r="B6" s="1543"/>
      <c r="C6" s="109">
        <v>1.5</v>
      </c>
      <c r="D6" s="1543"/>
      <c r="E6" s="1543"/>
      <c r="F6" s="1543"/>
      <c r="G6" s="335">
        <v>36000</v>
      </c>
      <c r="H6" s="298">
        <v>26800</v>
      </c>
      <c r="I6" s="377">
        <f t="shared" si="0"/>
        <v>1.3432835820895523</v>
      </c>
    </row>
    <row r="7" spans="1:9" ht="14.25" customHeight="1">
      <c r="A7" s="107" t="s">
        <v>1108</v>
      </c>
      <c r="B7" s="1543"/>
      <c r="C7" s="109">
        <v>2</v>
      </c>
      <c r="D7" s="1543"/>
      <c r="E7" s="1543"/>
      <c r="F7" s="1543"/>
      <c r="G7" s="335">
        <v>36000</v>
      </c>
      <c r="H7" s="298">
        <v>26800</v>
      </c>
      <c r="I7" s="377">
        <f t="shared" si="0"/>
        <v>1.3432835820895523</v>
      </c>
    </row>
    <row r="8" spans="1:9" ht="14.25" customHeight="1">
      <c r="A8" s="107" t="s">
        <v>1109</v>
      </c>
      <c r="B8" s="1543"/>
      <c r="C8" s="109">
        <v>3</v>
      </c>
      <c r="D8" s="1543"/>
      <c r="E8" s="1543"/>
      <c r="F8" s="1543"/>
      <c r="G8" s="335">
        <v>36000</v>
      </c>
      <c r="H8" s="298">
        <v>26800</v>
      </c>
      <c r="I8" s="377">
        <f t="shared" si="0"/>
        <v>1.3432835820895523</v>
      </c>
    </row>
    <row r="9" spans="1:9" ht="14.25" customHeight="1">
      <c r="A9" s="107" t="s">
        <v>1110</v>
      </c>
      <c r="B9" s="1543"/>
      <c r="C9" s="109">
        <v>5</v>
      </c>
      <c r="D9" s="1543"/>
      <c r="E9" s="1543"/>
      <c r="F9" s="1543"/>
      <c r="G9" s="335">
        <v>36000</v>
      </c>
      <c r="H9" s="298">
        <v>26800</v>
      </c>
      <c r="I9" s="377">
        <f t="shared" si="0"/>
        <v>1.3432835820895523</v>
      </c>
    </row>
    <row r="10" spans="1:9" ht="14.25" customHeight="1">
      <c r="A10" s="107" t="s">
        <v>1111</v>
      </c>
      <c r="B10" s="1543"/>
      <c r="C10" s="109">
        <v>7</v>
      </c>
      <c r="D10" s="1543"/>
      <c r="E10" s="1543"/>
      <c r="F10" s="1543"/>
      <c r="G10" s="335">
        <v>36000</v>
      </c>
      <c r="H10" s="298">
        <v>26800</v>
      </c>
      <c r="I10" s="377">
        <f t="shared" si="0"/>
        <v>1.3432835820895523</v>
      </c>
    </row>
    <row r="11" spans="1:9" ht="14.25" customHeight="1">
      <c r="A11" s="107" t="s">
        <v>1112</v>
      </c>
      <c r="B11" s="1543"/>
      <c r="C11" s="109">
        <v>10</v>
      </c>
      <c r="D11" s="1543"/>
      <c r="E11" s="1543"/>
      <c r="F11" s="1543"/>
      <c r="G11" s="335">
        <v>36000</v>
      </c>
      <c r="H11" s="298">
        <v>26800</v>
      </c>
      <c r="I11" s="377">
        <f t="shared" si="0"/>
        <v>1.3432835820895523</v>
      </c>
    </row>
    <row r="12" spans="1:9" ht="14.25" customHeight="1">
      <c r="A12" s="107" t="s">
        <v>1113</v>
      </c>
      <c r="B12" s="1543">
        <v>0.4</v>
      </c>
      <c r="C12" s="109">
        <v>0.5</v>
      </c>
      <c r="D12" s="1543">
        <v>1.6</v>
      </c>
      <c r="E12" s="1543">
        <v>40</v>
      </c>
      <c r="F12" s="1543">
        <v>4</v>
      </c>
      <c r="G12" s="335">
        <v>36000</v>
      </c>
      <c r="H12" s="298">
        <v>26800</v>
      </c>
      <c r="I12" s="377">
        <f t="shared" si="0"/>
        <v>1.3432835820895523</v>
      </c>
    </row>
    <row r="13" spans="1:9" ht="14.25" customHeight="1">
      <c r="A13" s="107" t="s">
        <v>1114</v>
      </c>
      <c r="B13" s="1543"/>
      <c r="C13" s="109">
        <v>1</v>
      </c>
      <c r="D13" s="1543"/>
      <c r="E13" s="1543"/>
      <c r="F13" s="1543"/>
      <c r="G13" s="335">
        <v>36000</v>
      </c>
      <c r="H13" s="298">
        <v>26800</v>
      </c>
      <c r="I13" s="377">
        <f t="shared" si="0"/>
        <v>1.3432835820895523</v>
      </c>
    </row>
    <row r="14" spans="1:9" ht="14.25" customHeight="1">
      <c r="A14" s="107" t="s">
        <v>1115</v>
      </c>
      <c r="B14" s="1543"/>
      <c r="C14" s="109">
        <v>1.5</v>
      </c>
      <c r="D14" s="1543"/>
      <c r="E14" s="1543"/>
      <c r="F14" s="1543"/>
      <c r="G14" s="335">
        <v>36000</v>
      </c>
      <c r="H14" s="298">
        <v>26800</v>
      </c>
      <c r="I14" s="377">
        <f t="shared" si="0"/>
        <v>1.3432835820895523</v>
      </c>
    </row>
    <row r="15" spans="1:9" ht="14.25" customHeight="1">
      <c r="A15" s="107" t="s">
        <v>1116</v>
      </c>
      <c r="B15" s="1543"/>
      <c r="C15" s="109">
        <v>2</v>
      </c>
      <c r="D15" s="1543"/>
      <c r="E15" s="1543"/>
      <c r="F15" s="1543"/>
      <c r="G15" s="335">
        <v>36000</v>
      </c>
      <c r="H15" s="298">
        <v>26800</v>
      </c>
      <c r="I15" s="377">
        <f t="shared" si="0"/>
        <v>1.3432835820895523</v>
      </c>
    </row>
    <row r="16" spans="1:9" ht="14.25" customHeight="1">
      <c r="A16" s="107" t="s">
        <v>1117</v>
      </c>
      <c r="B16" s="1543"/>
      <c r="C16" s="109">
        <v>3</v>
      </c>
      <c r="D16" s="1543"/>
      <c r="E16" s="1543"/>
      <c r="F16" s="1543"/>
      <c r="G16" s="335">
        <v>36000</v>
      </c>
      <c r="H16" s="298">
        <v>26800</v>
      </c>
      <c r="I16" s="377">
        <f t="shared" si="0"/>
        <v>1.3432835820895523</v>
      </c>
    </row>
    <row r="17" spans="1:9" ht="14.25" customHeight="1">
      <c r="A17" s="107" t="s">
        <v>1118</v>
      </c>
      <c r="B17" s="1543"/>
      <c r="C17" s="109">
        <v>5</v>
      </c>
      <c r="D17" s="1543"/>
      <c r="E17" s="1543"/>
      <c r="F17" s="1543"/>
      <c r="G17" s="335">
        <v>36000</v>
      </c>
      <c r="H17" s="298">
        <v>26800</v>
      </c>
      <c r="I17" s="377">
        <f t="shared" si="0"/>
        <v>1.3432835820895523</v>
      </c>
    </row>
    <row r="18" spans="1:9" ht="14.25" customHeight="1">
      <c r="A18" s="107" t="s">
        <v>1119</v>
      </c>
      <c r="B18" s="1543"/>
      <c r="C18" s="109">
        <v>7</v>
      </c>
      <c r="D18" s="1543"/>
      <c r="E18" s="1543"/>
      <c r="F18" s="1543"/>
      <c r="G18" s="335">
        <v>36000</v>
      </c>
      <c r="H18" s="298">
        <v>26800</v>
      </c>
      <c r="I18" s="377">
        <f t="shared" si="0"/>
        <v>1.3432835820895523</v>
      </c>
    </row>
    <row r="19" spans="1:9" ht="14.25" customHeight="1">
      <c r="A19" s="107" t="s">
        <v>1120</v>
      </c>
      <c r="B19" s="1543"/>
      <c r="C19" s="109">
        <v>10</v>
      </c>
      <c r="D19" s="1543"/>
      <c r="E19" s="1543"/>
      <c r="F19" s="1543"/>
      <c r="G19" s="335">
        <v>36000</v>
      </c>
      <c r="H19" s="298">
        <v>26800</v>
      </c>
      <c r="I19" s="377">
        <f t="shared" si="0"/>
        <v>1.3432835820895523</v>
      </c>
    </row>
    <row r="20" spans="1:9" ht="14.25" customHeight="1">
      <c r="A20" s="107" t="s">
        <v>1121</v>
      </c>
      <c r="B20" s="1543">
        <v>0.5</v>
      </c>
      <c r="C20" s="109">
        <v>0.5</v>
      </c>
      <c r="D20" s="1543">
        <v>2</v>
      </c>
      <c r="E20" s="1543">
        <v>45</v>
      </c>
      <c r="F20" s="1543">
        <v>4</v>
      </c>
      <c r="G20" s="335">
        <v>32000</v>
      </c>
      <c r="H20" s="298">
        <v>26800</v>
      </c>
      <c r="I20" s="377">
        <f t="shared" si="0"/>
        <v>1.1940298507462686</v>
      </c>
    </row>
    <row r="21" spans="1:9" ht="14.25" customHeight="1">
      <c r="A21" s="107" t="s">
        <v>1122</v>
      </c>
      <c r="B21" s="1543"/>
      <c r="C21" s="109">
        <v>1</v>
      </c>
      <c r="D21" s="1543"/>
      <c r="E21" s="1543"/>
      <c r="F21" s="1543"/>
      <c r="G21" s="335">
        <v>32000</v>
      </c>
      <c r="H21" s="298">
        <v>26800</v>
      </c>
      <c r="I21" s="377">
        <f t="shared" si="0"/>
        <v>1.1940298507462686</v>
      </c>
    </row>
    <row r="22" spans="1:9" ht="14.25" customHeight="1">
      <c r="A22" s="107" t="s">
        <v>1123</v>
      </c>
      <c r="B22" s="1543"/>
      <c r="C22" s="109">
        <v>1.5</v>
      </c>
      <c r="D22" s="1543"/>
      <c r="E22" s="1543"/>
      <c r="F22" s="1543"/>
      <c r="G22" s="335">
        <v>32000</v>
      </c>
      <c r="H22" s="298">
        <v>26800</v>
      </c>
      <c r="I22" s="377">
        <f t="shared" si="0"/>
        <v>1.1940298507462686</v>
      </c>
    </row>
    <row r="23" spans="1:9" ht="14.25" customHeight="1">
      <c r="A23" s="107" t="s">
        <v>1124</v>
      </c>
      <c r="B23" s="1543"/>
      <c r="C23" s="109">
        <v>2</v>
      </c>
      <c r="D23" s="1543"/>
      <c r="E23" s="1543"/>
      <c r="F23" s="1543"/>
      <c r="G23" s="335">
        <v>32000</v>
      </c>
      <c r="H23" s="298">
        <v>26800</v>
      </c>
      <c r="I23" s="377">
        <f t="shared" si="0"/>
        <v>1.1940298507462686</v>
      </c>
    </row>
    <row r="24" spans="1:9" ht="14.25" customHeight="1">
      <c r="A24" s="107" t="s">
        <v>1125</v>
      </c>
      <c r="B24" s="1543"/>
      <c r="C24" s="109">
        <v>3</v>
      </c>
      <c r="D24" s="1543"/>
      <c r="E24" s="1543"/>
      <c r="F24" s="1543"/>
      <c r="G24" s="335">
        <v>32000</v>
      </c>
      <c r="H24" s="298">
        <v>26800</v>
      </c>
      <c r="I24" s="377">
        <f t="shared" si="0"/>
        <v>1.1940298507462686</v>
      </c>
    </row>
    <row r="25" spans="1:9" ht="14.25" customHeight="1">
      <c r="A25" s="107" t="s">
        <v>1126</v>
      </c>
      <c r="B25" s="1543"/>
      <c r="C25" s="109">
        <v>5</v>
      </c>
      <c r="D25" s="1543"/>
      <c r="E25" s="1543"/>
      <c r="F25" s="1543"/>
      <c r="G25" s="335">
        <v>32000</v>
      </c>
      <c r="H25" s="298">
        <v>26800</v>
      </c>
      <c r="I25" s="377">
        <f t="shared" si="0"/>
        <v>1.1940298507462686</v>
      </c>
    </row>
    <row r="26" spans="1:9" ht="14.25" customHeight="1">
      <c r="A26" s="107" t="s">
        <v>1127</v>
      </c>
      <c r="B26" s="1543"/>
      <c r="C26" s="109">
        <v>7</v>
      </c>
      <c r="D26" s="1543"/>
      <c r="E26" s="1543"/>
      <c r="F26" s="1543"/>
      <c r="G26" s="335">
        <v>32000</v>
      </c>
      <c r="H26" s="298">
        <v>26800</v>
      </c>
      <c r="I26" s="377">
        <f t="shared" si="0"/>
        <v>1.1940298507462686</v>
      </c>
    </row>
    <row r="27" spans="1:9" ht="14.25" customHeight="1">
      <c r="A27" s="107" t="s">
        <v>1128</v>
      </c>
      <c r="B27" s="1543"/>
      <c r="C27" s="109">
        <v>10</v>
      </c>
      <c r="D27" s="1543"/>
      <c r="E27" s="1543"/>
      <c r="F27" s="1543"/>
      <c r="G27" s="335">
        <v>32000</v>
      </c>
      <c r="H27" s="298">
        <v>26800</v>
      </c>
      <c r="I27" s="377">
        <f t="shared" si="0"/>
        <v>1.1940298507462686</v>
      </c>
    </row>
    <row r="28" spans="1:9" ht="14.25" customHeight="1">
      <c r="A28" s="107" t="s">
        <v>2854</v>
      </c>
      <c r="B28" s="1543">
        <v>0.6</v>
      </c>
      <c r="C28" s="109">
        <v>0.5</v>
      </c>
      <c r="D28" s="1543">
        <v>2.4</v>
      </c>
      <c r="E28" s="1543">
        <v>45</v>
      </c>
      <c r="F28" s="1543">
        <v>4</v>
      </c>
      <c r="G28" s="335">
        <v>32000</v>
      </c>
      <c r="H28" s="298">
        <v>26800</v>
      </c>
      <c r="I28" s="377">
        <f t="shared" si="0"/>
        <v>1.1940298507462686</v>
      </c>
    </row>
    <row r="29" spans="1:9" ht="14.25" customHeight="1">
      <c r="A29" s="107" t="s">
        <v>1129</v>
      </c>
      <c r="B29" s="1543"/>
      <c r="C29" s="109">
        <v>1</v>
      </c>
      <c r="D29" s="1543"/>
      <c r="E29" s="1543"/>
      <c r="F29" s="1543"/>
      <c r="G29" s="335">
        <v>32000</v>
      </c>
      <c r="H29" s="298">
        <v>26800</v>
      </c>
      <c r="I29" s="377">
        <f t="shared" si="0"/>
        <v>1.1940298507462686</v>
      </c>
    </row>
    <row r="30" spans="1:9" ht="14.25" customHeight="1">
      <c r="A30" s="107" t="s">
        <v>1130</v>
      </c>
      <c r="B30" s="1543"/>
      <c r="C30" s="109">
        <v>1.5</v>
      </c>
      <c r="D30" s="1543"/>
      <c r="E30" s="1543"/>
      <c r="F30" s="1543"/>
      <c r="G30" s="335">
        <v>32000</v>
      </c>
      <c r="H30" s="298">
        <v>26800</v>
      </c>
      <c r="I30" s="377">
        <f t="shared" si="0"/>
        <v>1.1940298507462686</v>
      </c>
    </row>
    <row r="31" spans="1:9" ht="14.25" customHeight="1">
      <c r="A31" s="107" t="s">
        <v>1131</v>
      </c>
      <c r="B31" s="1543"/>
      <c r="C31" s="109">
        <v>2</v>
      </c>
      <c r="D31" s="1543"/>
      <c r="E31" s="1543"/>
      <c r="F31" s="1543"/>
      <c r="G31" s="335">
        <v>32000</v>
      </c>
      <c r="H31" s="298">
        <v>26800</v>
      </c>
      <c r="I31" s="377">
        <f t="shared" si="0"/>
        <v>1.1940298507462686</v>
      </c>
    </row>
    <row r="32" spans="1:9" ht="14.25" customHeight="1">
      <c r="A32" s="107" t="s">
        <v>1132</v>
      </c>
      <c r="B32" s="1543"/>
      <c r="C32" s="109">
        <v>3</v>
      </c>
      <c r="D32" s="1543"/>
      <c r="E32" s="1543"/>
      <c r="F32" s="1543"/>
      <c r="G32" s="335">
        <v>32000</v>
      </c>
      <c r="H32" s="298">
        <v>26800</v>
      </c>
      <c r="I32" s="377">
        <f t="shared" si="0"/>
        <v>1.1940298507462686</v>
      </c>
    </row>
    <row r="33" spans="1:9" ht="14.25" customHeight="1">
      <c r="A33" s="107" t="s">
        <v>1133</v>
      </c>
      <c r="B33" s="1543"/>
      <c r="C33" s="109">
        <v>5</v>
      </c>
      <c r="D33" s="1543"/>
      <c r="E33" s="1543"/>
      <c r="F33" s="1543"/>
      <c r="G33" s="335">
        <v>32000</v>
      </c>
      <c r="H33" s="298">
        <v>26800</v>
      </c>
      <c r="I33" s="377">
        <f t="shared" si="0"/>
        <v>1.1940298507462686</v>
      </c>
    </row>
    <row r="34" spans="1:9" ht="14.25" customHeight="1">
      <c r="A34" s="107" t="s">
        <v>1134</v>
      </c>
      <c r="B34" s="1543"/>
      <c r="C34" s="109">
        <v>7</v>
      </c>
      <c r="D34" s="1543"/>
      <c r="E34" s="1543"/>
      <c r="F34" s="1543"/>
      <c r="G34" s="335">
        <v>32000</v>
      </c>
      <c r="H34" s="298">
        <v>26800</v>
      </c>
      <c r="I34" s="377">
        <f t="shared" si="0"/>
        <v>1.1940298507462686</v>
      </c>
    </row>
    <row r="35" spans="1:9" ht="14.25" customHeight="1">
      <c r="A35" s="107" t="s">
        <v>1135</v>
      </c>
      <c r="B35" s="1543"/>
      <c r="C35" s="109">
        <v>10</v>
      </c>
      <c r="D35" s="1543"/>
      <c r="E35" s="1543"/>
      <c r="F35" s="1543"/>
      <c r="G35" s="335">
        <v>32000</v>
      </c>
      <c r="H35" s="298">
        <v>26800</v>
      </c>
      <c r="I35" s="377">
        <f t="shared" si="0"/>
        <v>1.1940298507462686</v>
      </c>
    </row>
    <row r="36" spans="1:9" ht="14.25" customHeight="1">
      <c r="A36" s="107" t="s">
        <v>1136</v>
      </c>
      <c r="B36" s="1543">
        <v>0.8</v>
      </c>
      <c r="C36" s="109">
        <v>0.5</v>
      </c>
      <c r="D36" s="1543">
        <v>3.2</v>
      </c>
      <c r="E36" s="1543">
        <v>45</v>
      </c>
      <c r="F36" s="1543">
        <v>4</v>
      </c>
      <c r="G36" s="335">
        <v>30000</v>
      </c>
      <c r="H36" s="298">
        <v>26800</v>
      </c>
      <c r="I36" s="377">
        <f t="shared" si="0"/>
        <v>1.1194029850746268</v>
      </c>
    </row>
    <row r="37" spans="1:9" ht="14.25" customHeight="1">
      <c r="A37" s="107" t="s">
        <v>1137</v>
      </c>
      <c r="B37" s="1543"/>
      <c r="C37" s="109">
        <v>1</v>
      </c>
      <c r="D37" s="1543"/>
      <c r="E37" s="1543"/>
      <c r="F37" s="1543"/>
      <c r="G37" s="335">
        <v>30000</v>
      </c>
      <c r="H37" s="298">
        <v>26800</v>
      </c>
      <c r="I37" s="377">
        <f t="shared" si="0"/>
        <v>1.1194029850746268</v>
      </c>
    </row>
    <row r="38" spans="1:9" ht="14.25" customHeight="1">
      <c r="A38" s="107" t="s">
        <v>1138</v>
      </c>
      <c r="B38" s="1543"/>
      <c r="C38" s="109">
        <v>1.5</v>
      </c>
      <c r="D38" s="1543"/>
      <c r="E38" s="1543"/>
      <c r="F38" s="1543"/>
      <c r="G38" s="335">
        <v>30000</v>
      </c>
      <c r="H38" s="298">
        <v>26800</v>
      </c>
      <c r="I38" s="377">
        <f t="shared" si="0"/>
        <v>1.1194029850746268</v>
      </c>
    </row>
    <row r="39" spans="1:9" ht="14.25" customHeight="1">
      <c r="A39" s="107" t="s">
        <v>1139</v>
      </c>
      <c r="B39" s="1543"/>
      <c r="C39" s="109">
        <v>2</v>
      </c>
      <c r="D39" s="1543"/>
      <c r="E39" s="1543"/>
      <c r="F39" s="1543"/>
      <c r="G39" s="335">
        <v>30000</v>
      </c>
      <c r="H39" s="298">
        <v>26800</v>
      </c>
      <c r="I39" s="377">
        <f t="shared" si="0"/>
        <v>1.1194029850746268</v>
      </c>
    </row>
    <row r="40" spans="1:9" ht="14.25" customHeight="1">
      <c r="A40" s="107" t="s">
        <v>1140</v>
      </c>
      <c r="B40" s="1543"/>
      <c r="C40" s="109">
        <v>3</v>
      </c>
      <c r="D40" s="1543"/>
      <c r="E40" s="1543"/>
      <c r="F40" s="1543"/>
      <c r="G40" s="335">
        <v>30000</v>
      </c>
      <c r="H40" s="298">
        <v>26800</v>
      </c>
      <c r="I40" s="377">
        <f t="shared" si="0"/>
        <v>1.1194029850746268</v>
      </c>
    </row>
    <row r="41" spans="1:9" ht="14.25" customHeight="1">
      <c r="A41" s="107" t="s">
        <v>1141</v>
      </c>
      <c r="B41" s="1543"/>
      <c r="C41" s="109">
        <v>5</v>
      </c>
      <c r="D41" s="1543"/>
      <c r="E41" s="1543"/>
      <c r="F41" s="1543"/>
      <c r="G41" s="335">
        <v>30000</v>
      </c>
      <c r="H41" s="298">
        <v>26800</v>
      </c>
      <c r="I41" s="377">
        <f t="shared" si="0"/>
        <v>1.1194029850746268</v>
      </c>
    </row>
    <row r="42" spans="1:9" ht="14.25" customHeight="1">
      <c r="A42" s="107" t="s">
        <v>1142</v>
      </c>
      <c r="B42" s="1543"/>
      <c r="C42" s="109">
        <v>7</v>
      </c>
      <c r="D42" s="1543"/>
      <c r="E42" s="1543"/>
      <c r="F42" s="1543"/>
      <c r="G42" s="335">
        <v>30000</v>
      </c>
      <c r="H42" s="298">
        <v>26800</v>
      </c>
      <c r="I42" s="377">
        <f t="shared" si="0"/>
        <v>1.1194029850746268</v>
      </c>
    </row>
    <row r="43" spans="1:9" ht="14.25" customHeight="1">
      <c r="A43" s="107" t="s">
        <v>1143</v>
      </c>
      <c r="B43" s="1543"/>
      <c r="C43" s="109">
        <v>10</v>
      </c>
      <c r="D43" s="1543"/>
      <c r="E43" s="1543"/>
      <c r="F43" s="1543"/>
      <c r="G43" s="335">
        <v>30000</v>
      </c>
      <c r="H43" s="298">
        <v>26800</v>
      </c>
      <c r="I43" s="377">
        <f t="shared" si="0"/>
        <v>1.1194029850746268</v>
      </c>
    </row>
    <row r="44" spans="1:9" ht="14.25" customHeight="1">
      <c r="A44" s="107" t="s">
        <v>1144</v>
      </c>
      <c r="B44" s="1543">
        <v>1</v>
      </c>
      <c r="C44" s="109">
        <v>0.5</v>
      </c>
      <c r="D44" s="1543">
        <v>4</v>
      </c>
      <c r="E44" s="1543">
        <v>45</v>
      </c>
      <c r="F44" s="1543">
        <v>4</v>
      </c>
      <c r="G44" s="335">
        <v>27000</v>
      </c>
      <c r="H44" s="298">
        <v>26800</v>
      </c>
      <c r="I44" s="377">
        <f t="shared" si="0"/>
        <v>1.0074626865671641</v>
      </c>
    </row>
    <row r="45" spans="1:9" ht="14.25" customHeight="1">
      <c r="A45" s="267" t="s">
        <v>1145</v>
      </c>
      <c r="B45" s="1543"/>
      <c r="C45" s="109">
        <v>1</v>
      </c>
      <c r="D45" s="1543"/>
      <c r="E45" s="1543"/>
      <c r="F45" s="1543"/>
      <c r="G45" s="335">
        <v>27000</v>
      </c>
      <c r="H45" s="298">
        <v>26800</v>
      </c>
      <c r="I45" s="377">
        <f t="shared" si="0"/>
        <v>1.0074626865671641</v>
      </c>
    </row>
    <row r="46" spans="1:9" ht="14.25" customHeight="1">
      <c r="A46" s="107" t="s">
        <v>1146</v>
      </c>
      <c r="B46" s="1543"/>
      <c r="C46" s="109">
        <v>1.5</v>
      </c>
      <c r="D46" s="1543"/>
      <c r="E46" s="1543"/>
      <c r="F46" s="1543"/>
      <c r="G46" s="335">
        <v>27000</v>
      </c>
      <c r="H46" s="298">
        <v>26800</v>
      </c>
      <c r="I46" s="377">
        <f t="shared" si="0"/>
        <v>1.0074626865671641</v>
      </c>
    </row>
    <row r="47" spans="1:9" ht="14.25" customHeight="1">
      <c r="A47" s="107" t="s">
        <v>1147</v>
      </c>
      <c r="B47" s="1543"/>
      <c r="C47" s="109">
        <v>2</v>
      </c>
      <c r="D47" s="1543"/>
      <c r="E47" s="1543"/>
      <c r="F47" s="1543"/>
      <c r="G47" s="335">
        <v>27000</v>
      </c>
      <c r="H47" s="298">
        <v>26800</v>
      </c>
      <c r="I47" s="377">
        <f t="shared" si="0"/>
        <v>1.0074626865671641</v>
      </c>
    </row>
    <row r="48" spans="1:9" ht="14.25" customHeight="1">
      <c r="A48" s="107" t="s">
        <v>1148</v>
      </c>
      <c r="B48" s="1543"/>
      <c r="C48" s="109">
        <v>3</v>
      </c>
      <c r="D48" s="1543"/>
      <c r="E48" s="1543"/>
      <c r="F48" s="1543"/>
      <c r="G48" s="335">
        <v>27000</v>
      </c>
      <c r="H48" s="298">
        <v>26800</v>
      </c>
      <c r="I48" s="377">
        <f t="shared" si="0"/>
        <v>1.0074626865671641</v>
      </c>
    </row>
    <row r="49" spans="1:9" ht="14.25" customHeight="1">
      <c r="A49" s="107" t="s">
        <v>1149</v>
      </c>
      <c r="B49" s="1543"/>
      <c r="C49" s="109">
        <v>5</v>
      </c>
      <c r="D49" s="1543"/>
      <c r="E49" s="1543"/>
      <c r="F49" s="1543"/>
      <c r="G49" s="335">
        <v>27000</v>
      </c>
      <c r="H49" s="298">
        <v>26800</v>
      </c>
      <c r="I49" s="377">
        <f t="shared" si="0"/>
        <v>1.0074626865671641</v>
      </c>
    </row>
    <row r="50" spans="1:9" ht="14.25" customHeight="1">
      <c r="A50" s="107" t="s">
        <v>1150</v>
      </c>
      <c r="B50" s="1543"/>
      <c r="C50" s="109">
        <v>7</v>
      </c>
      <c r="D50" s="1543"/>
      <c r="E50" s="1543"/>
      <c r="F50" s="1543"/>
      <c r="G50" s="335">
        <v>27000</v>
      </c>
      <c r="H50" s="298">
        <v>26800</v>
      </c>
      <c r="I50" s="377">
        <f t="shared" si="0"/>
        <v>1.0074626865671641</v>
      </c>
    </row>
    <row r="51" spans="1:9" ht="14.25" customHeight="1">
      <c r="A51" s="107" t="s">
        <v>1151</v>
      </c>
      <c r="B51" s="1543"/>
      <c r="C51" s="109">
        <v>10</v>
      </c>
      <c r="D51" s="1543"/>
      <c r="E51" s="1543"/>
      <c r="F51" s="1543"/>
      <c r="G51" s="335">
        <v>27000</v>
      </c>
      <c r="H51" s="298">
        <v>26800</v>
      </c>
      <c r="I51" s="377">
        <f t="shared" si="0"/>
        <v>1.0074626865671641</v>
      </c>
    </row>
    <row r="52" spans="1:9" ht="14.25" customHeight="1">
      <c r="A52" s="107" t="s">
        <v>1152</v>
      </c>
      <c r="B52" s="1543">
        <v>1.5</v>
      </c>
      <c r="C52" s="109">
        <v>0.5</v>
      </c>
      <c r="D52" s="1543">
        <v>6</v>
      </c>
      <c r="E52" s="1543">
        <v>45</v>
      </c>
      <c r="F52" s="1543">
        <v>4</v>
      </c>
      <c r="G52" s="335">
        <v>27000</v>
      </c>
      <c r="H52" s="298">
        <v>26800</v>
      </c>
      <c r="I52" s="377">
        <f t="shared" si="0"/>
        <v>1.0074626865671641</v>
      </c>
    </row>
    <row r="53" spans="1:9" ht="14.25" customHeight="1">
      <c r="A53" s="107" t="s">
        <v>1153</v>
      </c>
      <c r="B53" s="1543"/>
      <c r="C53" s="109">
        <v>1</v>
      </c>
      <c r="D53" s="1543"/>
      <c r="E53" s="1543"/>
      <c r="F53" s="1543"/>
      <c r="G53" s="335">
        <v>27000</v>
      </c>
      <c r="H53" s="298">
        <v>26800</v>
      </c>
      <c r="I53" s="377">
        <f t="shared" si="0"/>
        <v>1.0074626865671641</v>
      </c>
    </row>
    <row r="54" spans="1:9" ht="14.25" customHeight="1">
      <c r="A54" s="107" t="s">
        <v>1154</v>
      </c>
      <c r="B54" s="1543"/>
      <c r="C54" s="109">
        <v>1.5</v>
      </c>
      <c r="D54" s="1543"/>
      <c r="E54" s="1543"/>
      <c r="F54" s="1543"/>
      <c r="G54" s="335">
        <v>27000</v>
      </c>
      <c r="H54" s="298">
        <v>26800</v>
      </c>
      <c r="I54" s="377">
        <f t="shared" si="0"/>
        <v>1.0074626865671641</v>
      </c>
    </row>
    <row r="55" spans="1:9" ht="14.25" customHeight="1">
      <c r="A55" s="107" t="s">
        <v>1155</v>
      </c>
      <c r="B55" s="1543"/>
      <c r="C55" s="109">
        <v>2</v>
      </c>
      <c r="D55" s="1543"/>
      <c r="E55" s="1543"/>
      <c r="F55" s="1543"/>
      <c r="G55" s="335">
        <v>27000</v>
      </c>
      <c r="H55" s="298">
        <v>26800</v>
      </c>
      <c r="I55" s="377">
        <f t="shared" si="0"/>
        <v>1.0074626865671641</v>
      </c>
    </row>
    <row r="56" spans="1:9" ht="14.25" customHeight="1">
      <c r="A56" s="107" t="s">
        <v>1156</v>
      </c>
      <c r="B56" s="1543"/>
      <c r="C56" s="109">
        <v>3</v>
      </c>
      <c r="D56" s="1543"/>
      <c r="E56" s="1543"/>
      <c r="F56" s="1543"/>
      <c r="G56" s="335">
        <v>27000</v>
      </c>
      <c r="H56" s="298">
        <v>26800</v>
      </c>
      <c r="I56" s="377">
        <f t="shared" si="0"/>
        <v>1.0074626865671641</v>
      </c>
    </row>
    <row r="57" spans="1:9" ht="14.25" customHeight="1">
      <c r="A57" s="107" t="s">
        <v>1157</v>
      </c>
      <c r="B57" s="1543"/>
      <c r="C57" s="109">
        <v>5</v>
      </c>
      <c r="D57" s="1543"/>
      <c r="E57" s="1543"/>
      <c r="F57" s="1543"/>
      <c r="G57" s="335">
        <v>27000</v>
      </c>
      <c r="H57" s="298">
        <v>26800</v>
      </c>
      <c r="I57" s="377">
        <f t="shared" si="0"/>
        <v>1.0074626865671641</v>
      </c>
    </row>
    <row r="58" spans="1:9" ht="14.25" customHeight="1">
      <c r="A58" s="107" t="s">
        <v>1158</v>
      </c>
      <c r="B58" s="1543"/>
      <c r="C58" s="109">
        <v>7</v>
      </c>
      <c r="D58" s="1543"/>
      <c r="E58" s="1543"/>
      <c r="F58" s="1543"/>
      <c r="G58" s="335">
        <v>27000</v>
      </c>
      <c r="H58" s="298">
        <v>26800</v>
      </c>
      <c r="I58" s="377">
        <f t="shared" si="0"/>
        <v>1.0074626865671641</v>
      </c>
    </row>
    <row r="59" spans="1:9" ht="14.25" customHeight="1">
      <c r="A59" s="107" t="s">
        <v>1159</v>
      </c>
      <c r="B59" s="1543"/>
      <c r="C59" s="109">
        <v>10</v>
      </c>
      <c r="D59" s="1543"/>
      <c r="E59" s="1543"/>
      <c r="F59" s="1543"/>
      <c r="G59" s="335">
        <v>27000</v>
      </c>
      <c r="H59" s="298">
        <v>26800</v>
      </c>
      <c r="I59" s="377">
        <f t="shared" si="0"/>
        <v>1.0074626865671641</v>
      </c>
    </row>
    <row r="60" spans="1:9" ht="14.25" customHeight="1">
      <c r="A60" s="107" t="s">
        <v>1160</v>
      </c>
      <c r="B60" s="1543">
        <v>2</v>
      </c>
      <c r="C60" s="109">
        <v>0.5</v>
      </c>
      <c r="D60" s="1543">
        <v>8</v>
      </c>
      <c r="E60" s="1543">
        <v>45</v>
      </c>
      <c r="F60" s="1543">
        <v>4</v>
      </c>
      <c r="G60" s="335">
        <v>27000</v>
      </c>
      <c r="H60" s="298">
        <v>26800</v>
      </c>
      <c r="I60" s="377">
        <f t="shared" si="0"/>
        <v>1.0074626865671641</v>
      </c>
    </row>
    <row r="61" spans="1:9" ht="14.25" customHeight="1">
      <c r="A61" s="107" t="s">
        <v>1161</v>
      </c>
      <c r="B61" s="1543"/>
      <c r="C61" s="109">
        <v>1</v>
      </c>
      <c r="D61" s="1543"/>
      <c r="E61" s="1543"/>
      <c r="F61" s="1543"/>
      <c r="G61" s="335">
        <v>27000</v>
      </c>
      <c r="H61" s="298">
        <v>26800</v>
      </c>
      <c r="I61" s="377">
        <f t="shared" si="0"/>
        <v>1.0074626865671641</v>
      </c>
    </row>
    <row r="62" spans="1:9" ht="14.25" customHeight="1">
      <c r="A62" s="107" t="s">
        <v>1162</v>
      </c>
      <c r="B62" s="1543"/>
      <c r="C62" s="109">
        <v>1.5</v>
      </c>
      <c r="D62" s="1543"/>
      <c r="E62" s="1543"/>
      <c r="F62" s="1543"/>
      <c r="G62" s="335">
        <v>27000</v>
      </c>
      <c r="H62" s="298">
        <v>26800</v>
      </c>
      <c r="I62" s="377">
        <f t="shared" si="0"/>
        <v>1.0074626865671641</v>
      </c>
    </row>
    <row r="63" spans="1:9" ht="14.25" customHeight="1">
      <c r="A63" s="107" t="s">
        <v>1163</v>
      </c>
      <c r="B63" s="1543"/>
      <c r="C63" s="109">
        <v>2</v>
      </c>
      <c r="D63" s="1543"/>
      <c r="E63" s="1543"/>
      <c r="F63" s="1543"/>
      <c r="G63" s="335">
        <v>27000</v>
      </c>
      <c r="H63" s="298">
        <v>26800</v>
      </c>
      <c r="I63" s="377">
        <f t="shared" si="0"/>
        <v>1.0074626865671641</v>
      </c>
    </row>
    <row r="64" spans="1:9" ht="14.25" customHeight="1">
      <c r="A64" s="107" t="s">
        <v>1164</v>
      </c>
      <c r="B64" s="1543"/>
      <c r="C64" s="109">
        <v>3</v>
      </c>
      <c r="D64" s="1543"/>
      <c r="E64" s="1543"/>
      <c r="F64" s="1543"/>
      <c r="G64" s="335">
        <v>27000</v>
      </c>
      <c r="H64" s="298">
        <v>26800</v>
      </c>
      <c r="I64" s="377">
        <f t="shared" si="0"/>
        <v>1.0074626865671641</v>
      </c>
    </row>
    <row r="65" spans="1:9" ht="14.25" customHeight="1">
      <c r="A65" s="107" t="s">
        <v>1165</v>
      </c>
      <c r="B65" s="1543"/>
      <c r="C65" s="109">
        <v>5</v>
      </c>
      <c r="D65" s="1543"/>
      <c r="E65" s="1543"/>
      <c r="F65" s="1543"/>
      <c r="G65" s="335">
        <v>27000</v>
      </c>
      <c r="H65" s="298">
        <v>26800</v>
      </c>
      <c r="I65" s="377">
        <f t="shared" si="0"/>
        <v>1.0074626865671641</v>
      </c>
    </row>
    <row r="66" spans="1:9" ht="14.25" customHeight="1">
      <c r="A66" s="107" t="s">
        <v>1166</v>
      </c>
      <c r="B66" s="1543"/>
      <c r="C66" s="109">
        <v>7</v>
      </c>
      <c r="D66" s="1543"/>
      <c r="E66" s="1543"/>
      <c r="F66" s="1543"/>
      <c r="G66" s="335">
        <v>27000</v>
      </c>
      <c r="H66" s="298">
        <v>26800</v>
      </c>
      <c r="I66" s="377">
        <f t="shared" si="0"/>
        <v>1.0074626865671641</v>
      </c>
    </row>
    <row r="67" spans="1:9" ht="14.25" customHeight="1">
      <c r="A67" s="107" t="s">
        <v>1167</v>
      </c>
      <c r="B67" s="1543"/>
      <c r="C67" s="109">
        <v>10</v>
      </c>
      <c r="D67" s="1543"/>
      <c r="E67" s="1543"/>
      <c r="F67" s="196">
        <v>6</v>
      </c>
      <c r="G67" s="335">
        <v>32000</v>
      </c>
      <c r="H67" s="301">
        <v>28700</v>
      </c>
      <c r="I67" s="377">
        <f t="shared" si="0"/>
        <v>1.1149825783972125</v>
      </c>
    </row>
    <row r="68" spans="1:9" ht="14.25" customHeight="1">
      <c r="A68" s="107" t="s">
        <v>1168</v>
      </c>
      <c r="B68" s="1543">
        <v>2.5</v>
      </c>
      <c r="C68" s="109">
        <v>0.5</v>
      </c>
      <c r="D68" s="1543">
        <v>10</v>
      </c>
      <c r="E68" s="1543">
        <v>45</v>
      </c>
      <c r="F68" s="1543">
        <v>4</v>
      </c>
      <c r="G68" s="335">
        <v>32000</v>
      </c>
      <c r="H68" s="301">
        <v>28700</v>
      </c>
      <c r="I68" s="377">
        <f t="shared" si="0"/>
        <v>1.1149825783972125</v>
      </c>
    </row>
    <row r="69" spans="1:9" ht="14.25" customHeight="1">
      <c r="A69" s="107" t="s">
        <v>5732</v>
      </c>
      <c r="B69" s="1543"/>
      <c r="C69" s="109">
        <v>1</v>
      </c>
      <c r="D69" s="1543"/>
      <c r="E69" s="1543"/>
      <c r="F69" s="1543"/>
      <c r="G69" s="335">
        <v>32000</v>
      </c>
      <c r="H69" s="301">
        <v>28700</v>
      </c>
      <c r="I69" s="377">
        <f t="shared" ref="I69:I108" si="1">G69/H69</f>
        <v>1.1149825783972125</v>
      </c>
    </row>
    <row r="70" spans="1:9" ht="14.25" customHeight="1">
      <c r="A70" s="107" t="s">
        <v>5733</v>
      </c>
      <c r="B70" s="1543"/>
      <c r="C70" s="109">
        <v>1.5</v>
      </c>
      <c r="D70" s="1543"/>
      <c r="E70" s="1543"/>
      <c r="F70" s="1543"/>
      <c r="G70" s="335">
        <v>32000</v>
      </c>
      <c r="H70" s="301">
        <v>28700</v>
      </c>
      <c r="I70" s="377">
        <f t="shared" si="1"/>
        <v>1.1149825783972125</v>
      </c>
    </row>
    <row r="71" spans="1:9" ht="14.25" customHeight="1">
      <c r="A71" s="107" t="s">
        <v>5734</v>
      </c>
      <c r="B71" s="1543"/>
      <c r="C71" s="109">
        <v>2</v>
      </c>
      <c r="D71" s="1543"/>
      <c r="E71" s="1543"/>
      <c r="F71" s="1543"/>
      <c r="G71" s="335">
        <v>32000</v>
      </c>
      <c r="H71" s="301">
        <v>28700</v>
      </c>
      <c r="I71" s="377">
        <f t="shared" si="1"/>
        <v>1.1149825783972125</v>
      </c>
    </row>
    <row r="72" spans="1:9" ht="14.25" customHeight="1">
      <c r="A72" s="107" t="s">
        <v>5735</v>
      </c>
      <c r="B72" s="1543"/>
      <c r="C72" s="109">
        <v>3</v>
      </c>
      <c r="D72" s="1543"/>
      <c r="E72" s="1543"/>
      <c r="F72" s="1543"/>
      <c r="G72" s="335">
        <v>32000</v>
      </c>
      <c r="H72" s="301">
        <v>28700</v>
      </c>
      <c r="I72" s="377">
        <f t="shared" si="1"/>
        <v>1.1149825783972125</v>
      </c>
    </row>
    <row r="73" spans="1:9" ht="14.25" customHeight="1">
      <c r="A73" s="107" t="s">
        <v>5736</v>
      </c>
      <c r="B73" s="1543"/>
      <c r="C73" s="109">
        <v>5</v>
      </c>
      <c r="D73" s="1543"/>
      <c r="E73" s="1543"/>
      <c r="F73" s="196">
        <v>6</v>
      </c>
      <c r="G73" s="335">
        <v>39000</v>
      </c>
      <c r="H73" s="301"/>
      <c r="I73" s="377"/>
    </row>
    <row r="74" spans="1:9" ht="14.25" customHeight="1">
      <c r="A74" s="107" t="s">
        <v>5737</v>
      </c>
      <c r="B74" s="1543"/>
      <c r="C74" s="109">
        <v>7</v>
      </c>
      <c r="D74" s="1543"/>
      <c r="E74" s="1543"/>
      <c r="F74" s="196">
        <v>6</v>
      </c>
      <c r="G74" s="335">
        <v>39000</v>
      </c>
      <c r="H74" s="301"/>
      <c r="I74" s="377"/>
    </row>
    <row r="75" spans="1:9" ht="14.25" customHeight="1">
      <c r="A75" s="107" t="s">
        <v>5738</v>
      </c>
      <c r="B75" s="1543"/>
      <c r="C75" s="109">
        <v>10</v>
      </c>
      <c r="D75" s="1543"/>
      <c r="E75" s="1543"/>
      <c r="F75" s="199">
        <v>6</v>
      </c>
      <c r="G75" s="335">
        <v>39000</v>
      </c>
      <c r="H75" s="301"/>
      <c r="I75" s="377"/>
    </row>
    <row r="76" spans="1:9" ht="14.25" customHeight="1">
      <c r="A76" s="107" t="s">
        <v>5739</v>
      </c>
      <c r="B76" s="1543">
        <v>3</v>
      </c>
      <c r="C76" s="109">
        <v>0.5</v>
      </c>
      <c r="D76" s="1543">
        <v>12</v>
      </c>
      <c r="E76" s="1543">
        <v>50</v>
      </c>
      <c r="F76" s="1543">
        <v>6</v>
      </c>
      <c r="G76" s="335">
        <v>32000</v>
      </c>
      <c r="H76" s="301">
        <v>28700</v>
      </c>
      <c r="I76" s="377">
        <f t="shared" si="1"/>
        <v>1.1149825783972125</v>
      </c>
    </row>
    <row r="77" spans="1:9" ht="14.25" customHeight="1">
      <c r="A77" s="107" t="s">
        <v>5740</v>
      </c>
      <c r="B77" s="1543"/>
      <c r="C77" s="109">
        <v>1</v>
      </c>
      <c r="D77" s="1543"/>
      <c r="E77" s="1543"/>
      <c r="F77" s="1543"/>
      <c r="G77" s="335">
        <v>32000</v>
      </c>
      <c r="H77" s="301">
        <v>28700</v>
      </c>
      <c r="I77" s="377">
        <f t="shared" si="1"/>
        <v>1.1149825783972125</v>
      </c>
    </row>
    <row r="78" spans="1:9" ht="14.25" customHeight="1">
      <c r="A78" s="107" t="s">
        <v>5741</v>
      </c>
      <c r="B78" s="1543"/>
      <c r="C78" s="109">
        <v>1.5</v>
      </c>
      <c r="D78" s="1543"/>
      <c r="E78" s="1543"/>
      <c r="F78" s="1543"/>
      <c r="G78" s="335">
        <v>32000</v>
      </c>
      <c r="H78" s="301">
        <v>28700</v>
      </c>
      <c r="I78" s="377">
        <f t="shared" si="1"/>
        <v>1.1149825783972125</v>
      </c>
    </row>
    <row r="79" spans="1:9" ht="14.25" customHeight="1">
      <c r="A79" s="107" t="s">
        <v>5742</v>
      </c>
      <c r="B79" s="1543"/>
      <c r="C79" s="109">
        <v>2</v>
      </c>
      <c r="D79" s="1543"/>
      <c r="E79" s="1543"/>
      <c r="F79" s="1543"/>
      <c r="G79" s="335">
        <v>32000</v>
      </c>
      <c r="H79" s="301">
        <v>28700</v>
      </c>
      <c r="I79" s="377">
        <f t="shared" si="1"/>
        <v>1.1149825783972125</v>
      </c>
    </row>
    <row r="80" spans="1:9" ht="14.25" customHeight="1">
      <c r="A80" s="107" t="s">
        <v>5743</v>
      </c>
      <c r="B80" s="1543"/>
      <c r="C80" s="109">
        <v>3</v>
      </c>
      <c r="D80" s="1543"/>
      <c r="E80" s="1543"/>
      <c r="F80" s="1543"/>
      <c r="G80" s="335">
        <v>32000</v>
      </c>
      <c r="H80" s="301">
        <v>28700</v>
      </c>
      <c r="I80" s="377">
        <f t="shared" si="1"/>
        <v>1.1149825783972125</v>
      </c>
    </row>
    <row r="81" spans="1:9" ht="14.25" customHeight="1">
      <c r="A81" s="107" t="s">
        <v>5744</v>
      </c>
      <c r="B81" s="1543"/>
      <c r="C81" s="109">
        <v>5</v>
      </c>
      <c r="D81" s="1543"/>
      <c r="E81" s="1543"/>
      <c r="F81" s="1543"/>
      <c r="G81" s="335">
        <v>32000</v>
      </c>
      <c r="H81" s="301">
        <v>28700</v>
      </c>
      <c r="I81" s="377">
        <f t="shared" si="1"/>
        <v>1.1149825783972125</v>
      </c>
    </row>
    <row r="82" spans="1:9" ht="14.25" customHeight="1">
      <c r="A82" s="107" t="s">
        <v>5745</v>
      </c>
      <c r="B82" s="1543"/>
      <c r="C82" s="109">
        <v>7</v>
      </c>
      <c r="D82" s="1543"/>
      <c r="E82" s="1543"/>
      <c r="F82" s="1543"/>
      <c r="G82" s="335">
        <v>32000</v>
      </c>
      <c r="H82" s="301">
        <v>28700</v>
      </c>
      <c r="I82" s="377">
        <f t="shared" si="1"/>
        <v>1.1149825783972125</v>
      </c>
    </row>
    <row r="83" spans="1:9" ht="14.25" customHeight="1">
      <c r="A83" s="107" t="s">
        <v>5746</v>
      </c>
      <c r="B83" s="1543"/>
      <c r="C83" s="109">
        <v>10</v>
      </c>
      <c r="D83" s="1543"/>
      <c r="E83" s="1543"/>
      <c r="F83" s="196">
        <v>8</v>
      </c>
      <c r="G83" s="335">
        <v>39000</v>
      </c>
      <c r="H83" s="301"/>
      <c r="I83" s="377"/>
    </row>
    <row r="84" spans="1:9" ht="14.25" customHeight="1">
      <c r="A84" s="107" t="s">
        <v>5747</v>
      </c>
      <c r="B84" s="1543">
        <v>4</v>
      </c>
      <c r="C84" s="109">
        <v>0.5</v>
      </c>
      <c r="D84" s="1543">
        <v>15</v>
      </c>
      <c r="E84" s="1543">
        <v>55</v>
      </c>
      <c r="F84" s="1543">
        <v>6</v>
      </c>
      <c r="G84" s="335">
        <v>32000</v>
      </c>
      <c r="H84" s="298">
        <v>30800</v>
      </c>
      <c r="I84" s="377">
        <f t="shared" si="1"/>
        <v>1.0389610389610389</v>
      </c>
    </row>
    <row r="85" spans="1:9" ht="14.25" customHeight="1">
      <c r="A85" s="107" t="s">
        <v>5748</v>
      </c>
      <c r="B85" s="1543"/>
      <c r="C85" s="109">
        <v>1</v>
      </c>
      <c r="D85" s="1543"/>
      <c r="E85" s="1543"/>
      <c r="F85" s="1543"/>
      <c r="G85" s="335">
        <v>32000</v>
      </c>
      <c r="H85" s="298">
        <v>30800</v>
      </c>
      <c r="I85" s="377">
        <f t="shared" si="1"/>
        <v>1.0389610389610389</v>
      </c>
    </row>
    <row r="86" spans="1:9" ht="14.25" customHeight="1">
      <c r="A86" s="107" t="s">
        <v>5749</v>
      </c>
      <c r="B86" s="1543"/>
      <c r="C86" s="109">
        <v>1.5</v>
      </c>
      <c r="D86" s="1543"/>
      <c r="E86" s="1543"/>
      <c r="F86" s="1543"/>
      <c r="G86" s="335">
        <v>32000</v>
      </c>
      <c r="H86" s="298">
        <v>30800</v>
      </c>
      <c r="I86" s="377">
        <f t="shared" si="1"/>
        <v>1.0389610389610389</v>
      </c>
    </row>
    <row r="87" spans="1:9" ht="14.25" customHeight="1">
      <c r="A87" s="107" t="s">
        <v>5750</v>
      </c>
      <c r="B87" s="1543"/>
      <c r="C87" s="109">
        <v>2</v>
      </c>
      <c r="D87" s="1543"/>
      <c r="E87" s="1543"/>
      <c r="F87" s="1543"/>
      <c r="G87" s="335">
        <v>32000</v>
      </c>
      <c r="H87" s="298">
        <v>30800</v>
      </c>
      <c r="I87" s="377">
        <f t="shared" si="1"/>
        <v>1.0389610389610389</v>
      </c>
    </row>
    <row r="88" spans="1:9" ht="14.25" customHeight="1">
      <c r="A88" s="107" t="s">
        <v>5751</v>
      </c>
      <c r="B88" s="1543"/>
      <c r="C88" s="109">
        <v>3</v>
      </c>
      <c r="D88" s="1543"/>
      <c r="E88" s="1543"/>
      <c r="F88" s="1543"/>
      <c r="G88" s="335">
        <v>32000</v>
      </c>
      <c r="H88" s="298">
        <v>30800</v>
      </c>
      <c r="I88" s="377">
        <f t="shared" si="1"/>
        <v>1.0389610389610389</v>
      </c>
    </row>
    <row r="89" spans="1:9" ht="14.25" customHeight="1">
      <c r="A89" s="107" t="s">
        <v>5752</v>
      </c>
      <c r="B89" s="1543"/>
      <c r="C89" s="109">
        <v>5</v>
      </c>
      <c r="D89" s="1543"/>
      <c r="E89" s="1543"/>
      <c r="F89" s="1543">
        <v>8</v>
      </c>
      <c r="G89" s="335">
        <v>39000</v>
      </c>
      <c r="H89" s="298">
        <v>44700</v>
      </c>
      <c r="I89" s="377">
        <f t="shared" si="1"/>
        <v>0.87248322147651003</v>
      </c>
    </row>
    <row r="90" spans="1:9" ht="14.25" customHeight="1">
      <c r="A90" s="107" t="s">
        <v>1102</v>
      </c>
      <c r="B90" s="1543"/>
      <c r="C90" s="109">
        <v>6</v>
      </c>
      <c r="D90" s="1543"/>
      <c r="E90" s="1543"/>
      <c r="F90" s="1543"/>
      <c r="G90" s="335">
        <v>39000</v>
      </c>
      <c r="H90" s="298">
        <v>44700</v>
      </c>
      <c r="I90" s="377">
        <f t="shared" si="1"/>
        <v>0.87248322147651003</v>
      </c>
    </row>
    <row r="91" spans="1:9" ht="14.25" customHeight="1">
      <c r="A91" s="107" t="s">
        <v>1103</v>
      </c>
      <c r="B91" s="1543"/>
      <c r="C91" s="109">
        <v>7</v>
      </c>
      <c r="D91" s="1543"/>
      <c r="E91" s="1543"/>
      <c r="F91" s="1543"/>
      <c r="G91" s="335">
        <v>39000</v>
      </c>
      <c r="H91" s="298">
        <v>44700</v>
      </c>
      <c r="I91" s="377">
        <f t="shared" si="1"/>
        <v>0.87248322147651003</v>
      </c>
    </row>
    <row r="92" spans="1:9" ht="14.25" customHeight="1">
      <c r="A92" s="107" t="s">
        <v>1104</v>
      </c>
      <c r="B92" s="1543"/>
      <c r="C92" s="109">
        <v>10</v>
      </c>
      <c r="D92" s="1543"/>
      <c r="E92" s="1543"/>
      <c r="F92" s="196">
        <v>10</v>
      </c>
      <c r="G92" s="335">
        <v>47000</v>
      </c>
      <c r="H92" s="301"/>
      <c r="I92" s="377"/>
    </row>
    <row r="93" spans="1:9" ht="14.25" customHeight="1">
      <c r="A93" s="107" t="s">
        <v>5753</v>
      </c>
      <c r="B93" s="1543">
        <v>6</v>
      </c>
      <c r="C93" s="109">
        <v>0.5</v>
      </c>
      <c r="D93" s="1543">
        <v>20</v>
      </c>
      <c r="E93" s="1543">
        <v>60</v>
      </c>
      <c r="F93" s="196">
        <v>8</v>
      </c>
      <c r="G93" s="335">
        <v>40000</v>
      </c>
      <c r="H93" s="301">
        <v>42000</v>
      </c>
      <c r="I93" s="377">
        <f t="shared" si="1"/>
        <v>0.95238095238095233</v>
      </c>
    </row>
    <row r="94" spans="1:9" ht="14.25" customHeight="1">
      <c r="A94" s="107" t="s">
        <v>5754</v>
      </c>
      <c r="B94" s="1543"/>
      <c r="C94" s="109">
        <v>1</v>
      </c>
      <c r="D94" s="1543"/>
      <c r="E94" s="1543"/>
      <c r="F94" s="196">
        <v>8</v>
      </c>
      <c r="G94" s="335">
        <v>40000</v>
      </c>
      <c r="H94" s="301">
        <v>42000</v>
      </c>
      <c r="I94" s="377">
        <f t="shared" si="1"/>
        <v>0.95238095238095233</v>
      </c>
    </row>
    <row r="95" spans="1:9" ht="14.25" customHeight="1">
      <c r="A95" s="107" t="s">
        <v>5755</v>
      </c>
      <c r="B95" s="1543"/>
      <c r="C95" s="109">
        <v>1.5</v>
      </c>
      <c r="D95" s="1543"/>
      <c r="E95" s="1543"/>
      <c r="F95" s="196">
        <v>8</v>
      </c>
      <c r="G95" s="335">
        <v>40000</v>
      </c>
      <c r="H95" s="301">
        <v>42000</v>
      </c>
      <c r="I95" s="377">
        <f t="shared" si="1"/>
        <v>0.95238095238095233</v>
      </c>
    </row>
    <row r="96" spans="1:9" ht="14.25" customHeight="1">
      <c r="A96" s="107" t="s">
        <v>5756</v>
      </c>
      <c r="B96" s="1543"/>
      <c r="C96" s="109">
        <v>2</v>
      </c>
      <c r="D96" s="1543"/>
      <c r="E96" s="1543"/>
      <c r="F96" s="196">
        <v>8</v>
      </c>
      <c r="G96" s="335">
        <v>40000</v>
      </c>
      <c r="H96" s="301">
        <v>42000</v>
      </c>
      <c r="I96" s="377">
        <f t="shared" si="1"/>
        <v>0.95238095238095233</v>
      </c>
    </row>
    <row r="97" spans="1:9" ht="14.25" customHeight="1">
      <c r="A97" s="107" t="s">
        <v>5757</v>
      </c>
      <c r="B97" s="1543"/>
      <c r="C97" s="109">
        <v>3</v>
      </c>
      <c r="D97" s="1543"/>
      <c r="E97" s="1543"/>
      <c r="F97" s="196">
        <v>10</v>
      </c>
      <c r="G97" s="335">
        <v>52000</v>
      </c>
      <c r="H97" s="301">
        <v>44700</v>
      </c>
      <c r="I97" s="377">
        <f t="shared" si="1"/>
        <v>1.1633109619686801</v>
      </c>
    </row>
    <row r="98" spans="1:9" ht="14.25" customHeight="1">
      <c r="A98" s="107" t="s">
        <v>5758</v>
      </c>
      <c r="B98" s="1543"/>
      <c r="C98" s="109">
        <v>5</v>
      </c>
      <c r="D98" s="1543"/>
      <c r="E98" s="1543"/>
      <c r="F98" s="196">
        <v>10</v>
      </c>
      <c r="G98" s="335">
        <v>52000</v>
      </c>
      <c r="H98" s="301">
        <v>44700</v>
      </c>
      <c r="I98" s="377">
        <f t="shared" si="1"/>
        <v>1.1633109619686801</v>
      </c>
    </row>
    <row r="99" spans="1:9" ht="14.25" customHeight="1">
      <c r="A99" s="107" t="s">
        <v>5759</v>
      </c>
      <c r="B99" s="1543"/>
      <c r="C99" s="109">
        <v>7</v>
      </c>
      <c r="D99" s="1543"/>
      <c r="E99" s="1543"/>
      <c r="F99" s="196">
        <v>12</v>
      </c>
      <c r="G99" s="335">
        <v>64000</v>
      </c>
      <c r="H99" s="301">
        <v>68000</v>
      </c>
      <c r="I99" s="377">
        <f t="shared" si="1"/>
        <v>0.94117647058823528</v>
      </c>
    </row>
    <row r="100" spans="1:9" ht="14.25" customHeight="1">
      <c r="A100" s="107" t="s">
        <v>5760</v>
      </c>
      <c r="B100" s="1543"/>
      <c r="C100" s="109">
        <v>10</v>
      </c>
      <c r="D100" s="198">
        <v>17</v>
      </c>
      <c r="E100" s="1543"/>
      <c r="F100" s="196">
        <v>12</v>
      </c>
      <c r="G100" s="335">
        <v>64000</v>
      </c>
      <c r="H100" s="301">
        <v>68000</v>
      </c>
      <c r="I100" s="377">
        <f t="shared" si="1"/>
        <v>0.94117647058823528</v>
      </c>
    </row>
    <row r="101" spans="1:9" ht="14.25" customHeight="1">
      <c r="A101" s="107" t="s">
        <v>5761</v>
      </c>
      <c r="B101" s="1543">
        <v>8</v>
      </c>
      <c r="C101" s="109">
        <v>0.5</v>
      </c>
      <c r="D101" s="1543">
        <v>25</v>
      </c>
      <c r="E101" s="1543">
        <v>80</v>
      </c>
      <c r="F101" s="196">
        <v>10</v>
      </c>
      <c r="G101" s="335">
        <v>52000</v>
      </c>
      <c r="H101" s="301">
        <v>49800</v>
      </c>
      <c r="I101" s="377">
        <f t="shared" si="1"/>
        <v>1.0441767068273093</v>
      </c>
    </row>
    <row r="102" spans="1:9" ht="14.25" customHeight="1">
      <c r="A102" s="267" t="s">
        <v>2855</v>
      </c>
      <c r="B102" s="1543"/>
      <c r="C102" s="109">
        <v>1</v>
      </c>
      <c r="D102" s="1543"/>
      <c r="E102" s="1543"/>
      <c r="F102" s="196">
        <v>10</v>
      </c>
      <c r="G102" s="335">
        <v>52000</v>
      </c>
      <c r="H102" s="301">
        <v>49800</v>
      </c>
      <c r="I102" s="377">
        <f t="shared" si="1"/>
        <v>1.0441767068273093</v>
      </c>
    </row>
    <row r="103" spans="1:9" ht="14.25" customHeight="1">
      <c r="A103" s="107" t="s">
        <v>5762</v>
      </c>
      <c r="B103" s="1543"/>
      <c r="C103" s="109">
        <v>1.5</v>
      </c>
      <c r="D103" s="1543"/>
      <c r="E103" s="1543"/>
      <c r="F103" s="196">
        <v>10</v>
      </c>
      <c r="G103" s="335">
        <v>52000</v>
      </c>
      <c r="H103" s="301">
        <v>49800</v>
      </c>
      <c r="I103" s="377">
        <f t="shared" si="1"/>
        <v>1.0441767068273093</v>
      </c>
    </row>
    <row r="104" spans="1:9" ht="14.25" customHeight="1">
      <c r="A104" s="107" t="s">
        <v>5763</v>
      </c>
      <c r="B104" s="1543"/>
      <c r="C104" s="109">
        <v>2</v>
      </c>
      <c r="D104" s="1543"/>
      <c r="E104" s="1543"/>
      <c r="F104" s="196">
        <v>10</v>
      </c>
      <c r="G104" s="335">
        <v>52000</v>
      </c>
      <c r="H104" s="301">
        <v>49800</v>
      </c>
      <c r="I104" s="377">
        <f t="shared" si="1"/>
        <v>1.0441767068273093</v>
      </c>
    </row>
    <row r="105" spans="1:9" ht="14.25" customHeight="1">
      <c r="A105" s="107" t="s">
        <v>5764</v>
      </c>
      <c r="B105" s="1543"/>
      <c r="C105" s="109">
        <v>3</v>
      </c>
      <c r="D105" s="1543"/>
      <c r="E105" s="1543"/>
      <c r="F105" s="196">
        <v>12</v>
      </c>
      <c r="G105" s="335">
        <v>64000</v>
      </c>
      <c r="H105" s="301">
        <v>68000</v>
      </c>
      <c r="I105" s="377">
        <f t="shared" si="1"/>
        <v>0.94117647058823528</v>
      </c>
    </row>
    <row r="106" spans="1:9" ht="14.25" customHeight="1">
      <c r="A106" s="107" t="s">
        <v>5765</v>
      </c>
      <c r="B106" s="1543"/>
      <c r="C106" s="109">
        <v>5</v>
      </c>
      <c r="D106" s="198">
        <v>20</v>
      </c>
      <c r="E106" s="1543"/>
      <c r="F106" s="196">
        <v>12</v>
      </c>
      <c r="G106" s="335">
        <v>64000</v>
      </c>
      <c r="H106" s="301">
        <v>68000</v>
      </c>
      <c r="I106" s="377">
        <f t="shared" si="1"/>
        <v>0.94117647058823528</v>
      </c>
    </row>
    <row r="107" spans="1:9" ht="14.25" customHeight="1">
      <c r="A107" s="107" t="s">
        <v>5766</v>
      </c>
      <c r="B107" s="1543"/>
      <c r="C107" s="109">
        <v>7</v>
      </c>
      <c r="D107" s="198">
        <v>15</v>
      </c>
      <c r="E107" s="1543"/>
      <c r="F107" s="196">
        <v>12</v>
      </c>
      <c r="G107" s="335">
        <v>64000</v>
      </c>
      <c r="H107" s="301">
        <v>68000</v>
      </c>
      <c r="I107" s="377">
        <f t="shared" si="1"/>
        <v>0.94117647058823528</v>
      </c>
    </row>
    <row r="108" spans="1:9" ht="14.25" customHeight="1">
      <c r="A108" s="107" t="s">
        <v>5767</v>
      </c>
      <c r="B108" s="1543"/>
      <c r="C108" s="109">
        <v>10</v>
      </c>
      <c r="D108" s="198" t="s">
        <v>2856</v>
      </c>
      <c r="E108" s="1543"/>
      <c r="F108" s="196">
        <v>12</v>
      </c>
      <c r="G108" s="335">
        <v>64000</v>
      </c>
      <c r="H108" s="301">
        <v>68000</v>
      </c>
      <c r="I108" s="377">
        <f t="shared" si="1"/>
        <v>0.94117647058823528</v>
      </c>
    </row>
    <row r="109" spans="1:9">
      <c r="A109" s="107" t="s">
        <v>1094</v>
      </c>
      <c r="B109" s="1543">
        <v>10</v>
      </c>
      <c r="C109" s="109">
        <v>0.5</v>
      </c>
      <c r="D109" s="1543">
        <v>35</v>
      </c>
      <c r="E109" s="1543">
        <v>90</v>
      </c>
      <c r="F109" s="196">
        <v>12</v>
      </c>
      <c r="G109" s="335">
        <v>64000</v>
      </c>
      <c r="H109" s="301"/>
      <c r="I109" s="377"/>
    </row>
    <row r="110" spans="1:9">
      <c r="A110" s="107" t="s">
        <v>1095</v>
      </c>
      <c r="B110" s="1543"/>
      <c r="C110" s="109">
        <v>1</v>
      </c>
      <c r="D110" s="1543"/>
      <c r="E110" s="1543"/>
      <c r="F110" s="196">
        <v>12</v>
      </c>
      <c r="G110" s="335">
        <v>64000</v>
      </c>
      <c r="H110" s="301"/>
      <c r="I110" s="377"/>
    </row>
    <row r="111" spans="1:9">
      <c r="A111" s="107" t="s">
        <v>1096</v>
      </c>
      <c r="B111" s="1543"/>
      <c r="C111" s="109">
        <v>1.5</v>
      </c>
      <c r="D111" s="1543"/>
      <c r="E111" s="1543"/>
      <c r="F111" s="196">
        <v>12</v>
      </c>
      <c r="G111" s="335">
        <v>64000</v>
      </c>
      <c r="H111" s="301"/>
      <c r="I111" s="377"/>
    </row>
    <row r="112" spans="1:9">
      <c r="A112" s="107" t="s">
        <v>1097</v>
      </c>
      <c r="B112" s="1543"/>
      <c r="C112" s="109">
        <v>2</v>
      </c>
      <c r="D112" s="198">
        <v>28</v>
      </c>
      <c r="E112" s="1543"/>
      <c r="F112" s="196">
        <v>12</v>
      </c>
      <c r="G112" s="335">
        <v>64000</v>
      </c>
      <c r="H112" s="301"/>
      <c r="I112" s="377"/>
    </row>
    <row r="113" spans="1:9">
      <c r="A113" s="107" t="s">
        <v>1098</v>
      </c>
      <c r="B113" s="1543"/>
      <c r="C113" s="109">
        <v>3</v>
      </c>
      <c r="D113" s="198">
        <v>18</v>
      </c>
      <c r="E113" s="1543"/>
      <c r="F113" s="196">
        <v>12</v>
      </c>
      <c r="G113" s="335">
        <v>64000</v>
      </c>
      <c r="H113" s="301"/>
      <c r="I113" s="377"/>
    </row>
    <row r="114" spans="1:9">
      <c r="A114" s="107" t="s">
        <v>1099</v>
      </c>
      <c r="B114" s="1543"/>
      <c r="C114" s="109">
        <v>5</v>
      </c>
      <c r="D114" s="198">
        <v>10</v>
      </c>
      <c r="E114" s="1543"/>
      <c r="F114" s="196">
        <v>12</v>
      </c>
      <c r="G114" s="335">
        <v>64000</v>
      </c>
      <c r="H114" s="301"/>
      <c r="I114" s="377"/>
    </row>
    <row r="115" spans="1:9">
      <c r="A115" s="107" t="s">
        <v>1100</v>
      </c>
      <c r="B115" s="1543"/>
      <c r="C115" s="109">
        <v>7</v>
      </c>
      <c r="D115" s="198" t="s">
        <v>2856</v>
      </c>
      <c r="E115" s="1543"/>
      <c r="F115" s="196">
        <v>12</v>
      </c>
      <c r="G115" s="335">
        <v>64000</v>
      </c>
      <c r="H115" s="301"/>
      <c r="I115" s="377"/>
    </row>
    <row r="116" spans="1:9">
      <c r="A116" s="107" t="s">
        <v>1101</v>
      </c>
      <c r="B116" s="1543"/>
      <c r="C116" s="109">
        <v>10</v>
      </c>
      <c r="D116" s="198" t="s">
        <v>2856</v>
      </c>
      <c r="E116" s="1543"/>
      <c r="F116" s="196">
        <v>12</v>
      </c>
      <c r="G116" s="335">
        <v>64000</v>
      </c>
      <c r="H116" s="301"/>
      <c r="I116" s="377"/>
    </row>
    <row r="117" spans="1:9" ht="19.5" customHeight="1">
      <c r="A117" s="128"/>
      <c r="B117" s="128"/>
      <c r="C117" s="128"/>
      <c r="D117" s="128"/>
      <c r="E117" s="128"/>
      <c r="F117" s="85"/>
      <c r="G117" s="374"/>
      <c r="H117" s="375"/>
      <c r="I117" s="377">
        <f>AVERAGE(I4:I116)</f>
        <v>1.1099082035971333</v>
      </c>
    </row>
  </sheetData>
  <mergeCells count="55">
    <mergeCell ref="A1:F1"/>
    <mergeCell ref="D12:D19"/>
    <mergeCell ref="D20:D27"/>
    <mergeCell ref="D28:D35"/>
    <mergeCell ref="B4:B11"/>
    <mergeCell ref="E4:E11"/>
    <mergeCell ref="F20:F27"/>
    <mergeCell ref="E28:E35"/>
    <mergeCell ref="B20:B27"/>
    <mergeCell ref="B28:B35"/>
    <mergeCell ref="F4:F11"/>
    <mergeCell ref="E20:E27"/>
    <mergeCell ref="D4:D11"/>
    <mergeCell ref="F84:F88"/>
    <mergeCell ref="E84:E92"/>
    <mergeCell ref="E52:E59"/>
    <mergeCell ref="E101:E108"/>
    <mergeCell ref="F89:F91"/>
    <mergeCell ref="F60:F66"/>
    <mergeCell ref="F52:F59"/>
    <mergeCell ref="E60:E67"/>
    <mergeCell ref="B109:B116"/>
    <mergeCell ref="D109:D111"/>
    <mergeCell ref="E109:E116"/>
    <mergeCell ref="B93:B100"/>
    <mergeCell ref="E93:E100"/>
    <mergeCell ref="D93:D99"/>
    <mergeCell ref="E68:E75"/>
    <mergeCell ref="F68:F72"/>
    <mergeCell ref="E76:E83"/>
    <mergeCell ref="F76:F82"/>
    <mergeCell ref="B12:B19"/>
    <mergeCell ref="B36:B43"/>
    <mergeCell ref="D36:D43"/>
    <mergeCell ref="F44:F51"/>
    <mergeCell ref="F36:F43"/>
    <mergeCell ref="E36:E43"/>
    <mergeCell ref="E12:E19"/>
    <mergeCell ref="E44:E51"/>
    <mergeCell ref="F12:F19"/>
    <mergeCell ref="F28:F35"/>
    <mergeCell ref="B101:B108"/>
    <mergeCell ref="D101:D105"/>
    <mergeCell ref="B60:B67"/>
    <mergeCell ref="D44:D51"/>
    <mergeCell ref="B52:B59"/>
    <mergeCell ref="D68:D75"/>
    <mergeCell ref="B44:B51"/>
    <mergeCell ref="D60:D67"/>
    <mergeCell ref="B76:B83"/>
    <mergeCell ref="D52:D59"/>
    <mergeCell ref="B84:B92"/>
    <mergeCell ref="D84:D92"/>
    <mergeCell ref="B68:B75"/>
    <mergeCell ref="D76:D83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 enableFormatConditionsCalculation="0">
    <tabColor indexed="51"/>
  </sheetPr>
  <dimension ref="A1:O44"/>
  <sheetViews>
    <sheetView topLeftCell="C1" workbookViewId="0">
      <pane ySplit="3" topLeftCell="A4" activePane="bottomLeft" state="frozen"/>
      <selection activeCell="D114" sqref="D114"/>
      <selection pane="bottomLeft" activeCell="M12" sqref="M12"/>
    </sheetView>
  </sheetViews>
  <sheetFormatPr defaultRowHeight="19.2"/>
  <cols>
    <col min="1" max="1" width="18.09765625" style="3" customWidth="1"/>
    <col min="2" max="5" width="10.59765625" style="3" customWidth="1"/>
    <col min="6" max="6" width="10.59765625" style="71" customWidth="1"/>
    <col min="7" max="7" width="10.59765625" customWidth="1"/>
    <col min="8" max="8" width="13.69921875" style="318" customWidth="1"/>
    <col min="9" max="9" width="18" customWidth="1"/>
    <col min="10" max="10" width="5.69921875" customWidth="1"/>
    <col min="11" max="11" width="9.69921875" customWidth="1"/>
    <col min="12" max="12" width="8.5" customWidth="1"/>
    <col min="13" max="13" width="7.69921875" customWidth="1"/>
    <col min="14" max="14" width="7.19921875" customWidth="1"/>
    <col min="15" max="16" width="14.69921875" customWidth="1"/>
  </cols>
  <sheetData>
    <row r="1" spans="1:15" ht="18" thickBot="1">
      <c r="A1" s="1543" t="s">
        <v>2475</v>
      </c>
      <c r="B1" s="1543"/>
      <c r="C1" s="1543"/>
      <c r="D1" s="1543"/>
      <c r="E1" s="1543"/>
      <c r="F1" s="1543"/>
    </row>
    <row r="3" spans="1:15" ht="33.75" customHeight="1">
      <c r="A3" s="94" t="s">
        <v>2460</v>
      </c>
      <c r="B3" s="106" t="s">
        <v>1954</v>
      </c>
      <c r="C3" s="106" t="s">
        <v>1909</v>
      </c>
      <c r="D3" s="94" t="s">
        <v>2453</v>
      </c>
      <c r="E3" s="108" t="s">
        <v>2454</v>
      </c>
      <c r="F3" s="94" t="s">
        <v>2455</v>
      </c>
      <c r="G3" s="94" t="s">
        <v>2476</v>
      </c>
      <c r="H3" s="342" t="s">
        <v>1956</v>
      </c>
      <c r="I3" s="94" t="s">
        <v>2460</v>
      </c>
      <c r="J3" s="106" t="s">
        <v>1954</v>
      </c>
      <c r="K3" s="106" t="s">
        <v>1909</v>
      </c>
      <c r="L3" s="94" t="s">
        <v>2453</v>
      </c>
      <c r="M3" s="108" t="s">
        <v>2454</v>
      </c>
      <c r="N3" s="94" t="s">
        <v>2455</v>
      </c>
    </row>
    <row r="4" spans="1:15" ht="14.25" customHeight="1">
      <c r="A4" s="107" t="s">
        <v>3604</v>
      </c>
      <c r="B4" s="1543">
        <v>3</v>
      </c>
      <c r="C4" s="109">
        <v>0.5</v>
      </c>
      <c r="D4" s="1543">
        <v>12</v>
      </c>
      <c r="E4" s="1543">
        <v>50</v>
      </c>
      <c r="F4" s="109">
        <v>6</v>
      </c>
      <c r="G4" s="109"/>
      <c r="H4" s="336">
        <v>35000</v>
      </c>
      <c r="I4" s="107" t="s">
        <v>3604</v>
      </c>
      <c r="J4" s="109">
        <v>3</v>
      </c>
      <c r="K4" s="109" t="str">
        <f>C4&amp;"˚"</f>
        <v>0.5˚</v>
      </c>
      <c r="L4" s="194">
        <v>12</v>
      </c>
      <c r="M4" s="109">
        <v>50</v>
      </c>
      <c r="N4" s="109">
        <v>6</v>
      </c>
      <c r="O4" t="str">
        <f>J4&amp;"x"&amp;N4&amp;"x"&amp;L4&amp;"x"&amp;M4&amp;"("&amp;K4&amp;")"</f>
        <v>3x6x12x50(0.5˚)</v>
      </c>
    </row>
    <row r="5" spans="1:15" ht="14.25" customHeight="1">
      <c r="A5" s="107" t="s">
        <v>3605</v>
      </c>
      <c r="B5" s="1543"/>
      <c r="C5" s="109">
        <v>1</v>
      </c>
      <c r="D5" s="1543"/>
      <c r="E5" s="1543"/>
      <c r="F5" s="109">
        <v>6</v>
      </c>
      <c r="G5" s="109"/>
      <c r="H5" s="336">
        <v>35000</v>
      </c>
      <c r="I5" s="107" t="s">
        <v>3605</v>
      </c>
      <c r="J5" s="109">
        <v>3</v>
      </c>
      <c r="K5" s="109" t="str">
        <f t="shared" ref="K5:K39" si="0">C5&amp;"˚"</f>
        <v>1˚</v>
      </c>
      <c r="L5" s="194">
        <v>12</v>
      </c>
      <c r="M5" s="109">
        <v>50</v>
      </c>
      <c r="N5" s="109">
        <v>6</v>
      </c>
      <c r="O5" t="str">
        <f t="shared" ref="O5:O39" si="1">J5&amp;"x"&amp;N5&amp;"x"&amp;L5&amp;"x"&amp;M5&amp;"("&amp;K5&amp;")"</f>
        <v>3x6x12x50(1˚)</v>
      </c>
    </row>
    <row r="6" spans="1:15" ht="14.25" customHeight="1">
      <c r="A6" s="107" t="s">
        <v>3606</v>
      </c>
      <c r="B6" s="1543"/>
      <c r="C6" s="109">
        <v>1.5</v>
      </c>
      <c r="D6" s="1543"/>
      <c r="E6" s="1543"/>
      <c r="F6" s="109">
        <v>6</v>
      </c>
      <c r="G6" s="109"/>
      <c r="H6" s="336">
        <v>35000</v>
      </c>
      <c r="I6" s="107" t="s">
        <v>3606</v>
      </c>
      <c r="J6" s="109">
        <v>3</v>
      </c>
      <c r="K6" s="109" t="str">
        <f t="shared" si="0"/>
        <v>1.5˚</v>
      </c>
      <c r="L6" s="194">
        <v>12</v>
      </c>
      <c r="M6" s="109">
        <v>50</v>
      </c>
      <c r="N6" s="109">
        <v>6</v>
      </c>
      <c r="O6" t="str">
        <f t="shared" si="1"/>
        <v>3x6x12x50(1.5˚)</v>
      </c>
    </row>
    <row r="7" spans="1:15" ht="14.25" customHeight="1">
      <c r="A7" s="107" t="s">
        <v>3607</v>
      </c>
      <c r="B7" s="1543"/>
      <c r="C7" s="109">
        <v>2</v>
      </c>
      <c r="D7" s="1543"/>
      <c r="E7" s="1543"/>
      <c r="F7" s="109">
        <v>6</v>
      </c>
      <c r="G7" s="109"/>
      <c r="H7" s="336">
        <v>35000</v>
      </c>
      <c r="I7" s="107" t="s">
        <v>3607</v>
      </c>
      <c r="J7" s="109">
        <v>3</v>
      </c>
      <c r="K7" s="109" t="str">
        <f t="shared" si="0"/>
        <v>2˚</v>
      </c>
      <c r="L7" s="194">
        <v>12</v>
      </c>
      <c r="M7" s="109">
        <v>50</v>
      </c>
      <c r="N7" s="109">
        <v>6</v>
      </c>
      <c r="O7" t="str">
        <f t="shared" si="1"/>
        <v>3x6x12x50(2˚)</v>
      </c>
    </row>
    <row r="8" spans="1:15" ht="14.25" customHeight="1">
      <c r="A8" s="107" t="s">
        <v>3608</v>
      </c>
      <c r="B8" s="1543"/>
      <c r="C8" s="109">
        <v>3</v>
      </c>
      <c r="D8" s="1543"/>
      <c r="E8" s="1543"/>
      <c r="F8" s="109">
        <v>6</v>
      </c>
      <c r="G8" s="109"/>
      <c r="H8" s="336">
        <v>35000</v>
      </c>
      <c r="I8" s="107" t="s">
        <v>3608</v>
      </c>
      <c r="J8" s="109">
        <v>3</v>
      </c>
      <c r="K8" s="109" t="str">
        <f t="shared" si="0"/>
        <v>3˚</v>
      </c>
      <c r="L8" s="194">
        <v>12</v>
      </c>
      <c r="M8" s="109">
        <v>50</v>
      </c>
      <c r="N8" s="109">
        <v>6</v>
      </c>
      <c r="O8" t="str">
        <f t="shared" si="1"/>
        <v>3x6x12x50(3˚)</v>
      </c>
    </row>
    <row r="9" spans="1:15" ht="14.25" customHeight="1">
      <c r="A9" s="107" t="s">
        <v>3609</v>
      </c>
      <c r="B9" s="1543"/>
      <c r="C9" s="109">
        <v>5</v>
      </c>
      <c r="D9" s="1543"/>
      <c r="E9" s="1543"/>
      <c r="F9" s="109">
        <v>6</v>
      </c>
      <c r="G9" s="109"/>
      <c r="H9" s="336">
        <v>35000</v>
      </c>
      <c r="I9" s="107" t="s">
        <v>3609</v>
      </c>
      <c r="J9" s="109">
        <v>3</v>
      </c>
      <c r="K9" s="109" t="str">
        <f t="shared" si="0"/>
        <v>5˚</v>
      </c>
      <c r="L9" s="194">
        <v>12</v>
      </c>
      <c r="M9" s="109">
        <v>50</v>
      </c>
      <c r="N9" s="109">
        <v>6</v>
      </c>
      <c r="O9" t="str">
        <f t="shared" si="1"/>
        <v>3x6x12x50(5˚)</v>
      </c>
    </row>
    <row r="10" spans="1:15" ht="14.25" customHeight="1">
      <c r="A10" s="107" t="s">
        <v>3610</v>
      </c>
      <c r="B10" s="1543"/>
      <c r="C10" s="109">
        <v>7</v>
      </c>
      <c r="D10" s="1543"/>
      <c r="E10" s="1543"/>
      <c r="F10" s="109">
        <v>6</v>
      </c>
      <c r="G10" s="109"/>
      <c r="H10" s="336">
        <v>35000</v>
      </c>
      <c r="I10" s="107" t="s">
        <v>3610</v>
      </c>
      <c r="J10" s="109">
        <v>3</v>
      </c>
      <c r="K10" s="109" t="str">
        <f t="shared" si="0"/>
        <v>7˚</v>
      </c>
      <c r="L10" s="194">
        <v>12</v>
      </c>
      <c r="M10" s="109">
        <v>50</v>
      </c>
      <c r="N10" s="109">
        <v>6</v>
      </c>
      <c r="O10" t="str">
        <f t="shared" si="1"/>
        <v>3x6x12x50(7˚)</v>
      </c>
    </row>
    <row r="11" spans="1:15" ht="14.25" customHeight="1">
      <c r="A11" s="107" t="s">
        <v>3611</v>
      </c>
      <c r="B11" s="1543"/>
      <c r="C11" s="109">
        <v>10</v>
      </c>
      <c r="D11" s="1543"/>
      <c r="E11" s="1543"/>
      <c r="F11" s="196">
        <v>8</v>
      </c>
      <c r="G11" s="196"/>
      <c r="H11" s="336">
        <v>43000</v>
      </c>
      <c r="I11" s="107" t="s">
        <v>3611</v>
      </c>
      <c r="J11" s="109">
        <v>3</v>
      </c>
      <c r="K11" s="109" t="str">
        <f t="shared" si="0"/>
        <v>10˚</v>
      </c>
      <c r="L11" s="194">
        <v>12</v>
      </c>
      <c r="M11" s="109">
        <v>50</v>
      </c>
      <c r="N11" s="196">
        <v>8</v>
      </c>
      <c r="O11" t="str">
        <f t="shared" si="1"/>
        <v>3x8x12x50(10˚)</v>
      </c>
    </row>
    <row r="12" spans="1:15" ht="14.25" customHeight="1">
      <c r="A12" s="107" t="s">
        <v>2497</v>
      </c>
      <c r="B12" s="1543">
        <v>4</v>
      </c>
      <c r="C12" s="109">
        <v>0.5</v>
      </c>
      <c r="D12" s="1543">
        <v>15</v>
      </c>
      <c r="E12" s="1543">
        <v>55</v>
      </c>
      <c r="F12" s="109">
        <v>6</v>
      </c>
      <c r="G12" s="109"/>
      <c r="H12" s="336">
        <v>35000</v>
      </c>
      <c r="I12" s="107" t="s">
        <v>2497</v>
      </c>
      <c r="J12" s="194">
        <v>4</v>
      </c>
      <c r="K12" s="109" t="str">
        <f t="shared" si="0"/>
        <v>0.5˚</v>
      </c>
      <c r="L12" s="194">
        <v>15</v>
      </c>
      <c r="M12" s="194">
        <v>55</v>
      </c>
      <c r="N12" s="194">
        <v>6</v>
      </c>
      <c r="O12" t="str">
        <f t="shared" si="1"/>
        <v>4x6x15x55(0.5˚)</v>
      </c>
    </row>
    <row r="13" spans="1:15" ht="14.25" customHeight="1">
      <c r="A13" s="107" t="s">
        <v>2498</v>
      </c>
      <c r="B13" s="1543"/>
      <c r="C13" s="109">
        <v>1</v>
      </c>
      <c r="D13" s="1543"/>
      <c r="E13" s="1543"/>
      <c r="F13" s="109">
        <v>6</v>
      </c>
      <c r="G13" s="109"/>
      <c r="H13" s="336">
        <v>35000</v>
      </c>
      <c r="I13" s="107" t="s">
        <v>2498</v>
      </c>
      <c r="J13" s="194">
        <v>4</v>
      </c>
      <c r="K13" s="109" t="str">
        <f t="shared" si="0"/>
        <v>1˚</v>
      </c>
      <c r="L13" s="194">
        <v>15</v>
      </c>
      <c r="M13" s="194">
        <v>55</v>
      </c>
      <c r="N13" s="194">
        <v>6</v>
      </c>
      <c r="O13" t="str">
        <f t="shared" si="1"/>
        <v>4x6x15x55(1˚)</v>
      </c>
    </row>
    <row r="14" spans="1:15" ht="14.25" customHeight="1">
      <c r="A14" s="107" t="s">
        <v>2499</v>
      </c>
      <c r="B14" s="1543"/>
      <c r="C14" s="109">
        <v>1.5</v>
      </c>
      <c r="D14" s="1543"/>
      <c r="E14" s="1543"/>
      <c r="F14" s="109">
        <v>6</v>
      </c>
      <c r="G14" s="109"/>
      <c r="H14" s="336">
        <v>35000</v>
      </c>
      <c r="I14" s="107" t="s">
        <v>2499</v>
      </c>
      <c r="J14" s="194">
        <v>4</v>
      </c>
      <c r="K14" s="109" t="str">
        <f t="shared" si="0"/>
        <v>1.5˚</v>
      </c>
      <c r="L14" s="194">
        <v>15</v>
      </c>
      <c r="M14" s="194">
        <v>55</v>
      </c>
      <c r="N14" s="194">
        <v>6</v>
      </c>
      <c r="O14" t="str">
        <f t="shared" si="1"/>
        <v>4x6x15x55(1.5˚)</v>
      </c>
    </row>
    <row r="15" spans="1:15" ht="14.25" customHeight="1">
      <c r="A15" s="107" t="s">
        <v>2500</v>
      </c>
      <c r="B15" s="1543"/>
      <c r="C15" s="109">
        <v>2</v>
      </c>
      <c r="D15" s="1543"/>
      <c r="E15" s="1543"/>
      <c r="F15" s="109">
        <v>6</v>
      </c>
      <c r="G15" s="109"/>
      <c r="H15" s="336">
        <v>35000</v>
      </c>
      <c r="I15" s="107" t="s">
        <v>2500</v>
      </c>
      <c r="J15" s="194">
        <v>4</v>
      </c>
      <c r="K15" s="109" t="str">
        <f t="shared" si="0"/>
        <v>2˚</v>
      </c>
      <c r="L15" s="194">
        <v>15</v>
      </c>
      <c r="M15" s="194">
        <v>55</v>
      </c>
      <c r="N15" s="194">
        <v>6</v>
      </c>
      <c r="O15" t="str">
        <f t="shared" si="1"/>
        <v>4x6x15x55(2˚)</v>
      </c>
    </row>
    <row r="16" spans="1:15" ht="14.25" customHeight="1">
      <c r="A16" s="107" t="s">
        <v>2501</v>
      </c>
      <c r="B16" s="1543"/>
      <c r="C16" s="109">
        <v>3</v>
      </c>
      <c r="D16" s="1543"/>
      <c r="E16" s="1543"/>
      <c r="F16" s="109">
        <v>6</v>
      </c>
      <c r="G16" s="109"/>
      <c r="H16" s="336">
        <v>35000</v>
      </c>
      <c r="I16" s="107" t="s">
        <v>2501</v>
      </c>
      <c r="J16" s="194">
        <v>4</v>
      </c>
      <c r="K16" s="109" t="str">
        <f t="shared" si="0"/>
        <v>3˚</v>
      </c>
      <c r="L16" s="194">
        <v>15</v>
      </c>
      <c r="M16" s="194">
        <v>55</v>
      </c>
      <c r="N16" s="194">
        <v>6</v>
      </c>
      <c r="O16" t="str">
        <f t="shared" si="1"/>
        <v>4x6x15x55(3˚)</v>
      </c>
    </row>
    <row r="17" spans="1:15" ht="14.25" customHeight="1">
      <c r="A17" s="107" t="s">
        <v>2508</v>
      </c>
      <c r="B17" s="1543"/>
      <c r="C17" s="109">
        <v>5</v>
      </c>
      <c r="D17" s="1543"/>
      <c r="E17" s="1543"/>
      <c r="F17" s="196">
        <v>8</v>
      </c>
      <c r="G17" s="196"/>
      <c r="H17" s="336">
        <v>43000</v>
      </c>
      <c r="I17" s="107" t="s">
        <v>2508</v>
      </c>
      <c r="J17" s="194">
        <v>4</v>
      </c>
      <c r="K17" s="109" t="str">
        <f t="shared" si="0"/>
        <v>5˚</v>
      </c>
      <c r="L17" s="194">
        <v>15</v>
      </c>
      <c r="M17" s="194">
        <v>55</v>
      </c>
      <c r="N17" s="197">
        <v>8</v>
      </c>
      <c r="O17" t="str">
        <f t="shared" si="1"/>
        <v>4x8x15x55(5˚)</v>
      </c>
    </row>
    <row r="18" spans="1:15" ht="14.25" customHeight="1">
      <c r="A18" s="140" t="s">
        <v>1083</v>
      </c>
      <c r="B18" s="1543"/>
      <c r="C18" s="109">
        <v>6</v>
      </c>
      <c r="D18" s="1543"/>
      <c r="E18" s="1543"/>
      <c r="F18" s="196">
        <v>8</v>
      </c>
      <c r="G18" s="196"/>
      <c r="H18" s="336">
        <v>43000</v>
      </c>
      <c r="I18" s="140" t="s">
        <v>1083</v>
      </c>
      <c r="J18" s="194">
        <v>4</v>
      </c>
      <c r="K18" s="109" t="str">
        <f t="shared" si="0"/>
        <v>6˚</v>
      </c>
      <c r="L18" s="194">
        <v>15</v>
      </c>
      <c r="M18" s="194">
        <v>55</v>
      </c>
      <c r="N18" s="197">
        <v>8</v>
      </c>
      <c r="O18" t="str">
        <f t="shared" si="1"/>
        <v>4x8x15x55(6˚)</v>
      </c>
    </row>
    <row r="19" spans="1:15" ht="14.25" customHeight="1">
      <c r="A19" s="140" t="s">
        <v>1084</v>
      </c>
      <c r="B19" s="1543"/>
      <c r="C19" s="109">
        <v>7</v>
      </c>
      <c r="D19" s="1543"/>
      <c r="E19" s="1543"/>
      <c r="F19" s="196">
        <v>8</v>
      </c>
      <c r="G19" s="196"/>
      <c r="H19" s="336">
        <v>43000</v>
      </c>
      <c r="I19" s="140" t="s">
        <v>1084</v>
      </c>
      <c r="J19" s="194">
        <v>4</v>
      </c>
      <c r="K19" s="109" t="str">
        <f t="shared" si="0"/>
        <v>7˚</v>
      </c>
      <c r="L19" s="194">
        <v>15</v>
      </c>
      <c r="M19" s="194">
        <v>55</v>
      </c>
      <c r="N19" s="197">
        <v>8</v>
      </c>
      <c r="O19" t="str">
        <f t="shared" si="1"/>
        <v>4x8x15x55(7˚)</v>
      </c>
    </row>
    <row r="20" spans="1:15" ht="14.25" customHeight="1">
      <c r="A20" s="140" t="s">
        <v>1085</v>
      </c>
      <c r="B20" s="1543"/>
      <c r="C20" s="109">
        <v>10</v>
      </c>
      <c r="D20" s="1543"/>
      <c r="E20" s="1543"/>
      <c r="F20" s="196">
        <v>10</v>
      </c>
      <c r="G20" s="196"/>
      <c r="H20" s="336">
        <v>52000</v>
      </c>
      <c r="I20" s="140" t="s">
        <v>1085</v>
      </c>
      <c r="J20" s="194">
        <v>4</v>
      </c>
      <c r="K20" s="109" t="str">
        <f t="shared" si="0"/>
        <v>10˚</v>
      </c>
      <c r="L20" s="194">
        <v>15</v>
      </c>
      <c r="M20" s="194">
        <v>55</v>
      </c>
      <c r="N20" s="197">
        <v>10</v>
      </c>
      <c r="O20" t="str">
        <f t="shared" si="1"/>
        <v>4x10x15x55(10˚)</v>
      </c>
    </row>
    <row r="21" spans="1:15" ht="14.25" customHeight="1">
      <c r="A21" s="107" t="s">
        <v>2509</v>
      </c>
      <c r="B21" s="1543">
        <v>6</v>
      </c>
      <c r="C21" s="109">
        <v>0.5</v>
      </c>
      <c r="D21" s="1543">
        <v>20</v>
      </c>
      <c r="E21" s="1543">
        <v>60</v>
      </c>
      <c r="F21" s="195">
        <v>8</v>
      </c>
      <c r="G21" s="195"/>
      <c r="H21" s="336">
        <v>44000</v>
      </c>
      <c r="I21" s="107" t="s">
        <v>2509</v>
      </c>
      <c r="J21" s="109">
        <v>6</v>
      </c>
      <c r="K21" s="109" t="str">
        <f t="shared" si="0"/>
        <v>0.5˚</v>
      </c>
      <c r="L21" s="109">
        <v>20</v>
      </c>
      <c r="M21" s="109">
        <v>60</v>
      </c>
      <c r="N21" s="195">
        <v>8</v>
      </c>
      <c r="O21" t="str">
        <f t="shared" si="1"/>
        <v>6x8x20x60(0.5˚)</v>
      </c>
    </row>
    <row r="22" spans="1:15" ht="14.25" customHeight="1">
      <c r="A22" s="107" t="s">
        <v>2510</v>
      </c>
      <c r="B22" s="1543"/>
      <c r="C22" s="109">
        <v>1</v>
      </c>
      <c r="D22" s="1543"/>
      <c r="E22" s="1543"/>
      <c r="F22" s="195">
        <v>8</v>
      </c>
      <c r="G22" s="195"/>
      <c r="H22" s="336">
        <v>44000</v>
      </c>
      <c r="I22" s="107" t="s">
        <v>2510</v>
      </c>
      <c r="J22" s="109">
        <v>6</v>
      </c>
      <c r="K22" s="109" t="str">
        <f t="shared" si="0"/>
        <v>1˚</v>
      </c>
      <c r="L22" s="109">
        <v>20</v>
      </c>
      <c r="M22" s="109">
        <v>60</v>
      </c>
      <c r="N22" s="195">
        <v>8</v>
      </c>
      <c r="O22" t="str">
        <f t="shared" si="1"/>
        <v>6x8x20x60(1˚)</v>
      </c>
    </row>
    <row r="23" spans="1:15" ht="14.25" customHeight="1">
      <c r="A23" s="107" t="s">
        <v>2511</v>
      </c>
      <c r="B23" s="1543"/>
      <c r="C23" s="109">
        <v>1.5</v>
      </c>
      <c r="D23" s="1543"/>
      <c r="E23" s="1543"/>
      <c r="F23" s="195">
        <v>8</v>
      </c>
      <c r="G23" s="195"/>
      <c r="H23" s="336">
        <v>44000</v>
      </c>
      <c r="I23" s="107" t="s">
        <v>2511</v>
      </c>
      <c r="J23" s="109">
        <v>6</v>
      </c>
      <c r="K23" s="109" t="str">
        <f t="shared" si="0"/>
        <v>1.5˚</v>
      </c>
      <c r="L23" s="109">
        <v>20</v>
      </c>
      <c r="M23" s="109">
        <v>60</v>
      </c>
      <c r="N23" s="195">
        <v>8</v>
      </c>
      <c r="O23" t="str">
        <f t="shared" si="1"/>
        <v>6x8x20x60(1.5˚)</v>
      </c>
    </row>
    <row r="24" spans="1:15" ht="14.25" customHeight="1">
      <c r="A24" s="107" t="s">
        <v>2512</v>
      </c>
      <c r="B24" s="1543"/>
      <c r="C24" s="109">
        <v>2</v>
      </c>
      <c r="D24" s="1543"/>
      <c r="E24" s="1543"/>
      <c r="F24" s="195">
        <v>8</v>
      </c>
      <c r="G24" s="195"/>
      <c r="H24" s="336">
        <v>44000</v>
      </c>
      <c r="I24" s="107" t="s">
        <v>2512</v>
      </c>
      <c r="J24" s="109">
        <v>6</v>
      </c>
      <c r="K24" s="109" t="str">
        <f t="shared" si="0"/>
        <v>2˚</v>
      </c>
      <c r="L24" s="109">
        <v>20</v>
      </c>
      <c r="M24" s="109">
        <v>60</v>
      </c>
      <c r="N24" s="195">
        <v>8</v>
      </c>
      <c r="O24" t="str">
        <f t="shared" si="1"/>
        <v>6x8x20x60(2˚)</v>
      </c>
    </row>
    <row r="25" spans="1:15" ht="14.25" customHeight="1">
      <c r="A25" s="107" t="s">
        <v>2513</v>
      </c>
      <c r="B25" s="1543"/>
      <c r="C25" s="109">
        <v>3</v>
      </c>
      <c r="D25" s="1543"/>
      <c r="E25" s="1543"/>
      <c r="F25" s="195">
        <v>10</v>
      </c>
      <c r="G25" s="195"/>
      <c r="H25" s="336">
        <v>57000</v>
      </c>
      <c r="I25" s="107" t="s">
        <v>2513</v>
      </c>
      <c r="J25" s="109">
        <v>6</v>
      </c>
      <c r="K25" s="109" t="str">
        <f t="shared" si="0"/>
        <v>3˚</v>
      </c>
      <c r="L25" s="109">
        <v>20</v>
      </c>
      <c r="M25" s="109">
        <v>60</v>
      </c>
      <c r="N25" s="195">
        <v>10</v>
      </c>
      <c r="O25" t="str">
        <f t="shared" si="1"/>
        <v>6x10x20x60(3˚)</v>
      </c>
    </row>
    <row r="26" spans="1:15" ht="14.25" customHeight="1">
      <c r="A26" s="107" t="s">
        <v>2514</v>
      </c>
      <c r="B26" s="1543"/>
      <c r="C26" s="109">
        <v>5</v>
      </c>
      <c r="D26" s="1543"/>
      <c r="E26" s="1543"/>
      <c r="F26" s="195">
        <v>10</v>
      </c>
      <c r="G26" s="195"/>
      <c r="H26" s="336">
        <v>57000</v>
      </c>
      <c r="I26" s="107" t="s">
        <v>2514</v>
      </c>
      <c r="J26" s="109">
        <v>6</v>
      </c>
      <c r="K26" s="109" t="str">
        <f t="shared" si="0"/>
        <v>5˚</v>
      </c>
      <c r="L26" s="109">
        <v>20</v>
      </c>
      <c r="M26" s="109">
        <v>60</v>
      </c>
      <c r="N26" s="195">
        <v>10</v>
      </c>
      <c r="O26" t="str">
        <f t="shared" si="1"/>
        <v>6x10x20x60(5˚)</v>
      </c>
    </row>
    <row r="27" spans="1:15" ht="14.25" customHeight="1">
      <c r="A27" s="107" t="s">
        <v>2515</v>
      </c>
      <c r="B27" s="1543"/>
      <c r="C27" s="109">
        <v>7</v>
      </c>
      <c r="D27" s="1543"/>
      <c r="E27" s="1543"/>
      <c r="F27" s="195">
        <v>12</v>
      </c>
      <c r="G27" s="195"/>
      <c r="H27" s="336">
        <v>70000</v>
      </c>
      <c r="I27" s="107" t="s">
        <v>2515</v>
      </c>
      <c r="J27" s="109">
        <v>6</v>
      </c>
      <c r="K27" s="109" t="str">
        <f t="shared" si="0"/>
        <v>7˚</v>
      </c>
      <c r="L27" s="109">
        <v>20</v>
      </c>
      <c r="M27" s="109">
        <v>60</v>
      </c>
      <c r="N27" s="195">
        <v>12</v>
      </c>
      <c r="O27" t="str">
        <f t="shared" si="1"/>
        <v>6x12x20x60(7˚)</v>
      </c>
    </row>
    <row r="28" spans="1:15" ht="14.25" customHeight="1">
      <c r="A28" s="107" t="s">
        <v>2516</v>
      </c>
      <c r="B28" s="1543"/>
      <c r="C28" s="109">
        <v>10</v>
      </c>
      <c r="D28" s="198">
        <v>17</v>
      </c>
      <c r="E28" s="1543"/>
      <c r="F28" s="196">
        <v>12</v>
      </c>
      <c r="G28" s="196"/>
      <c r="H28" s="336">
        <v>70000</v>
      </c>
      <c r="I28" s="107"/>
      <c r="J28" s="109"/>
      <c r="K28" s="109"/>
      <c r="L28" s="198"/>
      <c r="M28" s="109"/>
      <c r="N28" s="196"/>
    </row>
    <row r="29" spans="1:15" ht="14.25" customHeight="1">
      <c r="A29" s="107" t="s">
        <v>2517</v>
      </c>
      <c r="B29" s="1543">
        <v>8</v>
      </c>
      <c r="C29" s="109">
        <v>0.5</v>
      </c>
      <c r="D29" s="1543">
        <v>25</v>
      </c>
      <c r="E29" s="1543">
        <v>80</v>
      </c>
      <c r="F29" s="195">
        <v>10</v>
      </c>
      <c r="G29" s="195"/>
      <c r="H29" s="336">
        <v>57000</v>
      </c>
      <c r="I29" s="107" t="s">
        <v>2517</v>
      </c>
      <c r="J29" s="109">
        <v>8</v>
      </c>
      <c r="K29" s="109" t="str">
        <f t="shared" si="0"/>
        <v>0.5˚</v>
      </c>
      <c r="L29" s="109">
        <v>25</v>
      </c>
      <c r="M29" s="109">
        <v>80</v>
      </c>
      <c r="N29" s="195">
        <v>10</v>
      </c>
      <c r="O29" t="str">
        <f t="shared" si="1"/>
        <v>8x10x25x80(0.5˚)</v>
      </c>
    </row>
    <row r="30" spans="1:15" ht="14.25" customHeight="1">
      <c r="A30" s="267" t="s">
        <v>2857</v>
      </c>
      <c r="B30" s="1543"/>
      <c r="C30" s="109">
        <v>1</v>
      </c>
      <c r="D30" s="1543"/>
      <c r="E30" s="1543"/>
      <c r="F30" s="195">
        <v>10</v>
      </c>
      <c r="G30" s="274">
        <v>3</v>
      </c>
      <c r="H30" s="336">
        <v>57000</v>
      </c>
      <c r="I30" s="267" t="s">
        <v>2857</v>
      </c>
      <c r="J30" s="109">
        <v>8</v>
      </c>
      <c r="K30" s="109" t="str">
        <f t="shared" si="0"/>
        <v>1˚</v>
      </c>
      <c r="L30" s="109">
        <v>25</v>
      </c>
      <c r="M30" s="109">
        <v>80</v>
      </c>
      <c r="N30" s="195">
        <v>10</v>
      </c>
      <c r="O30" t="str">
        <f t="shared" si="1"/>
        <v>8x10x25x80(1˚)</v>
      </c>
    </row>
    <row r="31" spans="1:15" ht="14.25" customHeight="1">
      <c r="A31" s="107" t="s">
        <v>2518</v>
      </c>
      <c r="B31" s="1543"/>
      <c r="C31" s="109">
        <v>1.5</v>
      </c>
      <c r="D31" s="1543"/>
      <c r="E31" s="1543"/>
      <c r="F31" s="195">
        <v>10</v>
      </c>
      <c r="G31" s="195"/>
      <c r="H31" s="336">
        <v>57000</v>
      </c>
      <c r="I31" s="107" t="s">
        <v>2518</v>
      </c>
      <c r="J31" s="109">
        <v>8</v>
      </c>
      <c r="K31" s="109" t="str">
        <f t="shared" si="0"/>
        <v>1.5˚</v>
      </c>
      <c r="L31" s="109">
        <v>25</v>
      </c>
      <c r="M31" s="109">
        <v>80</v>
      </c>
      <c r="N31" s="195">
        <v>10</v>
      </c>
      <c r="O31" t="str">
        <f t="shared" si="1"/>
        <v>8x10x25x80(1.5˚)</v>
      </c>
    </row>
    <row r="32" spans="1:15" ht="14.25" customHeight="1">
      <c r="A32" s="107" t="s">
        <v>2519</v>
      </c>
      <c r="B32" s="1543"/>
      <c r="C32" s="109">
        <v>2</v>
      </c>
      <c r="D32" s="1543"/>
      <c r="E32" s="1543"/>
      <c r="F32" s="195">
        <v>10</v>
      </c>
      <c r="G32" s="195"/>
      <c r="H32" s="336">
        <v>57000</v>
      </c>
      <c r="I32" s="107" t="s">
        <v>2519</v>
      </c>
      <c r="J32" s="109">
        <v>8</v>
      </c>
      <c r="K32" s="109" t="str">
        <f t="shared" si="0"/>
        <v>2˚</v>
      </c>
      <c r="L32" s="109">
        <v>25</v>
      </c>
      <c r="M32" s="109">
        <v>80</v>
      </c>
      <c r="N32" s="195">
        <v>10</v>
      </c>
      <c r="O32" t="str">
        <f t="shared" si="1"/>
        <v>8x10x25x80(2˚)</v>
      </c>
    </row>
    <row r="33" spans="1:15" ht="14.25" customHeight="1">
      <c r="A33" s="107" t="s">
        <v>2520</v>
      </c>
      <c r="B33" s="1543"/>
      <c r="C33" s="109">
        <v>3</v>
      </c>
      <c r="D33" s="1543"/>
      <c r="E33" s="1543"/>
      <c r="F33" s="195">
        <v>12</v>
      </c>
      <c r="G33" s="195"/>
      <c r="H33" s="336">
        <v>70000</v>
      </c>
      <c r="I33" s="107" t="s">
        <v>2520</v>
      </c>
      <c r="J33" s="109">
        <v>8</v>
      </c>
      <c r="K33" s="109" t="str">
        <f t="shared" si="0"/>
        <v>3˚</v>
      </c>
      <c r="L33" s="109">
        <v>25</v>
      </c>
      <c r="M33" s="109">
        <v>80</v>
      </c>
      <c r="N33" s="195">
        <v>12</v>
      </c>
      <c r="O33" t="str">
        <f t="shared" si="1"/>
        <v>8x12x25x80(3˚)</v>
      </c>
    </row>
    <row r="34" spans="1:15" ht="14.25" customHeight="1">
      <c r="A34" s="107" t="s">
        <v>2521</v>
      </c>
      <c r="B34" s="1543"/>
      <c r="C34" s="109">
        <v>5</v>
      </c>
      <c r="D34" s="198">
        <v>20</v>
      </c>
      <c r="E34" s="1543"/>
      <c r="F34" s="196">
        <v>12</v>
      </c>
      <c r="G34" s="196"/>
      <c r="H34" s="336">
        <v>70000</v>
      </c>
      <c r="I34" s="107"/>
      <c r="J34" s="109"/>
      <c r="K34" s="109"/>
      <c r="L34" s="198"/>
      <c r="M34" s="109"/>
      <c r="N34" s="196"/>
    </row>
    <row r="35" spans="1:15" ht="14.25" customHeight="1">
      <c r="A35" s="107" t="s">
        <v>2522</v>
      </c>
      <c r="B35" s="1543"/>
      <c r="C35" s="109">
        <v>7</v>
      </c>
      <c r="D35" s="198">
        <v>15</v>
      </c>
      <c r="E35" s="1543"/>
      <c r="F35" s="196">
        <v>12</v>
      </c>
      <c r="G35" s="196"/>
      <c r="H35" s="336">
        <v>70000</v>
      </c>
      <c r="I35" s="107"/>
      <c r="J35" s="109"/>
      <c r="K35" s="109"/>
      <c r="L35" s="198"/>
      <c r="M35" s="109"/>
      <c r="N35" s="196"/>
    </row>
    <row r="36" spans="1:15" ht="14.25" customHeight="1">
      <c r="A36" s="107" t="s">
        <v>2523</v>
      </c>
      <c r="B36" s="1543"/>
      <c r="C36" s="109">
        <v>10</v>
      </c>
      <c r="D36" s="198" t="s">
        <v>2856</v>
      </c>
      <c r="E36" s="1543"/>
      <c r="F36" s="196">
        <v>12</v>
      </c>
      <c r="G36" s="196"/>
      <c r="H36" s="336">
        <v>70000</v>
      </c>
      <c r="I36" s="107"/>
      <c r="J36" s="109"/>
      <c r="K36" s="109"/>
      <c r="L36" s="198"/>
      <c r="M36" s="109"/>
      <c r="N36" s="196"/>
    </row>
    <row r="37" spans="1:15" ht="17.399999999999999">
      <c r="A37" s="107" t="s">
        <v>1086</v>
      </c>
      <c r="B37" s="1543">
        <v>10</v>
      </c>
      <c r="C37" s="109">
        <v>0.5</v>
      </c>
      <c r="D37" s="1543">
        <v>35</v>
      </c>
      <c r="E37" s="1543">
        <v>90</v>
      </c>
      <c r="F37" s="195">
        <v>12</v>
      </c>
      <c r="G37" s="195"/>
      <c r="H37" s="336">
        <v>70000</v>
      </c>
      <c r="I37" s="107" t="s">
        <v>1086</v>
      </c>
      <c r="J37" s="109">
        <v>10</v>
      </c>
      <c r="K37" s="109" t="str">
        <f t="shared" si="0"/>
        <v>0.5˚</v>
      </c>
      <c r="L37" s="194">
        <v>35</v>
      </c>
      <c r="M37" s="109">
        <v>90</v>
      </c>
      <c r="N37" s="195">
        <v>12</v>
      </c>
      <c r="O37" t="str">
        <f t="shared" si="1"/>
        <v>10x12x35x90(0.5˚)</v>
      </c>
    </row>
    <row r="38" spans="1:15" ht="17.399999999999999">
      <c r="A38" s="107" t="s">
        <v>1087</v>
      </c>
      <c r="B38" s="1543"/>
      <c r="C38" s="109">
        <v>1</v>
      </c>
      <c r="D38" s="1543"/>
      <c r="E38" s="1543"/>
      <c r="F38" s="195">
        <v>12</v>
      </c>
      <c r="G38" s="195"/>
      <c r="H38" s="336">
        <v>70000</v>
      </c>
      <c r="I38" s="107" t="s">
        <v>1087</v>
      </c>
      <c r="J38" s="109">
        <v>10</v>
      </c>
      <c r="K38" s="109" t="str">
        <f t="shared" si="0"/>
        <v>1˚</v>
      </c>
      <c r="L38" s="194">
        <v>35</v>
      </c>
      <c r="M38" s="109">
        <v>90</v>
      </c>
      <c r="N38" s="195">
        <v>12</v>
      </c>
      <c r="O38" t="str">
        <f t="shared" si="1"/>
        <v>10x12x35x90(1˚)</v>
      </c>
    </row>
    <row r="39" spans="1:15" ht="17.399999999999999">
      <c r="A39" s="107" t="s">
        <v>1088</v>
      </c>
      <c r="B39" s="1543"/>
      <c r="C39" s="109">
        <v>1.5</v>
      </c>
      <c r="D39" s="1543"/>
      <c r="E39" s="1543"/>
      <c r="F39" s="195">
        <v>12</v>
      </c>
      <c r="G39" s="195"/>
      <c r="H39" s="336">
        <v>70000</v>
      </c>
      <c r="I39" s="107" t="s">
        <v>1088</v>
      </c>
      <c r="J39" s="109">
        <v>10</v>
      </c>
      <c r="K39" s="109" t="str">
        <f t="shared" si="0"/>
        <v>1.5˚</v>
      </c>
      <c r="L39" s="194">
        <v>35</v>
      </c>
      <c r="M39" s="109">
        <v>90</v>
      </c>
      <c r="N39" s="195">
        <v>12</v>
      </c>
      <c r="O39" t="str">
        <f t="shared" si="1"/>
        <v>10x12x35x90(1.5˚)</v>
      </c>
    </row>
    <row r="40" spans="1:15" ht="17.399999999999999">
      <c r="A40" s="107" t="s">
        <v>1089</v>
      </c>
      <c r="B40" s="1543"/>
      <c r="C40" s="109">
        <v>2</v>
      </c>
      <c r="D40" s="198">
        <v>28</v>
      </c>
      <c r="E40" s="1543"/>
      <c r="F40" s="196">
        <v>12</v>
      </c>
      <c r="G40" s="196"/>
      <c r="H40" s="336">
        <v>70000</v>
      </c>
      <c r="I40" s="107"/>
      <c r="J40" s="109"/>
      <c r="K40" s="109"/>
      <c r="L40" s="198"/>
      <c r="M40" s="109"/>
      <c r="N40" s="196"/>
    </row>
    <row r="41" spans="1:15" ht="17.399999999999999">
      <c r="A41" s="107" t="s">
        <v>1090</v>
      </c>
      <c r="B41" s="1543"/>
      <c r="C41" s="109">
        <v>3</v>
      </c>
      <c r="D41" s="198">
        <v>18</v>
      </c>
      <c r="E41" s="1543"/>
      <c r="F41" s="196">
        <v>12</v>
      </c>
      <c r="G41" s="196"/>
      <c r="H41" s="336">
        <v>70000</v>
      </c>
      <c r="I41" s="107"/>
      <c r="J41" s="109"/>
      <c r="K41" s="109"/>
      <c r="L41" s="198"/>
      <c r="M41" s="109"/>
      <c r="N41" s="196"/>
    </row>
    <row r="42" spans="1:15" ht="17.399999999999999">
      <c r="A42" s="107" t="s">
        <v>1091</v>
      </c>
      <c r="B42" s="1543"/>
      <c r="C42" s="109">
        <v>5</v>
      </c>
      <c r="D42" s="198">
        <v>10</v>
      </c>
      <c r="E42" s="1543"/>
      <c r="F42" s="196">
        <v>12</v>
      </c>
      <c r="G42" s="196"/>
      <c r="H42" s="336">
        <v>70000</v>
      </c>
      <c r="I42" s="107"/>
      <c r="J42" s="109"/>
      <c r="K42" s="109"/>
      <c r="L42" s="198"/>
      <c r="M42" s="109"/>
      <c r="N42" s="196"/>
    </row>
    <row r="43" spans="1:15" ht="17.399999999999999">
      <c r="A43" s="107" t="s">
        <v>1092</v>
      </c>
      <c r="B43" s="1543"/>
      <c r="C43" s="109">
        <v>7</v>
      </c>
      <c r="D43" s="198" t="s">
        <v>2856</v>
      </c>
      <c r="E43" s="1543"/>
      <c r="F43" s="196">
        <v>12</v>
      </c>
      <c r="G43" s="196"/>
      <c r="H43" s="336">
        <v>70000</v>
      </c>
      <c r="I43" s="107"/>
      <c r="J43" s="109"/>
      <c r="K43" s="109"/>
      <c r="L43" s="198"/>
      <c r="M43" s="109"/>
      <c r="N43" s="196"/>
    </row>
    <row r="44" spans="1:15" ht="17.399999999999999">
      <c r="A44" s="107" t="s">
        <v>1093</v>
      </c>
      <c r="B44" s="1543"/>
      <c r="C44" s="109">
        <v>10</v>
      </c>
      <c r="D44" s="198" t="s">
        <v>2856</v>
      </c>
      <c r="E44" s="1543"/>
      <c r="F44" s="196">
        <v>12</v>
      </c>
      <c r="G44" s="196"/>
      <c r="H44" s="336">
        <v>70000</v>
      </c>
      <c r="I44" s="107"/>
      <c r="J44" s="109"/>
      <c r="K44" s="109"/>
      <c r="L44" s="198"/>
      <c r="M44" s="109"/>
      <c r="N44" s="196"/>
    </row>
  </sheetData>
  <mergeCells count="16">
    <mergeCell ref="B12:B20"/>
    <mergeCell ref="D12:D20"/>
    <mergeCell ref="E12:E20"/>
    <mergeCell ref="A1:F1"/>
    <mergeCell ref="D4:D11"/>
    <mergeCell ref="B4:B11"/>
    <mergeCell ref="E4:E11"/>
    <mergeCell ref="D37:D39"/>
    <mergeCell ref="E37:E44"/>
    <mergeCell ref="B21:B28"/>
    <mergeCell ref="E21:E28"/>
    <mergeCell ref="D21:D27"/>
    <mergeCell ref="D29:D33"/>
    <mergeCell ref="B29:B36"/>
    <mergeCell ref="E29:E36"/>
    <mergeCell ref="B37:B4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J13" sqref="J13"/>
    </sheetView>
  </sheetViews>
  <sheetFormatPr defaultRowHeight="17.399999999999999"/>
  <sheetData/>
  <phoneticPr fontId="16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107</vt:i4>
      </vt:variant>
      <vt:variant>
        <vt:lpstr>이름이 지정된 범위</vt:lpstr>
      </vt:variant>
      <vt:variant>
        <vt:i4>13</vt:i4>
      </vt:variant>
    </vt:vector>
  </HeadingPairs>
  <TitlesOfParts>
    <vt:vector size="120" baseType="lpstr">
      <vt:lpstr>NX볼</vt:lpstr>
      <vt:lpstr>NX 롱넥볼</vt:lpstr>
      <vt:lpstr>NX 롱넥볼(고정밀)</vt:lpstr>
      <vt:lpstr>NX2날래디우스</vt:lpstr>
      <vt:lpstr>NX2날 롱넥래디우스</vt:lpstr>
      <vt:lpstr>NX 4날래디우스</vt:lpstr>
      <vt:lpstr>NX4날 롱넥래디우스</vt:lpstr>
      <vt:lpstr>NX2날 스퀘어</vt:lpstr>
      <vt:lpstr>NX2날 롱넥스퀘어</vt:lpstr>
      <vt:lpstr>NX4날 스퀘어</vt:lpstr>
      <vt:lpstr>NX 4날 롱넥스퀘어</vt:lpstr>
      <vt:lpstr>NX4날아우토밀</vt:lpstr>
      <vt:lpstr>CBN볼</vt:lpstr>
      <vt:lpstr>CBN래디우스</vt:lpstr>
      <vt:lpstr>4G볼</vt:lpstr>
      <vt:lpstr>고정밀볼</vt:lpstr>
      <vt:lpstr>롱넥볼</vt:lpstr>
      <vt:lpstr>테이퍼넥볼</vt:lpstr>
      <vt:lpstr>MMC볼</vt:lpstr>
      <vt:lpstr>SF 볼</vt:lpstr>
      <vt:lpstr>3날 볼</vt:lpstr>
      <vt:lpstr>4날 볼</vt:lpstr>
      <vt:lpstr>2날R</vt:lpstr>
      <vt:lpstr>2날롱넥R</vt:lpstr>
      <vt:lpstr>2날테이퍼넥R</vt:lpstr>
      <vt:lpstr>3날R</vt:lpstr>
      <vt:lpstr>4날R</vt:lpstr>
      <vt:lpstr>4날롱넥R</vt:lpstr>
      <vt:lpstr>4날 테이퍼넥R</vt:lpstr>
      <vt:lpstr>4날아우토R</vt:lpstr>
      <vt:lpstr>4날다기능용R</vt:lpstr>
      <vt:lpstr>6날45도R</vt:lpstr>
      <vt:lpstr>2날롱넥s</vt:lpstr>
      <vt:lpstr>2날S</vt:lpstr>
      <vt:lpstr>2날강력S</vt:lpstr>
      <vt:lpstr>2날 롱</vt:lpstr>
      <vt:lpstr>4날S</vt:lpstr>
      <vt:lpstr>4날강력</vt:lpstr>
      <vt:lpstr>4날 롱</vt:lpstr>
      <vt:lpstr>4날롱넥</vt:lpstr>
      <vt:lpstr>4날45도</vt:lpstr>
      <vt:lpstr>6날45도</vt:lpstr>
      <vt:lpstr>라핑</vt:lpstr>
      <vt:lpstr>X라핑</vt:lpstr>
      <vt:lpstr>2날 테이퍼</vt:lpstr>
      <vt:lpstr>4날 테이퍼</vt:lpstr>
      <vt:lpstr>4날 테이퍼 리브</vt:lpstr>
      <vt:lpstr>2날 테이퍼볼 </vt:lpstr>
      <vt:lpstr>3날 테이퍼볼</vt:lpstr>
      <vt:lpstr>4날 테이퍼R리브</vt:lpstr>
      <vt:lpstr>SUS-CUT 4날 래디우스</vt:lpstr>
      <vt:lpstr>SUS-CUT, 4날</vt:lpstr>
      <vt:lpstr>SUS-CUT, 3날</vt:lpstr>
      <vt:lpstr>SUS-CUT, 2날</vt:lpstr>
      <vt:lpstr>SUS-CUT, 6날</vt:lpstr>
      <vt:lpstr>SUS-CUT, 라핑</vt:lpstr>
      <vt:lpstr>SUS-CUT, TN라핑</vt:lpstr>
      <vt:lpstr>SUS-CUT 4날 볼 </vt:lpstr>
      <vt:lpstr>ALU-CUT 2날</vt:lpstr>
      <vt:lpstr>ALU-CUT, 3날 </vt:lpstr>
      <vt:lpstr>ALU-CUT, 3날 롱넥</vt:lpstr>
      <vt:lpstr>ALU-CUT, 3날 래디우스</vt:lpstr>
      <vt:lpstr>ALU-CUT,라핑</vt:lpstr>
      <vt:lpstr>ALU-CUT, 코너 라핑</vt:lpstr>
      <vt:lpstr>ALU-CUT, WAVE</vt:lpstr>
      <vt:lpstr>G-CUT, 2날 BALL</vt:lpstr>
      <vt:lpstr>G-CUT,4날 BALL</vt:lpstr>
      <vt:lpstr>G-CUT 롱넥 볼</vt:lpstr>
      <vt:lpstr>G-CUT 롱넥 스퀘어</vt:lpstr>
      <vt:lpstr>G-CUT 테이퍼넥볼</vt:lpstr>
      <vt:lpstr>G-CUT 4F RADIUS</vt:lpstr>
      <vt:lpstr>G-CUT 2F 스퀘어</vt:lpstr>
      <vt:lpstr>G-CUT 4F 스퀘어</vt:lpstr>
      <vt:lpstr>G-CUT 6F 스퀘어</vt:lpstr>
      <vt:lpstr>Wide-CUT, 2날</vt:lpstr>
      <vt:lpstr>Wide-CUT,2날 롱넥</vt:lpstr>
      <vt:lpstr>Wide-CUT,수지가공용 롱스퀘어</vt:lpstr>
      <vt:lpstr>Wide-CUT, 3날</vt:lpstr>
      <vt:lpstr>Wide-CUT,4날</vt:lpstr>
      <vt:lpstr>Wide-CUT,1날</vt:lpstr>
      <vt:lpstr>Wide-CUT, 1날 다운컷</vt:lpstr>
      <vt:lpstr>W-CUT, 롱넥볼</vt:lpstr>
      <vt:lpstr>Wide-CUT,수지가공용 롱볼</vt:lpstr>
      <vt:lpstr>wide-cut,볼</vt:lpstr>
      <vt:lpstr>WIDE-CUT 3날테이퍼볼</vt:lpstr>
      <vt:lpstr>ST볼</vt:lpstr>
      <vt:lpstr>15도볼</vt:lpstr>
      <vt:lpstr>4날볼</vt:lpstr>
      <vt:lpstr>2날롱넥래디우스(6mm)</vt:lpstr>
      <vt:lpstr>2날 테이퍼넥</vt:lpstr>
      <vt:lpstr>4날고이송</vt:lpstr>
      <vt:lpstr>4날래디우스(강짧)</vt:lpstr>
      <vt:lpstr>6날 헬릭스래디우스</vt:lpstr>
      <vt:lpstr>2날스퀘어(강)</vt:lpstr>
      <vt:lpstr>2날롱</vt:lpstr>
      <vt:lpstr>4날 롱넥스퀘어</vt:lpstr>
      <vt:lpstr>4날스퀘어(강)</vt:lpstr>
      <vt:lpstr>4날스퀘어(짧은)</vt:lpstr>
      <vt:lpstr>4날롱</vt:lpstr>
      <vt:lpstr>4날45도헬릭스</vt:lpstr>
      <vt:lpstr>6날45도헬릭스</vt:lpstr>
      <vt:lpstr>4날리브테이퍼볼</vt:lpstr>
      <vt:lpstr>4날리브테이퍼래디우스</vt:lpstr>
      <vt:lpstr>2날 테이퍼 볼</vt:lpstr>
      <vt:lpstr>2날테이퍼</vt:lpstr>
      <vt:lpstr>4날테이퍼</vt:lpstr>
      <vt:lpstr>Sheet1</vt:lpstr>
      <vt:lpstr>'2날 테이퍼'!Print_Area</vt:lpstr>
      <vt:lpstr>'4날R'!Print_Area</vt:lpstr>
      <vt:lpstr>'4날다기능용R'!Print_Area</vt:lpstr>
      <vt:lpstr>'4날롱넥R'!Print_Area</vt:lpstr>
      <vt:lpstr>'ALU-CUT, 3날 '!Print_Area</vt:lpstr>
      <vt:lpstr>CBN래디우스!Print_Area</vt:lpstr>
      <vt:lpstr>'G-CUT, 2날 BALL'!Print_Area</vt:lpstr>
      <vt:lpstr>'NX 4날래디우스'!Print_Area</vt:lpstr>
      <vt:lpstr>'SUS-CUT, 4날'!Print_Area</vt:lpstr>
      <vt:lpstr>'SUS-CUT, TN라핑'!Print_Area</vt:lpstr>
      <vt:lpstr>'SUS-CUT, 라핑'!Print_Area</vt:lpstr>
      <vt:lpstr>'2날 롱'!Print_Titles</vt:lpstr>
      <vt:lpstr>'SUS-CUT 4날 볼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송진우</dc:creator>
  <cp:lastModifiedBy>이학연</cp:lastModifiedBy>
  <cp:lastPrinted>2013-11-22T05:56:23Z</cp:lastPrinted>
  <dcterms:created xsi:type="dcterms:W3CDTF">2008-04-05T12:55:20Z</dcterms:created>
  <dcterms:modified xsi:type="dcterms:W3CDTF">2015-01-03T05:16:00Z</dcterms:modified>
</cp:coreProperties>
</file>