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jl17006/ECON 2326/Quizzes + HWs/"/>
    </mc:Choice>
  </mc:AlternateContent>
  <xr:revisionPtr revIDLastSave="0" documentId="13_ncr:1_{62F0B23C-0146-C84F-9206-8EC3FCF292E7}" xr6:coauthVersionLast="45" xr6:coauthVersionMax="45" xr10:uidLastSave="{00000000-0000-0000-0000-000000000000}"/>
  <bookViews>
    <workbookView xWindow="0" yWindow="460" windowWidth="28800" windowHeight="16740" activeTab="1" xr2:uid="{C9BF8FD4-8154-CF42-8295-DD1CA1068E83}"/>
  </bookViews>
  <sheets>
    <sheet name="Problem #1" sheetId="1" r:id="rId1"/>
    <sheet name="Problem #2" sheetId="2" r:id="rId2"/>
  </sheets>
  <definedNames>
    <definedName name="solver_adj" localSheetId="0" hidden="1">'Problem #1'!$B$3:$B$11</definedName>
    <definedName name="solver_adj" localSheetId="1" hidden="1">'Problem #2'!$A$3:$A$6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itr" localSheetId="0" hidden="1">2147483647</definedName>
    <definedName name="solver_itr" localSheetId="1" hidden="1">2147483647</definedName>
    <definedName name="solver_lhs1" localSheetId="0" hidden="1">'Problem #1'!$D$12:$G$12</definedName>
    <definedName name="solver_lhs1" localSheetId="1" hidden="1">'Problem #2'!$A$3:$A$6</definedName>
    <definedName name="solver_lhs2" localSheetId="1" hidden="1">'Problem #2'!$A$7</definedName>
    <definedName name="solver_lhs3" localSheetId="1" hidden="1">'Problem #2'!$E$7</definedName>
    <definedName name="solver_lhs4" localSheetId="1" hidden="1">'Problem #2'!$F$7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4</definedName>
    <definedName name="solver_opt" localSheetId="0" hidden="1">'Problem #1'!$B$16</definedName>
    <definedName name="solver_opt" localSheetId="1" hidden="1">'Problem #2'!$C$8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2</definedName>
    <definedName name="solver_rel1" localSheetId="1" hidden="1">3</definedName>
    <definedName name="solver_rel2" localSheetId="1" hidden="1">1</definedName>
    <definedName name="solver_rel3" localSheetId="1" hidden="1">1</definedName>
    <definedName name="solver_rel4" localSheetId="1" hidden="1">3</definedName>
    <definedName name="solver_rhs1" localSheetId="0" hidden="1">'Problem #1'!$D$13:$G$13</definedName>
    <definedName name="solver_rhs1" localSheetId="1" hidden="1">'Problem #2'!$G$3:$G$6</definedName>
    <definedName name="solver_rhs2" localSheetId="1" hidden="1">'Problem #2'!$A$8</definedName>
    <definedName name="solver_rhs3" localSheetId="1" hidden="1">'Problem #2'!$E$8</definedName>
    <definedName name="solver_rhs4" localSheetId="1" hidden="1">'Problem #2'!$F$8</definedName>
    <definedName name="solver_rlx" localSheetId="0" hidden="1">2</definedName>
    <definedName name="solver_rlx" localSheetId="1" hidden="1">1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D12" i="1"/>
  <c r="B16" i="1"/>
  <c r="F8" i="2"/>
  <c r="E8" i="2"/>
  <c r="F7" i="2"/>
  <c r="E7" i="2"/>
  <c r="C8" i="2" l="1"/>
  <c r="A7" i="2"/>
  <c r="F12" i="1"/>
  <c r="G12" i="1"/>
</calcChain>
</file>

<file path=xl/sharedStrings.xml><?xml version="1.0" encoding="utf-8"?>
<sst xmlns="http://schemas.openxmlformats.org/spreadsheetml/2006/main" count="34" uniqueCount="34">
  <si>
    <t>Bonds</t>
  </si>
  <si>
    <t>Amounts</t>
  </si>
  <si>
    <t>Year 1</t>
  </si>
  <si>
    <t>Year 2</t>
  </si>
  <si>
    <t>Year 3</t>
  </si>
  <si>
    <t>Year 4</t>
  </si>
  <si>
    <t>Year 5</t>
  </si>
  <si>
    <t>A1</t>
  </si>
  <si>
    <t>B1</t>
  </si>
  <si>
    <t>C1</t>
  </si>
  <si>
    <t>A2</t>
  </si>
  <si>
    <t>A3</t>
  </si>
  <si>
    <t>B3</t>
  </si>
  <si>
    <t>A4</t>
  </si>
  <si>
    <t>Surplus</t>
  </si>
  <si>
    <t>Amount Due</t>
  </si>
  <si>
    <t>Min Cost</t>
  </si>
  <si>
    <t>B2</t>
  </si>
  <si>
    <t>C2</t>
  </si>
  <si>
    <t>Bond Return</t>
  </si>
  <si>
    <t>A</t>
  </si>
  <si>
    <t>B</t>
  </si>
  <si>
    <t>C</t>
  </si>
  <si>
    <t xml:space="preserve">Return </t>
  </si>
  <si>
    <t>Lower</t>
  </si>
  <si>
    <t>Max Investment</t>
  </si>
  <si>
    <t>Invested</t>
  </si>
  <si>
    <t>Types of Investment</t>
  </si>
  <si>
    <t>Bond</t>
  </si>
  <si>
    <t xml:space="preserve">Home Loan </t>
  </si>
  <si>
    <t xml:space="preserve">Auto Loan </t>
  </si>
  <si>
    <t xml:space="preserve">Personal Loan </t>
  </si>
  <si>
    <t xml:space="preserve">Return: 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</si>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</sst>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2" fillId="0" borderId="1" xfId="0" applyFont="1" applyBorder="1"/>
    <xf numFmtId="0" fontId="0" fillId="3" borderId="1" xfId="0" applyFill="1" applyBorder="1"/>
    <xf numFmtId="3" fontId="0" fillId="0" borderId="1" xfId="0" applyNumberFormat="1" applyBorder="1"/>
    <xf numFmtId="0" fontId="0" fillId="0" borderId="0" xfId="0" applyAlignment="1">
      <alignment horizontal="center"/>
    </xf>
    <xf numFmtId="164" fontId="3" fillId="4" borderId="0" xfId="0" applyNumberFormat="1" applyFont="1" applyFill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ill="1" applyBorder="1"/>
    <xf numFmtId="0" fontId="0" fillId="0" borderId="3" xfId="0" applyBorder="1"/>
    <xf numFmtId="164" fontId="3" fillId="4" borderId="1" xfId="0" applyNumberFormat="1" applyFont="1" applyFill="1" applyBorder="1" applyAlignment="1">
      <alignment horizontal="center"/>
    </xf>
    <xf numFmtId="3" fontId="0" fillId="0" borderId="1" xfId="1" applyNumberFormat="1" applyFont="1" applyFill="1" applyBorder="1" applyAlignment="1">
      <alignment horizontal="right"/>
    </xf>
    <xf numFmtId="3" fontId="0" fillId="0" borderId="2" xfId="0" applyNumberFormat="1" applyBorder="1"/>
    <xf numFmtId="0" fontId="0" fillId="0" borderId="1" xfId="0" applyFont="1" applyBorder="1"/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962F9-D9A6-CA40-B810-843E1E132522}">
  <dimension ref="A2:J16"/>
  <sheetViews>
    <sheetView zoomScale="140" zoomScaleNormal="140" workbookViewId="0">
      <selection activeCell="C16" sqref="C16"/>
    </sheetView>
  </sheetViews>
  <sheetFormatPr baseColWidth="10" defaultRowHeight="15"/>
  <sheetData>
    <row r="2" spans="1:10">
      <c r="A2" s="1" t="s">
        <v>0</v>
      </c>
      <c r="B2" s="2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16" t="s">
        <v>19</v>
      </c>
      <c r="J2" s="16"/>
    </row>
    <row r="3" spans="1:10">
      <c r="A3" s="1" t="s">
        <v>7</v>
      </c>
      <c r="B3" s="3">
        <v>472702.08604954369</v>
      </c>
      <c r="C3" s="4">
        <v>-1</v>
      </c>
      <c r="D3" s="5">
        <v>1.04</v>
      </c>
      <c r="E3" s="1"/>
      <c r="F3" s="1"/>
      <c r="G3" s="1"/>
      <c r="I3" s="9" t="s">
        <v>20</v>
      </c>
      <c r="J3" s="1">
        <v>0.04</v>
      </c>
    </row>
    <row r="4" spans="1:10">
      <c r="A4" s="1" t="s">
        <v>8</v>
      </c>
      <c r="B4" s="3">
        <v>195454.54545454541</v>
      </c>
      <c r="C4" s="4">
        <v>-1</v>
      </c>
      <c r="D4" s="1"/>
      <c r="E4" s="5">
        <v>1.1000000000000001</v>
      </c>
      <c r="F4" s="1"/>
      <c r="G4" s="1"/>
      <c r="I4" s="9" t="s">
        <v>21</v>
      </c>
      <c r="J4" s="1">
        <v>0.1</v>
      </c>
    </row>
    <row r="5" spans="1:10">
      <c r="A5" s="1" t="s">
        <v>9</v>
      </c>
      <c r="B5" s="3">
        <v>203389.83050847458</v>
      </c>
      <c r="C5" s="4">
        <v>-1</v>
      </c>
      <c r="D5" s="1"/>
      <c r="E5" s="1"/>
      <c r="F5" s="5">
        <v>1.18</v>
      </c>
      <c r="G5" s="1"/>
      <c r="I5" s="9" t="s">
        <v>22</v>
      </c>
      <c r="J5" s="1">
        <v>0.18</v>
      </c>
    </row>
    <row r="6" spans="1:10">
      <c r="A6" s="1" t="s">
        <v>10</v>
      </c>
      <c r="B6" s="3">
        <v>0</v>
      </c>
      <c r="C6" s="4"/>
      <c r="D6" s="4">
        <v>-1</v>
      </c>
      <c r="E6" s="5">
        <v>1.04</v>
      </c>
      <c r="F6" s="1"/>
      <c r="G6" s="10"/>
    </row>
    <row r="7" spans="1:10">
      <c r="A7" s="1" t="s">
        <v>17</v>
      </c>
      <c r="B7" s="3">
        <v>0</v>
      </c>
      <c r="C7" s="1"/>
      <c r="D7" s="4">
        <v>-1</v>
      </c>
      <c r="E7" s="10"/>
      <c r="F7" s="5">
        <v>1.1000000000000001</v>
      </c>
      <c r="G7" s="1"/>
    </row>
    <row r="8" spans="1:10">
      <c r="A8" s="1" t="s">
        <v>18</v>
      </c>
      <c r="B8" s="3">
        <v>296610.16949152551</v>
      </c>
      <c r="C8" s="1"/>
      <c r="D8" s="4">
        <v>-1</v>
      </c>
      <c r="E8" s="4"/>
      <c r="F8" s="10"/>
      <c r="G8" s="5">
        <v>1.18</v>
      </c>
    </row>
    <row r="9" spans="1:10">
      <c r="A9" s="1" t="s">
        <v>11</v>
      </c>
      <c r="B9" s="3">
        <v>0</v>
      </c>
      <c r="C9" s="1"/>
      <c r="D9" s="1"/>
      <c r="E9" s="4">
        <v>-1</v>
      </c>
      <c r="F9" s="5">
        <v>1.04</v>
      </c>
      <c r="G9" s="10"/>
    </row>
    <row r="10" spans="1:10">
      <c r="A10" s="1" t="s">
        <v>12</v>
      </c>
      <c r="B10" s="3">
        <v>0</v>
      </c>
      <c r="C10" s="1"/>
      <c r="D10" s="1"/>
      <c r="E10" s="4">
        <v>-1</v>
      </c>
      <c r="F10" s="4"/>
      <c r="G10" s="5">
        <v>1.1000000000000001</v>
      </c>
    </row>
    <row r="11" spans="1:10">
      <c r="A11" s="1" t="s">
        <v>13</v>
      </c>
      <c r="B11" s="3">
        <v>0</v>
      </c>
      <c r="C11" s="1"/>
      <c r="D11" s="1"/>
      <c r="E11" s="1"/>
      <c r="F11" s="4">
        <v>-1</v>
      </c>
      <c r="G11" s="5">
        <v>1.04</v>
      </c>
    </row>
    <row r="12" spans="1:10">
      <c r="A12" s="1" t="s">
        <v>14</v>
      </c>
      <c r="D12" s="1">
        <f>SUMPRODUCT($B$3:$B$11,D3:D11)</f>
        <v>194999.99999999994</v>
      </c>
      <c r="E12" s="1">
        <f>SUMPRODUCT($B$3:$B$11,E3:E11)</f>
        <v>214999.99999999997</v>
      </c>
      <c r="F12" s="1">
        <f t="shared" ref="F12:G12" si="0">SUMPRODUCT($B$3:$B$11,F3:F11)</f>
        <v>240000</v>
      </c>
      <c r="G12" s="1">
        <f t="shared" si="0"/>
        <v>350000.00000000006</v>
      </c>
    </row>
    <row r="13" spans="1:10">
      <c r="A13" s="1" t="s">
        <v>15</v>
      </c>
      <c r="D13" s="6">
        <v>195000</v>
      </c>
      <c r="E13" s="6">
        <v>215000</v>
      </c>
      <c r="F13" s="6">
        <v>240000</v>
      </c>
      <c r="G13" s="6">
        <v>350000</v>
      </c>
    </row>
    <row r="15" spans="1:10">
      <c r="B15" s="7" t="s">
        <v>16</v>
      </c>
    </row>
    <row r="16" spans="1:10">
      <c r="B16" s="8">
        <f>-SUMPRODUCT(B3:B11,C3:C11)</f>
        <v>871546.46201256372</v>
      </c>
    </row>
  </sheetData>
  <mergeCells count="1">
    <mergeCell ref="I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090F7-FF81-0E45-806F-96CEE0E258AC}">
  <dimension ref="A2:G9"/>
  <sheetViews>
    <sheetView tabSelected="1" zoomScale="140" zoomScaleNormal="140" workbookViewId="0">
      <selection activeCell="I9" sqref="I9"/>
    </sheetView>
  </sheetViews>
  <sheetFormatPr baseColWidth="10" defaultRowHeight="15"/>
  <cols>
    <col min="2" max="2" width="16" bestFit="1" customWidth="1"/>
    <col min="7" max="7" width="13.1640625" bestFit="1" customWidth="1"/>
  </cols>
  <sheetData>
    <row r="2" spans="1:7">
      <c r="A2" s="1"/>
      <c r="B2" s="1" t="s">
        <v>27</v>
      </c>
      <c r="C2" s="1" t="s">
        <v>23</v>
      </c>
      <c r="D2" s="1"/>
      <c r="E2" s="1" t="s">
        <v>24</v>
      </c>
      <c r="F2" s="1" t="s">
        <v>33</v>
      </c>
      <c r="G2" s="1" t="s">
        <v>25</v>
      </c>
    </row>
    <row r="3" spans="1:7">
      <c r="A3" s="3">
        <v>750000</v>
      </c>
      <c r="B3" s="1" t="s">
        <v>28</v>
      </c>
      <c r="C3" s="1">
        <v>0.1</v>
      </c>
      <c r="D3" s="1"/>
      <c r="E3" s="1">
        <v>0</v>
      </c>
      <c r="F3" s="1">
        <v>1</v>
      </c>
      <c r="G3" s="14">
        <v>750000</v>
      </c>
    </row>
    <row r="4" spans="1:7">
      <c r="A4" s="3">
        <v>2000000</v>
      </c>
      <c r="B4" s="1" t="s">
        <v>29</v>
      </c>
      <c r="C4" s="1">
        <v>0.14000000000000001</v>
      </c>
      <c r="D4" s="1"/>
      <c r="E4" s="11">
        <v>0</v>
      </c>
      <c r="F4" s="1">
        <v>1</v>
      </c>
      <c r="G4" s="14">
        <v>750000</v>
      </c>
    </row>
    <row r="5" spans="1:7">
      <c r="A5" s="3">
        <v>750000</v>
      </c>
      <c r="B5" s="1" t="s">
        <v>30</v>
      </c>
      <c r="C5" s="1">
        <v>0.13</v>
      </c>
      <c r="D5" s="1"/>
      <c r="E5" s="11">
        <v>1</v>
      </c>
      <c r="F5" s="1">
        <v>0</v>
      </c>
      <c r="G5" s="14">
        <v>750000</v>
      </c>
    </row>
    <row r="6" spans="1:7">
      <c r="A6" s="3">
        <v>1500000</v>
      </c>
      <c r="B6" s="1" t="s">
        <v>31</v>
      </c>
      <c r="C6" s="1">
        <v>0.2</v>
      </c>
      <c r="D6" s="1"/>
      <c r="E6" s="11">
        <v>1</v>
      </c>
      <c r="F6" s="1">
        <v>0</v>
      </c>
      <c r="G6" s="14">
        <v>750000</v>
      </c>
    </row>
    <row r="7" spans="1:7">
      <c r="A7" s="1">
        <f>SUM(A3:A6)</f>
        <v>5000000</v>
      </c>
      <c r="B7" s="9" t="s">
        <v>26</v>
      </c>
      <c r="E7" s="15">
        <f>SUMPRODUCT($A$3:$A$6,E3:E6)</f>
        <v>2250000</v>
      </c>
      <c r="F7" s="15">
        <f>SUMPRODUCT($A$3:$A$6,F3:F6)</f>
        <v>2750000</v>
      </c>
    </row>
    <row r="8" spans="1:7">
      <c r="A8" s="13">
        <v>5000000</v>
      </c>
      <c r="B8" s="9" t="s">
        <v>32</v>
      </c>
      <c r="C8" s="12">
        <f>SUMPRODUCT(A3:A6,C3:C6)</f>
        <v>752500</v>
      </c>
      <c r="E8" s="1">
        <f>A8*0.45</f>
        <v>2250000</v>
      </c>
      <c r="F8" s="1">
        <f>A8*0.55</f>
        <v>2750000</v>
      </c>
    </row>
    <row r="9" spans="1:7">
      <c r="F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#1</vt:lpstr>
      <vt:lpstr>Problem 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2020-03-23T14:53:37Z</dcterms:created>
  <dcterms:modified xsi:type="dcterms:W3CDTF">2020-03-24T00:00:00Z</dcterms:modified>
</cp:coreProperties>
</file>