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lisko01/Desktop/GitRepo/nbaDatabaseMongoDB/data/dataHelpers/"/>
    </mc:Choice>
  </mc:AlternateContent>
  <xr:revisionPtr revIDLastSave="0" documentId="13_ncr:1_{9424DC1E-DB42-AA49-AFAA-B0E419BA394C}" xr6:coauthVersionLast="47" xr6:coauthVersionMax="47" xr10:uidLastSave="{00000000-0000-0000-0000-000000000000}"/>
  <bookViews>
    <workbookView xWindow="-34280" yWindow="1680" windowWidth="28800" windowHeight="17500" activeTab="3" xr2:uid="{00000000-000D-0000-FFFF-FFFF00000000}"/>
  </bookViews>
  <sheets>
    <sheet name="Employees" sheetId="1" r:id="rId1"/>
    <sheet name="CoachesJSON" sheetId="5" r:id="rId2"/>
    <sheet name="PlayersJSON" sheetId="3" r:id="rId3"/>
    <sheet name="EmployeeJSON" sheetId="6" r:id="rId4"/>
    <sheet name="Positions" sheetId="2" r:id="rId5"/>
    <sheet name="Games" sheetId="4" r:id="rId6"/>
  </sheets>
  <externalReferences>
    <externalReference r:id="rId7"/>
  </externalReferences>
  <definedNames>
    <definedName name="_xlnm._FilterDatabase" localSheetId="0" hidden="1">Employees!$M$1:$M$420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2" i="3"/>
  <c r="L3" i="3"/>
  <c r="M3" i="3"/>
  <c r="F3" i="3"/>
  <c r="L4" i="3"/>
  <c r="M4" i="3"/>
  <c r="F4" i="3"/>
  <c r="L5" i="3"/>
  <c r="M5" i="3"/>
  <c r="F5" i="3"/>
  <c r="L6" i="3"/>
  <c r="M6" i="3"/>
  <c r="F6" i="3"/>
  <c r="L7" i="3"/>
  <c r="M7" i="3"/>
  <c r="F7" i="3"/>
  <c r="L8" i="3"/>
  <c r="M8" i="3"/>
  <c r="F8" i="3"/>
  <c r="L9" i="3"/>
  <c r="M9" i="3"/>
  <c r="F9" i="3"/>
  <c r="L10" i="3"/>
  <c r="M10" i="3"/>
  <c r="F10" i="3"/>
  <c r="L11" i="3"/>
  <c r="M11" i="3"/>
  <c r="F11" i="3"/>
  <c r="L12" i="3"/>
  <c r="M12" i="3"/>
  <c r="F12" i="3"/>
  <c r="L13" i="3"/>
  <c r="M13" i="3"/>
  <c r="F13" i="3"/>
  <c r="L14" i="3"/>
  <c r="M14" i="3"/>
  <c r="F14" i="3"/>
  <c r="L15" i="3"/>
  <c r="M15" i="3"/>
  <c r="F15" i="3"/>
  <c r="L16" i="3"/>
  <c r="M16" i="3"/>
  <c r="F16" i="3"/>
  <c r="L17" i="3"/>
  <c r="M17" i="3"/>
  <c r="F17" i="3"/>
  <c r="L18" i="3"/>
  <c r="M18" i="3"/>
  <c r="F18" i="3"/>
  <c r="L19" i="3"/>
  <c r="M19" i="3"/>
  <c r="F19" i="3"/>
  <c r="L20" i="3"/>
  <c r="M20" i="3"/>
  <c r="F20" i="3"/>
  <c r="L21" i="3"/>
  <c r="M21" i="3"/>
  <c r="F21" i="3"/>
  <c r="L22" i="3"/>
  <c r="M22" i="3"/>
  <c r="F22" i="3"/>
  <c r="L23" i="3"/>
  <c r="M23" i="3"/>
  <c r="F23" i="3"/>
  <c r="L24" i="3"/>
  <c r="M24" i="3"/>
  <c r="F24" i="3"/>
  <c r="L25" i="3"/>
  <c r="M25" i="3"/>
  <c r="F25" i="3"/>
  <c r="L26" i="3"/>
  <c r="M26" i="3"/>
  <c r="F26" i="3"/>
  <c r="L27" i="3"/>
  <c r="M27" i="3"/>
  <c r="F27" i="3"/>
  <c r="L28" i="3"/>
  <c r="M28" i="3"/>
  <c r="F28" i="3"/>
  <c r="L29" i="3"/>
  <c r="M29" i="3"/>
  <c r="F29" i="3"/>
  <c r="L30" i="3"/>
  <c r="M30" i="3"/>
  <c r="F30" i="3"/>
  <c r="L31" i="3"/>
  <c r="M31" i="3"/>
  <c r="F31" i="3"/>
  <c r="L32" i="3"/>
  <c r="M32" i="3"/>
  <c r="F32" i="3"/>
  <c r="L33" i="3"/>
  <c r="M33" i="3"/>
  <c r="F33" i="3"/>
  <c r="L34" i="3"/>
  <c r="M34" i="3"/>
  <c r="F34" i="3"/>
  <c r="L35" i="3"/>
  <c r="M35" i="3"/>
  <c r="F35" i="3"/>
  <c r="L36" i="3"/>
  <c r="M36" i="3"/>
  <c r="F36" i="3"/>
  <c r="L37" i="3"/>
  <c r="M37" i="3"/>
  <c r="F37" i="3"/>
  <c r="L38" i="3"/>
  <c r="M38" i="3"/>
  <c r="F38" i="3"/>
  <c r="L39" i="3"/>
  <c r="M39" i="3"/>
  <c r="F39" i="3"/>
  <c r="L40" i="3"/>
  <c r="M40" i="3"/>
  <c r="F40" i="3"/>
  <c r="L41" i="3"/>
  <c r="M41" i="3"/>
  <c r="F41" i="3"/>
  <c r="L42" i="3"/>
  <c r="M42" i="3"/>
  <c r="F42" i="3"/>
  <c r="L43" i="3"/>
  <c r="M43" i="3"/>
  <c r="F43" i="3"/>
  <c r="L44" i="3"/>
  <c r="M44" i="3"/>
  <c r="F44" i="3"/>
  <c r="L45" i="3"/>
  <c r="M45" i="3"/>
  <c r="F45" i="3"/>
  <c r="L46" i="3"/>
  <c r="M46" i="3"/>
  <c r="F46" i="3"/>
  <c r="L47" i="3"/>
  <c r="M47" i="3"/>
  <c r="F47" i="3"/>
  <c r="L48" i="3"/>
  <c r="M48" i="3"/>
  <c r="F48" i="3"/>
  <c r="L49" i="3"/>
  <c r="M49" i="3"/>
  <c r="F49" i="3"/>
  <c r="L50" i="3"/>
  <c r="M50" i="3"/>
  <c r="F50" i="3"/>
  <c r="L51" i="3"/>
  <c r="M51" i="3"/>
  <c r="F51" i="3"/>
  <c r="L52" i="3"/>
  <c r="M52" i="3"/>
  <c r="F52" i="3"/>
  <c r="L53" i="3"/>
  <c r="M53" i="3"/>
  <c r="F53" i="3"/>
  <c r="L54" i="3"/>
  <c r="M54" i="3"/>
  <c r="F54" i="3"/>
  <c r="L55" i="3"/>
  <c r="M55" i="3"/>
  <c r="F55" i="3"/>
  <c r="L56" i="3"/>
  <c r="M56" i="3"/>
  <c r="F56" i="3"/>
  <c r="L57" i="3"/>
  <c r="M57" i="3"/>
  <c r="F57" i="3"/>
  <c r="L58" i="3"/>
  <c r="M58" i="3"/>
  <c r="F58" i="3"/>
  <c r="L59" i="3"/>
  <c r="M59" i="3"/>
  <c r="F59" i="3"/>
  <c r="L60" i="3"/>
  <c r="M60" i="3"/>
  <c r="F60" i="3"/>
  <c r="L61" i="3"/>
  <c r="M61" i="3"/>
  <c r="F61" i="3"/>
  <c r="L62" i="3"/>
  <c r="M62" i="3"/>
  <c r="F62" i="3"/>
  <c r="L63" i="3"/>
  <c r="M63" i="3"/>
  <c r="F63" i="3"/>
  <c r="L64" i="3"/>
  <c r="M64" i="3"/>
  <c r="F64" i="3"/>
  <c r="L65" i="3"/>
  <c r="M65" i="3"/>
  <c r="F65" i="3"/>
  <c r="L66" i="3"/>
  <c r="M66" i="3"/>
  <c r="F66" i="3"/>
  <c r="L67" i="3"/>
  <c r="M67" i="3"/>
  <c r="F67" i="3"/>
  <c r="L68" i="3"/>
  <c r="M68" i="3"/>
  <c r="F68" i="3"/>
  <c r="L69" i="3"/>
  <c r="M69" i="3"/>
  <c r="F69" i="3"/>
  <c r="L70" i="3"/>
  <c r="M70" i="3"/>
  <c r="F70" i="3"/>
  <c r="L71" i="3"/>
  <c r="M71" i="3"/>
  <c r="F71" i="3"/>
  <c r="L72" i="3"/>
  <c r="E72" i="3" s="1"/>
  <c r="M72" i="3"/>
  <c r="F72" i="3"/>
  <c r="L73" i="3"/>
  <c r="M73" i="3"/>
  <c r="F73" i="3"/>
  <c r="L74" i="3"/>
  <c r="M74" i="3"/>
  <c r="F74" i="3"/>
  <c r="L75" i="3"/>
  <c r="M75" i="3"/>
  <c r="F75" i="3"/>
  <c r="L76" i="3"/>
  <c r="M76" i="3"/>
  <c r="F76" i="3"/>
  <c r="L77" i="3"/>
  <c r="M77" i="3"/>
  <c r="F77" i="3"/>
  <c r="L78" i="3"/>
  <c r="M78" i="3"/>
  <c r="F78" i="3"/>
  <c r="L79" i="3"/>
  <c r="M79" i="3"/>
  <c r="F79" i="3"/>
  <c r="L80" i="3"/>
  <c r="E80" i="3" s="1"/>
  <c r="M80" i="3"/>
  <c r="F80" i="3"/>
  <c r="L81" i="3"/>
  <c r="M81" i="3"/>
  <c r="F81" i="3"/>
  <c r="L82" i="3"/>
  <c r="M82" i="3"/>
  <c r="F82" i="3"/>
  <c r="L83" i="3"/>
  <c r="M83" i="3"/>
  <c r="F83" i="3"/>
  <c r="L84" i="3"/>
  <c r="M84" i="3"/>
  <c r="F84" i="3"/>
  <c r="L85" i="3"/>
  <c r="M85" i="3"/>
  <c r="F85" i="3"/>
  <c r="L86" i="3"/>
  <c r="M86" i="3"/>
  <c r="F86" i="3"/>
  <c r="L87" i="3"/>
  <c r="M87" i="3"/>
  <c r="F87" i="3"/>
  <c r="L88" i="3"/>
  <c r="E88" i="3" s="1"/>
  <c r="M88" i="3"/>
  <c r="F88" i="3"/>
  <c r="L89" i="3"/>
  <c r="M89" i="3"/>
  <c r="F89" i="3"/>
  <c r="L90" i="3"/>
  <c r="M90" i="3"/>
  <c r="F90" i="3"/>
  <c r="L91" i="3"/>
  <c r="M91" i="3"/>
  <c r="F91" i="3"/>
  <c r="L92" i="3"/>
  <c r="M92" i="3"/>
  <c r="F92" i="3"/>
  <c r="L93" i="3"/>
  <c r="M93" i="3"/>
  <c r="F93" i="3"/>
  <c r="L94" i="3"/>
  <c r="M94" i="3"/>
  <c r="F94" i="3"/>
  <c r="L95" i="3"/>
  <c r="M95" i="3"/>
  <c r="F95" i="3"/>
  <c r="L96" i="3"/>
  <c r="E96" i="3" s="1"/>
  <c r="M96" i="3"/>
  <c r="F96" i="3"/>
  <c r="L97" i="3"/>
  <c r="M97" i="3"/>
  <c r="F97" i="3"/>
  <c r="L98" i="3"/>
  <c r="M98" i="3"/>
  <c r="F98" i="3"/>
  <c r="L99" i="3"/>
  <c r="M99" i="3"/>
  <c r="F99" i="3"/>
  <c r="L100" i="3"/>
  <c r="M100" i="3"/>
  <c r="F100" i="3"/>
  <c r="L101" i="3"/>
  <c r="M101" i="3"/>
  <c r="F101" i="3"/>
  <c r="L102" i="3"/>
  <c r="M102" i="3"/>
  <c r="F102" i="3"/>
  <c r="L103" i="3"/>
  <c r="M103" i="3"/>
  <c r="F103" i="3"/>
  <c r="L104" i="3"/>
  <c r="E104" i="3" s="1"/>
  <c r="M104" i="3"/>
  <c r="F104" i="3"/>
  <c r="L105" i="3"/>
  <c r="M105" i="3"/>
  <c r="F105" i="3"/>
  <c r="L106" i="3"/>
  <c r="M106" i="3"/>
  <c r="F106" i="3"/>
  <c r="L107" i="3"/>
  <c r="M107" i="3"/>
  <c r="F107" i="3"/>
  <c r="L108" i="3"/>
  <c r="M108" i="3"/>
  <c r="F108" i="3"/>
  <c r="L109" i="3"/>
  <c r="M109" i="3"/>
  <c r="F109" i="3"/>
  <c r="L110" i="3"/>
  <c r="M110" i="3"/>
  <c r="F110" i="3"/>
  <c r="L111" i="3"/>
  <c r="M111" i="3"/>
  <c r="F111" i="3"/>
  <c r="L112" i="3"/>
  <c r="E112" i="3" s="1"/>
  <c r="M112" i="3"/>
  <c r="F112" i="3"/>
  <c r="L113" i="3"/>
  <c r="M113" i="3"/>
  <c r="F113" i="3"/>
  <c r="L114" i="3"/>
  <c r="M114" i="3"/>
  <c r="F114" i="3"/>
  <c r="L115" i="3"/>
  <c r="M115" i="3"/>
  <c r="F115" i="3"/>
  <c r="L116" i="3"/>
  <c r="M116" i="3"/>
  <c r="F116" i="3"/>
  <c r="L117" i="3"/>
  <c r="M117" i="3"/>
  <c r="F117" i="3"/>
  <c r="L118" i="3"/>
  <c r="M118" i="3"/>
  <c r="F118" i="3"/>
  <c r="L119" i="3"/>
  <c r="M119" i="3"/>
  <c r="F119" i="3"/>
  <c r="L120" i="3"/>
  <c r="E120" i="3" s="1"/>
  <c r="M120" i="3"/>
  <c r="F120" i="3"/>
  <c r="L121" i="3"/>
  <c r="M121" i="3"/>
  <c r="F121" i="3"/>
  <c r="L122" i="3"/>
  <c r="M122" i="3"/>
  <c r="F122" i="3"/>
  <c r="L123" i="3"/>
  <c r="M123" i="3"/>
  <c r="F123" i="3"/>
  <c r="L124" i="3"/>
  <c r="M124" i="3"/>
  <c r="F124" i="3"/>
  <c r="L125" i="3"/>
  <c r="M125" i="3"/>
  <c r="F125" i="3"/>
  <c r="L126" i="3"/>
  <c r="M126" i="3"/>
  <c r="F126" i="3"/>
  <c r="L127" i="3"/>
  <c r="M127" i="3"/>
  <c r="F127" i="3"/>
  <c r="L128" i="3"/>
  <c r="E128" i="3" s="1"/>
  <c r="M128" i="3"/>
  <c r="F128" i="3"/>
  <c r="L129" i="3"/>
  <c r="M129" i="3"/>
  <c r="F129" i="3"/>
  <c r="L130" i="3"/>
  <c r="M130" i="3"/>
  <c r="F130" i="3"/>
  <c r="L131" i="3"/>
  <c r="M131" i="3"/>
  <c r="F131" i="3"/>
  <c r="L132" i="3"/>
  <c r="M132" i="3"/>
  <c r="F132" i="3"/>
  <c r="L133" i="3"/>
  <c r="M133" i="3"/>
  <c r="F133" i="3"/>
  <c r="L134" i="3"/>
  <c r="M134" i="3"/>
  <c r="F134" i="3"/>
  <c r="L135" i="3"/>
  <c r="M135" i="3"/>
  <c r="F135" i="3"/>
  <c r="L136" i="3"/>
  <c r="E136" i="3" s="1"/>
  <c r="M136" i="3"/>
  <c r="F136" i="3"/>
  <c r="L137" i="3"/>
  <c r="M137" i="3"/>
  <c r="F137" i="3"/>
  <c r="L138" i="3"/>
  <c r="M138" i="3"/>
  <c r="F138" i="3"/>
  <c r="L139" i="3"/>
  <c r="M139" i="3"/>
  <c r="F139" i="3"/>
  <c r="L140" i="3"/>
  <c r="M140" i="3"/>
  <c r="F140" i="3"/>
  <c r="L141" i="3"/>
  <c r="M141" i="3"/>
  <c r="F141" i="3"/>
  <c r="L142" i="3"/>
  <c r="M142" i="3"/>
  <c r="F142" i="3"/>
  <c r="L143" i="3"/>
  <c r="M143" i="3"/>
  <c r="F143" i="3"/>
  <c r="L144" i="3"/>
  <c r="E144" i="3" s="1"/>
  <c r="M144" i="3"/>
  <c r="F144" i="3"/>
  <c r="L145" i="3"/>
  <c r="M145" i="3"/>
  <c r="F145" i="3"/>
  <c r="L146" i="3"/>
  <c r="M146" i="3"/>
  <c r="F146" i="3"/>
  <c r="L147" i="3"/>
  <c r="M147" i="3"/>
  <c r="F147" i="3"/>
  <c r="L148" i="3"/>
  <c r="M148" i="3"/>
  <c r="F148" i="3"/>
  <c r="L149" i="3"/>
  <c r="M149" i="3"/>
  <c r="F149" i="3"/>
  <c r="L150" i="3"/>
  <c r="M150" i="3"/>
  <c r="F150" i="3"/>
  <c r="L151" i="3"/>
  <c r="M151" i="3"/>
  <c r="F151" i="3"/>
  <c r="L152" i="3"/>
  <c r="M152" i="3"/>
  <c r="F152" i="3"/>
  <c r="L153" i="3"/>
  <c r="M153" i="3"/>
  <c r="F153" i="3"/>
  <c r="L154" i="3"/>
  <c r="M154" i="3"/>
  <c r="F154" i="3"/>
  <c r="L155" i="3"/>
  <c r="M155" i="3"/>
  <c r="F155" i="3"/>
  <c r="L156" i="3"/>
  <c r="M156" i="3"/>
  <c r="F156" i="3"/>
  <c r="L157" i="3"/>
  <c r="M157" i="3"/>
  <c r="F157" i="3"/>
  <c r="L158" i="3"/>
  <c r="M158" i="3"/>
  <c r="F158" i="3"/>
  <c r="L159" i="3"/>
  <c r="M159" i="3"/>
  <c r="F159" i="3"/>
  <c r="L160" i="3"/>
  <c r="M160" i="3"/>
  <c r="F160" i="3"/>
  <c r="L161" i="3"/>
  <c r="M161" i="3"/>
  <c r="F161" i="3"/>
  <c r="L162" i="3"/>
  <c r="M162" i="3"/>
  <c r="F162" i="3"/>
  <c r="L163" i="3"/>
  <c r="M163" i="3"/>
  <c r="F163" i="3"/>
  <c r="L164" i="3"/>
  <c r="M164" i="3"/>
  <c r="F164" i="3"/>
  <c r="L165" i="3"/>
  <c r="M165" i="3"/>
  <c r="F165" i="3"/>
  <c r="L166" i="3"/>
  <c r="M166" i="3"/>
  <c r="F166" i="3"/>
  <c r="L167" i="3"/>
  <c r="M167" i="3"/>
  <c r="F167" i="3"/>
  <c r="L168" i="3"/>
  <c r="M168" i="3"/>
  <c r="F168" i="3"/>
  <c r="L169" i="3"/>
  <c r="M169" i="3"/>
  <c r="F169" i="3"/>
  <c r="L170" i="3"/>
  <c r="M170" i="3"/>
  <c r="F170" i="3"/>
  <c r="L171" i="3"/>
  <c r="M171" i="3"/>
  <c r="F171" i="3"/>
  <c r="L172" i="3"/>
  <c r="M172" i="3"/>
  <c r="F172" i="3"/>
  <c r="L173" i="3"/>
  <c r="M173" i="3"/>
  <c r="F173" i="3"/>
  <c r="L174" i="3"/>
  <c r="M174" i="3"/>
  <c r="F174" i="3"/>
  <c r="L175" i="3"/>
  <c r="M175" i="3"/>
  <c r="F175" i="3"/>
  <c r="L176" i="3"/>
  <c r="M176" i="3"/>
  <c r="F176" i="3"/>
  <c r="L177" i="3"/>
  <c r="M177" i="3"/>
  <c r="F177" i="3"/>
  <c r="L178" i="3"/>
  <c r="M178" i="3"/>
  <c r="F178" i="3"/>
  <c r="L179" i="3"/>
  <c r="M179" i="3"/>
  <c r="F179" i="3"/>
  <c r="L180" i="3"/>
  <c r="M180" i="3"/>
  <c r="F180" i="3"/>
  <c r="L181" i="3"/>
  <c r="M181" i="3"/>
  <c r="F181" i="3"/>
  <c r="L182" i="3"/>
  <c r="M182" i="3"/>
  <c r="F182" i="3"/>
  <c r="L183" i="3"/>
  <c r="M183" i="3"/>
  <c r="F183" i="3"/>
  <c r="L184" i="3"/>
  <c r="M184" i="3"/>
  <c r="F184" i="3"/>
  <c r="L185" i="3"/>
  <c r="M185" i="3"/>
  <c r="F185" i="3"/>
  <c r="L186" i="3"/>
  <c r="M186" i="3"/>
  <c r="F186" i="3"/>
  <c r="L187" i="3"/>
  <c r="M187" i="3"/>
  <c r="F187" i="3"/>
  <c r="L188" i="3"/>
  <c r="M188" i="3"/>
  <c r="F188" i="3"/>
  <c r="L189" i="3"/>
  <c r="M189" i="3"/>
  <c r="F189" i="3"/>
  <c r="L190" i="3"/>
  <c r="M190" i="3"/>
  <c r="F190" i="3"/>
  <c r="L191" i="3"/>
  <c r="M191" i="3"/>
  <c r="F191" i="3"/>
  <c r="L192" i="3"/>
  <c r="M192" i="3"/>
  <c r="F192" i="3"/>
  <c r="L193" i="3"/>
  <c r="M193" i="3"/>
  <c r="F193" i="3"/>
  <c r="L194" i="3"/>
  <c r="M194" i="3"/>
  <c r="F194" i="3"/>
  <c r="L195" i="3"/>
  <c r="M195" i="3"/>
  <c r="F195" i="3"/>
  <c r="L196" i="3"/>
  <c r="M196" i="3"/>
  <c r="F196" i="3"/>
  <c r="L197" i="3"/>
  <c r="M197" i="3"/>
  <c r="F197" i="3"/>
  <c r="L198" i="3"/>
  <c r="M198" i="3"/>
  <c r="F198" i="3"/>
  <c r="L199" i="3"/>
  <c r="M199" i="3"/>
  <c r="F199" i="3"/>
  <c r="L200" i="3"/>
  <c r="M200" i="3"/>
  <c r="F200" i="3"/>
  <c r="L201" i="3"/>
  <c r="M201" i="3"/>
  <c r="F201" i="3"/>
  <c r="L202" i="3"/>
  <c r="M202" i="3"/>
  <c r="F202" i="3"/>
  <c r="L203" i="3"/>
  <c r="M203" i="3"/>
  <c r="F203" i="3"/>
  <c r="L204" i="3"/>
  <c r="M204" i="3"/>
  <c r="F204" i="3"/>
  <c r="L205" i="3"/>
  <c r="M205" i="3"/>
  <c r="F205" i="3"/>
  <c r="L206" i="3"/>
  <c r="M206" i="3"/>
  <c r="F206" i="3"/>
  <c r="L207" i="3"/>
  <c r="M207" i="3"/>
  <c r="F207" i="3"/>
  <c r="L208" i="3"/>
  <c r="M208" i="3"/>
  <c r="F208" i="3"/>
  <c r="L209" i="3"/>
  <c r="M209" i="3"/>
  <c r="F209" i="3"/>
  <c r="L210" i="3"/>
  <c r="M210" i="3"/>
  <c r="F210" i="3"/>
  <c r="L211" i="3"/>
  <c r="M211" i="3"/>
  <c r="F211" i="3"/>
  <c r="L212" i="3"/>
  <c r="M212" i="3"/>
  <c r="F212" i="3"/>
  <c r="L213" i="3"/>
  <c r="M213" i="3"/>
  <c r="F213" i="3"/>
  <c r="L214" i="3"/>
  <c r="M214" i="3"/>
  <c r="F214" i="3"/>
  <c r="L215" i="3"/>
  <c r="M215" i="3"/>
  <c r="F215" i="3"/>
  <c r="L216" i="3"/>
  <c r="M216" i="3"/>
  <c r="F216" i="3"/>
  <c r="L217" i="3"/>
  <c r="M217" i="3"/>
  <c r="F217" i="3"/>
  <c r="L218" i="3"/>
  <c r="M218" i="3"/>
  <c r="F218" i="3"/>
  <c r="L219" i="3"/>
  <c r="M219" i="3"/>
  <c r="F219" i="3"/>
  <c r="L220" i="3"/>
  <c r="M220" i="3"/>
  <c r="F220" i="3"/>
  <c r="L221" i="3"/>
  <c r="M221" i="3"/>
  <c r="F221" i="3"/>
  <c r="L222" i="3"/>
  <c r="M222" i="3"/>
  <c r="F222" i="3"/>
  <c r="L223" i="3"/>
  <c r="M223" i="3"/>
  <c r="F223" i="3"/>
  <c r="L224" i="3"/>
  <c r="M224" i="3"/>
  <c r="F224" i="3"/>
  <c r="L225" i="3"/>
  <c r="M225" i="3"/>
  <c r="F225" i="3"/>
  <c r="L226" i="3"/>
  <c r="M226" i="3"/>
  <c r="F226" i="3"/>
  <c r="L227" i="3"/>
  <c r="M227" i="3"/>
  <c r="F227" i="3"/>
  <c r="L228" i="3"/>
  <c r="M228" i="3"/>
  <c r="F228" i="3"/>
  <c r="L229" i="3"/>
  <c r="M229" i="3"/>
  <c r="F229" i="3"/>
  <c r="L230" i="3"/>
  <c r="M230" i="3"/>
  <c r="F230" i="3"/>
  <c r="L231" i="3"/>
  <c r="M231" i="3"/>
  <c r="F231" i="3"/>
  <c r="L232" i="3"/>
  <c r="M232" i="3"/>
  <c r="F232" i="3"/>
  <c r="L233" i="3"/>
  <c r="M233" i="3"/>
  <c r="F233" i="3"/>
  <c r="L234" i="3"/>
  <c r="M234" i="3"/>
  <c r="F234" i="3"/>
  <c r="L235" i="3"/>
  <c r="M235" i="3"/>
  <c r="F235" i="3"/>
  <c r="L236" i="3"/>
  <c r="M236" i="3"/>
  <c r="F236" i="3"/>
  <c r="L237" i="3"/>
  <c r="M237" i="3"/>
  <c r="F237" i="3"/>
  <c r="L238" i="3"/>
  <c r="M238" i="3"/>
  <c r="F238" i="3"/>
  <c r="L239" i="3"/>
  <c r="M239" i="3"/>
  <c r="F239" i="3"/>
  <c r="L240" i="3"/>
  <c r="M240" i="3"/>
  <c r="F240" i="3"/>
  <c r="L241" i="3"/>
  <c r="M241" i="3"/>
  <c r="F241" i="3"/>
  <c r="L242" i="3"/>
  <c r="M242" i="3"/>
  <c r="F242" i="3"/>
  <c r="L243" i="3"/>
  <c r="M243" i="3"/>
  <c r="F243" i="3"/>
  <c r="L244" i="3"/>
  <c r="M244" i="3"/>
  <c r="F244" i="3"/>
  <c r="L245" i="3"/>
  <c r="M245" i="3"/>
  <c r="F245" i="3"/>
  <c r="L246" i="3"/>
  <c r="M246" i="3"/>
  <c r="F246" i="3"/>
  <c r="L247" i="3"/>
  <c r="M247" i="3"/>
  <c r="F247" i="3"/>
  <c r="L248" i="3"/>
  <c r="M248" i="3"/>
  <c r="F248" i="3"/>
  <c r="L249" i="3"/>
  <c r="M249" i="3"/>
  <c r="F249" i="3"/>
  <c r="L250" i="3"/>
  <c r="M250" i="3"/>
  <c r="F250" i="3"/>
  <c r="L251" i="3"/>
  <c r="M251" i="3"/>
  <c r="F251" i="3"/>
  <c r="L252" i="3"/>
  <c r="M252" i="3"/>
  <c r="F252" i="3"/>
  <c r="L253" i="3"/>
  <c r="M253" i="3"/>
  <c r="F253" i="3"/>
  <c r="L254" i="3"/>
  <c r="M254" i="3"/>
  <c r="F254" i="3"/>
  <c r="L255" i="3"/>
  <c r="M255" i="3"/>
  <c r="F255" i="3"/>
  <c r="L256" i="3"/>
  <c r="M256" i="3"/>
  <c r="F256" i="3"/>
  <c r="L257" i="3"/>
  <c r="M257" i="3"/>
  <c r="F257" i="3"/>
  <c r="L258" i="3"/>
  <c r="M258" i="3"/>
  <c r="F258" i="3"/>
  <c r="L259" i="3"/>
  <c r="M259" i="3"/>
  <c r="F259" i="3"/>
  <c r="L260" i="3"/>
  <c r="M260" i="3"/>
  <c r="F260" i="3"/>
  <c r="L261" i="3"/>
  <c r="M261" i="3"/>
  <c r="F261" i="3"/>
  <c r="L262" i="3"/>
  <c r="M262" i="3"/>
  <c r="F262" i="3"/>
  <c r="L263" i="3"/>
  <c r="M263" i="3"/>
  <c r="F263" i="3"/>
  <c r="L264" i="3"/>
  <c r="M264" i="3"/>
  <c r="F264" i="3"/>
  <c r="L265" i="3"/>
  <c r="M265" i="3"/>
  <c r="F265" i="3"/>
  <c r="L266" i="3"/>
  <c r="M266" i="3"/>
  <c r="F266" i="3"/>
  <c r="L267" i="3"/>
  <c r="M267" i="3"/>
  <c r="F267" i="3"/>
  <c r="L268" i="3"/>
  <c r="M268" i="3"/>
  <c r="F268" i="3"/>
  <c r="L269" i="3"/>
  <c r="M269" i="3"/>
  <c r="F269" i="3"/>
  <c r="L270" i="3"/>
  <c r="M270" i="3"/>
  <c r="F270" i="3"/>
  <c r="L271" i="3"/>
  <c r="M271" i="3"/>
  <c r="F271" i="3"/>
  <c r="L272" i="3"/>
  <c r="M272" i="3"/>
  <c r="F272" i="3"/>
  <c r="L273" i="3"/>
  <c r="M273" i="3"/>
  <c r="F273" i="3"/>
  <c r="L274" i="3"/>
  <c r="M274" i="3"/>
  <c r="F274" i="3"/>
  <c r="L275" i="3"/>
  <c r="M275" i="3"/>
  <c r="F275" i="3"/>
  <c r="L276" i="3"/>
  <c r="M276" i="3"/>
  <c r="F276" i="3"/>
  <c r="L277" i="3"/>
  <c r="M277" i="3"/>
  <c r="F277" i="3"/>
  <c r="L278" i="3"/>
  <c r="M278" i="3"/>
  <c r="F278" i="3"/>
  <c r="L279" i="3"/>
  <c r="M279" i="3"/>
  <c r="F279" i="3"/>
  <c r="L280" i="3"/>
  <c r="M280" i="3"/>
  <c r="F280" i="3"/>
  <c r="L281" i="3"/>
  <c r="M281" i="3"/>
  <c r="F281" i="3"/>
  <c r="L282" i="3"/>
  <c r="M282" i="3"/>
  <c r="F282" i="3"/>
  <c r="L283" i="3"/>
  <c r="M283" i="3"/>
  <c r="F283" i="3"/>
  <c r="L284" i="3"/>
  <c r="M284" i="3"/>
  <c r="F284" i="3"/>
  <c r="L285" i="3"/>
  <c r="M285" i="3"/>
  <c r="F285" i="3"/>
  <c r="L286" i="3"/>
  <c r="M286" i="3"/>
  <c r="F286" i="3"/>
  <c r="L287" i="3"/>
  <c r="M287" i="3"/>
  <c r="F287" i="3"/>
  <c r="L288" i="3"/>
  <c r="M288" i="3"/>
  <c r="F288" i="3"/>
  <c r="L289" i="3"/>
  <c r="M289" i="3"/>
  <c r="F289" i="3"/>
  <c r="L290" i="3"/>
  <c r="M290" i="3"/>
  <c r="F290" i="3"/>
  <c r="L291" i="3"/>
  <c r="M291" i="3"/>
  <c r="F291" i="3"/>
  <c r="L292" i="3"/>
  <c r="M292" i="3"/>
  <c r="F292" i="3"/>
  <c r="L293" i="3"/>
  <c r="M293" i="3"/>
  <c r="F293" i="3"/>
  <c r="L294" i="3"/>
  <c r="M294" i="3"/>
  <c r="F294" i="3"/>
  <c r="L295" i="3"/>
  <c r="M295" i="3"/>
  <c r="F295" i="3"/>
  <c r="L296" i="3"/>
  <c r="M296" i="3"/>
  <c r="F296" i="3"/>
  <c r="L297" i="3"/>
  <c r="M297" i="3"/>
  <c r="F297" i="3"/>
  <c r="L298" i="3"/>
  <c r="M298" i="3"/>
  <c r="F298" i="3"/>
  <c r="L299" i="3"/>
  <c r="M299" i="3"/>
  <c r="F299" i="3"/>
  <c r="L300" i="3"/>
  <c r="M300" i="3"/>
  <c r="F300" i="3"/>
  <c r="L301" i="3"/>
  <c r="M301" i="3"/>
  <c r="F301" i="3"/>
  <c r="L302" i="3"/>
  <c r="M302" i="3"/>
  <c r="F302" i="3"/>
  <c r="L303" i="3"/>
  <c r="M303" i="3"/>
  <c r="F303" i="3"/>
  <c r="L304" i="3"/>
  <c r="M304" i="3"/>
  <c r="F304" i="3"/>
  <c r="L305" i="3"/>
  <c r="M305" i="3"/>
  <c r="F305" i="3"/>
  <c r="L306" i="3"/>
  <c r="M306" i="3"/>
  <c r="F306" i="3"/>
  <c r="L307" i="3"/>
  <c r="M307" i="3"/>
  <c r="F307" i="3"/>
  <c r="L308" i="3"/>
  <c r="M308" i="3"/>
  <c r="F308" i="3"/>
  <c r="L309" i="3"/>
  <c r="M309" i="3"/>
  <c r="F309" i="3"/>
  <c r="L310" i="3"/>
  <c r="M310" i="3"/>
  <c r="F310" i="3"/>
  <c r="L311" i="3"/>
  <c r="M311" i="3"/>
  <c r="F311" i="3"/>
  <c r="L312" i="3"/>
  <c r="M312" i="3"/>
  <c r="F312" i="3"/>
  <c r="L313" i="3"/>
  <c r="M313" i="3"/>
  <c r="F313" i="3"/>
  <c r="L314" i="3"/>
  <c r="M314" i="3"/>
  <c r="F314" i="3"/>
  <c r="L315" i="3"/>
  <c r="M315" i="3"/>
  <c r="F315" i="3"/>
  <c r="L316" i="3"/>
  <c r="M316" i="3"/>
  <c r="F316" i="3"/>
  <c r="L317" i="3"/>
  <c r="M317" i="3"/>
  <c r="F317" i="3"/>
  <c r="L318" i="3"/>
  <c r="M318" i="3"/>
  <c r="F318" i="3"/>
  <c r="L319" i="3"/>
  <c r="M319" i="3"/>
  <c r="F319" i="3"/>
  <c r="L320" i="3"/>
  <c r="M320" i="3"/>
  <c r="F320" i="3"/>
  <c r="L321" i="3"/>
  <c r="M321" i="3"/>
  <c r="F321" i="3"/>
  <c r="L322" i="3"/>
  <c r="M322" i="3"/>
  <c r="F322" i="3"/>
  <c r="L323" i="3"/>
  <c r="M323" i="3"/>
  <c r="F323" i="3"/>
  <c r="L324" i="3"/>
  <c r="M324" i="3"/>
  <c r="F324" i="3"/>
  <c r="L325" i="3"/>
  <c r="M325" i="3"/>
  <c r="F325" i="3"/>
  <c r="L326" i="3"/>
  <c r="M326" i="3"/>
  <c r="F326" i="3"/>
  <c r="L327" i="3"/>
  <c r="M327" i="3"/>
  <c r="F327" i="3"/>
  <c r="L328" i="3"/>
  <c r="M328" i="3"/>
  <c r="F328" i="3"/>
  <c r="L329" i="3"/>
  <c r="M329" i="3"/>
  <c r="F329" i="3"/>
  <c r="L330" i="3"/>
  <c r="M330" i="3"/>
  <c r="F330" i="3"/>
  <c r="L331" i="3"/>
  <c r="M331" i="3"/>
  <c r="F331" i="3"/>
  <c r="L332" i="3"/>
  <c r="M332" i="3"/>
  <c r="F332" i="3"/>
  <c r="L333" i="3"/>
  <c r="M333" i="3"/>
  <c r="F333" i="3"/>
  <c r="L334" i="3"/>
  <c r="M334" i="3"/>
  <c r="F334" i="3"/>
  <c r="L335" i="3"/>
  <c r="M335" i="3"/>
  <c r="F335" i="3"/>
  <c r="L336" i="3"/>
  <c r="M336" i="3"/>
  <c r="F336" i="3"/>
  <c r="L337" i="3"/>
  <c r="M337" i="3"/>
  <c r="F337" i="3"/>
  <c r="L338" i="3"/>
  <c r="M338" i="3"/>
  <c r="F338" i="3"/>
  <c r="L339" i="3"/>
  <c r="M339" i="3"/>
  <c r="F339" i="3"/>
  <c r="L340" i="3"/>
  <c r="M340" i="3"/>
  <c r="F340" i="3"/>
  <c r="L341" i="3"/>
  <c r="M341" i="3"/>
  <c r="F341" i="3"/>
  <c r="L342" i="3"/>
  <c r="M342" i="3"/>
  <c r="F342" i="3"/>
  <c r="L343" i="3"/>
  <c r="M343" i="3"/>
  <c r="F343" i="3"/>
  <c r="L344" i="3"/>
  <c r="M344" i="3"/>
  <c r="F344" i="3"/>
  <c r="L345" i="3"/>
  <c r="M345" i="3"/>
  <c r="F345" i="3"/>
  <c r="L346" i="3"/>
  <c r="M346" i="3"/>
  <c r="F346" i="3"/>
  <c r="L347" i="3"/>
  <c r="M347" i="3"/>
  <c r="F347" i="3"/>
  <c r="L348" i="3"/>
  <c r="M348" i="3"/>
  <c r="F348" i="3"/>
  <c r="L349" i="3"/>
  <c r="M349" i="3"/>
  <c r="F349" i="3"/>
  <c r="L350" i="3"/>
  <c r="M350" i="3"/>
  <c r="F350" i="3"/>
  <c r="L351" i="3"/>
  <c r="M351" i="3"/>
  <c r="F351" i="3"/>
  <c r="L352" i="3"/>
  <c r="M352" i="3"/>
  <c r="F352" i="3"/>
  <c r="L353" i="3"/>
  <c r="M353" i="3"/>
  <c r="F353" i="3"/>
  <c r="L354" i="3"/>
  <c r="M354" i="3"/>
  <c r="F354" i="3"/>
  <c r="L355" i="3"/>
  <c r="M355" i="3"/>
  <c r="F355" i="3"/>
  <c r="L356" i="3"/>
  <c r="M356" i="3"/>
  <c r="F356" i="3"/>
  <c r="L357" i="3"/>
  <c r="M357" i="3"/>
  <c r="F357" i="3"/>
  <c r="L358" i="3"/>
  <c r="M358" i="3"/>
  <c r="F358" i="3"/>
  <c r="L359" i="3"/>
  <c r="M359" i="3"/>
  <c r="F359" i="3"/>
  <c r="L360" i="3"/>
  <c r="M360" i="3"/>
  <c r="F360" i="3"/>
  <c r="L361" i="3"/>
  <c r="M361" i="3"/>
  <c r="F361" i="3"/>
  <c r="L362" i="3"/>
  <c r="M362" i="3"/>
  <c r="F362" i="3"/>
  <c r="L363" i="3"/>
  <c r="M363" i="3"/>
  <c r="F363" i="3"/>
  <c r="L364" i="3"/>
  <c r="M364" i="3"/>
  <c r="F364" i="3"/>
  <c r="L365" i="3"/>
  <c r="M365" i="3"/>
  <c r="F365" i="3"/>
  <c r="L366" i="3"/>
  <c r="M366" i="3"/>
  <c r="F366" i="3"/>
  <c r="L367" i="3"/>
  <c r="M367" i="3"/>
  <c r="F367" i="3"/>
  <c r="L368" i="3"/>
  <c r="M368" i="3"/>
  <c r="F368" i="3"/>
  <c r="L369" i="3"/>
  <c r="M369" i="3"/>
  <c r="F369" i="3"/>
  <c r="L370" i="3"/>
  <c r="M370" i="3"/>
  <c r="F370" i="3"/>
  <c r="L371" i="3"/>
  <c r="M371" i="3"/>
  <c r="F371" i="3"/>
  <c r="L372" i="3"/>
  <c r="M372" i="3"/>
  <c r="F372" i="3"/>
  <c r="L373" i="3"/>
  <c r="M373" i="3"/>
  <c r="F373" i="3"/>
  <c r="L374" i="3"/>
  <c r="M374" i="3"/>
  <c r="F374" i="3"/>
  <c r="L375" i="3"/>
  <c r="M375" i="3"/>
  <c r="F375" i="3"/>
  <c r="L376" i="3"/>
  <c r="M376" i="3"/>
  <c r="F376" i="3"/>
  <c r="L377" i="3"/>
  <c r="M377" i="3"/>
  <c r="F377" i="3"/>
  <c r="L378" i="3"/>
  <c r="M378" i="3"/>
  <c r="F378" i="3"/>
  <c r="L379" i="3"/>
  <c r="M379" i="3"/>
  <c r="F379" i="3"/>
  <c r="L380" i="3"/>
  <c r="M380" i="3"/>
  <c r="F380" i="3"/>
  <c r="L381" i="3"/>
  <c r="M381" i="3"/>
  <c r="F381" i="3"/>
  <c r="L382" i="3"/>
  <c r="M382" i="3"/>
  <c r="F382" i="3"/>
  <c r="L383" i="3"/>
  <c r="M383" i="3"/>
  <c r="F383" i="3"/>
  <c r="L384" i="3"/>
  <c r="M384" i="3"/>
  <c r="F384" i="3"/>
  <c r="L385" i="3"/>
  <c r="M385" i="3"/>
  <c r="F385" i="3"/>
  <c r="L386" i="3"/>
  <c r="M386" i="3"/>
  <c r="F386" i="3"/>
  <c r="L387" i="3"/>
  <c r="M387" i="3"/>
  <c r="F387" i="3"/>
  <c r="L388" i="3"/>
  <c r="M388" i="3"/>
  <c r="F388" i="3"/>
  <c r="L389" i="3"/>
  <c r="M389" i="3"/>
  <c r="F389" i="3"/>
  <c r="F2" i="3"/>
  <c r="M2" i="3"/>
  <c r="L2" i="3"/>
  <c r="E133" i="3" l="1"/>
  <c r="E125" i="3"/>
  <c r="E117" i="3"/>
  <c r="E109" i="3"/>
  <c r="E101" i="3"/>
  <c r="E93" i="3"/>
  <c r="E85" i="3"/>
  <c r="E77" i="3"/>
  <c r="E69" i="3"/>
  <c r="E61" i="3"/>
  <c r="E53" i="3"/>
  <c r="E45" i="3"/>
  <c r="E37" i="3"/>
  <c r="E29" i="3"/>
  <c r="E383" i="3"/>
  <c r="E375" i="3"/>
  <c r="E367" i="3"/>
  <c r="E359" i="3"/>
  <c r="E351" i="3"/>
  <c r="E343" i="3"/>
  <c r="E335" i="3"/>
  <c r="E327" i="3"/>
  <c r="E319" i="3"/>
  <c r="E311" i="3"/>
  <c r="E303" i="3"/>
  <c r="E295" i="3"/>
  <c r="E287" i="3"/>
  <c r="E279" i="3"/>
  <c r="E271" i="3"/>
  <c r="E263" i="3"/>
  <c r="E255" i="3"/>
  <c r="E247" i="3"/>
  <c r="E239" i="3"/>
  <c r="E231" i="3"/>
  <c r="E223" i="3"/>
  <c r="E215" i="3"/>
  <c r="E207" i="3"/>
  <c r="E199" i="3"/>
  <c r="E191" i="3"/>
  <c r="E183" i="3"/>
  <c r="E175" i="3"/>
  <c r="E167" i="3"/>
  <c r="E159" i="3"/>
  <c r="E313" i="3"/>
  <c r="E305" i="3"/>
  <c r="E297" i="3"/>
  <c r="E289" i="3"/>
  <c r="E281" i="3"/>
  <c r="E273" i="3"/>
  <c r="E265" i="3"/>
  <c r="E257" i="3"/>
  <c r="E249" i="3"/>
  <c r="E217" i="3"/>
  <c r="E209" i="3"/>
  <c r="E201" i="3"/>
  <c r="E193" i="3"/>
  <c r="E185" i="3"/>
  <c r="E177" i="3"/>
  <c r="E169" i="3"/>
  <c r="E161" i="3"/>
  <c r="E21" i="3"/>
  <c r="E13" i="3"/>
  <c r="E5" i="3"/>
  <c r="E6" i="3"/>
  <c r="E256" i="3"/>
  <c r="E248" i="3"/>
  <c r="E240" i="3"/>
  <c r="E232" i="3"/>
  <c r="E224" i="3"/>
  <c r="E216" i="3"/>
  <c r="E208" i="3"/>
  <c r="E200" i="3"/>
  <c r="E192" i="3"/>
  <c r="E184" i="3"/>
  <c r="E176" i="3"/>
  <c r="E168" i="3"/>
  <c r="E160" i="3"/>
  <c r="E152" i="3"/>
  <c r="E64" i="3"/>
  <c r="E56" i="3"/>
  <c r="E48" i="3"/>
  <c r="E40" i="3"/>
  <c r="E151" i="3"/>
  <c r="E143" i="3"/>
  <c r="E135" i="3"/>
  <c r="E127" i="3"/>
  <c r="E119" i="3"/>
  <c r="E111" i="3"/>
  <c r="E103" i="3"/>
  <c r="E95" i="3"/>
  <c r="E87" i="3"/>
  <c r="E79" i="3"/>
  <c r="E71" i="3"/>
  <c r="E63" i="3"/>
  <c r="E385" i="3"/>
  <c r="E32" i="3"/>
  <c r="E24" i="3"/>
  <c r="E16" i="3"/>
  <c r="E221" i="3"/>
  <c r="E213" i="3"/>
  <c r="E181" i="3"/>
  <c r="E173" i="3"/>
  <c r="E165" i="3"/>
  <c r="E345" i="3"/>
  <c r="E55" i="3"/>
  <c r="E47" i="3"/>
  <c r="E39" i="3"/>
  <c r="E31" i="3"/>
  <c r="E23" i="3"/>
  <c r="E15" i="3"/>
  <c r="E7" i="3"/>
  <c r="E353" i="3"/>
  <c r="E337" i="3"/>
  <c r="E321" i="3"/>
  <c r="E241" i="3"/>
  <c r="E233" i="3"/>
  <c r="E225" i="3"/>
  <c r="E153" i="3"/>
  <c r="E145" i="3"/>
  <c r="E137" i="3"/>
  <c r="E129" i="3"/>
  <c r="E121" i="3"/>
  <c r="E113" i="3"/>
  <c r="E105" i="3"/>
  <c r="E97" i="3"/>
  <c r="E89" i="3"/>
  <c r="E81" i="3"/>
  <c r="E73" i="3"/>
  <c r="E65" i="3"/>
  <c r="E57" i="3"/>
  <c r="E49" i="3"/>
  <c r="E41" i="3"/>
  <c r="E33" i="3"/>
  <c r="E25" i="3"/>
  <c r="E17" i="3"/>
  <c r="E9" i="3"/>
  <c r="E377" i="3"/>
  <c r="E369" i="3"/>
  <c r="E14" i="3"/>
  <c r="E361" i="3"/>
  <c r="E329" i="3"/>
  <c r="E3" i="3"/>
  <c r="E384" i="3"/>
  <c r="E376" i="3"/>
  <c r="E368" i="3"/>
  <c r="E360" i="3"/>
  <c r="E352" i="3"/>
  <c r="E344" i="3"/>
  <c r="E336" i="3"/>
  <c r="E328" i="3"/>
  <c r="E320" i="3"/>
  <c r="E312" i="3"/>
  <c r="E304" i="3"/>
  <c r="E296" i="3"/>
  <c r="E288" i="3"/>
  <c r="E280" i="3"/>
  <c r="E272" i="3"/>
  <c r="E264" i="3"/>
  <c r="E8" i="3"/>
  <c r="E382" i="3"/>
  <c r="E374" i="3"/>
  <c r="E366" i="3"/>
  <c r="E358" i="3"/>
  <c r="E350" i="3"/>
  <c r="E342" i="3"/>
  <c r="E334" i="3"/>
  <c r="E326" i="3"/>
  <c r="E318" i="3"/>
  <c r="E310" i="3"/>
  <c r="E302" i="3"/>
  <c r="E294" i="3"/>
  <c r="E286" i="3"/>
  <c r="E278" i="3"/>
  <c r="E270" i="3"/>
  <c r="E262" i="3"/>
  <c r="E254" i="3"/>
  <c r="E246" i="3"/>
  <c r="E238" i="3"/>
  <c r="E230" i="3"/>
  <c r="E222" i="3"/>
  <c r="E214" i="3"/>
  <c r="E206" i="3"/>
  <c r="E198" i="3"/>
  <c r="E190" i="3"/>
  <c r="E182" i="3"/>
  <c r="E174" i="3"/>
  <c r="E166" i="3"/>
  <c r="E158" i="3"/>
  <c r="E150" i="3"/>
  <c r="E142" i="3"/>
  <c r="E134" i="3"/>
  <c r="E126" i="3"/>
  <c r="E118" i="3"/>
  <c r="E110" i="3"/>
  <c r="E102" i="3"/>
  <c r="E94" i="3"/>
  <c r="E86" i="3"/>
  <c r="E78" i="3"/>
  <c r="E70" i="3"/>
  <c r="E62" i="3"/>
  <c r="E54" i="3"/>
  <c r="E46" i="3"/>
  <c r="E38" i="3"/>
  <c r="E30" i="3"/>
  <c r="E22" i="3"/>
  <c r="E389" i="3"/>
  <c r="E381" i="3"/>
  <c r="E373" i="3"/>
  <c r="E365" i="3"/>
  <c r="E357" i="3"/>
  <c r="E349" i="3"/>
  <c r="E341" i="3"/>
  <c r="E333" i="3"/>
  <c r="E325" i="3"/>
  <c r="E317" i="3"/>
  <c r="E309" i="3"/>
  <c r="E301" i="3"/>
  <c r="E293" i="3"/>
  <c r="E285" i="3"/>
  <c r="E277" i="3"/>
  <c r="E269" i="3"/>
  <c r="E261" i="3"/>
  <c r="E253" i="3"/>
  <c r="E245" i="3"/>
  <c r="E237" i="3"/>
  <c r="E229" i="3"/>
  <c r="E205" i="3"/>
  <c r="E197" i="3"/>
  <c r="E189" i="3"/>
  <c r="E157" i="3"/>
  <c r="E149" i="3"/>
  <c r="E141" i="3"/>
  <c r="E386" i="3"/>
  <c r="E378" i="3"/>
  <c r="E370" i="3"/>
  <c r="E362" i="3"/>
  <c r="E354" i="3"/>
  <c r="E346" i="3"/>
  <c r="E338" i="3"/>
  <c r="E330" i="3"/>
  <c r="E322" i="3"/>
  <c r="E314" i="3"/>
  <c r="E306" i="3"/>
  <c r="E298" i="3"/>
  <c r="E290" i="3"/>
  <c r="E282" i="3"/>
  <c r="E274" i="3"/>
  <c r="E266" i="3"/>
  <c r="E258" i="3"/>
  <c r="E250" i="3"/>
  <c r="E242" i="3"/>
  <c r="E234" i="3"/>
  <c r="E226" i="3"/>
  <c r="E218" i="3"/>
  <c r="E210" i="3"/>
  <c r="E202" i="3"/>
  <c r="E194" i="3"/>
  <c r="E186" i="3"/>
  <c r="E178" i="3"/>
  <c r="E170" i="3"/>
  <c r="E162" i="3"/>
  <c r="E154" i="3"/>
  <c r="E146" i="3"/>
  <c r="E138" i="3"/>
  <c r="E130" i="3"/>
  <c r="E122" i="3"/>
  <c r="E114" i="3"/>
  <c r="E106" i="3"/>
  <c r="E98" i="3"/>
  <c r="E90" i="3"/>
  <c r="E82" i="3"/>
  <c r="E74" i="3"/>
  <c r="E66" i="3"/>
  <c r="E58" i="3"/>
  <c r="E50" i="3"/>
  <c r="E42" i="3"/>
  <c r="E34" i="3"/>
  <c r="E26" i="3"/>
  <c r="E18" i="3"/>
  <c r="E10" i="3"/>
  <c r="E2" i="3"/>
  <c r="E388" i="3"/>
  <c r="E380" i="3"/>
  <c r="E372" i="3"/>
  <c r="E364" i="3"/>
  <c r="E356" i="3"/>
  <c r="E348" i="3"/>
  <c r="E340" i="3"/>
  <c r="E332" i="3"/>
  <c r="E324" i="3"/>
  <c r="E316" i="3"/>
  <c r="E308" i="3"/>
  <c r="E300" i="3"/>
  <c r="E292" i="3"/>
  <c r="E284" i="3"/>
  <c r="E276" i="3"/>
  <c r="E268" i="3"/>
  <c r="E260" i="3"/>
  <c r="E252" i="3"/>
  <c r="E244" i="3"/>
  <c r="E236" i="3"/>
  <c r="E228" i="3"/>
  <c r="E220" i="3"/>
  <c r="E212" i="3"/>
  <c r="E204" i="3"/>
  <c r="E196" i="3"/>
  <c r="E188" i="3"/>
  <c r="E180" i="3"/>
  <c r="E172" i="3"/>
  <c r="E164" i="3"/>
  <c r="E156" i="3"/>
  <c r="E148" i="3"/>
  <c r="E140" i="3"/>
  <c r="E132" i="3"/>
  <c r="E124" i="3"/>
  <c r="E116" i="3"/>
  <c r="E108" i="3"/>
  <c r="E100" i="3"/>
  <c r="E92" i="3"/>
  <c r="E84" i="3"/>
  <c r="E76" i="3"/>
  <c r="E68" i="3"/>
  <c r="E60" i="3"/>
  <c r="E52" i="3"/>
  <c r="E44" i="3"/>
  <c r="E36" i="3"/>
  <c r="E28" i="3"/>
  <c r="E20" i="3"/>
  <c r="E12" i="3"/>
  <c r="E4" i="3"/>
  <c r="E387" i="3"/>
  <c r="E379" i="3"/>
  <c r="E371" i="3"/>
  <c r="E363" i="3"/>
  <c r="E355" i="3"/>
  <c r="E347" i="3"/>
  <c r="E339" i="3"/>
  <c r="E331" i="3"/>
  <c r="E323" i="3"/>
  <c r="E315" i="3"/>
  <c r="E307" i="3"/>
  <c r="E299" i="3"/>
  <c r="E291" i="3"/>
  <c r="E283" i="3"/>
  <c r="E275" i="3"/>
  <c r="E267" i="3"/>
  <c r="E259" i="3"/>
  <c r="E251" i="3"/>
  <c r="E243" i="3"/>
  <c r="E235" i="3"/>
  <c r="E227" i="3"/>
  <c r="E219" i="3"/>
  <c r="E211" i="3"/>
  <c r="E203" i="3"/>
  <c r="E195" i="3"/>
  <c r="E187" i="3"/>
  <c r="E179" i="3"/>
  <c r="E171" i="3"/>
  <c r="E163" i="3"/>
  <c r="E155" i="3"/>
  <c r="E147" i="3"/>
  <c r="E139" i="3"/>
  <c r="E131" i="3"/>
  <c r="E123" i="3"/>
  <c r="E115" i="3"/>
  <c r="E107" i="3"/>
  <c r="E99" i="3"/>
  <c r="E91" i="3"/>
  <c r="E83" i="3"/>
  <c r="E75" i="3"/>
  <c r="E67" i="3"/>
  <c r="E59" i="3"/>
  <c r="E51" i="3"/>
  <c r="E43" i="3"/>
  <c r="E35" i="3"/>
  <c r="E27" i="3"/>
  <c r="E19" i="3"/>
  <c r="E11" i="3"/>
  <c r="P3" i="3"/>
  <c r="Q3" i="3"/>
  <c r="R3" i="3"/>
  <c r="P4" i="3"/>
  <c r="Q4" i="3"/>
  <c r="R4" i="3"/>
  <c r="P5" i="3"/>
  <c r="Q5" i="3"/>
  <c r="R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P27" i="3"/>
  <c r="Q27" i="3"/>
  <c r="R27" i="3"/>
  <c r="P28" i="3"/>
  <c r="Q28" i="3"/>
  <c r="R28" i="3"/>
  <c r="P29" i="3"/>
  <c r="Q29" i="3"/>
  <c r="R29" i="3"/>
  <c r="P30" i="3"/>
  <c r="Q30" i="3"/>
  <c r="R30" i="3"/>
  <c r="P31" i="3"/>
  <c r="Q31" i="3"/>
  <c r="R31" i="3"/>
  <c r="P32" i="3"/>
  <c r="Q32" i="3"/>
  <c r="R32" i="3"/>
  <c r="P33" i="3"/>
  <c r="Q33" i="3"/>
  <c r="R33" i="3"/>
  <c r="P34" i="3"/>
  <c r="Q34" i="3"/>
  <c r="R34" i="3"/>
  <c r="P35" i="3"/>
  <c r="Q35" i="3"/>
  <c r="R35" i="3"/>
  <c r="P36" i="3"/>
  <c r="Q36" i="3"/>
  <c r="R36" i="3"/>
  <c r="P37" i="3"/>
  <c r="Q37" i="3"/>
  <c r="R37" i="3"/>
  <c r="P38" i="3"/>
  <c r="Q38" i="3"/>
  <c r="R38" i="3"/>
  <c r="P39" i="3"/>
  <c r="Q39" i="3"/>
  <c r="R39" i="3"/>
  <c r="P40" i="3"/>
  <c r="Q40" i="3"/>
  <c r="R40" i="3"/>
  <c r="P41" i="3"/>
  <c r="Q41" i="3"/>
  <c r="R41" i="3"/>
  <c r="P42" i="3"/>
  <c r="Q42" i="3"/>
  <c r="R42" i="3"/>
  <c r="P43" i="3"/>
  <c r="Q43" i="3"/>
  <c r="R43" i="3"/>
  <c r="P44" i="3"/>
  <c r="Q44" i="3"/>
  <c r="R44" i="3"/>
  <c r="P45" i="3"/>
  <c r="Q45" i="3"/>
  <c r="R45" i="3"/>
  <c r="P46" i="3"/>
  <c r="Q46" i="3"/>
  <c r="R46" i="3"/>
  <c r="P47" i="3"/>
  <c r="Q47" i="3"/>
  <c r="R47" i="3"/>
  <c r="P48" i="3"/>
  <c r="Q48" i="3"/>
  <c r="R48" i="3"/>
  <c r="P49" i="3"/>
  <c r="Q49" i="3"/>
  <c r="R49" i="3"/>
  <c r="P50" i="3"/>
  <c r="Q50" i="3"/>
  <c r="R50" i="3"/>
  <c r="P51" i="3"/>
  <c r="Q51" i="3"/>
  <c r="R51" i="3"/>
  <c r="P52" i="3"/>
  <c r="Q52" i="3"/>
  <c r="R52" i="3"/>
  <c r="P53" i="3"/>
  <c r="Q53" i="3"/>
  <c r="R53" i="3"/>
  <c r="P54" i="3"/>
  <c r="Q54" i="3"/>
  <c r="R54" i="3"/>
  <c r="P55" i="3"/>
  <c r="Q55" i="3"/>
  <c r="R55" i="3"/>
  <c r="P56" i="3"/>
  <c r="Q56" i="3"/>
  <c r="R56" i="3"/>
  <c r="P57" i="3"/>
  <c r="Q57" i="3"/>
  <c r="R57" i="3"/>
  <c r="P58" i="3"/>
  <c r="Q58" i="3"/>
  <c r="R58" i="3"/>
  <c r="P59" i="3"/>
  <c r="Q59" i="3"/>
  <c r="R59" i="3"/>
  <c r="P60" i="3"/>
  <c r="Q60" i="3"/>
  <c r="R60" i="3"/>
  <c r="P61" i="3"/>
  <c r="Q61" i="3"/>
  <c r="R61" i="3"/>
  <c r="P62" i="3"/>
  <c r="Q62" i="3"/>
  <c r="R62" i="3"/>
  <c r="P63" i="3"/>
  <c r="Q63" i="3"/>
  <c r="R63" i="3"/>
  <c r="P64" i="3"/>
  <c r="Q64" i="3"/>
  <c r="R64" i="3"/>
  <c r="P65" i="3"/>
  <c r="Q65" i="3"/>
  <c r="R65" i="3"/>
  <c r="P66" i="3"/>
  <c r="Q66" i="3"/>
  <c r="R66" i="3"/>
  <c r="P67" i="3"/>
  <c r="Q67" i="3"/>
  <c r="R67" i="3"/>
  <c r="P68" i="3"/>
  <c r="Q68" i="3"/>
  <c r="R68" i="3"/>
  <c r="P69" i="3"/>
  <c r="Q69" i="3"/>
  <c r="R69" i="3"/>
  <c r="P70" i="3"/>
  <c r="Q70" i="3"/>
  <c r="R70" i="3"/>
  <c r="P71" i="3"/>
  <c r="Q71" i="3"/>
  <c r="R71" i="3"/>
  <c r="P72" i="3"/>
  <c r="Q72" i="3"/>
  <c r="R72" i="3"/>
  <c r="P73" i="3"/>
  <c r="Q73" i="3"/>
  <c r="R73" i="3"/>
  <c r="P74" i="3"/>
  <c r="Q74" i="3"/>
  <c r="R74" i="3"/>
  <c r="P75" i="3"/>
  <c r="Q75" i="3"/>
  <c r="R75" i="3"/>
  <c r="P76" i="3"/>
  <c r="Q76" i="3"/>
  <c r="R76" i="3"/>
  <c r="P77" i="3"/>
  <c r="Q77" i="3"/>
  <c r="R77" i="3"/>
  <c r="P78" i="3"/>
  <c r="Q78" i="3"/>
  <c r="R78" i="3"/>
  <c r="P79" i="3"/>
  <c r="Q79" i="3"/>
  <c r="R79" i="3"/>
  <c r="P80" i="3"/>
  <c r="Q80" i="3"/>
  <c r="R80" i="3"/>
  <c r="P81" i="3"/>
  <c r="Q81" i="3"/>
  <c r="R81" i="3"/>
  <c r="P82" i="3"/>
  <c r="Q82" i="3"/>
  <c r="R82" i="3"/>
  <c r="P83" i="3"/>
  <c r="Q83" i="3"/>
  <c r="R83" i="3"/>
  <c r="P84" i="3"/>
  <c r="Q84" i="3"/>
  <c r="R84" i="3"/>
  <c r="P85" i="3"/>
  <c r="Q85" i="3"/>
  <c r="R85" i="3"/>
  <c r="P86" i="3"/>
  <c r="Q86" i="3"/>
  <c r="R86" i="3"/>
  <c r="P87" i="3"/>
  <c r="Q87" i="3"/>
  <c r="R87" i="3"/>
  <c r="P88" i="3"/>
  <c r="Q88" i="3"/>
  <c r="R88" i="3"/>
  <c r="P89" i="3"/>
  <c r="Q89" i="3"/>
  <c r="R89" i="3"/>
  <c r="P90" i="3"/>
  <c r="Q90" i="3"/>
  <c r="R90" i="3"/>
  <c r="P91" i="3"/>
  <c r="Q91" i="3"/>
  <c r="R91" i="3"/>
  <c r="P92" i="3"/>
  <c r="Q92" i="3"/>
  <c r="R92" i="3"/>
  <c r="P93" i="3"/>
  <c r="Q93" i="3"/>
  <c r="R93" i="3"/>
  <c r="P94" i="3"/>
  <c r="Q94" i="3"/>
  <c r="R94" i="3"/>
  <c r="P95" i="3"/>
  <c r="Q95" i="3"/>
  <c r="R95" i="3"/>
  <c r="P96" i="3"/>
  <c r="Q96" i="3"/>
  <c r="R96" i="3"/>
  <c r="P97" i="3"/>
  <c r="Q97" i="3"/>
  <c r="R97" i="3"/>
  <c r="P98" i="3"/>
  <c r="Q98" i="3"/>
  <c r="R98" i="3"/>
  <c r="P99" i="3"/>
  <c r="Q99" i="3"/>
  <c r="R99" i="3"/>
  <c r="P100" i="3"/>
  <c r="Q100" i="3"/>
  <c r="R100" i="3"/>
  <c r="P101" i="3"/>
  <c r="Q101" i="3"/>
  <c r="R101" i="3"/>
  <c r="P102" i="3"/>
  <c r="Q102" i="3"/>
  <c r="R102" i="3"/>
  <c r="P103" i="3"/>
  <c r="Q103" i="3"/>
  <c r="R103" i="3"/>
  <c r="P104" i="3"/>
  <c r="Q104" i="3"/>
  <c r="R104" i="3"/>
  <c r="P105" i="3"/>
  <c r="Q105" i="3"/>
  <c r="R105" i="3"/>
  <c r="P106" i="3"/>
  <c r="Q106" i="3"/>
  <c r="R106" i="3"/>
  <c r="P107" i="3"/>
  <c r="Q107" i="3"/>
  <c r="R107" i="3"/>
  <c r="P108" i="3"/>
  <c r="Q108" i="3"/>
  <c r="R108" i="3"/>
  <c r="P109" i="3"/>
  <c r="Q109" i="3"/>
  <c r="R109" i="3"/>
  <c r="P110" i="3"/>
  <c r="Q110" i="3"/>
  <c r="R110" i="3"/>
  <c r="P111" i="3"/>
  <c r="Q111" i="3"/>
  <c r="R111" i="3"/>
  <c r="P112" i="3"/>
  <c r="Q112" i="3"/>
  <c r="R112" i="3"/>
  <c r="P113" i="3"/>
  <c r="Q113" i="3"/>
  <c r="R113" i="3"/>
  <c r="P114" i="3"/>
  <c r="Q114" i="3"/>
  <c r="R114" i="3"/>
  <c r="P115" i="3"/>
  <c r="Q115" i="3"/>
  <c r="R115" i="3"/>
  <c r="P116" i="3"/>
  <c r="Q116" i="3"/>
  <c r="R116" i="3"/>
  <c r="P117" i="3"/>
  <c r="Q117" i="3"/>
  <c r="R117" i="3"/>
  <c r="P118" i="3"/>
  <c r="Q118" i="3"/>
  <c r="R118" i="3"/>
  <c r="P119" i="3"/>
  <c r="Q119" i="3"/>
  <c r="R119" i="3"/>
  <c r="P120" i="3"/>
  <c r="Q120" i="3"/>
  <c r="R120" i="3"/>
  <c r="P121" i="3"/>
  <c r="Q121" i="3"/>
  <c r="R121" i="3"/>
  <c r="P122" i="3"/>
  <c r="Q122" i="3"/>
  <c r="R122" i="3"/>
  <c r="P123" i="3"/>
  <c r="Q123" i="3"/>
  <c r="R123" i="3"/>
  <c r="P124" i="3"/>
  <c r="Q124" i="3"/>
  <c r="R124" i="3"/>
  <c r="P125" i="3"/>
  <c r="Q125" i="3"/>
  <c r="R125" i="3"/>
  <c r="P126" i="3"/>
  <c r="Q126" i="3"/>
  <c r="R126" i="3"/>
  <c r="P127" i="3"/>
  <c r="Q127" i="3"/>
  <c r="R127" i="3"/>
  <c r="P128" i="3"/>
  <c r="Q128" i="3"/>
  <c r="R128" i="3"/>
  <c r="P129" i="3"/>
  <c r="Q129" i="3"/>
  <c r="R129" i="3"/>
  <c r="P130" i="3"/>
  <c r="Q130" i="3"/>
  <c r="R130" i="3"/>
  <c r="P131" i="3"/>
  <c r="Q131" i="3"/>
  <c r="R131" i="3"/>
  <c r="P132" i="3"/>
  <c r="Q132" i="3"/>
  <c r="R132" i="3"/>
  <c r="P133" i="3"/>
  <c r="Q133" i="3"/>
  <c r="R133" i="3"/>
  <c r="P134" i="3"/>
  <c r="Q134" i="3"/>
  <c r="R134" i="3"/>
  <c r="P135" i="3"/>
  <c r="Q135" i="3"/>
  <c r="R135" i="3"/>
  <c r="P136" i="3"/>
  <c r="Q136" i="3"/>
  <c r="R136" i="3"/>
  <c r="P137" i="3"/>
  <c r="Q137" i="3"/>
  <c r="R137" i="3"/>
  <c r="P138" i="3"/>
  <c r="Q138" i="3"/>
  <c r="R138" i="3"/>
  <c r="P139" i="3"/>
  <c r="Q139" i="3"/>
  <c r="R139" i="3"/>
  <c r="P140" i="3"/>
  <c r="Q140" i="3"/>
  <c r="R140" i="3"/>
  <c r="P141" i="3"/>
  <c r="Q141" i="3"/>
  <c r="R141" i="3"/>
  <c r="P142" i="3"/>
  <c r="Q142" i="3"/>
  <c r="R142" i="3"/>
  <c r="P143" i="3"/>
  <c r="Q143" i="3"/>
  <c r="R143" i="3"/>
  <c r="P144" i="3"/>
  <c r="Q144" i="3"/>
  <c r="R144" i="3"/>
  <c r="P145" i="3"/>
  <c r="Q145" i="3"/>
  <c r="R145" i="3"/>
  <c r="P146" i="3"/>
  <c r="Q146" i="3"/>
  <c r="R146" i="3"/>
  <c r="P147" i="3"/>
  <c r="Q147" i="3"/>
  <c r="R147" i="3"/>
  <c r="P148" i="3"/>
  <c r="Q148" i="3"/>
  <c r="R148" i="3"/>
  <c r="P149" i="3"/>
  <c r="Q149" i="3"/>
  <c r="R149" i="3"/>
  <c r="P150" i="3"/>
  <c r="Q150" i="3"/>
  <c r="R150" i="3"/>
  <c r="P151" i="3"/>
  <c r="Q151" i="3"/>
  <c r="R151" i="3"/>
  <c r="P152" i="3"/>
  <c r="Q152" i="3"/>
  <c r="R152" i="3"/>
  <c r="P153" i="3"/>
  <c r="Q153" i="3"/>
  <c r="R153" i="3"/>
  <c r="P154" i="3"/>
  <c r="Q154" i="3"/>
  <c r="R154" i="3"/>
  <c r="P155" i="3"/>
  <c r="Q155" i="3"/>
  <c r="R155" i="3"/>
  <c r="P156" i="3"/>
  <c r="Q156" i="3"/>
  <c r="R156" i="3"/>
  <c r="P157" i="3"/>
  <c r="Q157" i="3"/>
  <c r="R157" i="3"/>
  <c r="P158" i="3"/>
  <c r="Q158" i="3"/>
  <c r="R158" i="3"/>
  <c r="P159" i="3"/>
  <c r="Q159" i="3"/>
  <c r="R159" i="3"/>
  <c r="P160" i="3"/>
  <c r="Q160" i="3"/>
  <c r="R160" i="3"/>
  <c r="P161" i="3"/>
  <c r="Q161" i="3"/>
  <c r="R161" i="3"/>
  <c r="P162" i="3"/>
  <c r="Q162" i="3"/>
  <c r="R162" i="3"/>
  <c r="P163" i="3"/>
  <c r="Q163" i="3"/>
  <c r="R163" i="3"/>
  <c r="P164" i="3"/>
  <c r="Q164" i="3"/>
  <c r="R164" i="3"/>
  <c r="P165" i="3"/>
  <c r="Q165" i="3"/>
  <c r="R165" i="3"/>
  <c r="P166" i="3"/>
  <c r="Q166" i="3"/>
  <c r="R166" i="3"/>
  <c r="P167" i="3"/>
  <c r="Q167" i="3"/>
  <c r="R167" i="3"/>
  <c r="P168" i="3"/>
  <c r="Q168" i="3"/>
  <c r="R168" i="3"/>
  <c r="P169" i="3"/>
  <c r="Q169" i="3"/>
  <c r="R169" i="3"/>
  <c r="P170" i="3"/>
  <c r="Q170" i="3"/>
  <c r="R170" i="3"/>
  <c r="P171" i="3"/>
  <c r="Q171" i="3"/>
  <c r="R171" i="3"/>
  <c r="P172" i="3"/>
  <c r="Q172" i="3"/>
  <c r="R172" i="3"/>
  <c r="P173" i="3"/>
  <c r="Q173" i="3"/>
  <c r="R173" i="3"/>
  <c r="P174" i="3"/>
  <c r="Q174" i="3"/>
  <c r="R174" i="3"/>
  <c r="P175" i="3"/>
  <c r="Q175" i="3"/>
  <c r="R175" i="3"/>
  <c r="P176" i="3"/>
  <c r="Q176" i="3"/>
  <c r="R176" i="3"/>
  <c r="P177" i="3"/>
  <c r="Q177" i="3"/>
  <c r="R177" i="3"/>
  <c r="P178" i="3"/>
  <c r="Q178" i="3"/>
  <c r="R178" i="3"/>
  <c r="P179" i="3"/>
  <c r="Q179" i="3"/>
  <c r="R179" i="3"/>
  <c r="P180" i="3"/>
  <c r="Q180" i="3"/>
  <c r="R180" i="3"/>
  <c r="P181" i="3"/>
  <c r="Q181" i="3"/>
  <c r="R181" i="3"/>
  <c r="P182" i="3"/>
  <c r="Q182" i="3"/>
  <c r="R182" i="3"/>
  <c r="P183" i="3"/>
  <c r="Q183" i="3"/>
  <c r="R183" i="3"/>
  <c r="P184" i="3"/>
  <c r="Q184" i="3"/>
  <c r="R184" i="3"/>
  <c r="P185" i="3"/>
  <c r="Q185" i="3"/>
  <c r="R185" i="3"/>
  <c r="P186" i="3"/>
  <c r="Q186" i="3"/>
  <c r="R186" i="3"/>
  <c r="P187" i="3"/>
  <c r="Q187" i="3"/>
  <c r="R187" i="3"/>
  <c r="P188" i="3"/>
  <c r="Q188" i="3"/>
  <c r="R188" i="3"/>
  <c r="P189" i="3"/>
  <c r="Q189" i="3"/>
  <c r="R189" i="3"/>
  <c r="P190" i="3"/>
  <c r="Q190" i="3"/>
  <c r="R190" i="3"/>
  <c r="P191" i="3"/>
  <c r="Q191" i="3"/>
  <c r="R191" i="3"/>
  <c r="P192" i="3"/>
  <c r="Q192" i="3"/>
  <c r="R192" i="3"/>
  <c r="P193" i="3"/>
  <c r="Q193" i="3"/>
  <c r="R193" i="3"/>
  <c r="P194" i="3"/>
  <c r="Q194" i="3"/>
  <c r="R194" i="3"/>
  <c r="P195" i="3"/>
  <c r="Q195" i="3"/>
  <c r="R195" i="3"/>
  <c r="P196" i="3"/>
  <c r="Q196" i="3"/>
  <c r="R196" i="3"/>
  <c r="P197" i="3"/>
  <c r="Q197" i="3"/>
  <c r="R197" i="3"/>
  <c r="P198" i="3"/>
  <c r="Q198" i="3"/>
  <c r="R198" i="3"/>
  <c r="P199" i="3"/>
  <c r="Q199" i="3"/>
  <c r="R199" i="3"/>
  <c r="P200" i="3"/>
  <c r="Q200" i="3"/>
  <c r="R200" i="3"/>
  <c r="P201" i="3"/>
  <c r="Q201" i="3"/>
  <c r="R201" i="3"/>
  <c r="P202" i="3"/>
  <c r="Q202" i="3"/>
  <c r="R202" i="3"/>
  <c r="P203" i="3"/>
  <c r="Q203" i="3"/>
  <c r="R203" i="3"/>
  <c r="P204" i="3"/>
  <c r="Q204" i="3"/>
  <c r="R204" i="3"/>
  <c r="P205" i="3"/>
  <c r="Q205" i="3"/>
  <c r="R205" i="3"/>
  <c r="P206" i="3"/>
  <c r="Q206" i="3"/>
  <c r="R206" i="3"/>
  <c r="P207" i="3"/>
  <c r="Q207" i="3"/>
  <c r="R207" i="3"/>
  <c r="P208" i="3"/>
  <c r="Q208" i="3"/>
  <c r="R208" i="3"/>
  <c r="P209" i="3"/>
  <c r="Q209" i="3"/>
  <c r="R209" i="3"/>
  <c r="P210" i="3"/>
  <c r="Q210" i="3"/>
  <c r="R210" i="3"/>
  <c r="P211" i="3"/>
  <c r="Q211" i="3"/>
  <c r="R211" i="3"/>
  <c r="P212" i="3"/>
  <c r="Q212" i="3"/>
  <c r="R212" i="3"/>
  <c r="P213" i="3"/>
  <c r="Q213" i="3"/>
  <c r="R213" i="3"/>
  <c r="P214" i="3"/>
  <c r="Q214" i="3"/>
  <c r="R214" i="3"/>
  <c r="P215" i="3"/>
  <c r="Q215" i="3"/>
  <c r="R215" i="3"/>
  <c r="P216" i="3"/>
  <c r="Q216" i="3"/>
  <c r="R216" i="3"/>
  <c r="P217" i="3"/>
  <c r="Q217" i="3"/>
  <c r="R217" i="3"/>
  <c r="P218" i="3"/>
  <c r="Q218" i="3"/>
  <c r="R218" i="3"/>
  <c r="P219" i="3"/>
  <c r="Q219" i="3"/>
  <c r="R219" i="3"/>
  <c r="P220" i="3"/>
  <c r="Q220" i="3"/>
  <c r="R220" i="3"/>
  <c r="P221" i="3"/>
  <c r="Q221" i="3"/>
  <c r="R221" i="3"/>
  <c r="P222" i="3"/>
  <c r="Q222" i="3"/>
  <c r="R222" i="3"/>
  <c r="P223" i="3"/>
  <c r="Q223" i="3"/>
  <c r="R223" i="3"/>
  <c r="P224" i="3"/>
  <c r="Q224" i="3"/>
  <c r="R224" i="3"/>
  <c r="P225" i="3"/>
  <c r="Q225" i="3"/>
  <c r="R225" i="3"/>
  <c r="P226" i="3"/>
  <c r="Q226" i="3"/>
  <c r="R226" i="3"/>
  <c r="P227" i="3"/>
  <c r="Q227" i="3"/>
  <c r="R227" i="3"/>
  <c r="P228" i="3"/>
  <c r="Q228" i="3"/>
  <c r="R228" i="3"/>
  <c r="P229" i="3"/>
  <c r="Q229" i="3"/>
  <c r="R229" i="3"/>
  <c r="P230" i="3"/>
  <c r="Q230" i="3"/>
  <c r="R230" i="3"/>
  <c r="P231" i="3"/>
  <c r="Q231" i="3"/>
  <c r="R231" i="3"/>
  <c r="P232" i="3"/>
  <c r="Q232" i="3"/>
  <c r="R232" i="3"/>
  <c r="P233" i="3"/>
  <c r="Q233" i="3"/>
  <c r="R233" i="3"/>
  <c r="P234" i="3"/>
  <c r="Q234" i="3"/>
  <c r="R234" i="3"/>
  <c r="P235" i="3"/>
  <c r="Q235" i="3"/>
  <c r="R235" i="3"/>
  <c r="P236" i="3"/>
  <c r="Q236" i="3"/>
  <c r="R236" i="3"/>
  <c r="P237" i="3"/>
  <c r="Q237" i="3"/>
  <c r="R237" i="3"/>
  <c r="P238" i="3"/>
  <c r="Q238" i="3"/>
  <c r="R238" i="3"/>
  <c r="P239" i="3"/>
  <c r="Q239" i="3"/>
  <c r="R239" i="3"/>
  <c r="P240" i="3"/>
  <c r="Q240" i="3"/>
  <c r="R240" i="3"/>
  <c r="P241" i="3"/>
  <c r="Q241" i="3"/>
  <c r="R241" i="3"/>
  <c r="P242" i="3"/>
  <c r="Q242" i="3"/>
  <c r="R242" i="3"/>
  <c r="P243" i="3"/>
  <c r="Q243" i="3"/>
  <c r="R243" i="3"/>
  <c r="P244" i="3"/>
  <c r="Q244" i="3"/>
  <c r="R244" i="3"/>
  <c r="P245" i="3"/>
  <c r="Q245" i="3"/>
  <c r="R245" i="3"/>
  <c r="P246" i="3"/>
  <c r="Q246" i="3"/>
  <c r="R246" i="3"/>
  <c r="P247" i="3"/>
  <c r="Q247" i="3"/>
  <c r="R247" i="3"/>
  <c r="P248" i="3"/>
  <c r="Q248" i="3"/>
  <c r="R248" i="3"/>
  <c r="P249" i="3"/>
  <c r="Q249" i="3"/>
  <c r="R249" i="3"/>
  <c r="P250" i="3"/>
  <c r="Q250" i="3"/>
  <c r="R250" i="3"/>
  <c r="P251" i="3"/>
  <c r="Q251" i="3"/>
  <c r="R251" i="3"/>
  <c r="P252" i="3"/>
  <c r="Q252" i="3"/>
  <c r="R252" i="3"/>
  <c r="P253" i="3"/>
  <c r="Q253" i="3"/>
  <c r="R253" i="3"/>
  <c r="P254" i="3"/>
  <c r="Q254" i="3"/>
  <c r="R254" i="3"/>
  <c r="P255" i="3"/>
  <c r="Q255" i="3"/>
  <c r="R255" i="3"/>
  <c r="P256" i="3"/>
  <c r="Q256" i="3"/>
  <c r="R256" i="3"/>
  <c r="P257" i="3"/>
  <c r="Q257" i="3"/>
  <c r="R257" i="3"/>
  <c r="P258" i="3"/>
  <c r="Q258" i="3"/>
  <c r="R258" i="3"/>
  <c r="P259" i="3"/>
  <c r="Q259" i="3"/>
  <c r="R259" i="3"/>
  <c r="P260" i="3"/>
  <c r="Q260" i="3"/>
  <c r="R260" i="3"/>
  <c r="P261" i="3"/>
  <c r="Q261" i="3"/>
  <c r="R261" i="3"/>
  <c r="P262" i="3"/>
  <c r="Q262" i="3"/>
  <c r="R262" i="3"/>
  <c r="P263" i="3"/>
  <c r="Q263" i="3"/>
  <c r="R263" i="3"/>
  <c r="P264" i="3"/>
  <c r="Q264" i="3"/>
  <c r="R264" i="3"/>
  <c r="P265" i="3"/>
  <c r="Q265" i="3"/>
  <c r="R265" i="3"/>
  <c r="P266" i="3"/>
  <c r="Q266" i="3"/>
  <c r="R266" i="3"/>
  <c r="P267" i="3"/>
  <c r="Q267" i="3"/>
  <c r="R267" i="3"/>
  <c r="P268" i="3"/>
  <c r="Q268" i="3"/>
  <c r="R268" i="3"/>
  <c r="P269" i="3"/>
  <c r="Q269" i="3"/>
  <c r="R269" i="3"/>
  <c r="P270" i="3"/>
  <c r="Q270" i="3"/>
  <c r="R270" i="3"/>
  <c r="P271" i="3"/>
  <c r="Q271" i="3"/>
  <c r="R271" i="3"/>
  <c r="P272" i="3"/>
  <c r="Q272" i="3"/>
  <c r="R272" i="3"/>
  <c r="P273" i="3"/>
  <c r="Q273" i="3"/>
  <c r="R273" i="3"/>
  <c r="P274" i="3"/>
  <c r="Q274" i="3"/>
  <c r="R274" i="3"/>
  <c r="P275" i="3"/>
  <c r="Q275" i="3"/>
  <c r="R275" i="3"/>
  <c r="P276" i="3"/>
  <c r="Q276" i="3"/>
  <c r="R276" i="3"/>
  <c r="P277" i="3"/>
  <c r="Q277" i="3"/>
  <c r="R277" i="3"/>
  <c r="P278" i="3"/>
  <c r="Q278" i="3"/>
  <c r="R278" i="3"/>
  <c r="P279" i="3"/>
  <c r="Q279" i="3"/>
  <c r="R279" i="3"/>
  <c r="P280" i="3"/>
  <c r="Q280" i="3"/>
  <c r="R280" i="3"/>
  <c r="P281" i="3"/>
  <c r="Q281" i="3"/>
  <c r="R281" i="3"/>
  <c r="P282" i="3"/>
  <c r="Q282" i="3"/>
  <c r="R282" i="3"/>
  <c r="P283" i="3"/>
  <c r="Q283" i="3"/>
  <c r="R283" i="3"/>
  <c r="P284" i="3"/>
  <c r="Q284" i="3"/>
  <c r="R284" i="3"/>
  <c r="P285" i="3"/>
  <c r="Q285" i="3"/>
  <c r="R285" i="3"/>
  <c r="P286" i="3"/>
  <c r="Q286" i="3"/>
  <c r="R286" i="3"/>
  <c r="P287" i="3"/>
  <c r="Q287" i="3"/>
  <c r="R287" i="3"/>
  <c r="P288" i="3"/>
  <c r="Q288" i="3"/>
  <c r="R288" i="3"/>
  <c r="P289" i="3"/>
  <c r="Q289" i="3"/>
  <c r="R289" i="3"/>
  <c r="P290" i="3"/>
  <c r="Q290" i="3"/>
  <c r="R290" i="3"/>
  <c r="P291" i="3"/>
  <c r="Q291" i="3"/>
  <c r="R291" i="3"/>
  <c r="P292" i="3"/>
  <c r="Q292" i="3"/>
  <c r="R292" i="3"/>
  <c r="P293" i="3"/>
  <c r="Q293" i="3"/>
  <c r="R293" i="3"/>
  <c r="P294" i="3"/>
  <c r="Q294" i="3"/>
  <c r="R294" i="3"/>
  <c r="P295" i="3"/>
  <c r="Q295" i="3"/>
  <c r="R295" i="3"/>
  <c r="P296" i="3"/>
  <c r="Q296" i="3"/>
  <c r="R296" i="3"/>
  <c r="P297" i="3"/>
  <c r="Q297" i="3"/>
  <c r="R297" i="3"/>
  <c r="P298" i="3"/>
  <c r="Q298" i="3"/>
  <c r="R298" i="3"/>
  <c r="P299" i="3"/>
  <c r="Q299" i="3"/>
  <c r="R299" i="3"/>
  <c r="P300" i="3"/>
  <c r="Q300" i="3"/>
  <c r="R300" i="3"/>
  <c r="P301" i="3"/>
  <c r="Q301" i="3"/>
  <c r="R301" i="3"/>
  <c r="P302" i="3"/>
  <c r="Q302" i="3"/>
  <c r="R302" i="3"/>
  <c r="P303" i="3"/>
  <c r="Q303" i="3"/>
  <c r="R303" i="3"/>
  <c r="P304" i="3"/>
  <c r="Q304" i="3"/>
  <c r="R304" i="3"/>
  <c r="P305" i="3"/>
  <c r="Q305" i="3"/>
  <c r="R305" i="3"/>
  <c r="P306" i="3"/>
  <c r="Q306" i="3"/>
  <c r="R306" i="3"/>
  <c r="P307" i="3"/>
  <c r="Q307" i="3"/>
  <c r="R307" i="3"/>
  <c r="P308" i="3"/>
  <c r="Q308" i="3"/>
  <c r="R308" i="3"/>
  <c r="P309" i="3"/>
  <c r="Q309" i="3"/>
  <c r="R309" i="3"/>
  <c r="P310" i="3"/>
  <c r="Q310" i="3"/>
  <c r="R310" i="3"/>
  <c r="P311" i="3"/>
  <c r="Q311" i="3"/>
  <c r="R311" i="3"/>
  <c r="P312" i="3"/>
  <c r="Q312" i="3"/>
  <c r="R312" i="3"/>
  <c r="P313" i="3"/>
  <c r="Q313" i="3"/>
  <c r="R313" i="3"/>
  <c r="P314" i="3"/>
  <c r="Q314" i="3"/>
  <c r="R314" i="3"/>
  <c r="P315" i="3"/>
  <c r="Q315" i="3"/>
  <c r="R315" i="3"/>
  <c r="P316" i="3"/>
  <c r="Q316" i="3"/>
  <c r="R316" i="3"/>
  <c r="P317" i="3"/>
  <c r="Q317" i="3"/>
  <c r="R317" i="3"/>
  <c r="P318" i="3"/>
  <c r="Q318" i="3"/>
  <c r="R318" i="3"/>
  <c r="P319" i="3"/>
  <c r="Q319" i="3"/>
  <c r="R319" i="3"/>
  <c r="P320" i="3"/>
  <c r="Q320" i="3"/>
  <c r="R320" i="3"/>
  <c r="P321" i="3"/>
  <c r="Q321" i="3"/>
  <c r="R321" i="3"/>
  <c r="P322" i="3"/>
  <c r="Q322" i="3"/>
  <c r="R322" i="3"/>
  <c r="P323" i="3"/>
  <c r="Q323" i="3"/>
  <c r="R323" i="3"/>
  <c r="P324" i="3"/>
  <c r="Q324" i="3"/>
  <c r="R324" i="3"/>
  <c r="P325" i="3"/>
  <c r="Q325" i="3"/>
  <c r="R325" i="3"/>
  <c r="P326" i="3"/>
  <c r="Q326" i="3"/>
  <c r="R326" i="3"/>
  <c r="P327" i="3"/>
  <c r="Q327" i="3"/>
  <c r="R327" i="3"/>
  <c r="P328" i="3"/>
  <c r="Q328" i="3"/>
  <c r="R328" i="3"/>
  <c r="P329" i="3"/>
  <c r="Q329" i="3"/>
  <c r="R329" i="3"/>
  <c r="P330" i="3"/>
  <c r="Q330" i="3"/>
  <c r="R330" i="3"/>
  <c r="P331" i="3"/>
  <c r="Q331" i="3"/>
  <c r="R331" i="3"/>
  <c r="P332" i="3"/>
  <c r="Q332" i="3"/>
  <c r="R332" i="3"/>
  <c r="P333" i="3"/>
  <c r="Q333" i="3"/>
  <c r="R333" i="3"/>
  <c r="P334" i="3"/>
  <c r="Q334" i="3"/>
  <c r="R334" i="3"/>
  <c r="P335" i="3"/>
  <c r="Q335" i="3"/>
  <c r="R335" i="3"/>
  <c r="P336" i="3"/>
  <c r="Q336" i="3"/>
  <c r="R336" i="3"/>
  <c r="P337" i="3"/>
  <c r="Q337" i="3"/>
  <c r="R337" i="3"/>
  <c r="P338" i="3"/>
  <c r="Q338" i="3"/>
  <c r="R338" i="3"/>
  <c r="P339" i="3"/>
  <c r="Q339" i="3"/>
  <c r="R339" i="3"/>
  <c r="P340" i="3"/>
  <c r="Q340" i="3"/>
  <c r="R340" i="3"/>
  <c r="P341" i="3"/>
  <c r="Q341" i="3"/>
  <c r="R341" i="3"/>
  <c r="P342" i="3"/>
  <c r="Q342" i="3"/>
  <c r="R342" i="3"/>
  <c r="P343" i="3"/>
  <c r="Q343" i="3"/>
  <c r="R343" i="3"/>
  <c r="P344" i="3"/>
  <c r="Q344" i="3"/>
  <c r="R344" i="3"/>
  <c r="P345" i="3"/>
  <c r="Q345" i="3"/>
  <c r="R345" i="3"/>
  <c r="P346" i="3"/>
  <c r="Q346" i="3"/>
  <c r="R346" i="3"/>
  <c r="P347" i="3"/>
  <c r="Q347" i="3"/>
  <c r="R347" i="3"/>
  <c r="P348" i="3"/>
  <c r="Q348" i="3"/>
  <c r="R348" i="3"/>
  <c r="P349" i="3"/>
  <c r="Q349" i="3"/>
  <c r="R349" i="3"/>
  <c r="P350" i="3"/>
  <c r="Q350" i="3"/>
  <c r="R350" i="3"/>
  <c r="P351" i="3"/>
  <c r="Q351" i="3"/>
  <c r="R351" i="3"/>
  <c r="P352" i="3"/>
  <c r="Q352" i="3"/>
  <c r="R352" i="3"/>
  <c r="P353" i="3"/>
  <c r="Q353" i="3"/>
  <c r="R353" i="3"/>
  <c r="P354" i="3"/>
  <c r="Q354" i="3"/>
  <c r="R354" i="3"/>
  <c r="P355" i="3"/>
  <c r="Q355" i="3"/>
  <c r="R355" i="3"/>
  <c r="P356" i="3"/>
  <c r="Q356" i="3"/>
  <c r="R356" i="3"/>
  <c r="P357" i="3"/>
  <c r="Q357" i="3"/>
  <c r="R357" i="3"/>
  <c r="P358" i="3"/>
  <c r="Q358" i="3"/>
  <c r="R358" i="3"/>
  <c r="P359" i="3"/>
  <c r="Q359" i="3"/>
  <c r="R359" i="3"/>
  <c r="P360" i="3"/>
  <c r="Q360" i="3"/>
  <c r="R360" i="3"/>
  <c r="P361" i="3"/>
  <c r="Q361" i="3"/>
  <c r="R361" i="3"/>
  <c r="P362" i="3"/>
  <c r="Q362" i="3"/>
  <c r="R362" i="3"/>
  <c r="P363" i="3"/>
  <c r="Q363" i="3"/>
  <c r="R363" i="3"/>
  <c r="P364" i="3"/>
  <c r="Q364" i="3"/>
  <c r="R364" i="3"/>
  <c r="P365" i="3"/>
  <c r="Q365" i="3"/>
  <c r="R365" i="3"/>
  <c r="P366" i="3"/>
  <c r="Q366" i="3"/>
  <c r="R366" i="3"/>
  <c r="P367" i="3"/>
  <c r="Q367" i="3"/>
  <c r="R367" i="3"/>
  <c r="P368" i="3"/>
  <c r="Q368" i="3"/>
  <c r="R368" i="3"/>
  <c r="P369" i="3"/>
  <c r="Q369" i="3"/>
  <c r="R369" i="3"/>
  <c r="P370" i="3"/>
  <c r="Q370" i="3"/>
  <c r="R370" i="3"/>
  <c r="P371" i="3"/>
  <c r="Q371" i="3"/>
  <c r="R371" i="3"/>
  <c r="P372" i="3"/>
  <c r="Q372" i="3"/>
  <c r="R372" i="3"/>
  <c r="P373" i="3"/>
  <c r="Q373" i="3"/>
  <c r="R373" i="3"/>
  <c r="P374" i="3"/>
  <c r="Q374" i="3"/>
  <c r="R374" i="3"/>
  <c r="P375" i="3"/>
  <c r="Q375" i="3"/>
  <c r="R375" i="3"/>
  <c r="P376" i="3"/>
  <c r="Q376" i="3"/>
  <c r="R376" i="3"/>
  <c r="P377" i="3"/>
  <c r="Q377" i="3"/>
  <c r="R377" i="3"/>
  <c r="P378" i="3"/>
  <c r="Q378" i="3"/>
  <c r="R378" i="3"/>
  <c r="P379" i="3"/>
  <c r="Q379" i="3"/>
  <c r="R379" i="3"/>
  <c r="P380" i="3"/>
  <c r="Q380" i="3"/>
  <c r="R380" i="3"/>
  <c r="P381" i="3"/>
  <c r="Q381" i="3"/>
  <c r="R381" i="3"/>
  <c r="P382" i="3"/>
  <c r="Q382" i="3"/>
  <c r="R382" i="3"/>
  <c r="P383" i="3"/>
  <c r="Q383" i="3"/>
  <c r="R383" i="3"/>
  <c r="P384" i="3"/>
  <c r="Q384" i="3"/>
  <c r="R384" i="3"/>
  <c r="P385" i="3"/>
  <c r="Q385" i="3"/>
  <c r="R385" i="3"/>
  <c r="P386" i="3"/>
  <c r="Q386" i="3"/>
  <c r="R386" i="3"/>
  <c r="P387" i="3"/>
  <c r="Q387" i="3"/>
  <c r="R387" i="3"/>
  <c r="P388" i="3"/>
  <c r="Q388" i="3"/>
  <c r="R388" i="3"/>
  <c r="P389" i="3"/>
  <c r="Q389" i="3"/>
  <c r="R389" i="3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2" i="5"/>
  <c r="R2" i="3"/>
  <c r="Q2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2" i="3"/>
  <c r="H1231" i="4"/>
  <c r="G1231" i="4"/>
  <c r="H1230" i="4"/>
  <c r="G1230" i="4"/>
  <c r="H1229" i="4"/>
  <c r="G1229" i="4"/>
  <c r="H1228" i="4"/>
  <c r="G1228" i="4"/>
  <c r="H1227" i="4"/>
  <c r="G1227" i="4"/>
  <c r="H1226" i="4"/>
  <c r="G1226" i="4"/>
  <c r="H1225" i="4"/>
  <c r="G1225" i="4"/>
  <c r="H1224" i="4"/>
  <c r="G1224" i="4"/>
  <c r="H1223" i="4"/>
  <c r="G1223" i="4"/>
  <c r="H1222" i="4"/>
  <c r="G1222" i="4"/>
  <c r="H1221" i="4"/>
  <c r="G1221" i="4"/>
  <c r="H1220" i="4"/>
  <c r="G1220" i="4"/>
  <c r="H1219" i="4"/>
  <c r="G1219" i="4"/>
  <c r="H1218" i="4"/>
  <c r="G1218" i="4"/>
  <c r="H1217" i="4"/>
  <c r="G1217" i="4"/>
  <c r="H1216" i="4"/>
  <c r="G1216" i="4"/>
  <c r="H1215" i="4"/>
  <c r="G1215" i="4"/>
  <c r="H1214" i="4"/>
  <c r="G1214" i="4"/>
  <c r="H1213" i="4"/>
  <c r="G1213" i="4"/>
  <c r="H1212" i="4"/>
  <c r="G1212" i="4"/>
  <c r="H1211" i="4"/>
  <c r="G1211" i="4"/>
  <c r="H1210" i="4"/>
  <c r="G1210" i="4"/>
  <c r="H1209" i="4"/>
  <c r="G1209" i="4"/>
  <c r="H1208" i="4"/>
  <c r="G1208" i="4"/>
  <c r="H1207" i="4"/>
  <c r="G1207" i="4"/>
  <c r="H1206" i="4"/>
  <c r="G1206" i="4"/>
  <c r="H1205" i="4"/>
  <c r="G1205" i="4"/>
  <c r="H1204" i="4"/>
  <c r="G1204" i="4"/>
  <c r="H1203" i="4"/>
  <c r="G1203" i="4"/>
  <c r="H1202" i="4"/>
  <c r="G1202" i="4"/>
  <c r="H1201" i="4"/>
  <c r="G1201" i="4"/>
  <c r="H1200" i="4"/>
  <c r="G1200" i="4"/>
  <c r="H1199" i="4"/>
  <c r="G1199" i="4"/>
  <c r="H1198" i="4"/>
  <c r="G1198" i="4"/>
  <c r="H1197" i="4"/>
  <c r="G1197" i="4"/>
  <c r="H1196" i="4"/>
  <c r="G1196" i="4"/>
  <c r="H1195" i="4"/>
  <c r="G1195" i="4"/>
  <c r="H1194" i="4"/>
  <c r="G1194" i="4"/>
  <c r="H1193" i="4"/>
  <c r="G1193" i="4"/>
  <c r="H1192" i="4"/>
  <c r="G1192" i="4"/>
  <c r="H1191" i="4"/>
  <c r="G1191" i="4"/>
  <c r="H1190" i="4"/>
  <c r="G1190" i="4"/>
  <c r="H1189" i="4"/>
  <c r="G1189" i="4"/>
  <c r="H1188" i="4"/>
  <c r="G1188" i="4"/>
  <c r="H1187" i="4"/>
  <c r="G1187" i="4"/>
  <c r="H1186" i="4"/>
  <c r="G1186" i="4"/>
  <c r="H1185" i="4"/>
  <c r="G1185" i="4"/>
  <c r="H1184" i="4"/>
  <c r="G1184" i="4"/>
  <c r="H1183" i="4"/>
  <c r="G1183" i="4"/>
  <c r="H1182" i="4"/>
  <c r="G1182" i="4"/>
  <c r="H1181" i="4"/>
  <c r="G1181" i="4"/>
  <c r="H1180" i="4"/>
  <c r="G1180" i="4"/>
  <c r="H1179" i="4"/>
  <c r="G1179" i="4"/>
  <c r="H1178" i="4"/>
  <c r="G1178" i="4"/>
  <c r="H1177" i="4"/>
  <c r="G1177" i="4"/>
  <c r="H1176" i="4"/>
  <c r="G1176" i="4"/>
  <c r="H1175" i="4"/>
  <c r="G1175" i="4"/>
  <c r="H1174" i="4"/>
  <c r="G1174" i="4"/>
  <c r="H1173" i="4"/>
  <c r="G1173" i="4"/>
  <c r="H1172" i="4"/>
  <c r="G1172" i="4"/>
  <c r="H1171" i="4"/>
  <c r="G1171" i="4"/>
  <c r="H1170" i="4"/>
  <c r="G1170" i="4"/>
  <c r="H1169" i="4"/>
  <c r="G1169" i="4"/>
  <c r="H1168" i="4"/>
  <c r="G1168" i="4"/>
  <c r="H1167" i="4"/>
  <c r="G1167" i="4"/>
  <c r="H1166" i="4"/>
  <c r="G1166" i="4"/>
  <c r="H1165" i="4"/>
  <c r="G1165" i="4"/>
  <c r="H1164" i="4"/>
  <c r="G1164" i="4"/>
  <c r="H1163" i="4"/>
  <c r="G1163" i="4"/>
  <c r="H1162" i="4"/>
  <c r="G1162" i="4"/>
  <c r="H1161" i="4"/>
  <c r="G1161" i="4"/>
  <c r="H1160" i="4"/>
  <c r="G1160" i="4"/>
  <c r="H1159" i="4"/>
  <c r="G1159" i="4"/>
  <c r="H1158" i="4"/>
  <c r="G1158" i="4"/>
  <c r="H1157" i="4"/>
  <c r="G1157" i="4"/>
  <c r="H1156" i="4"/>
  <c r="G1156" i="4"/>
  <c r="H1155" i="4"/>
  <c r="G1155" i="4"/>
  <c r="H1154" i="4"/>
  <c r="G1154" i="4"/>
  <c r="H1153" i="4"/>
  <c r="G1153" i="4"/>
  <c r="H1152" i="4"/>
  <c r="G1152" i="4"/>
  <c r="H1151" i="4"/>
  <c r="G1151" i="4"/>
  <c r="H1150" i="4"/>
  <c r="G1150" i="4"/>
  <c r="H1149" i="4"/>
  <c r="G1149" i="4"/>
  <c r="H1148" i="4"/>
  <c r="G1148" i="4"/>
  <c r="H1147" i="4"/>
  <c r="G1147" i="4"/>
  <c r="H1146" i="4"/>
  <c r="G1146" i="4"/>
  <c r="H1145" i="4"/>
  <c r="G1145" i="4"/>
  <c r="H1144" i="4"/>
  <c r="G1144" i="4"/>
  <c r="H1143" i="4"/>
  <c r="G1143" i="4"/>
  <c r="H1142" i="4"/>
  <c r="G1142" i="4"/>
  <c r="H1141" i="4"/>
  <c r="G1141" i="4"/>
  <c r="H1140" i="4"/>
  <c r="G1140" i="4"/>
  <c r="H1139" i="4"/>
  <c r="G1139" i="4"/>
  <c r="H1138" i="4"/>
  <c r="G1138" i="4"/>
  <c r="H1137" i="4"/>
  <c r="G1137" i="4"/>
  <c r="H1136" i="4"/>
  <c r="G1136" i="4"/>
  <c r="H1135" i="4"/>
  <c r="G1135" i="4"/>
  <c r="H1134" i="4"/>
  <c r="G1134" i="4"/>
  <c r="H1133" i="4"/>
  <c r="G1133" i="4"/>
  <c r="H1132" i="4"/>
  <c r="G1132" i="4"/>
  <c r="H1131" i="4"/>
  <c r="G1131" i="4"/>
  <c r="H1130" i="4"/>
  <c r="G1130" i="4"/>
  <c r="H1129" i="4"/>
  <c r="G1129" i="4"/>
  <c r="H1128" i="4"/>
  <c r="G1128" i="4"/>
  <c r="H1127" i="4"/>
  <c r="G1127" i="4"/>
  <c r="H1126" i="4"/>
  <c r="G1126" i="4"/>
  <c r="H1125" i="4"/>
  <c r="G1125" i="4"/>
  <c r="H1124" i="4"/>
  <c r="G1124" i="4"/>
  <c r="H1123" i="4"/>
  <c r="G1123" i="4"/>
  <c r="H1122" i="4"/>
  <c r="G1122" i="4"/>
  <c r="H1121" i="4"/>
  <c r="G1121" i="4"/>
  <c r="H1120" i="4"/>
  <c r="G1120" i="4"/>
  <c r="H1119" i="4"/>
  <c r="G1119" i="4"/>
  <c r="H1118" i="4"/>
  <c r="G1118" i="4"/>
  <c r="H1117" i="4"/>
  <c r="G1117" i="4"/>
  <c r="H1116" i="4"/>
  <c r="G1116" i="4"/>
  <c r="H1115" i="4"/>
  <c r="G1115" i="4"/>
  <c r="H1114" i="4"/>
  <c r="G1114" i="4"/>
  <c r="H1113" i="4"/>
  <c r="G1113" i="4"/>
  <c r="H1112" i="4"/>
  <c r="G1112" i="4"/>
  <c r="H1111" i="4"/>
  <c r="G1111" i="4"/>
  <c r="H1110" i="4"/>
  <c r="G1110" i="4"/>
  <c r="H1109" i="4"/>
  <c r="G1109" i="4"/>
  <c r="H1108" i="4"/>
  <c r="G1108" i="4"/>
  <c r="H1107" i="4"/>
  <c r="G1107" i="4"/>
  <c r="H1106" i="4"/>
  <c r="G1106" i="4"/>
  <c r="H1105" i="4"/>
  <c r="G1105" i="4"/>
  <c r="H1104" i="4"/>
  <c r="G1104" i="4"/>
  <c r="H1103" i="4"/>
  <c r="G1103" i="4"/>
  <c r="H1102" i="4"/>
  <c r="G1102" i="4"/>
  <c r="H1101" i="4"/>
  <c r="G1101" i="4"/>
  <c r="H1100" i="4"/>
  <c r="G1100" i="4"/>
  <c r="H1099" i="4"/>
  <c r="G1099" i="4"/>
  <c r="H1098" i="4"/>
  <c r="G1098" i="4"/>
  <c r="H1097" i="4"/>
  <c r="G1097" i="4"/>
  <c r="H1096" i="4"/>
  <c r="G1096" i="4"/>
  <c r="H1095" i="4"/>
  <c r="G1095" i="4"/>
  <c r="H1094" i="4"/>
  <c r="G1094" i="4"/>
  <c r="H1093" i="4"/>
  <c r="G1093" i="4"/>
  <c r="H1092" i="4"/>
  <c r="G1092" i="4"/>
  <c r="H1091" i="4"/>
  <c r="G1091" i="4"/>
  <c r="H1090" i="4"/>
  <c r="G1090" i="4"/>
  <c r="H1089" i="4"/>
  <c r="G1089" i="4"/>
  <c r="H1088" i="4"/>
  <c r="G1088" i="4"/>
  <c r="H1087" i="4"/>
  <c r="G1087" i="4"/>
  <c r="H1086" i="4"/>
  <c r="G1086" i="4"/>
  <c r="H1085" i="4"/>
  <c r="G1085" i="4"/>
  <c r="H1084" i="4"/>
  <c r="G1084" i="4"/>
  <c r="H1083" i="4"/>
  <c r="G1083" i="4"/>
  <c r="H1082" i="4"/>
  <c r="G1082" i="4"/>
  <c r="H1081" i="4"/>
  <c r="G1081" i="4"/>
  <c r="H1080" i="4"/>
  <c r="G1080" i="4"/>
  <c r="H1079" i="4"/>
  <c r="G1079" i="4"/>
  <c r="H1078" i="4"/>
  <c r="G1078" i="4"/>
  <c r="H1077" i="4"/>
  <c r="G1077" i="4"/>
  <c r="H1076" i="4"/>
  <c r="G1076" i="4"/>
  <c r="H1075" i="4"/>
  <c r="G1075" i="4"/>
  <c r="H1074" i="4"/>
  <c r="G1074" i="4"/>
  <c r="H1073" i="4"/>
  <c r="G1073" i="4"/>
  <c r="H1072" i="4"/>
  <c r="G1072" i="4"/>
  <c r="H1071" i="4"/>
  <c r="G1071" i="4"/>
  <c r="H1070" i="4"/>
  <c r="G1070" i="4"/>
  <c r="H1069" i="4"/>
  <c r="G1069" i="4"/>
  <c r="H1068" i="4"/>
  <c r="G1068" i="4"/>
  <c r="H1067" i="4"/>
  <c r="G1067" i="4"/>
  <c r="H1066" i="4"/>
  <c r="G1066" i="4"/>
  <c r="H1065" i="4"/>
  <c r="G1065" i="4"/>
  <c r="H1064" i="4"/>
  <c r="G1064" i="4"/>
  <c r="H1063" i="4"/>
  <c r="G1063" i="4"/>
  <c r="H1062" i="4"/>
  <c r="G1062" i="4"/>
  <c r="H1061" i="4"/>
  <c r="G1061" i="4"/>
  <c r="H1060" i="4"/>
  <c r="G1060" i="4"/>
  <c r="H1059" i="4"/>
  <c r="G1059" i="4"/>
  <c r="H1058" i="4"/>
  <c r="G1058" i="4"/>
  <c r="H1057" i="4"/>
  <c r="G1057" i="4"/>
  <c r="H1056" i="4"/>
  <c r="G1056" i="4"/>
  <c r="H1055" i="4"/>
  <c r="G1055" i="4"/>
  <c r="H1054" i="4"/>
  <c r="G1054" i="4"/>
  <c r="H1053" i="4"/>
  <c r="G1053" i="4"/>
  <c r="H1052" i="4"/>
  <c r="G1052" i="4"/>
  <c r="H1051" i="4"/>
  <c r="G1051" i="4"/>
  <c r="H1050" i="4"/>
  <c r="G1050" i="4"/>
  <c r="H1049" i="4"/>
  <c r="G1049" i="4"/>
  <c r="H1048" i="4"/>
  <c r="G1048" i="4"/>
  <c r="H1047" i="4"/>
  <c r="G1047" i="4"/>
  <c r="H1046" i="4"/>
  <c r="G1046" i="4"/>
  <c r="H1045" i="4"/>
  <c r="G1045" i="4"/>
  <c r="H1044" i="4"/>
  <c r="G1044" i="4"/>
  <c r="H1043" i="4"/>
  <c r="G1043" i="4"/>
  <c r="H1042" i="4"/>
  <c r="G1042" i="4"/>
  <c r="H1041" i="4"/>
  <c r="G1041" i="4"/>
  <c r="H1040" i="4"/>
  <c r="G1040" i="4"/>
  <c r="H1039" i="4"/>
  <c r="G1039" i="4"/>
  <c r="H1038" i="4"/>
  <c r="G1038" i="4"/>
  <c r="H1037" i="4"/>
  <c r="G1037" i="4"/>
  <c r="H1036" i="4"/>
  <c r="G1036" i="4"/>
  <c r="H1035" i="4"/>
  <c r="G1035" i="4"/>
  <c r="H1034" i="4"/>
  <c r="G1034" i="4"/>
  <c r="H1033" i="4"/>
  <c r="G1033" i="4"/>
  <c r="H1032" i="4"/>
  <c r="G1032" i="4"/>
  <c r="H1031" i="4"/>
  <c r="G1031" i="4"/>
  <c r="H1030" i="4"/>
  <c r="G1030" i="4"/>
  <c r="H1029" i="4"/>
  <c r="G1029" i="4"/>
  <c r="H1028" i="4"/>
  <c r="G1028" i="4"/>
  <c r="H1027" i="4"/>
  <c r="G1027" i="4"/>
  <c r="H1026" i="4"/>
  <c r="G1026" i="4"/>
  <c r="H1025" i="4"/>
  <c r="G1025" i="4"/>
  <c r="H1024" i="4"/>
  <c r="G1024" i="4"/>
  <c r="H1023" i="4"/>
  <c r="G1023" i="4"/>
  <c r="H1022" i="4"/>
  <c r="G1022" i="4"/>
  <c r="H1021" i="4"/>
  <c r="G1021" i="4"/>
  <c r="H1020" i="4"/>
  <c r="G1020" i="4"/>
  <c r="H1019" i="4"/>
  <c r="G1019" i="4"/>
  <c r="H1018" i="4"/>
  <c r="G1018" i="4"/>
  <c r="H1017" i="4"/>
  <c r="G1017" i="4"/>
  <c r="H1016" i="4"/>
  <c r="G1016" i="4"/>
  <c r="H1015" i="4"/>
  <c r="G1015" i="4"/>
  <c r="H1014" i="4"/>
  <c r="G1014" i="4"/>
  <c r="H1013" i="4"/>
  <c r="G1013" i="4"/>
  <c r="H1012" i="4"/>
  <c r="G1012" i="4"/>
  <c r="H1011" i="4"/>
  <c r="G1011" i="4"/>
  <c r="H1010" i="4"/>
  <c r="G1010" i="4"/>
  <c r="H1009" i="4"/>
  <c r="G1009" i="4"/>
  <c r="H1008" i="4"/>
  <c r="G1008" i="4"/>
  <c r="H1007" i="4"/>
  <c r="G1007" i="4"/>
  <c r="H1006" i="4"/>
  <c r="G1006" i="4"/>
  <c r="H1005" i="4"/>
  <c r="G1005" i="4"/>
  <c r="H1004" i="4"/>
  <c r="G1004" i="4"/>
  <c r="H1003" i="4"/>
  <c r="G1003" i="4"/>
  <c r="H1002" i="4"/>
  <c r="G1002" i="4"/>
  <c r="H1001" i="4"/>
  <c r="G1001" i="4"/>
  <c r="H1000" i="4"/>
  <c r="G1000" i="4"/>
  <c r="H999" i="4"/>
  <c r="G999" i="4"/>
  <c r="H998" i="4"/>
  <c r="G998" i="4"/>
  <c r="H997" i="4"/>
  <c r="G997" i="4"/>
  <c r="H996" i="4"/>
  <c r="G996" i="4"/>
  <c r="H995" i="4"/>
  <c r="G995" i="4"/>
  <c r="H994" i="4"/>
  <c r="G994" i="4"/>
  <c r="H993" i="4"/>
  <c r="G993" i="4"/>
  <c r="H992" i="4"/>
  <c r="G992" i="4"/>
  <c r="H991" i="4"/>
  <c r="G991" i="4"/>
  <c r="H990" i="4"/>
  <c r="G990" i="4"/>
  <c r="H989" i="4"/>
  <c r="G989" i="4"/>
  <c r="H988" i="4"/>
  <c r="G988" i="4"/>
  <c r="H987" i="4"/>
  <c r="G987" i="4"/>
  <c r="H986" i="4"/>
  <c r="G986" i="4"/>
  <c r="H985" i="4"/>
  <c r="G985" i="4"/>
  <c r="H984" i="4"/>
  <c r="G984" i="4"/>
  <c r="H983" i="4"/>
  <c r="G983" i="4"/>
  <c r="H982" i="4"/>
  <c r="G982" i="4"/>
  <c r="H981" i="4"/>
  <c r="G981" i="4"/>
  <c r="H980" i="4"/>
  <c r="G980" i="4"/>
  <c r="H979" i="4"/>
  <c r="G979" i="4"/>
  <c r="H978" i="4"/>
  <c r="G978" i="4"/>
  <c r="H977" i="4"/>
  <c r="G977" i="4"/>
  <c r="H976" i="4"/>
  <c r="G976" i="4"/>
  <c r="H975" i="4"/>
  <c r="G975" i="4"/>
  <c r="H974" i="4"/>
  <c r="G974" i="4"/>
  <c r="H973" i="4"/>
  <c r="G973" i="4"/>
  <c r="H972" i="4"/>
  <c r="G972" i="4"/>
  <c r="H971" i="4"/>
  <c r="G971" i="4"/>
  <c r="H970" i="4"/>
  <c r="G970" i="4"/>
  <c r="H969" i="4"/>
  <c r="G969" i="4"/>
  <c r="H968" i="4"/>
  <c r="G968" i="4"/>
  <c r="H967" i="4"/>
  <c r="G967" i="4"/>
  <c r="H966" i="4"/>
  <c r="G966" i="4"/>
  <c r="H965" i="4"/>
  <c r="G965" i="4"/>
  <c r="H964" i="4"/>
  <c r="G964" i="4"/>
  <c r="H963" i="4"/>
  <c r="G963" i="4"/>
  <c r="H962" i="4"/>
  <c r="G962" i="4"/>
  <c r="H961" i="4"/>
  <c r="G961" i="4"/>
  <c r="H960" i="4"/>
  <c r="G960" i="4"/>
  <c r="H959" i="4"/>
  <c r="G959" i="4"/>
  <c r="H958" i="4"/>
  <c r="G958" i="4"/>
  <c r="H957" i="4"/>
  <c r="G957" i="4"/>
  <c r="H956" i="4"/>
  <c r="G956" i="4"/>
  <c r="H955" i="4"/>
  <c r="G955" i="4"/>
  <c r="H954" i="4"/>
  <c r="G954" i="4"/>
  <c r="H953" i="4"/>
  <c r="G953" i="4"/>
  <c r="H952" i="4"/>
  <c r="G952" i="4"/>
  <c r="H951" i="4"/>
  <c r="G951" i="4"/>
  <c r="H950" i="4"/>
  <c r="G950" i="4"/>
  <c r="H949" i="4"/>
  <c r="G949" i="4"/>
  <c r="H948" i="4"/>
  <c r="G948" i="4"/>
  <c r="H947" i="4"/>
  <c r="G947" i="4"/>
  <c r="H946" i="4"/>
  <c r="G946" i="4"/>
  <c r="H945" i="4"/>
  <c r="G945" i="4"/>
  <c r="H944" i="4"/>
  <c r="G944" i="4"/>
  <c r="H943" i="4"/>
  <c r="G943" i="4"/>
  <c r="H942" i="4"/>
  <c r="G942" i="4"/>
  <c r="H941" i="4"/>
  <c r="G941" i="4"/>
  <c r="H940" i="4"/>
  <c r="G940" i="4"/>
  <c r="H939" i="4"/>
  <c r="G939" i="4"/>
  <c r="H938" i="4"/>
  <c r="G938" i="4"/>
  <c r="H937" i="4"/>
  <c r="G937" i="4"/>
  <c r="H936" i="4"/>
  <c r="G936" i="4"/>
  <c r="H935" i="4"/>
  <c r="G935" i="4"/>
  <c r="H934" i="4"/>
  <c r="G934" i="4"/>
  <c r="H933" i="4"/>
  <c r="G933" i="4"/>
  <c r="H932" i="4"/>
  <c r="G932" i="4"/>
  <c r="H931" i="4"/>
  <c r="G931" i="4"/>
  <c r="H930" i="4"/>
  <c r="G930" i="4"/>
  <c r="H929" i="4"/>
  <c r="G929" i="4"/>
  <c r="H928" i="4"/>
  <c r="G928" i="4"/>
  <c r="H927" i="4"/>
  <c r="G927" i="4"/>
  <c r="H926" i="4"/>
  <c r="G926" i="4"/>
  <c r="H925" i="4"/>
  <c r="G925" i="4"/>
  <c r="H924" i="4"/>
  <c r="G924" i="4"/>
  <c r="H923" i="4"/>
  <c r="G923" i="4"/>
  <c r="H922" i="4"/>
  <c r="G922" i="4"/>
  <c r="H921" i="4"/>
  <c r="G921" i="4"/>
  <c r="H920" i="4"/>
  <c r="G920" i="4"/>
  <c r="H919" i="4"/>
  <c r="G919" i="4"/>
  <c r="H918" i="4"/>
  <c r="G918" i="4"/>
  <c r="H917" i="4"/>
  <c r="G917" i="4"/>
  <c r="H916" i="4"/>
  <c r="G916" i="4"/>
  <c r="H915" i="4"/>
  <c r="G915" i="4"/>
  <c r="H914" i="4"/>
  <c r="G914" i="4"/>
  <c r="H913" i="4"/>
  <c r="G913" i="4"/>
  <c r="H912" i="4"/>
  <c r="G912" i="4"/>
  <c r="H911" i="4"/>
  <c r="G911" i="4"/>
  <c r="H910" i="4"/>
  <c r="G910" i="4"/>
  <c r="H909" i="4"/>
  <c r="G909" i="4"/>
  <c r="H908" i="4"/>
  <c r="G908" i="4"/>
  <c r="H907" i="4"/>
  <c r="G907" i="4"/>
  <c r="H906" i="4"/>
  <c r="G906" i="4"/>
  <c r="H905" i="4"/>
  <c r="G905" i="4"/>
  <c r="H904" i="4"/>
  <c r="G904" i="4"/>
  <c r="H903" i="4"/>
  <c r="G903" i="4"/>
  <c r="H902" i="4"/>
  <c r="G902" i="4"/>
  <c r="H901" i="4"/>
  <c r="G901" i="4"/>
  <c r="H900" i="4"/>
  <c r="G900" i="4"/>
  <c r="H899" i="4"/>
  <c r="G899" i="4"/>
  <c r="H898" i="4"/>
  <c r="G898" i="4"/>
  <c r="H897" i="4"/>
  <c r="G897" i="4"/>
  <c r="H896" i="4"/>
  <c r="G896" i="4"/>
  <c r="H895" i="4"/>
  <c r="G895" i="4"/>
  <c r="H894" i="4"/>
  <c r="G894" i="4"/>
  <c r="H893" i="4"/>
  <c r="G893" i="4"/>
  <c r="H892" i="4"/>
  <c r="G892" i="4"/>
  <c r="H891" i="4"/>
  <c r="G891" i="4"/>
  <c r="H890" i="4"/>
  <c r="G890" i="4"/>
  <c r="H889" i="4"/>
  <c r="G889" i="4"/>
  <c r="H888" i="4"/>
  <c r="G888" i="4"/>
  <c r="H887" i="4"/>
  <c r="G887" i="4"/>
  <c r="H886" i="4"/>
  <c r="G886" i="4"/>
  <c r="H885" i="4"/>
  <c r="G885" i="4"/>
  <c r="H884" i="4"/>
  <c r="G884" i="4"/>
  <c r="H883" i="4"/>
  <c r="G883" i="4"/>
  <c r="H882" i="4"/>
  <c r="G882" i="4"/>
  <c r="H881" i="4"/>
  <c r="G881" i="4"/>
  <c r="H880" i="4"/>
  <c r="G880" i="4"/>
  <c r="H879" i="4"/>
  <c r="G879" i="4"/>
  <c r="H878" i="4"/>
  <c r="G878" i="4"/>
  <c r="H877" i="4"/>
  <c r="G877" i="4"/>
  <c r="H876" i="4"/>
  <c r="G876" i="4"/>
  <c r="H875" i="4"/>
  <c r="G875" i="4"/>
  <c r="H874" i="4"/>
  <c r="G874" i="4"/>
  <c r="H873" i="4"/>
  <c r="G873" i="4"/>
  <c r="H872" i="4"/>
  <c r="G872" i="4"/>
  <c r="H871" i="4"/>
  <c r="G871" i="4"/>
  <c r="H870" i="4"/>
  <c r="G870" i="4"/>
  <c r="H869" i="4"/>
  <c r="G869" i="4"/>
  <c r="H868" i="4"/>
  <c r="G868" i="4"/>
  <c r="H867" i="4"/>
  <c r="G867" i="4"/>
  <c r="H866" i="4"/>
  <c r="G866" i="4"/>
  <c r="H865" i="4"/>
  <c r="G865" i="4"/>
  <c r="H864" i="4"/>
  <c r="G864" i="4"/>
  <c r="H863" i="4"/>
  <c r="G863" i="4"/>
  <c r="H862" i="4"/>
  <c r="G862" i="4"/>
  <c r="H861" i="4"/>
  <c r="G861" i="4"/>
  <c r="H860" i="4"/>
  <c r="G860" i="4"/>
  <c r="H859" i="4"/>
  <c r="G859" i="4"/>
  <c r="H858" i="4"/>
  <c r="G858" i="4"/>
  <c r="H857" i="4"/>
  <c r="G857" i="4"/>
  <c r="H856" i="4"/>
  <c r="G856" i="4"/>
  <c r="H855" i="4"/>
  <c r="G855" i="4"/>
  <c r="H854" i="4"/>
  <c r="G854" i="4"/>
  <c r="H853" i="4"/>
  <c r="G853" i="4"/>
  <c r="H852" i="4"/>
  <c r="G852" i="4"/>
  <c r="H851" i="4"/>
  <c r="G851" i="4"/>
  <c r="H850" i="4"/>
  <c r="G850" i="4"/>
  <c r="H849" i="4"/>
  <c r="G849" i="4"/>
  <c r="H848" i="4"/>
  <c r="G848" i="4"/>
  <c r="H847" i="4"/>
  <c r="G847" i="4"/>
  <c r="H846" i="4"/>
  <c r="G846" i="4"/>
  <c r="H845" i="4"/>
  <c r="G845" i="4"/>
  <c r="H844" i="4"/>
  <c r="G844" i="4"/>
  <c r="H843" i="4"/>
  <c r="G843" i="4"/>
  <c r="H842" i="4"/>
  <c r="G842" i="4"/>
  <c r="H841" i="4"/>
  <c r="G841" i="4"/>
  <c r="H840" i="4"/>
  <c r="G840" i="4"/>
  <c r="H839" i="4"/>
  <c r="G839" i="4"/>
  <c r="H838" i="4"/>
  <c r="G838" i="4"/>
  <c r="H837" i="4"/>
  <c r="G837" i="4"/>
  <c r="H836" i="4"/>
  <c r="G836" i="4"/>
  <c r="H835" i="4"/>
  <c r="G835" i="4"/>
  <c r="H834" i="4"/>
  <c r="G834" i="4"/>
  <c r="H833" i="4"/>
  <c r="G833" i="4"/>
  <c r="H832" i="4"/>
  <c r="G832" i="4"/>
  <c r="H831" i="4"/>
  <c r="G831" i="4"/>
  <c r="H830" i="4"/>
  <c r="G830" i="4"/>
  <c r="H829" i="4"/>
  <c r="G829" i="4"/>
  <c r="H828" i="4"/>
  <c r="G828" i="4"/>
  <c r="H827" i="4"/>
  <c r="G827" i="4"/>
  <c r="H826" i="4"/>
  <c r="G826" i="4"/>
  <c r="H825" i="4"/>
  <c r="G825" i="4"/>
  <c r="H824" i="4"/>
  <c r="G824" i="4"/>
  <c r="H823" i="4"/>
  <c r="G823" i="4"/>
  <c r="H822" i="4"/>
  <c r="G822" i="4"/>
  <c r="H821" i="4"/>
  <c r="G821" i="4"/>
  <c r="H820" i="4"/>
  <c r="G820" i="4"/>
  <c r="H819" i="4"/>
  <c r="G819" i="4"/>
  <c r="H818" i="4"/>
  <c r="G818" i="4"/>
  <c r="H817" i="4"/>
  <c r="G817" i="4"/>
  <c r="H816" i="4"/>
  <c r="G816" i="4"/>
  <c r="H815" i="4"/>
  <c r="G815" i="4"/>
  <c r="H814" i="4"/>
  <c r="G814" i="4"/>
  <c r="H813" i="4"/>
  <c r="G813" i="4"/>
  <c r="H812" i="4"/>
  <c r="G812" i="4"/>
  <c r="H811" i="4"/>
  <c r="G811" i="4"/>
  <c r="H810" i="4"/>
  <c r="G810" i="4"/>
  <c r="H809" i="4"/>
  <c r="G809" i="4"/>
  <c r="H808" i="4"/>
  <c r="G808" i="4"/>
  <c r="H807" i="4"/>
  <c r="G807" i="4"/>
  <c r="H806" i="4"/>
  <c r="G806" i="4"/>
  <c r="H805" i="4"/>
  <c r="G805" i="4"/>
  <c r="H804" i="4"/>
  <c r="G804" i="4"/>
  <c r="H803" i="4"/>
  <c r="G803" i="4"/>
  <c r="H802" i="4"/>
  <c r="G802" i="4"/>
  <c r="H801" i="4"/>
  <c r="G801" i="4"/>
  <c r="H800" i="4"/>
  <c r="G800" i="4"/>
  <c r="H799" i="4"/>
  <c r="G799" i="4"/>
  <c r="H798" i="4"/>
  <c r="G798" i="4"/>
  <c r="H797" i="4"/>
  <c r="G797" i="4"/>
  <c r="H796" i="4"/>
  <c r="G796" i="4"/>
  <c r="H795" i="4"/>
  <c r="G795" i="4"/>
  <c r="H794" i="4"/>
  <c r="G794" i="4"/>
  <c r="H793" i="4"/>
  <c r="G793" i="4"/>
  <c r="H792" i="4"/>
  <c r="G792" i="4"/>
  <c r="H791" i="4"/>
  <c r="G791" i="4"/>
  <c r="H790" i="4"/>
  <c r="G790" i="4"/>
  <c r="H789" i="4"/>
  <c r="G789" i="4"/>
  <c r="H788" i="4"/>
  <c r="G788" i="4"/>
  <c r="H787" i="4"/>
  <c r="G787" i="4"/>
  <c r="H786" i="4"/>
  <c r="G786" i="4"/>
  <c r="H785" i="4"/>
  <c r="G785" i="4"/>
  <c r="H784" i="4"/>
  <c r="G784" i="4"/>
  <c r="H783" i="4"/>
  <c r="G783" i="4"/>
  <c r="H782" i="4"/>
  <c r="G782" i="4"/>
  <c r="H781" i="4"/>
  <c r="G781" i="4"/>
  <c r="H780" i="4"/>
  <c r="G780" i="4"/>
  <c r="H779" i="4"/>
  <c r="G779" i="4"/>
  <c r="H778" i="4"/>
  <c r="G778" i="4"/>
  <c r="H777" i="4"/>
  <c r="G777" i="4"/>
  <c r="H776" i="4"/>
  <c r="G776" i="4"/>
  <c r="H775" i="4"/>
  <c r="G775" i="4"/>
  <c r="H774" i="4"/>
  <c r="G774" i="4"/>
  <c r="H773" i="4"/>
  <c r="G773" i="4"/>
  <c r="H772" i="4"/>
  <c r="G772" i="4"/>
  <c r="H771" i="4"/>
  <c r="G771" i="4"/>
  <c r="H770" i="4"/>
  <c r="G770" i="4"/>
  <c r="H769" i="4"/>
  <c r="G769" i="4"/>
  <c r="H768" i="4"/>
  <c r="G768" i="4"/>
  <c r="H767" i="4"/>
  <c r="G767" i="4"/>
  <c r="H766" i="4"/>
  <c r="G766" i="4"/>
  <c r="H765" i="4"/>
  <c r="G765" i="4"/>
  <c r="H764" i="4"/>
  <c r="G764" i="4"/>
  <c r="H763" i="4"/>
  <c r="G763" i="4"/>
  <c r="H762" i="4"/>
  <c r="G762" i="4"/>
  <c r="H761" i="4"/>
  <c r="G761" i="4"/>
  <c r="H760" i="4"/>
  <c r="G760" i="4"/>
  <c r="H759" i="4"/>
  <c r="G759" i="4"/>
  <c r="H758" i="4"/>
  <c r="G758" i="4"/>
  <c r="H757" i="4"/>
  <c r="G757" i="4"/>
  <c r="H756" i="4"/>
  <c r="G756" i="4"/>
  <c r="H755" i="4"/>
  <c r="G755" i="4"/>
  <c r="H754" i="4"/>
  <c r="G754" i="4"/>
  <c r="H753" i="4"/>
  <c r="G753" i="4"/>
  <c r="H752" i="4"/>
  <c r="G752" i="4"/>
  <c r="H751" i="4"/>
  <c r="G751" i="4"/>
  <c r="H750" i="4"/>
  <c r="G750" i="4"/>
  <c r="H749" i="4"/>
  <c r="G749" i="4"/>
  <c r="H748" i="4"/>
  <c r="G748" i="4"/>
  <c r="H747" i="4"/>
  <c r="G747" i="4"/>
  <c r="H746" i="4"/>
  <c r="G746" i="4"/>
  <c r="H745" i="4"/>
  <c r="G745" i="4"/>
  <c r="H744" i="4"/>
  <c r="G744" i="4"/>
  <c r="H743" i="4"/>
  <c r="G743" i="4"/>
  <c r="H742" i="4"/>
  <c r="G742" i="4"/>
  <c r="H741" i="4"/>
  <c r="G741" i="4"/>
  <c r="H740" i="4"/>
  <c r="G740" i="4"/>
  <c r="H739" i="4"/>
  <c r="G739" i="4"/>
  <c r="H738" i="4"/>
  <c r="G738" i="4"/>
  <c r="H737" i="4"/>
  <c r="G737" i="4"/>
  <c r="H736" i="4"/>
  <c r="G736" i="4"/>
  <c r="H735" i="4"/>
  <c r="G735" i="4"/>
  <c r="H734" i="4"/>
  <c r="G734" i="4"/>
  <c r="H733" i="4"/>
  <c r="G733" i="4"/>
  <c r="H732" i="4"/>
  <c r="G732" i="4"/>
  <c r="H731" i="4"/>
  <c r="G731" i="4"/>
  <c r="H730" i="4"/>
  <c r="G730" i="4"/>
  <c r="H729" i="4"/>
  <c r="G729" i="4"/>
  <c r="H728" i="4"/>
  <c r="G728" i="4"/>
  <c r="H727" i="4"/>
  <c r="G727" i="4"/>
  <c r="H726" i="4"/>
  <c r="G726" i="4"/>
  <c r="H725" i="4"/>
  <c r="G725" i="4"/>
  <c r="H724" i="4"/>
  <c r="G724" i="4"/>
  <c r="H723" i="4"/>
  <c r="G723" i="4"/>
  <c r="H722" i="4"/>
  <c r="G722" i="4"/>
  <c r="H721" i="4"/>
  <c r="G721" i="4"/>
  <c r="H720" i="4"/>
  <c r="G720" i="4"/>
  <c r="H719" i="4"/>
  <c r="G719" i="4"/>
  <c r="H718" i="4"/>
  <c r="G718" i="4"/>
  <c r="H717" i="4"/>
  <c r="G717" i="4"/>
  <c r="H716" i="4"/>
  <c r="G716" i="4"/>
  <c r="H715" i="4"/>
  <c r="G715" i="4"/>
  <c r="H714" i="4"/>
  <c r="G714" i="4"/>
  <c r="H713" i="4"/>
  <c r="G713" i="4"/>
  <c r="H712" i="4"/>
  <c r="G712" i="4"/>
  <c r="H711" i="4"/>
  <c r="G711" i="4"/>
  <c r="H710" i="4"/>
  <c r="G710" i="4"/>
  <c r="H709" i="4"/>
  <c r="G709" i="4"/>
  <c r="H708" i="4"/>
  <c r="G708" i="4"/>
  <c r="H707" i="4"/>
  <c r="G707" i="4"/>
  <c r="H706" i="4"/>
  <c r="G706" i="4"/>
  <c r="H705" i="4"/>
  <c r="G705" i="4"/>
  <c r="H704" i="4"/>
  <c r="G704" i="4"/>
  <c r="H703" i="4"/>
  <c r="G703" i="4"/>
  <c r="H702" i="4"/>
  <c r="G702" i="4"/>
  <c r="H701" i="4"/>
  <c r="G701" i="4"/>
  <c r="H700" i="4"/>
  <c r="G700" i="4"/>
  <c r="H699" i="4"/>
  <c r="G699" i="4"/>
  <c r="H698" i="4"/>
  <c r="G698" i="4"/>
  <c r="H697" i="4"/>
  <c r="G697" i="4"/>
  <c r="H696" i="4"/>
  <c r="G696" i="4"/>
  <c r="H695" i="4"/>
  <c r="G695" i="4"/>
  <c r="H694" i="4"/>
  <c r="G694" i="4"/>
  <c r="H693" i="4"/>
  <c r="G693" i="4"/>
  <c r="H692" i="4"/>
  <c r="G692" i="4"/>
  <c r="H691" i="4"/>
  <c r="G691" i="4"/>
  <c r="H690" i="4"/>
  <c r="G690" i="4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J41" i="4"/>
  <c r="I41" i="4"/>
  <c r="H41" i="4"/>
  <c r="G41" i="4"/>
  <c r="J40" i="4"/>
  <c r="I40" i="4"/>
  <c r="H40" i="4"/>
  <c r="G40" i="4"/>
  <c r="J39" i="4"/>
  <c r="I39" i="4"/>
  <c r="H39" i="4"/>
  <c r="G39" i="4"/>
  <c r="J38" i="4"/>
  <c r="I38" i="4"/>
  <c r="H38" i="4"/>
  <c r="G38" i="4"/>
  <c r="J37" i="4"/>
  <c r="H37" i="4"/>
  <c r="G37" i="4"/>
  <c r="I37" i="4" s="1"/>
  <c r="I36" i="4"/>
  <c r="H36" i="4"/>
  <c r="J36" i="4" s="1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J2" i="4"/>
  <c r="I2" i="4"/>
  <c r="H2" i="4"/>
  <c r="G2" i="4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28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" i="2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33" i="1"/>
  <c r="D389" i="3" l="1"/>
  <c r="D381" i="3"/>
  <c r="D373" i="3"/>
  <c r="D365" i="3"/>
  <c r="D357" i="3"/>
  <c r="D349" i="3"/>
  <c r="D341" i="3"/>
  <c r="D333" i="3"/>
  <c r="D325" i="3"/>
  <c r="D317" i="3"/>
  <c r="D309" i="3"/>
  <c r="D301" i="3"/>
  <c r="D293" i="3"/>
  <c r="D285" i="3"/>
  <c r="D277" i="3"/>
  <c r="D269" i="3"/>
  <c r="D261" i="3"/>
  <c r="D253" i="3"/>
  <c r="D245" i="3"/>
  <c r="D237" i="3"/>
  <c r="D229" i="3"/>
  <c r="D221" i="3"/>
  <c r="D213" i="3"/>
  <c r="D205" i="3"/>
  <c r="D197" i="3"/>
  <c r="D189" i="3"/>
  <c r="D181" i="3"/>
  <c r="D173" i="3"/>
  <c r="D165" i="3"/>
  <c r="D157" i="3"/>
  <c r="D149" i="3"/>
  <c r="D141" i="3"/>
  <c r="D133" i="3"/>
  <c r="D125" i="3"/>
  <c r="D117" i="3"/>
  <c r="D109" i="3"/>
  <c r="D101" i="3"/>
  <c r="D93" i="3"/>
  <c r="D85" i="3"/>
  <c r="D77" i="3"/>
  <c r="D69" i="3"/>
  <c r="D61" i="3"/>
  <c r="D53" i="3"/>
  <c r="D45" i="3"/>
  <c r="D37" i="3"/>
  <c r="D29" i="3"/>
  <c r="D21" i="3"/>
  <c r="D13" i="3"/>
  <c r="D5" i="3"/>
  <c r="D386" i="3"/>
  <c r="D378" i="3"/>
  <c r="D370" i="3"/>
  <c r="D362" i="3"/>
  <c r="D354" i="3"/>
  <c r="D346" i="3"/>
  <c r="D338" i="3"/>
  <c r="D330" i="3"/>
  <c r="D322" i="3"/>
  <c r="D314" i="3"/>
  <c r="D306" i="3"/>
  <c r="D298" i="3"/>
  <c r="D290" i="3"/>
  <c r="D282" i="3"/>
  <c r="D274" i="3"/>
  <c r="D266" i="3"/>
  <c r="D258" i="3"/>
  <c r="D250" i="3"/>
  <c r="D242" i="3"/>
  <c r="D234" i="3"/>
  <c r="D226" i="3"/>
  <c r="D218" i="3"/>
  <c r="D210" i="3"/>
  <c r="D202" i="3"/>
  <c r="D194" i="3"/>
  <c r="D186" i="3"/>
  <c r="D178" i="3"/>
  <c r="D170" i="3"/>
  <c r="D162" i="3"/>
  <c r="D154" i="3"/>
  <c r="D146" i="3"/>
  <c r="D138" i="3"/>
  <c r="D130" i="3"/>
  <c r="D122" i="3"/>
  <c r="D114" i="3"/>
  <c r="D106" i="3"/>
  <c r="D98" i="3"/>
  <c r="D90" i="3"/>
  <c r="D82" i="3"/>
  <c r="D74" i="3"/>
  <c r="D66" i="3"/>
  <c r="D58" i="3"/>
  <c r="D50" i="3"/>
  <c r="D42" i="3"/>
  <c r="D34" i="3"/>
  <c r="D26" i="3"/>
  <c r="D18" i="3"/>
  <c r="D10" i="3"/>
  <c r="D383" i="3"/>
  <c r="D375" i="3"/>
  <c r="D367" i="3"/>
  <c r="D359" i="3"/>
  <c r="D351" i="3"/>
  <c r="D343" i="3"/>
  <c r="D335" i="3"/>
  <c r="D327" i="3"/>
  <c r="D319" i="3"/>
  <c r="D311" i="3"/>
  <c r="D303" i="3"/>
  <c r="D295" i="3"/>
  <c r="D287" i="3"/>
  <c r="D279" i="3"/>
  <c r="D271" i="3"/>
  <c r="D263" i="3"/>
  <c r="D255" i="3"/>
  <c r="D247" i="3"/>
  <c r="D239" i="3"/>
  <c r="D231" i="3"/>
  <c r="D223" i="3"/>
  <c r="D215" i="3"/>
  <c r="D207" i="3"/>
  <c r="D199" i="3"/>
  <c r="D191" i="3"/>
  <c r="D183" i="3"/>
  <c r="D175" i="3"/>
  <c r="D167" i="3"/>
  <c r="D159" i="3"/>
  <c r="D151" i="3"/>
  <c r="D143" i="3"/>
  <c r="D135" i="3"/>
  <c r="D127" i="3"/>
  <c r="D119" i="3"/>
  <c r="D111" i="3"/>
  <c r="D103" i="3"/>
  <c r="D95" i="3"/>
  <c r="D87" i="3"/>
  <c r="D79" i="3"/>
  <c r="D71" i="3"/>
  <c r="D63" i="3"/>
  <c r="D55" i="3"/>
  <c r="D47" i="3"/>
  <c r="D39" i="3"/>
  <c r="D31" i="3"/>
  <c r="D23" i="3"/>
  <c r="D15" i="3"/>
  <c r="D7" i="3"/>
  <c r="D388" i="3"/>
  <c r="D380" i="3"/>
  <c r="D372" i="3"/>
  <c r="D364" i="3"/>
  <c r="D356" i="3"/>
  <c r="D348" i="3"/>
  <c r="D340" i="3"/>
  <c r="D332" i="3"/>
  <c r="D324" i="3"/>
  <c r="D316" i="3"/>
  <c r="D308" i="3"/>
  <c r="D300" i="3"/>
  <c r="D292" i="3"/>
  <c r="D284" i="3"/>
  <c r="D276" i="3"/>
  <c r="D268" i="3"/>
  <c r="D260" i="3"/>
  <c r="D252" i="3"/>
  <c r="D244" i="3"/>
  <c r="D236" i="3"/>
  <c r="D228" i="3"/>
  <c r="D220" i="3"/>
  <c r="D212" i="3"/>
  <c r="D204" i="3"/>
  <c r="D196" i="3"/>
  <c r="D188" i="3"/>
  <c r="D180" i="3"/>
  <c r="D172" i="3"/>
  <c r="D164" i="3"/>
  <c r="D156" i="3"/>
  <c r="D148" i="3"/>
  <c r="D140" i="3"/>
  <c r="D132" i="3"/>
  <c r="D124" i="3"/>
  <c r="D116" i="3"/>
  <c r="D108" i="3"/>
  <c r="D100" i="3"/>
  <c r="D92" i="3"/>
  <c r="D84" i="3"/>
  <c r="D76" i="3"/>
  <c r="D68" i="3"/>
  <c r="D60" i="3"/>
  <c r="D52" i="3"/>
  <c r="D44" i="3"/>
  <c r="D36" i="3"/>
  <c r="D28" i="3"/>
  <c r="D20" i="3"/>
  <c r="D12" i="3"/>
  <c r="D4" i="3"/>
  <c r="D385" i="3"/>
  <c r="D377" i="3"/>
  <c r="D369" i="3"/>
  <c r="D361" i="3"/>
  <c r="D353" i="3"/>
  <c r="D345" i="3"/>
  <c r="D337" i="3"/>
  <c r="D329" i="3"/>
  <c r="D321" i="3"/>
  <c r="D313" i="3"/>
  <c r="D305" i="3"/>
  <c r="D297" i="3"/>
  <c r="D289" i="3"/>
  <c r="D281" i="3"/>
  <c r="D273" i="3"/>
  <c r="D265" i="3"/>
  <c r="D257" i="3"/>
  <c r="D249" i="3"/>
  <c r="D241" i="3"/>
  <c r="D233" i="3"/>
  <c r="D225" i="3"/>
  <c r="D217" i="3"/>
  <c r="D209" i="3"/>
  <c r="D201" i="3"/>
  <c r="D193" i="3"/>
  <c r="D185" i="3"/>
  <c r="D177" i="3"/>
  <c r="D169" i="3"/>
  <c r="D161" i="3"/>
  <c r="D153" i="3"/>
  <c r="D145" i="3"/>
  <c r="D137" i="3"/>
  <c r="D129" i="3"/>
  <c r="D121" i="3"/>
  <c r="D113" i="3"/>
  <c r="D105" i="3"/>
  <c r="D97" i="3"/>
  <c r="D89" i="3"/>
  <c r="D81" i="3"/>
  <c r="D73" i="3"/>
  <c r="D65" i="3"/>
  <c r="D57" i="3"/>
  <c r="D49" i="3"/>
  <c r="D41" i="3"/>
  <c r="D33" i="3"/>
  <c r="D25" i="3"/>
  <c r="D17" i="3"/>
  <c r="D9" i="3"/>
  <c r="D382" i="3"/>
  <c r="D374" i="3"/>
  <c r="D366" i="3"/>
  <c r="D358" i="3"/>
  <c r="D350" i="3"/>
  <c r="D342" i="3"/>
  <c r="D334" i="3"/>
  <c r="D326" i="3"/>
  <c r="D318" i="3"/>
  <c r="D310" i="3"/>
  <c r="D302" i="3"/>
  <c r="D294" i="3"/>
  <c r="D286" i="3"/>
  <c r="D278" i="3"/>
  <c r="D270" i="3"/>
  <c r="D262" i="3"/>
  <c r="D254" i="3"/>
  <c r="D246" i="3"/>
  <c r="D238" i="3"/>
  <c r="D230" i="3"/>
  <c r="D222" i="3"/>
  <c r="D214" i="3"/>
  <c r="D206" i="3"/>
  <c r="D198" i="3"/>
  <c r="D190" i="3"/>
  <c r="D182" i="3"/>
  <c r="D174" i="3"/>
  <c r="D166" i="3"/>
  <c r="D158" i="3"/>
  <c r="D150" i="3"/>
  <c r="D142" i="3"/>
  <c r="D134" i="3"/>
  <c r="D126" i="3"/>
  <c r="D118" i="3"/>
  <c r="D110" i="3"/>
  <c r="D102" i="3"/>
  <c r="D94" i="3"/>
  <c r="D86" i="3"/>
  <c r="D78" i="3"/>
  <c r="D70" i="3"/>
  <c r="D62" i="3"/>
  <c r="D54" i="3"/>
  <c r="D46" i="3"/>
  <c r="D38" i="3"/>
  <c r="D30" i="3"/>
  <c r="D22" i="3"/>
  <c r="D14" i="3"/>
  <c r="D6" i="3"/>
  <c r="D387" i="3"/>
  <c r="D379" i="3"/>
  <c r="D371" i="3"/>
  <c r="D363" i="3"/>
  <c r="D355" i="3"/>
  <c r="D347" i="3"/>
  <c r="D339" i="3"/>
  <c r="D331" i="3"/>
  <c r="D323" i="3"/>
  <c r="D315" i="3"/>
  <c r="D307" i="3"/>
  <c r="D299" i="3"/>
  <c r="D291" i="3"/>
  <c r="D283" i="3"/>
  <c r="D275" i="3"/>
  <c r="D267" i="3"/>
  <c r="D259" i="3"/>
  <c r="D251" i="3"/>
  <c r="D243" i="3"/>
  <c r="D235" i="3"/>
  <c r="D227" i="3"/>
  <c r="D219" i="3"/>
  <c r="D211" i="3"/>
  <c r="D203" i="3"/>
  <c r="D195" i="3"/>
  <c r="D187" i="3"/>
  <c r="D179" i="3"/>
  <c r="D171" i="3"/>
  <c r="D163" i="3"/>
  <c r="D155" i="3"/>
  <c r="D147" i="3"/>
  <c r="D139" i="3"/>
  <c r="D131" i="3"/>
  <c r="D123" i="3"/>
  <c r="D115" i="3"/>
  <c r="D107" i="3"/>
  <c r="D99" i="3"/>
  <c r="D91" i="3"/>
  <c r="D83" i="3"/>
  <c r="D75" i="3"/>
  <c r="D67" i="3"/>
  <c r="D59" i="3"/>
  <c r="D51" i="3"/>
  <c r="D43" i="3"/>
  <c r="D35" i="3"/>
  <c r="D27" i="3"/>
  <c r="D19" i="3"/>
  <c r="D11" i="3"/>
  <c r="D3" i="3"/>
  <c r="D384" i="3"/>
  <c r="D376" i="3"/>
  <c r="D368" i="3"/>
  <c r="D360" i="3"/>
  <c r="D352" i="3"/>
  <c r="D344" i="3"/>
  <c r="D336" i="3"/>
  <c r="D328" i="3"/>
  <c r="D320" i="3"/>
  <c r="D312" i="3"/>
  <c r="D304" i="3"/>
  <c r="D296" i="3"/>
  <c r="D288" i="3"/>
  <c r="D280" i="3"/>
  <c r="D272" i="3"/>
  <c r="D264" i="3"/>
  <c r="D256" i="3"/>
  <c r="D248" i="3"/>
  <c r="D240" i="3"/>
  <c r="D232" i="3"/>
  <c r="D224" i="3"/>
  <c r="D216" i="3"/>
  <c r="D208" i="3"/>
  <c r="D200" i="3"/>
  <c r="D192" i="3"/>
  <c r="D184" i="3"/>
  <c r="D176" i="3"/>
  <c r="D168" i="3"/>
  <c r="D160" i="3"/>
  <c r="D152" i="3"/>
  <c r="D144" i="3"/>
  <c r="D136" i="3"/>
  <c r="D128" i="3"/>
  <c r="D120" i="3"/>
  <c r="D112" i="3"/>
  <c r="D104" i="3"/>
  <c r="D96" i="3"/>
  <c r="D88" i="3"/>
  <c r="D80" i="3"/>
  <c r="D72" i="3"/>
  <c r="D64" i="3"/>
  <c r="D56" i="3"/>
  <c r="D48" i="3"/>
  <c r="D40" i="3"/>
  <c r="D32" i="3"/>
  <c r="D24" i="3"/>
  <c r="D16" i="3"/>
  <c r="D8" i="3"/>
  <c r="D2" i="3"/>
</calcChain>
</file>

<file path=xl/sharedStrings.xml><?xml version="1.0" encoding="utf-8"?>
<sst xmlns="http://schemas.openxmlformats.org/spreadsheetml/2006/main" count="10888" uniqueCount="1674">
  <si>
    <t>employeeID</t>
  </si>
  <si>
    <t>firstName</t>
  </si>
  <si>
    <t>lastName</t>
  </si>
  <si>
    <t>birthDate</t>
  </si>
  <si>
    <t>teamID</t>
  </si>
  <si>
    <t>employeeType</t>
  </si>
  <si>
    <t>McMillan</t>
  </si>
  <si>
    <t>Udoka</t>
  </si>
  <si>
    <t>Nash</t>
  </si>
  <si>
    <t>Donovan</t>
  </si>
  <si>
    <t>Borrego</t>
  </si>
  <si>
    <t>Bickerstaff</t>
  </si>
  <si>
    <t>Kidd</t>
  </si>
  <si>
    <t>Malone</t>
  </si>
  <si>
    <t>Casey</t>
  </si>
  <si>
    <t>Kerr</t>
  </si>
  <si>
    <t>Silas</t>
  </si>
  <si>
    <t>Carlisle</t>
  </si>
  <si>
    <t>Lue</t>
  </si>
  <si>
    <t>Vogel</t>
  </si>
  <si>
    <t>Jenkins</t>
  </si>
  <si>
    <t>Spoelstra</t>
  </si>
  <si>
    <t>Budenholzer</t>
  </si>
  <si>
    <t>Finch</t>
  </si>
  <si>
    <t>Green</t>
  </si>
  <si>
    <t>Thibodeau</t>
  </si>
  <si>
    <t>Daigneault</t>
  </si>
  <si>
    <t>Mosley</t>
  </si>
  <si>
    <t>Rivers</t>
  </si>
  <si>
    <t>Williams</t>
  </si>
  <si>
    <t>Billups</t>
  </si>
  <si>
    <t>Walton</t>
  </si>
  <si>
    <t>Popovich</t>
  </si>
  <si>
    <t>Nurse</t>
  </si>
  <si>
    <t>Snyder</t>
  </si>
  <si>
    <t>Unseld Jr.</t>
  </si>
  <si>
    <t>Achiuwa</t>
  </si>
  <si>
    <t>Adams</t>
  </si>
  <si>
    <t>Adebayo</t>
  </si>
  <si>
    <t>Aldridge</t>
  </si>
  <si>
    <t>Alexander-Walker</t>
  </si>
  <si>
    <t>Allen</t>
  </si>
  <si>
    <t>Anderson</t>
  </si>
  <si>
    <t>Antetokounmpo</t>
  </si>
  <si>
    <t>Anthony</t>
  </si>
  <si>
    <t>Anunoby</t>
  </si>
  <si>
    <t>Augustin</t>
  </si>
  <si>
    <t>Avdija</t>
  </si>
  <si>
    <t>Ayton</t>
  </si>
  <si>
    <t>Bagley III</t>
  </si>
  <si>
    <t>Ball</t>
  </si>
  <si>
    <t>Bamba</t>
  </si>
  <si>
    <t>Bane</t>
  </si>
  <si>
    <t>Banton</t>
  </si>
  <si>
    <t>Barnes</t>
  </si>
  <si>
    <t>Barrett</t>
  </si>
  <si>
    <t>Barton</t>
  </si>
  <si>
    <t>Bassey</t>
  </si>
  <si>
    <t>Bates-Diop</t>
  </si>
  <si>
    <t>Batum</t>
  </si>
  <si>
    <t>Bazemore</t>
  </si>
  <si>
    <t>Bazley</t>
  </si>
  <si>
    <t>Beal</t>
  </si>
  <si>
    <t>Beasley</t>
  </si>
  <si>
    <t>Bembry</t>
  </si>
  <si>
    <t>Bertans</t>
  </si>
  <si>
    <t>Beverley</t>
  </si>
  <si>
    <t>Bey</t>
  </si>
  <si>
    <t>Birch</t>
  </si>
  <si>
    <t>Bjelica</t>
  </si>
  <si>
    <t>Bledsoe</t>
  </si>
  <si>
    <t>Bogdanovic</t>
  </si>
  <si>
    <t>Bolmaro</t>
  </si>
  <si>
    <t>Bonga</t>
  </si>
  <si>
    <t>Booker</t>
  </si>
  <si>
    <t>Boucher</t>
  </si>
  <si>
    <t>Bouknight</t>
  </si>
  <si>
    <t>Bradley</t>
  </si>
  <si>
    <t>Brazdeikis</t>
  </si>
  <si>
    <t>Bridges</t>
  </si>
  <si>
    <t>Brissett</t>
  </si>
  <si>
    <t>Brogdon</t>
  </si>
  <si>
    <t>Brooks</t>
  </si>
  <si>
    <t>Brown III</t>
  </si>
  <si>
    <t>Brown Jr.</t>
  </si>
  <si>
    <t>Brown</t>
  </si>
  <si>
    <t>Brunson</t>
  </si>
  <si>
    <t>Bullock</t>
  </si>
  <si>
    <t>Burke</t>
  </si>
  <si>
    <t>Burks</t>
  </si>
  <si>
    <t>Butler</t>
  </si>
  <si>
    <t>Caldwell-Pope</t>
  </si>
  <si>
    <t>Campazzo</t>
  </si>
  <si>
    <t>Capela</t>
  </si>
  <si>
    <t>Carey Jr.</t>
  </si>
  <si>
    <t>Carter Jr.</t>
  </si>
  <si>
    <t>Carter</t>
  </si>
  <si>
    <t>Caruso</t>
  </si>
  <si>
    <t>Cauley-Stein</t>
  </si>
  <si>
    <t>Champagnie</t>
  </si>
  <si>
    <t>Christopher</t>
  </si>
  <si>
    <t>Clarke</t>
  </si>
  <si>
    <t>Clarkson</t>
  </si>
  <si>
    <t>Claxton</t>
  </si>
  <si>
    <t>Coffey</t>
  </si>
  <si>
    <t>Collins</t>
  </si>
  <si>
    <t>Conley</t>
  </si>
  <si>
    <t>Connaughton</t>
  </si>
  <si>
    <t>Cooper</t>
  </si>
  <si>
    <t>Covington</t>
  </si>
  <si>
    <t>Craig</t>
  </si>
  <si>
    <t>Crowder</t>
  </si>
  <si>
    <t>Curry</t>
  </si>
  <si>
    <t>Davis</t>
  </si>
  <si>
    <t>Deck</t>
  </si>
  <si>
    <t>Dedmon</t>
  </si>
  <si>
    <t>DeRozan</t>
  </si>
  <si>
    <t>Diallo</t>
  </si>
  <si>
    <t>Dieng</t>
  </si>
  <si>
    <t>Dinwiddie</t>
  </si>
  <si>
    <t>Doncic</t>
  </si>
  <si>
    <t>Dort</t>
  </si>
  <si>
    <t>Dosunmu</t>
  </si>
  <si>
    <t>Dozier</t>
  </si>
  <si>
    <t>Dragic</t>
  </si>
  <si>
    <t>Drummond</t>
  </si>
  <si>
    <t>Duarte</t>
  </si>
  <si>
    <t>Durant</t>
  </si>
  <si>
    <t>Edwards</t>
  </si>
  <si>
    <t>Elleby</t>
  </si>
  <si>
    <t>Embiid</t>
  </si>
  <si>
    <t>Eubanks</t>
  </si>
  <si>
    <t>Fall</t>
  </si>
  <si>
    <t>Favors</t>
  </si>
  <si>
    <t>Finney-Smith</t>
  </si>
  <si>
    <t>Fitts</t>
  </si>
  <si>
    <t>Flynn</t>
  </si>
  <si>
    <t>Forbes</t>
  </si>
  <si>
    <t>Forrest</t>
  </si>
  <si>
    <t>Fournier</t>
  </si>
  <si>
    <t>Fox</t>
  </si>
  <si>
    <t>Gafford</t>
  </si>
  <si>
    <t>Garland</t>
  </si>
  <si>
    <t>Garrett</t>
  </si>
  <si>
    <t>Garuba</t>
  </si>
  <si>
    <t>Garza</t>
  </si>
  <si>
    <t>George</t>
  </si>
  <si>
    <t>Gibson</t>
  </si>
  <si>
    <t>Giddey</t>
  </si>
  <si>
    <t>Gilgeous-Alexander</t>
  </si>
  <si>
    <t>Gobert</t>
  </si>
  <si>
    <t>Gordon</t>
  </si>
  <si>
    <t>Graham</t>
  </si>
  <si>
    <t>Grant</t>
  </si>
  <si>
    <t>Griffin</t>
  </si>
  <si>
    <t>Grimes</t>
  </si>
  <si>
    <t>Haliburton</t>
  </si>
  <si>
    <t>Hampton</t>
  </si>
  <si>
    <t>Hardaway Jr.</t>
  </si>
  <si>
    <t>Harden</t>
  </si>
  <si>
    <t>Harkless</t>
  </si>
  <si>
    <t>Harrell</t>
  </si>
  <si>
    <t>Harris</t>
  </si>
  <si>
    <t>Hartenstein</t>
  </si>
  <si>
    <t>Hart</t>
  </si>
  <si>
    <t>Hayes</t>
  </si>
  <si>
    <t>Hayward</t>
  </si>
  <si>
    <t>Henry</t>
  </si>
  <si>
    <t>Hernangomez</t>
  </si>
  <si>
    <t>Herro</t>
  </si>
  <si>
    <t>Hield</t>
  </si>
  <si>
    <t>Hill</t>
  </si>
  <si>
    <t>Holiday</t>
  </si>
  <si>
    <t>Holmes</t>
  </si>
  <si>
    <t>Horford</t>
  </si>
  <si>
    <t>House Jr.</t>
  </si>
  <si>
    <t>Howard</t>
  </si>
  <si>
    <t>Huerter</t>
  </si>
  <si>
    <t>Hughes</t>
  </si>
  <si>
    <t>Hunter</t>
  </si>
  <si>
    <t>Hutchison</t>
  </si>
  <si>
    <t>Iguodala</t>
  </si>
  <si>
    <t>Ingles</t>
  </si>
  <si>
    <t>Ingram</t>
  </si>
  <si>
    <t>Jackson Jr.</t>
  </si>
  <si>
    <t>Jackson</t>
  </si>
  <si>
    <t>James</t>
  </si>
  <si>
    <t>Jerome</t>
  </si>
  <si>
    <t>Joe</t>
  </si>
  <si>
    <t>Johnson</t>
  </si>
  <si>
    <t>Jokic</t>
  </si>
  <si>
    <t>Jones Jr.</t>
  </si>
  <si>
    <t>Jones</t>
  </si>
  <si>
    <t>Jordan</t>
  </si>
  <si>
    <t>Joseph</t>
  </si>
  <si>
    <t>Kalaitzakis</t>
  </si>
  <si>
    <t>Kaminsky</t>
  </si>
  <si>
    <t>Kanter</t>
  </si>
  <si>
    <t>Kennard</t>
  </si>
  <si>
    <t>Kispert</t>
  </si>
  <si>
    <t>Kleber</t>
  </si>
  <si>
    <t>Knox II</t>
  </si>
  <si>
    <t>Konchar</t>
  </si>
  <si>
    <t>Korkmaz</t>
  </si>
  <si>
    <t>Krejci</t>
  </si>
  <si>
    <t>Kuzma</t>
  </si>
  <si>
    <t>Lamb</t>
  </si>
  <si>
    <t>Landale</t>
  </si>
  <si>
    <t>Langford</t>
  </si>
  <si>
    <t>LaVine</t>
  </si>
  <si>
    <t>Layman</t>
  </si>
  <si>
    <t>Lee</t>
  </si>
  <si>
    <t>Len</t>
  </si>
  <si>
    <t>Lewis Jr.</t>
  </si>
  <si>
    <t>Lillard</t>
  </si>
  <si>
    <t>Little</t>
  </si>
  <si>
    <t>Looney</t>
  </si>
  <si>
    <t>Lopez</t>
  </si>
  <si>
    <t>Love</t>
  </si>
  <si>
    <t>Lowry</t>
  </si>
  <si>
    <t>Luwawu-Cabarrot</t>
  </si>
  <si>
    <t>Lyles</t>
  </si>
  <si>
    <t>Maledon</t>
  </si>
  <si>
    <t>Mamukelashvili</t>
  </si>
  <si>
    <t>Mann</t>
  </si>
  <si>
    <t>Markkanen</t>
  </si>
  <si>
    <t>Marshall</t>
  </si>
  <si>
    <t>Martin Jr.</t>
  </si>
  <si>
    <t>Martin</t>
  </si>
  <si>
    <t>Maxey</t>
  </si>
  <si>
    <t>Mays</t>
  </si>
  <si>
    <t>McBride</t>
  </si>
  <si>
    <t>McCollum</t>
  </si>
  <si>
    <t>McConnell</t>
  </si>
  <si>
    <t>McDaniels</t>
  </si>
  <si>
    <t>McDermott</t>
  </si>
  <si>
    <t>McGee</t>
  </si>
  <si>
    <t>McGruder</t>
  </si>
  <si>
    <t>McLaughlin</t>
  </si>
  <si>
    <t>McLemore</t>
  </si>
  <si>
    <t>Melton</t>
  </si>
  <si>
    <t>Middleton</t>
  </si>
  <si>
    <t>Millsap</t>
  </si>
  <si>
    <t>Mills</t>
  </si>
  <si>
    <t>Mitchell</t>
  </si>
  <si>
    <t>Mobley</t>
  </si>
  <si>
    <t>Monk</t>
  </si>
  <si>
    <t>Moody</t>
  </si>
  <si>
    <t>Morant</t>
  </si>
  <si>
    <t>Morris Sr.</t>
  </si>
  <si>
    <t>Morris</t>
  </si>
  <si>
    <t>Murphy III</t>
  </si>
  <si>
    <t>Murray</t>
  </si>
  <si>
    <t>Muscala</t>
  </si>
  <si>
    <t>Mykhailiuk</t>
  </si>
  <si>
    <t>Nader</t>
  </si>
  <si>
    <t>Nance Jr.</t>
  </si>
  <si>
    <t>Nembhard Jr.</t>
  </si>
  <si>
    <t>Nesmith</t>
  </si>
  <si>
    <t>Neto</t>
  </si>
  <si>
    <t>Niang</t>
  </si>
  <si>
    <t>Nowell</t>
  </si>
  <si>
    <t>Ntilikina</t>
  </si>
  <si>
    <t>Nurkic</t>
  </si>
  <si>
    <t>Nwaba</t>
  </si>
  <si>
    <t>Nwora</t>
  </si>
  <si>
    <t>Okogie</t>
  </si>
  <si>
    <t>Okoro</t>
  </si>
  <si>
    <t>Okpala</t>
  </si>
  <si>
    <t>Olynyk</t>
  </si>
  <si>
    <t>O'Neale</t>
  </si>
  <si>
    <t>Oni</t>
  </si>
  <si>
    <t>Osman</t>
  </si>
  <si>
    <t>Oubre Jr.</t>
  </si>
  <si>
    <t>Pangos</t>
  </si>
  <si>
    <t>Paschall</t>
  </si>
  <si>
    <t>Paul</t>
  </si>
  <si>
    <t>Payne</t>
  </si>
  <si>
    <t>Payton II</t>
  </si>
  <si>
    <t>Payton</t>
  </si>
  <si>
    <t>Pickett</t>
  </si>
  <si>
    <t>Plumlee</t>
  </si>
  <si>
    <t>Poeltl</t>
  </si>
  <si>
    <t>Pokusevski</t>
  </si>
  <si>
    <t>Poole</t>
  </si>
  <si>
    <t>Porter Jr.</t>
  </si>
  <si>
    <t>Porzingis</t>
  </si>
  <si>
    <t>Powell</t>
  </si>
  <si>
    <t>Primo</t>
  </si>
  <si>
    <t>Prince</t>
  </si>
  <si>
    <t>Pritchard</t>
  </si>
  <si>
    <t>Quickley</t>
  </si>
  <si>
    <t>Randle</t>
  </si>
  <si>
    <t>Reaves</t>
  </si>
  <si>
    <t>Reddish</t>
  </si>
  <si>
    <t>Reed</t>
  </si>
  <si>
    <t>Reid</t>
  </si>
  <si>
    <t>Richards</t>
  </si>
  <si>
    <t>Richardson</t>
  </si>
  <si>
    <t>Robinson</t>
  </si>
  <si>
    <t>Robinson-Earl</t>
  </si>
  <si>
    <t>Roby</t>
  </si>
  <si>
    <t>Rondo</t>
  </si>
  <si>
    <t>Rose</t>
  </si>
  <si>
    <t>Ross</t>
  </si>
  <si>
    <t>Rozier</t>
  </si>
  <si>
    <t>Rubio</t>
  </si>
  <si>
    <t>Russell</t>
  </si>
  <si>
    <t>Sabonis</t>
  </si>
  <si>
    <t>Satoransky</t>
  </si>
  <si>
    <t>Schroder</t>
  </si>
  <si>
    <t>Selden</t>
  </si>
  <si>
    <t>Sengun</t>
  </si>
  <si>
    <t>Sexton</t>
  </si>
  <si>
    <t>Shamet</t>
  </si>
  <si>
    <t>Sharpe</t>
  </si>
  <si>
    <t>Simons</t>
  </si>
  <si>
    <t>Sims</t>
  </si>
  <si>
    <t>Smart</t>
  </si>
  <si>
    <t>Smith Jr.</t>
  </si>
  <si>
    <t>Smith</t>
  </si>
  <si>
    <t>Springer</t>
  </si>
  <si>
    <t>Stevens</t>
  </si>
  <si>
    <t>Stewart</t>
  </si>
  <si>
    <t>Strus</t>
  </si>
  <si>
    <t>Suggs</t>
  </si>
  <si>
    <t>Tate</t>
  </si>
  <si>
    <t>Tatum</t>
  </si>
  <si>
    <t>Temple</t>
  </si>
  <si>
    <t>Theis</t>
  </si>
  <si>
    <t>Thomas</t>
  </si>
  <si>
    <t>Thompson</t>
  </si>
  <si>
    <t>Thor</t>
  </si>
  <si>
    <t>Thybulle</t>
  </si>
  <si>
    <t>Tillman Sr.</t>
  </si>
  <si>
    <t>Toppin</t>
  </si>
  <si>
    <t>Toscano-Anderson</t>
  </si>
  <si>
    <t>Towns</t>
  </si>
  <si>
    <t>Trent Jr.</t>
  </si>
  <si>
    <t>Tucker</t>
  </si>
  <si>
    <t>Turner</t>
  </si>
  <si>
    <t>Valanciunas</t>
  </si>
  <si>
    <t>Valentine</t>
  </si>
  <si>
    <t>Vanderbilt</t>
  </si>
  <si>
    <t>VanVleet</t>
  </si>
  <si>
    <t>Vassell</t>
  </si>
  <si>
    <t>Vincent</t>
  </si>
  <si>
    <t>Vucevic</t>
  </si>
  <si>
    <t>Wade</t>
  </si>
  <si>
    <t>Wagner</t>
  </si>
  <si>
    <t>Walker IV</t>
  </si>
  <si>
    <t>Walker</t>
  </si>
  <si>
    <t>Wanamaker</t>
  </si>
  <si>
    <t>Washington</t>
  </si>
  <si>
    <t>Westbrook</t>
  </si>
  <si>
    <t>White</t>
  </si>
  <si>
    <t>Whiteside</t>
  </si>
  <si>
    <t>Wiggins</t>
  </si>
  <si>
    <t>Williams III</t>
  </si>
  <si>
    <t>Winslow</t>
  </si>
  <si>
    <t>Wood</t>
  </si>
  <si>
    <t>Wright IV</t>
  </si>
  <si>
    <t>Wright</t>
  </si>
  <si>
    <t>Young</t>
  </si>
  <si>
    <t>Yurtseven</t>
  </si>
  <si>
    <t>Zeller</t>
  </si>
  <si>
    <t>Zubac</t>
  </si>
  <si>
    <t>Nate</t>
  </si>
  <si>
    <t>Ime</t>
  </si>
  <si>
    <t>Steve</t>
  </si>
  <si>
    <t>Billy</t>
  </si>
  <si>
    <t>J.B.</t>
  </si>
  <si>
    <t>Jason</t>
  </si>
  <si>
    <t>Michael</t>
  </si>
  <si>
    <t>Dwane</t>
  </si>
  <si>
    <t>Stephen</t>
  </si>
  <si>
    <t>Rick</t>
  </si>
  <si>
    <t>Tyronn</t>
  </si>
  <si>
    <t>Frank</t>
  </si>
  <si>
    <t>Taylor</t>
  </si>
  <si>
    <t>Erik</t>
  </si>
  <si>
    <t>Mike</t>
  </si>
  <si>
    <t>Chris</t>
  </si>
  <si>
    <t>Willie</t>
  </si>
  <si>
    <t>Tom</t>
  </si>
  <si>
    <t>Mark</t>
  </si>
  <si>
    <t>Jamahl</t>
  </si>
  <si>
    <t>Doc</t>
  </si>
  <si>
    <t>Monty</t>
  </si>
  <si>
    <t>Chauncey</t>
  </si>
  <si>
    <t>Luke</t>
  </si>
  <si>
    <t>Gregg</t>
  </si>
  <si>
    <t>Nick</t>
  </si>
  <si>
    <t>Quin</t>
  </si>
  <si>
    <t>Wes</t>
  </si>
  <si>
    <t>Precious</t>
  </si>
  <si>
    <t>Steven</t>
  </si>
  <si>
    <t>Bam</t>
  </si>
  <si>
    <t>LaMarcus</t>
  </si>
  <si>
    <t>Nickeil</t>
  </si>
  <si>
    <t>Grayson</t>
  </si>
  <si>
    <t>Jarrett</t>
  </si>
  <si>
    <t>Kyle</t>
  </si>
  <si>
    <t>Giannis</t>
  </si>
  <si>
    <t>Thanasis</t>
  </si>
  <si>
    <t>Carmelo</t>
  </si>
  <si>
    <t>Cole</t>
  </si>
  <si>
    <t>OG</t>
  </si>
  <si>
    <t>D.J.</t>
  </si>
  <si>
    <t>Deni</t>
  </si>
  <si>
    <t>Deandre</t>
  </si>
  <si>
    <t>Marvin</t>
  </si>
  <si>
    <t>LaMelo</t>
  </si>
  <si>
    <t>Lonzo</t>
  </si>
  <si>
    <t>Mo</t>
  </si>
  <si>
    <t>Desmond</t>
  </si>
  <si>
    <t>Dalano</t>
  </si>
  <si>
    <t>Harrison</t>
  </si>
  <si>
    <t>Scottie</t>
  </si>
  <si>
    <t>RJ</t>
  </si>
  <si>
    <t>Will</t>
  </si>
  <si>
    <t>Charles</t>
  </si>
  <si>
    <t>Keita</t>
  </si>
  <si>
    <t>Nicolas</t>
  </si>
  <si>
    <t>Kent</t>
  </si>
  <si>
    <t>Darius</t>
  </si>
  <si>
    <t>Malik</t>
  </si>
  <si>
    <t>DeAndre'</t>
  </si>
  <si>
    <t>Patrick</t>
  </si>
  <si>
    <t>Saddiq</t>
  </si>
  <si>
    <t>Khem</t>
  </si>
  <si>
    <t>Nemanja</t>
  </si>
  <si>
    <t>Eric</t>
  </si>
  <si>
    <t>Bogdan</t>
  </si>
  <si>
    <t>Bojan</t>
  </si>
  <si>
    <t>Leandro</t>
  </si>
  <si>
    <t>Isaac</t>
  </si>
  <si>
    <t>Devin</t>
  </si>
  <si>
    <t>Avery</t>
  </si>
  <si>
    <t>Tony</t>
  </si>
  <si>
    <t>Ignas</t>
  </si>
  <si>
    <t>Miles</t>
  </si>
  <si>
    <t>Mikal</t>
  </si>
  <si>
    <t>Oshae</t>
  </si>
  <si>
    <t>Malcolm</t>
  </si>
  <si>
    <t>Armoni</t>
  </si>
  <si>
    <t>Greg</t>
  </si>
  <si>
    <t>Troy</t>
  </si>
  <si>
    <t>Bruce</t>
  </si>
  <si>
    <t>Jaylen</t>
  </si>
  <si>
    <t>Sterling</t>
  </si>
  <si>
    <t>Jalen</t>
  </si>
  <si>
    <t>Reggie</t>
  </si>
  <si>
    <t>Trey</t>
  </si>
  <si>
    <t>Alec</t>
  </si>
  <si>
    <t>Jared</t>
  </si>
  <si>
    <t>Jimmy</t>
  </si>
  <si>
    <t>Kentavious</t>
  </si>
  <si>
    <t>Facundo</t>
  </si>
  <si>
    <t>Clint</t>
  </si>
  <si>
    <t>Vernon</t>
  </si>
  <si>
    <t>Wendell</t>
  </si>
  <si>
    <t>Jevon</t>
  </si>
  <si>
    <t>Alex</t>
  </si>
  <si>
    <t>Justin</t>
  </si>
  <si>
    <t>Josh</t>
  </si>
  <si>
    <t>Brandon</t>
  </si>
  <si>
    <t>Amir</t>
  </si>
  <si>
    <t>John</t>
  </si>
  <si>
    <t>Pat</t>
  </si>
  <si>
    <t>Sharife</t>
  </si>
  <si>
    <t>Robert</t>
  </si>
  <si>
    <t>Torrey</t>
  </si>
  <si>
    <t>Jae</t>
  </si>
  <si>
    <t>Seth</t>
  </si>
  <si>
    <t>Terence</t>
  </si>
  <si>
    <t>Gabriel</t>
  </si>
  <si>
    <t>Dewayne</t>
  </si>
  <si>
    <t>DeMar</t>
  </si>
  <si>
    <t>Hamidou</t>
  </si>
  <si>
    <t>Gorgui</t>
  </si>
  <si>
    <t>Spencer</t>
  </si>
  <si>
    <t>Luka</t>
  </si>
  <si>
    <t>Luguentz</t>
  </si>
  <si>
    <t>Ayo</t>
  </si>
  <si>
    <t>PJ</t>
  </si>
  <si>
    <t>Goran</t>
  </si>
  <si>
    <t>Andre</t>
  </si>
  <si>
    <t>Kevin</t>
  </si>
  <si>
    <t>CJ</t>
  </si>
  <si>
    <t>Joel</t>
  </si>
  <si>
    <t>Drew</t>
  </si>
  <si>
    <t>Tacko</t>
  </si>
  <si>
    <t>Derrick</t>
  </si>
  <si>
    <t>Dorian</t>
  </si>
  <si>
    <t>Malachi</t>
  </si>
  <si>
    <t>Bryn</t>
  </si>
  <si>
    <t>Trent</t>
  </si>
  <si>
    <t>Evan</t>
  </si>
  <si>
    <t>De'Aaron</t>
  </si>
  <si>
    <t>Daniel</t>
  </si>
  <si>
    <t>Marcus</t>
  </si>
  <si>
    <t>Usman</t>
  </si>
  <si>
    <t>Taj</t>
  </si>
  <si>
    <t>Shai</t>
  </si>
  <si>
    <t>Rudy</t>
  </si>
  <si>
    <t>Aaron</t>
  </si>
  <si>
    <t>Devonte'</t>
  </si>
  <si>
    <t>Jerami</t>
  </si>
  <si>
    <t>Danny</t>
  </si>
  <si>
    <t>Draymond</t>
  </si>
  <si>
    <t>JaMychal</t>
  </si>
  <si>
    <t>Javonte</t>
  </si>
  <si>
    <t>Jeff</t>
  </si>
  <si>
    <t>Blake</t>
  </si>
  <si>
    <t>Quentin</t>
  </si>
  <si>
    <t>Tyrese</t>
  </si>
  <si>
    <t>R.J.</t>
  </si>
  <si>
    <t>Tim</t>
  </si>
  <si>
    <t>Maurice</t>
  </si>
  <si>
    <t>Montrezl</t>
  </si>
  <si>
    <t>Tobias</t>
  </si>
  <si>
    <t>Isaiah</t>
  </si>
  <si>
    <t>Jaxson</t>
  </si>
  <si>
    <t>Killian</t>
  </si>
  <si>
    <t>Juancho</t>
  </si>
  <si>
    <t>Tyler</t>
  </si>
  <si>
    <t>Buddy</t>
  </si>
  <si>
    <t>Solomon</t>
  </si>
  <si>
    <t>Jrue</t>
  </si>
  <si>
    <t>Richaun</t>
  </si>
  <si>
    <t>Al</t>
  </si>
  <si>
    <t>Danuel</t>
  </si>
  <si>
    <t>Dwight</t>
  </si>
  <si>
    <t>Elijah</t>
  </si>
  <si>
    <t>De'Andre</t>
  </si>
  <si>
    <t>Chandler</t>
  </si>
  <si>
    <t>Jaren</t>
  </si>
  <si>
    <t>LeBron</t>
  </si>
  <si>
    <t>Ty</t>
  </si>
  <si>
    <t>Alize</t>
  </si>
  <si>
    <t>Cameron</t>
  </si>
  <si>
    <t>Keldon</t>
  </si>
  <si>
    <t>Nikola</t>
  </si>
  <si>
    <t>Herbert</t>
  </si>
  <si>
    <t>Kai</t>
  </si>
  <si>
    <t>Tre</t>
  </si>
  <si>
    <t>Tyus</t>
  </si>
  <si>
    <t>DeAndre</t>
  </si>
  <si>
    <t>Cory</t>
  </si>
  <si>
    <t>Georgios</t>
  </si>
  <si>
    <t>Enes</t>
  </si>
  <si>
    <t>Corey</t>
  </si>
  <si>
    <t>Maxi</t>
  </si>
  <si>
    <t>Furkan</t>
  </si>
  <si>
    <t>Vit</t>
  </si>
  <si>
    <t>Jeremy</t>
  </si>
  <si>
    <t>Jock</t>
  </si>
  <si>
    <t>Romeo</t>
  </si>
  <si>
    <t>Zach</t>
  </si>
  <si>
    <t>Jake</t>
  </si>
  <si>
    <t>Damion</t>
  </si>
  <si>
    <t>Saben</t>
  </si>
  <si>
    <t>Kira</t>
  </si>
  <si>
    <t>Damian</t>
  </si>
  <si>
    <t>Nassir</t>
  </si>
  <si>
    <t>Kevon</t>
  </si>
  <si>
    <t>Brook</t>
  </si>
  <si>
    <t>Robin</t>
  </si>
  <si>
    <t>Timothe</t>
  </si>
  <si>
    <t>Theo</t>
  </si>
  <si>
    <t>Sandro</t>
  </si>
  <si>
    <t>Terance</t>
  </si>
  <si>
    <t>Lauri</t>
  </si>
  <si>
    <t>Naji</t>
  </si>
  <si>
    <t>Kenyon</t>
  </si>
  <si>
    <t>Caleb</t>
  </si>
  <si>
    <t>Cody</t>
  </si>
  <si>
    <t>Skylar</t>
  </si>
  <si>
    <t>T.J.</t>
  </si>
  <si>
    <t>Jaden</t>
  </si>
  <si>
    <t>Doug</t>
  </si>
  <si>
    <t>JaVale</t>
  </si>
  <si>
    <t>Rodney</t>
  </si>
  <si>
    <t>Ben</t>
  </si>
  <si>
    <t>De'Anthony</t>
  </si>
  <si>
    <t>Khris</t>
  </si>
  <si>
    <t>Patty</t>
  </si>
  <si>
    <t>Davion</t>
  </si>
  <si>
    <t>Moses</t>
  </si>
  <si>
    <t>Ja</t>
  </si>
  <si>
    <t>Markieff</t>
  </si>
  <si>
    <t>Monte</t>
  </si>
  <si>
    <t>Dejounte</t>
  </si>
  <si>
    <t>Svi</t>
  </si>
  <si>
    <t>Abdel</t>
  </si>
  <si>
    <t>Larry</t>
  </si>
  <si>
    <t>Raul</t>
  </si>
  <si>
    <t>Georges</t>
  </si>
  <si>
    <t>Jusuf</t>
  </si>
  <si>
    <t>David</t>
  </si>
  <si>
    <t>KZ</t>
  </si>
  <si>
    <t>Kelly</t>
  </si>
  <si>
    <t>Royce</t>
  </si>
  <si>
    <t>Miye</t>
  </si>
  <si>
    <t>Cedi</t>
  </si>
  <si>
    <t>Gary</t>
  </si>
  <si>
    <t>Elfrid</t>
  </si>
  <si>
    <t>Jamorko</t>
  </si>
  <si>
    <t>Mason</t>
  </si>
  <si>
    <t>Jakob</t>
  </si>
  <si>
    <t>Aleksej</t>
  </si>
  <si>
    <t>Otto</t>
  </si>
  <si>
    <t>Kristaps</t>
  </si>
  <si>
    <t>Norman</t>
  </si>
  <si>
    <t>Joshua</t>
  </si>
  <si>
    <t>Taurean</t>
  </si>
  <si>
    <t>Immanuel</t>
  </si>
  <si>
    <t>Julius</t>
  </si>
  <si>
    <t>Austin</t>
  </si>
  <si>
    <t>Cam</t>
  </si>
  <si>
    <t>Naz</t>
  </si>
  <si>
    <t>Duncan</t>
  </si>
  <si>
    <t>Jeremiah</t>
  </si>
  <si>
    <t>Rajon</t>
  </si>
  <si>
    <t>Terrence</t>
  </si>
  <si>
    <t>Terry</t>
  </si>
  <si>
    <t>Ricky</t>
  </si>
  <si>
    <t>D'Angelo</t>
  </si>
  <si>
    <t>Domantas</t>
  </si>
  <si>
    <t>Tomas</t>
  </si>
  <si>
    <t>Dennis</t>
  </si>
  <si>
    <t>Wayne</t>
  </si>
  <si>
    <t>Alperen</t>
  </si>
  <si>
    <t>Collin</t>
  </si>
  <si>
    <t>Landry</t>
  </si>
  <si>
    <t>Day'Ron</t>
  </si>
  <si>
    <t>Anfernee</t>
  </si>
  <si>
    <t>Jericho</t>
  </si>
  <si>
    <t>Ish</t>
  </si>
  <si>
    <t>Lamar</t>
  </si>
  <si>
    <t>Max</t>
  </si>
  <si>
    <t>Jae'Sean</t>
  </si>
  <si>
    <t>Jayson</t>
  </si>
  <si>
    <t>Matt</t>
  </si>
  <si>
    <t>Tristan</t>
  </si>
  <si>
    <t>JT</t>
  </si>
  <si>
    <t>Matisse</t>
  </si>
  <si>
    <t>Xavier</t>
  </si>
  <si>
    <t>Obi</t>
  </si>
  <si>
    <t>Juan</t>
  </si>
  <si>
    <t>Karl-Anthony</t>
  </si>
  <si>
    <t>P.J.</t>
  </si>
  <si>
    <t>Myles</t>
  </si>
  <si>
    <t>Jonas</t>
  </si>
  <si>
    <t>Denzel</t>
  </si>
  <si>
    <t>Jarred</t>
  </si>
  <si>
    <t>Fred</t>
  </si>
  <si>
    <t>Gabe</t>
  </si>
  <si>
    <t>Dean</t>
  </si>
  <si>
    <t>Franz</t>
  </si>
  <si>
    <t>Moritz</t>
  </si>
  <si>
    <t>Lonnie</t>
  </si>
  <si>
    <t>Kemba</t>
  </si>
  <si>
    <t>Brad</t>
  </si>
  <si>
    <t>Hassan</t>
  </si>
  <si>
    <t>Andrew</t>
  </si>
  <si>
    <t>Kenrich</t>
  </si>
  <si>
    <t>Ziaire</t>
  </si>
  <si>
    <t>Justise</t>
  </si>
  <si>
    <t>Christian</t>
  </si>
  <si>
    <t>McKinley</t>
  </si>
  <si>
    <t>Delon</t>
  </si>
  <si>
    <t>Thaddeus</t>
  </si>
  <si>
    <t>Trae</t>
  </si>
  <si>
    <t>Omer</t>
  </si>
  <si>
    <t>Ivica</t>
  </si>
  <si>
    <t>Height</t>
  </si>
  <si>
    <t>Weight</t>
  </si>
  <si>
    <t>JerseyNum</t>
  </si>
  <si>
    <t>EmployeeID</t>
  </si>
  <si>
    <t>00</t>
  </si>
  <si>
    <t>F</t>
  </si>
  <si>
    <t>C</t>
  </si>
  <si>
    <t>C-F</t>
  </si>
  <si>
    <t>G</t>
  </si>
  <si>
    <t>F-G</t>
  </si>
  <si>
    <t>G-F</t>
  </si>
  <si>
    <t>F-C</t>
  </si>
  <si>
    <t>playerID</t>
  </si>
  <si>
    <t>Precious Achiuwa</t>
  </si>
  <si>
    <t>Steven Adams</t>
  </si>
  <si>
    <t>Bam Adebayo</t>
  </si>
  <si>
    <t>WAIT</t>
  </si>
  <si>
    <t>LaMarcus Aldridge</t>
  </si>
  <si>
    <t>Nickeil Alexander-Walker</t>
  </si>
  <si>
    <t>Grayson Allen</t>
  </si>
  <si>
    <t>Jarrett Allen</t>
  </si>
  <si>
    <t>Kyle Anderson</t>
  </si>
  <si>
    <t>Giannis Antetokounmpo</t>
  </si>
  <si>
    <t>Thanasis Antetokounmpo</t>
  </si>
  <si>
    <t>Carmelo Anthony</t>
  </si>
  <si>
    <t>Cole Anthony</t>
  </si>
  <si>
    <t>OG Anunoby</t>
  </si>
  <si>
    <t>D.J. Augustin</t>
  </si>
  <si>
    <t>Deni Avdija</t>
  </si>
  <si>
    <t>Deandre Ayton</t>
  </si>
  <si>
    <t>Marvin Bagley III</t>
  </si>
  <si>
    <t>LaMelo Ball</t>
  </si>
  <si>
    <t>Lonzo Ball</t>
  </si>
  <si>
    <t>Mo Bamba</t>
  </si>
  <si>
    <t>Desmond Bane</t>
  </si>
  <si>
    <t>Dalano Banton</t>
  </si>
  <si>
    <t>Harrison Barnes</t>
  </si>
  <si>
    <t>Scottie Barnes</t>
  </si>
  <si>
    <t>RJ Barrett</t>
  </si>
  <si>
    <t>Will Barton</t>
  </si>
  <si>
    <t>Charles Bassey</t>
  </si>
  <si>
    <t>Keita Bates-Diop</t>
  </si>
  <si>
    <t>Nicolas Batum</t>
  </si>
  <si>
    <t>Kent Bazemore</t>
  </si>
  <si>
    <t>Darius Bazley</t>
  </si>
  <si>
    <t>Bradley Beal</t>
  </si>
  <si>
    <t>Malik Beasley</t>
  </si>
  <si>
    <t>DeAndre' Bembry</t>
  </si>
  <si>
    <t>Davis Bertans</t>
  </si>
  <si>
    <t>Patrick Beverley</t>
  </si>
  <si>
    <t>Saddiq Bey</t>
  </si>
  <si>
    <t>Khem Birch</t>
  </si>
  <si>
    <t>Nemanja Bjelica</t>
  </si>
  <si>
    <t>Eric Bledsoe</t>
  </si>
  <si>
    <t>Bogdan Bogdanovic</t>
  </si>
  <si>
    <t>Bojan Bogdanovic</t>
  </si>
  <si>
    <t>Leandro Bolmaro</t>
  </si>
  <si>
    <t>Isaac Bonga</t>
  </si>
  <si>
    <t>Devin Booker</t>
  </si>
  <si>
    <t>Chris Boucher</t>
  </si>
  <si>
    <t>James Bouknight</t>
  </si>
  <si>
    <t>Avery Bradley</t>
  </si>
  <si>
    <t>Tony Bradley</t>
  </si>
  <si>
    <t>Ignas Brazdeikis</t>
  </si>
  <si>
    <t>Miles Bridges</t>
  </si>
  <si>
    <t>Mikal Bridges</t>
  </si>
  <si>
    <t>Oshae Brissett</t>
  </si>
  <si>
    <t>Malcolm Brogdon</t>
  </si>
  <si>
    <t>Armoni Brooks</t>
  </si>
  <si>
    <t>Greg Brown III</t>
  </si>
  <si>
    <t>Troy Brown Jr.</t>
  </si>
  <si>
    <t>Bruce Brown</t>
  </si>
  <si>
    <t>Jaylen Brown</t>
  </si>
  <si>
    <t>Sterling Brown</t>
  </si>
  <si>
    <t>Jalen Brunson</t>
  </si>
  <si>
    <t>Reggie Bullock</t>
  </si>
  <si>
    <t>Trey Burke</t>
  </si>
  <si>
    <t>Alec Burks</t>
  </si>
  <si>
    <t>Jared Butler</t>
  </si>
  <si>
    <t>Jimmy Butler</t>
  </si>
  <si>
    <t>Kentavious Caldwell-Pope</t>
  </si>
  <si>
    <t>Facundo Campazzo</t>
  </si>
  <si>
    <t>Clint Capela</t>
  </si>
  <si>
    <t>Vernon Carey Jr.</t>
  </si>
  <si>
    <t>Wendell Carter Jr.</t>
  </si>
  <si>
    <t>Jevon Carter</t>
  </si>
  <si>
    <t>Alex Caruso</t>
  </si>
  <si>
    <t>Willie Cauley-Stein</t>
  </si>
  <si>
    <t>Justin Champagnie</t>
  </si>
  <si>
    <t>Josh Christopher</t>
  </si>
  <si>
    <t>Brandon Clarke</t>
  </si>
  <si>
    <t>Jordan Clarkson</t>
  </si>
  <si>
    <t>Nicolas Claxton</t>
  </si>
  <si>
    <t>Amir Coffey</t>
  </si>
  <si>
    <t>John Collins</t>
  </si>
  <si>
    <t>Mike Conley</t>
  </si>
  <si>
    <t>Pat Connaughton</t>
  </si>
  <si>
    <t>Sharife Cooper</t>
  </si>
  <si>
    <t>Robert Covington</t>
  </si>
  <si>
    <t>Torrey Craig</t>
  </si>
  <si>
    <t>Jae Crowder</t>
  </si>
  <si>
    <t>Seth Curry</t>
  </si>
  <si>
    <t>Stephen Curry</t>
  </si>
  <si>
    <t>Anthony Davis</t>
  </si>
  <si>
    <t>Terence Davis</t>
  </si>
  <si>
    <t>Gabriel Deck</t>
  </si>
  <si>
    <t>Dewayne Dedmon</t>
  </si>
  <si>
    <t>DeMar DeRozan</t>
  </si>
  <si>
    <t>Hamidou Diallo</t>
  </si>
  <si>
    <t>Gorgui Dieng</t>
  </si>
  <si>
    <t>Spencer Dinwiddie</t>
  </si>
  <si>
    <t>Luka Doncic</t>
  </si>
  <si>
    <t>Luguentz Dort</t>
  </si>
  <si>
    <t>Ayo Dosunmu</t>
  </si>
  <si>
    <t>PJ Dozier</t>
  </si>
  <si>
    <t>Goran Dragic</t>
  </si>
  <si>
    <t>Andre Drummond</t>
  </si>
  <si>
    <t>Chris Duarte</t>
  </si>
  <si>
    <t>Kevin Durant</t>
  </si>
  <si>
    <t>Anthony Edwards</t>
  </si>
  <si>
    <t>CJ Elleby</t>
  </si>
  <si>
    <t>Joel Embiid</t>
  </si>
  <si>
    <t>Drew Eubanks</t>
  </si>
  <si>
    <t>Tacko Fall</t>
  </si>
  <si>
    <t>Derrick Favors</t>
  </si>
  <si>
    <t>Dorian Finney-Smith</t>
  </si>
  <si>
    <t>Malik Fitts</t>
  </si>
  <si>
    <t>Malachi Flynn</t>
  </si>
  <si>
    <t>Bryn Forbes</t>
  </si>
  <si>
    <t>Trent Forrest</t>
  </si>
  <si>
    <t>Evan Fournier</t>
  </si>
  <si>
    <t>De'Aaron Fox</t>
  </si>
  <si>
    <t>Daniel Gafford</t>
  </si>
  <si>
    <t>Darius Garland</t>
  </si>
  <si>
    <t>Marcus Garrett</t>
  </si>
  <si>
    <t>Usman Garuba</t>
  </si>
  <si>
    <t>Luka Garza</t>
  </si>
  <si>
    <t>Paul George</t>
  </si>
  <si>
    <t>Taj Gibson</t>
  </si>
  <si>
    <t>Josh Giddey</t>
  </si>
  <si>
    <t>Shai Gilgeous-Alexander</t>
  </si>
  <si>
    <t>Rudy Gobert</t>
  </si>
  <si>
    <t>Aaron Gordon</t>
  </si>
  <si>
    <t>Eric Gordon</t>
  </si>
  <si>
    <t>Devonte' Graham</t>
  </si>
  <si>
    <t>Jerami Grant</t>
  </si>
  <si>
    <t>Danny Green</t>
  </si>
  <si>
    <t>Draymond Green</t>
  </si>
  <si>
    <t>JaMychal Green</t>
  </si>
  <si>
    <t>Javonte Green</t>
  </si>
  <si>
    <t>Jalen Green</t>
  </si>
  <si>
    <t>Jeff Green</t>
  </si>
  <si>
    <t>Josh Green</t>
  </si>
  <si>
    <t>Blake Griffin</t>
  </si>
  <si>
    <t>Quentin Grimes</t>
  </si>
  <si>
    <t>Tyrese Haliburton</t>
  </si>
  <si>
    <t>R.J. Hampton</t>
  </si>
  <si>
    <t>Tim Hardaway Jr.</t>
  </si>
  <si>
    <t>James Harden</t>
  </si>
  <si>
    <t>Maurice Harkless</t>
  </si>
  <si>
    <t>Montrezl Harrell</t>
  </si>
  <si>
    <t>Joe Harris</t>
  </si>
  <si>
    <t>Tobias Harris</t>
  </si>
  <si>
    <t>Isaiah Hartenstein</t>
  </si>
  <si>
    <t>Josh Hart</t>
  </si>
  <si>
    <t>Jaxson Hayes</t>
  </si>
  <si>
    <t>Killian Hayes</t>
  </si>
  <si>
    <t>Gordon Hayward</t>
  </si>
  <si>
    <t>Aaron Henry</t>
  </si>
  <si>
    <t>Juancho Hernangomez</t>
  </si>
  <si>
    <t>Tyler Herro</t>
  </si>
  <si>
    <t>Buddy Hield</t>
  </si>
  <si>
    <t>George Hill</t>
  </si>
  <si>
    <t>Solomon Hill</t>
  </si>
  <si>
    <t>Aaron Holiday</t>
  </si>
  <si>
    <t>Jrue Holiday</t>
  </si>
  <si>
    <t>Justin Holiday</t>
  </si>
  <si>
    <t>Richaun Holmes</t>
  </si>
  <si>
    <t>Al Horford</t>
  </si>
  <si>
    <t>Danuel House Jr.</t>
  </si>
  <si>
    <t>Dwight Howard</t>
  </si>
  <si>
    <t>Kevin Huerter</t>
  </si>
  <si>
    <t>Elijah Hughes</t>
  </si>
  <si>
    <t>De'Andre Hunter</t>
  </si>
  <si>
    <t>Chandler Hutchison</t>
  </si>
  <si>
    <t>Andre Iguodala</t>
  </si>
  <si>
    <t>Joe Ingles</t>
  </si>
  <si>
    <t>Brandon Ingram</t>
  </si>
  <si>
    <t>Jaren Jackson Jr.</t>
  </si>
  <si>
    <t>Frank Jackson</t>
  </si>
  <si>
    <t>Isaiah Jackson</t>
  </si>
  <si>
    <t>Josh Jackson</t>
  </si>
  <si>
    <t>Reggie Jackson</t>
  </si>
  <si>
    <t>LeBron James</t>
  </si>
  <si>
    <t>Ty Jerome</t>
  </si>
  <si>
    <t>Isaiah Joe</t>
  </si>
  <si>
    <t>Alize Johnson</t>
  </si>
  <si>
    <t>Cameron Johnson</t>
  </si>
  <si>
    <t>Jalen Johnson</t>
  </si>
  <si>
    <t>James Johnson</t>
  </si>
  <si>
    <t>Keldon Johnson</t>
  </si>
  <si>
    <t>Nikola Jokic</t>
  </si>
  <si>
    <t>Derrick Jones Jr.</t>
  </si>
  <si>
    <t>Herbert Jones</t>
  </si>
  <si>
    <t>Kai Jones</t>
  </si>
  <si>
    <t>Tre Jones</t>
  </si>
  <si>
    <t>Tyus Jones</t>
  </si>
  <si>
    <t>DeAndre Jordan</t>
  </si>
  <si>
    <t>Cory Joseph</t>
  </si>
  <si>
    <t>Georgios Kalaitzakis</t>
  </si>
  <si>
    <t>Frank Kaminsky</t>
  </si>
  <si>
    <t>Enes Kanter</t>
  </si>
  <si>
    <t>Luke Kennard</t>
  </si>
  <si>
    <t>Corey Kispert</t>
  </si>
  <si>
    <t>Maxi Kleber</t>
  </si>
  <si>
    <t>Kevin Knox II</t>
  </si>
  <si>
    <t>John Konchar</t>
  </si>
  <si>
    <t>Furkan Korkmaz</t>
  </si>
  <si>
    <t>Vit Krejci</t>
  </si>
  <si>
    <t>Kyle Kuzma</t>
  </si>
  <si>
    <t>Jeremy Lamb</t>
  </si>
  <si>
    <t>Jock Landale</t>
  </si>
  <si>
    <t>Romeo Langford</t>
  </si>
  <si>
    <t>Zach LaVine</t>
  </si>
  <si>
    <t>Jake Layman</t>
  </si>
  <si>
    <t>Damion Lee</t>
  </si>
  <si>
    <t>Saben Lee</t>
  </si>
  <si>
    <t>Alex Len</t>
  </si>
  <si>
    <t>Kira Lewis Jr.</t>
  </si>
  <si>
    <t>Damian Lillard</t>
  </si>
  <si>
    <t>Nassir Little</t>
  </si>
  <si>
    <t>Kevon Looney</t>
  </si>
  <si>
    <t>Brook Lopez</t>
  </si>
  <si>
    <t>Robin Lopez</t>
  </si>
  <si>
    <t>Kevin Love</t>
  </si>
  <si>
    <t>Kyle Lowry</t>
  </si>
  <si>
    <t>Timothe Luwawu-Cabarrot</t>
  </si>
  <si>
    <t>Trey Lyles</t>
  </si>
  <si>
    <t>Theo Maledon</t>
  </si>
  <si>
    <t>Sandro Mamukelashvili</t>
  </si>
  <si>
    <t>Terance Mann</t>
  </si>
  <si>
    <t>Tre Mann</t>
  </si>
  <si>
    <t>Lauri Markkanen</t>
  </si>
  <si>
    <t>Naji Marshall</t>
  </si>
  <si>
    <t>Kenyon Martin Jr.</t>
  </si>
  <si>
    <t>Caleb Martin</t>
  </si>
  <si>
    <t>Cody Martin</t>
  </si>
  <si>
    <t>Tyrese Maxey</t>
  </si>
  <si>
    <t>Skylar Mays</t>
  </si>
  <si>
    <t>Miles McBride</t>
  </si>
  <si>
    <t>CJ McCollum</t>
  </si>
  <si>
    <t>T.J. McConnell</t>
  </si>
  <si>
    <t>Jaden McDaniels</t>
  </si>
  <si>
    <t>Jalen McDaniels</t>
  </si>
  <si>
    <t>Doug McDermott</t>
  </si>
  <si>
    <t>JaVale McGee</t>
  </si>
  <si>
    <t>Rodney McGruder</t>
  </si>
  <si>
    <t>Jordan McLaughlin</t>
  </si>
  <si>
    <t>Ben McLemore</t>
  </si>
  <si>
    <t>De'Anthony Melton</t>
  </si>
  <si>
    <t>Khris Middleton</t>
  </si>
  <si>
    <t>Paul Millsap</t>
  </si>
  <si>
    <t>Patty Mills</t>
  </si>
  <si>
    <t>Davion Mitchell</t>
  </si>
  <si>
    <t>Donovan Mitchell</t>
  </si>
  <si>
    <t>Evan Mobley</t>
  </si>
  <si>
    <t>Malik Monk</t>
  </si>
  <si>
    <t>Moses Moody</t>
  </si>
  <si>
    <t>Ja Morant</t>
  </si>
  <si>
    <t>Marcus Morris Sr.</t>
  </si>
  <si>
    <t>Markieff Morris</t>
  </si>
  <si>
    <t>Monte Morris</t>
  </si>
  <si>
    <t>Trey Murphy III</t>
  </si>
  <si>
    <t>Dejounte Murray</t>
  </si>
  <si>
    <t>Mike Muscala</t>
  </si>
  <si>
    <t>Svi Mykhailiuk</t>
  </si>
  <si>
    <t>Abdel Nader</t>
  </si>
  <si>
    <t>Larry Nance Jr.</t>
  </si>
  <si>
    <t>RJ Nembhard Jr.</t>
  </si>
  <si>
    <t>Aaron Nesmith</t>
  </si>
  <si>
    <t>Raul Neto</t>
  </si>
  <si>
    <t>Georges Niang</t>
  </si>
  <si>
    <t>Jaylen Nowell</t>
  </si>
  <si>
    <t>Frank Ntilikina</t>
  </si>
  <si>
    <t>Jusuf Nurkic</t>
  </si>
  <si>
    <t>David Nwaba</t>
  </si>
  <si>
    <t>Jordan Nwora</t>
  </si>
  <si>
    <t>Josh Okogie</t>
  </si>
  <si>
    <t>Isaac Okoro</t>
  </si>
  <si>
    <t>KZ Okpala</t>
  </si>
  <si>
    <t>Kelly Olynyk</t>
  </si>
  <si>
    <t>Royce O'Neale</t>
  </si>
  <si>
    <t>Miye Oni</t>
  </si>
  <si>
    <t>Cedi Osman</t>
  </si>
  <si>
    <t>Kelly Oubre Jr.</t>
  </si>
  <si>
    <t>Kevin Pangos</t>
  </si>
  <si>
    <t>Eric Paschall</t>
  </si>
  <si>
    <t>Chris Paul</t>
  </si>
  <si>
    <t>Cameron Payne</t>
  </si>
  <si>
    <t>Gary Payton II</t>
  </si>
  <si>
    <t>Elfrid Payton</t>
  </si>
  <si>
    <t>Jamorko Pickett</t>
  </si>
  <si>
    <t>Mason Plumlee</t>
  </si>
  <si>
    <t>Jakob Poeltl</t>
  </si>
  <si>
    <t>Aleksej Pokusevski</t>
  </si>
  <si>
    <t>Jordan Poole</t>
  </si>
  <si>
    <t>Kevin Porter Jr.</t>
  </si>
  <si>
    <t>Michael Porter Jr.</t>
  </si>
  <si>
    <t>Otto Porter Jr.</t>
  </si>
  <si>
    <t>Kristaps Porzingis</t>
  </si>
  <si>
    <t>Dwight Powell</t>
  </si>
  <si>
    <t>Norman Powell</t>
  </si>
  <si>
    <t>Joshua Primo</t>
  </si>
  <si>
    <t>Taurean Prince</t>
  </si>
  <si>
    <t>Payton Pritchard</t>
  </si>
  <si>
    <t>Immanuel Quickley</t>
  </si>
  <si>
    <t>Julius Randle</t>
  </si>
  <si>
    <t>Austin Reaves</t>
  </si>
  <si>
    <t>Cam Reddish</t>
  </si>
  <si>
    <t>Paul Reed</t>
  </si>
  <si>
    <t>Naz Reid</t>
  </si>
  <si>
    <t>Nick Richards</t>
  </si>
  <si>
    <t>Josh Richardson</t>
  </si>
  <si>
    <t>Austin Rivers</t>
  </si>
  <si>
    <t>Duncan Robinson</t>
  </si>
  <si>
    <t>Jeremiah Robinson-Earl</t>
  </si>
  <si>
    <t>Justin Robinson</t>
  </si>
  <si>
    <t>Mitchell Robinson</t>
  </si>
  <si>
    <t>Isaiah Roby</t>
  </si>
  <si>
    <t>Rajon Rondo</t>
  </si>
  <si>
    <t>Derrick Rose</t>
  </si>
  <si>
    <t>Terrence Ross</t>
  </si>
  <si>
    <t>Terry Rozier</t>
  </si>
  <si>
    <t>Ricky Rubio</t>
  </si>
  <si>
    <t>D'Angelo Russell</t>
  </si>
  <si>
    <t>Domantas Sabonis</t>
  </si>
  <si>
    <t>Tomas Satoransky</t>
  </si>
  <si>
    <t>Dennis Schroder</t>
  </si>
  <si>
    <t>Wayne Selden</t>
  </si>
  <si>
    <t>Alperen Sengun</t>
  </si>
  <si>
    <t>Collin Sexton</t>
  </si>
  <si>
    <t>Landry Shamet</t>
  </si>
  <si>
    <t>Day'Ron Sharpe</t>
  </si>
  <si>
    <t>Anfernee Simons</t>
  </si>
  <si>
    <t>Jericho Sims</t>
  </si>
  <si>
    <t>Marcus Smart</t>
  </si>
  <si>
    <t>Dennis Smith Jr.</t>
  </si>
  <si>
    <t>Ish Smith</t>
  </si>
  <si>
    <t>Jalen Smith</t>
  </si>
  <si>
    <t>Jaden Springer</t>
  </si>
  <si>
    <t>Lamar Stevens</t>
  </si>
  <si>
    <t>Isaiah Stewart</t>
  </si>
  <si>
    <t>Max Strus</t>
  </si>
  <si>
    <t>Jalen Suggs</t>
  </si>
  <si>
    <t>Jae'Sean Tate</t>
  </si>
  <si>
    <t>Jayson Tatum</t>
  </si>
  <si>
    <t>Garrett Temple</t>
  </si>
  <si>
    <t>Daniel Theis</t>
  </si>
  <si>
    <t>Cam Thomas</t>
  </si>
  <si>
    <t>Matt Thomas</t>
  </si>
  <si>
    <t>Tristan Thompson</t>
  </si>
  <si>
    <t>JT Thor</t>
  </si>
  <si>
    <t>Matisse Thybulle</t>
  </si>
  <si>
    <t>Xavier Tillman Sr.</t>
  </si>
  <si>
    <t>Obi Toppin</t>
  </si>
  <si>
    <t>Juan Toscano-Anderson</t>
  </si>
  <si>
    <t>Karl-Anthony Towns</t>
  </si>
  <si>
    <t>Gary Trent Jr.</t>
  </si>
  <si>
    <t>P.J. Tucker</t>
  </si>
  <si>
    <t>Myles Turner</t>
  </si>
  <si>
    <t>Jonas Valanciunas</t>
  </si>
  <si>
    <t>Denzel Valentine</t>
  </si>
  <si>
    <t>Jarred Vanderbilt</t>
  </si>
  <si>
    <t>Fred VanVleet</t>
  </si>
  <si>
    <t>Devin Vassell</t>
  </si>
  <si>
    <t>Gabe Vincent</t>
  </si>
  <si>
    <t>Nikola Vucevic</t>
  </si>
  <si>
    <t>Dean Wade</t>
  </si>
  <si>
    <t>Franz Wagner</t>
  </si>
  <si>
    <t>Moritz Wagner</t>
  </si>
  <si>
    <t>Lonnie Walker IV</t>
  </si>
  <si>
    <t>Kemba Walker</t>
  </si>
  <si>
    <t>Brad Wanamaker</t>
  </si>
  <si>
    <t>P.J. Washington</t>
  </si>
  <si>
    <t>Russell Westbrook</t>
  </si>
  <si>
    <t>Derrick White</t>
  </si>
  <si>
    <t>Hassan Whiteside</t>
  </si>
  <si>
    <t>Andrew Wiggins</t>
  </si>
  <si>
    <t>Robert Williams III</t>
  </si>
  <si>
    <t>Grant Williams</t>
  </si>
  <si>
    <t>Kenrich Williams</t>
  </si>
  <si>
    <t>Patrick Williams</t>
  </si>
  <si>
    <t>Ziaire Williams</t>
  </si>
  <si>
    <t>Justise Winslow</t>
  </si>
  <si>
    <t>Christian Wood</t>
  </si>
  <si>
    <t>McKinley Wright IV</t>
  </si>
  <si>
    <t>Delon Wright</t>
  </si>
  <si>
    <t>Thaddeus Young</t>
  </si>
  <si>
    <t>Trae Young</t>
  </si>
  <si>
    <t>Omer Yurtseven</t>
  </si>
  <si>
    <t>Cody Zeller</t>
  </si>
  <si>
    <t>Ivica Zubac</t>
  </si>
  <si>
    <t>PositionID</t>
  </si>
  <si>
    <t>name</t>
  </si>
  <si>
    <t>pos</t>
  </si>
  <si>
    <t>Pos Single</t>
  </si>
  <si>
    <t>Second Pos</t>
  </si>
  <si>
    <t>First Pos</t>
  </si>
  <si>
    <t>Years oF Experience</t>
  </si>
  <si>
    <t>Date</t>
  </si>
  <si>
    <t>Start (ET)</t>
  </si>
  <si>
    <t>Visitor/Neutral</t>
  </si>
  <si>
    <t>PTS</t>
  </si>
  <si>
    <t>Home/Neutral</t>
  </si>
  <si>
    <t>awayTeam</t>
  </si>
  <si>
    <t>homeTeam</t>
  </si>
  <si>
    <t>winTeam</t>
  </si>
  <si>
    <t>loseTeam</t>
  </si>
  <si>
    <t>Teams</t>
  </si>
  <si>
    <t>TeamID</t>
  </si>
  <si>
    <t>Tue, Oct 19, 2021</t>
  </si>
  <si>
    <t>7:30p</t>
  </si>
  <si>
    <t>Brooklyn Nets</t>
  </si>
  <si>
    <t>Milwaukee Bucks</t>
  </si>
  <si>
    <t>Atlanta Hawks</t>
  </si>
  <si>
    <t>10:00p</t>
  </si>
  <si>
    <t>Golden State Warriors</t>
  </si>
  <si>
    <t>Los Angeles Lakers</t>
  </si>
  <si>
    <t>Boston Celtics</t>
  </si>
  <si>
    <t>Wed, Oct 20, 2021</t>
  </si>
  <si>
    <t>7:00p</t>
  </si>
  <si>
    <t>Indiana Pacers</t>
  </si>
  <si>
    <t>Charlotte Hornets</t>
  </si>
  <si>
    <t>Chicago Bulls</t>
  </si>
  <si>
    <t>Detroit Pistons</t>
  </si>
  <si>
    <t>New York Knicks</t>
  </si>
  <si>
    <t>Washington Wizards</t>
  </si>
  <si>
    <t>Toronto Raptors</t>
  </si>
  <si>
    <t>Cleveland Cavaliers</t>
  </si>
  <si>
    <t>8:00p</t>
  </si>
  <si>
    <t>Memphis Grizzlies</t>
  </si>
  <si>
    <t>Dallas Mavericks</t>
  </si>
  <si>
    <t>Houston Rockets</t>
  </si>
  <si>
    <t>Minnesota Timberwolves</t>
  </si>
  <si>
    <t>Denver Nuggets</t>
  </si>
  <si>
    <t>Philadelphia 76ers</t>
  </si>
  <si>
    <t>New Orleans Pelicans</t>
  </si>
  <si>
    <t>8:30p</t>
  </si>
  <si>
    <t>Orlando Magic</t>
  </si>
  <si>
    <t>San Antonio Spurs</t>
  </si>
  <si>
    <t>9:00p</t>
  </si>
  <si>
    <t>Oklahoma City Thunder</t>
  </si>
  <si>
    <t>Utah Jazz</t>
  </si>
  <si>
    <t>Sacramento Kings</t>
  </si>
  <si>
    <t>Portland Trail Blazers</t>
  </si>
  <si>
    <t>Phoenix Suns</t>
  </si>
  <si>
    <t>Los Angeles Clippers</t>
  </si>
  <si>
    <t>Thu, Oct 21, 2021</t>
  </si>
  <si>
    <t>Miami Heat</t>
  </si>
  <si>
    <t>Fri, Oct 22, 2021</t>
  </si>
  <si>
    <t>Sat, Oct 23, 2021</t>
  </si>
  <si>
    <t>6:00p</t>
  </si>
  <si>
    <t>10:30p</t>
  </si>
  <si>
    <t>Sun, Oct 24, 2021</t>
  </si>
  <si>
    <t>4:00p</t>
  </si>
  <si>
    <t>9:30p</t>
  </si>
  <si>
    <t>Mon, Oct 25, 2021</t>
  </si>
  <si>
    <t>Tue, Oct 26, 2021</t>
  </si>
  <si>
    <t>Wed, Oct 27, 2021</t>
  </si>
  <si>
    <t>Thu, Oct 28, 2021</t>
  </si>
  <si>
    <t>Fri, Oct 29, 2021</t>
  </si>
  <si>
    <t>Sat, Oct 30, 2021</t>
  </si>
  <si>
    <t>5:00p</t>
  </si>
  <si>
    <t>Sun, Oct 31, 2021</t>
  </si>
  <si>
    <t>3:30p</t>
  </si>
  <si>
    <t>Mon, Nov 1, 2021</t>
  </si>
  <si>
    <t>Tue, Nov 2, 2021</t>
  </si>
  <si>
    <t>Wed, Nov 3, 2021</t>
  </si>
  <si>
    <t>Thu, Nov 4, 2021</t>
  </si>
  <si>
    <t>Fri, Nov 5, 2021</t>
  </si>
  <si>
    <t>Sat, Nov 6, 2021</t>
  </si>
  <si>
    <t>Sun, Nov 7, 2021</t>
  </si>
  <si>
    <t>Mon, Nov 8, 2021</t>
  </si>
  <si>
    <t>Tue, Nov 9, 2021</t>
  </si>
  <si>
    <t>Wed, Nov 10, 2021</t>
  </si>
  <si>
    <t>Thu, Nov 11, 2021</t>
  </si>
  <si>
    <t>Fri, Nov 12, 2021</t>
  </si>
  <si>
    <t>Sat, Nov 13, 2021</t>
  </si>
  <si>
    <t>Sun, Nov 14, 2021</t>
  </si>
  <si>
    <t>Mon, Nov 15, 2021</t>
  </si>
  <si>
    <t>Tue, Nov 16, 2021</t>
  </si>
  <si>
    <t>Wed, Nov 17, 2021</t>
  </si>
  <si>
    <t>Thu, Nov 18, 2021</t>
  </si>
  <si>
    <t>Fri, Nov 19, 2021</t>
  </si>
  <si>
    <t>Sat, Nov 20, 2021</t>
  </si>
  <si>
    <t>Sun, Nov 21, 2021</t>
  </si>
  <si>
    <t>Mon, Nov 22, 2021</t>
  </si>
  <si>
    <t>Tue, Nov 23, 2021</t>
  </si>
  <si>
    <t>Wed, Nov 24, 2021</t>
  </si>
  <si>
    <t>Fri, Nov 26, 2021</t>
  </si>
  <si>
    <t>Sat, Nov 27, 2021</t>
  </si>
  <si>
    <t>Sun, Nov 28, 2021</t>
  </si>
  <si>
    <t>Mon, Nov 29, 2021</t>
  </si>
  <si>
    <t>Tue, Nov 30, 2021</t>
  </si>
  <si>
    <t>Wed, Dec 1, 2021</t>
  </si>
  <si>
    <t>Thu, Dec 2, 2021</t>
  </si>
  <si>
    <t>Fri, Dec 3, 2021</t>
  </si>
  <si>
    <t>Sat, Dec 4, 2021</t>
  </si>
  <si>
    <t>1:00p</t>
  </si>
  <si>
    <t>Sun, Dec 5, 2021</t>
  </si>
  <si>
    <t>Mon, Dec 6, 2021</t>
  </si>
  <si>
    <t>Tue, Dec 7, 2021</t>
  </si>
  <si>
    <t>Wed, Dec 8, 2021</t>
  </si>
  <si>
    <t>Thu, Dec 9, 2021</t>
  </si>
  <si>
    <t>Fri, Dec 10, 2021</t>
  </si>
  <si>
    <t>Sat, Dec 11, 2021</t>
  </si>
  <si>
    <t>Sun, Dec 12, 2021</t>
  </si>
  <si>
    <t>12:00p</t>
  </si>
  <si>
    <t>Mon, Dec 13, 2021</t>
  </si>
  <si>
    <t>Tue, Dec 14, 2021</t>
  </si>
  <si>
    <t>Wed, Dec 15, 2021</t>
  </si>
  <si>
    <t>Thu, Dec 16, 2021</t>
  </si>
  <si>
    <t>Fri, Dec 17, 2021</t>
  </si>
  <si>
    <t>Sat, Dec 18, 2021</t>
  </si>
  <si>
    <t>Sun, Dec 19, 2021</t>
  </si>
  <si>
    <t>Mon, Dec 20, 2021</t>
  </si>
  <si>
    <t>Tue, Dec 21, 2021</t>
  </si>
  <si>
    <t>Wed, Dec 22, 2021</t>
  </si>
  <si>
    <t>Thu, Dec 23, 2021</t>
  </si>
  <si>
    <t>Sat, Dec 25, 2021</t>
  </si>
  <si>
    <t>2:30p</t>
  </si>
  <si>
    <t>Sun, Dec 26, 2021</t>
  </si>
  <si>
    <t>Mon, Dec 27, 2021</t>
  </si>
  <si>
    <t>Tue, Dec 28, 2021</t>
  </si>
  <si>
    <t>Wed, Dec 29, 2021</t>
  </si>
  <si>
    <t>Thu, Dec 30, 2021</t>
  </si>
  <si>
    <t>Fri, Dec 31, 2021</t>
  </si>
  <si>
    <t>3:00p</t>
  </si>
  <si>
    <t>Sat, Jan 1, 2022</t>
  </si>
  <si>
    <t>6:30p</t>
  </si>
  <si>
    <t>Sun, Jan 2, 2022</t>
  </si>
  <si>
    <t>Mon, Jan 3, 2022</t>
  </si>
  <si>
    <t>Tue, Jan 4, 2022</t>
  </si>
  <si>
    <t>Wed, Jan 5, 2022</t>
  </si>
  <si>
    <t>Thu, Jan 6, 2022</t>
  </si>
  <si>
    <t>Fri, Jan 7, 2022</t>
  </si>
  <si>
    <t>Sat, Jan 8, 2022</t>
  </si>
  <si>
    <t>Sun, Jan 9, 2022</t>
  </si>
  <si>
    <t>Mon, Jan 10, 2022</t>
  </si>
  <si>
    <t>Tue, Jan 11, 2022</t>
  </si>
  <si>
    <t>Wed, Jan 12, 2022</t>
  </si>
  <si>
    <t>Thu, Jan 13, 2022</t>
  </si>
  <si>
    <t>Fri, Jan 14, 2022</t>
  </si>
  <si>
    <t>Sat, Jan 15, 2022</t>
  </si>
  <si>
    <t>Sun, Jan 16, 2022</t>
  </si>
  <si>
    <t>Mon, Jan 17, 2022</t>
  </si>
  <si>
    <t>12:30p</t>
  </si>
  <si>
    <t>2:00p</t>
  </si>
  <si>
    <t>Tue, Jan 18, 2022</t>
  </si>
  <si>
    <t>Wed, Jan 19, 2022</t>
  </si>
  <si>
    <t>Thu, Jan 20, 2022</t>
  </si>
  <si>
    <t>Fri, Jan 21, 2022</t>
  </si>
  <si>
    <t>Sat, Jan 22, 2022</t>
  </si>
  <si>
    <t>Sun, Jan 23, 2022</t>
  </si>
  <si>
    <t>Mon, Jan 24, 2022</t>
  </si>
  <si>
    <t>Tue, Jan 25, 2022</t>
  </si>
  <si>
    <t>Wed, Jan 26, 2022</t>
  </si>
  <si>
    <t>Thu, Jan 27, 2022</t>
  </si>
  <si>
    <t>Fri, Jan 28, 2022</t>
  </si>
  <si>
    <t>Sat, Jan 29, 2022</t>
  </si>
  <si>
    <t>Sun, Jan 30, 2022</t>
  </si>
  <si>
    <t>Mon, Jan 31, 2022</t>
  </si>
  <si>
    <t>Tue, Feb 1, 2022</t>
  </si>
  <si>
    <t>Wed, Feb 2, 2022</t>
  </si>
  <si>
    <t>Thu, Feb 3, 2022</t>
  </si>
  <si>
    <t>Fri, Feb 4, 2022</t>
  </si>
  <si>
    <t>Sat, Feb 5, 2022</t>
  </si>
  <si>
    <t>Sun, Feb 6, 2022</t>
  </si>
  <si>
    <t>Mon, Feb 7, 2022</t>
  </si>
  <si>
    <t>Tue, Feb 8, 2022</t>
  </si>
  <si>
    <t>Wed, Feb 9, 2022</t>
  </si>
  <si>
    <t>Thu, Feb 10, 2022</t>
  </si>
  <si>
    <t>Fri, Feb 11, 2022</t>
  </si>
  <si>
    <t>Sat, Feb 12, 2022</t>
  </si>
  <si>
    <t>Sun, Feb 13, 2022</t>
  </si>
  <si>
    <t>Mon, Feb 14, 2022</t>
  </si>
  <si>
    <t>Tue, Feb 15, 2022</t>
  </si>
  <si>
    <t>Wed, Feb 16, 2022</t>
  </si>
  <si>
    <t>Thu, Feb 17, 2022</t>
  </si>
  <si>
    <t>Thu, Feb 24, 2022</t>
  </si>
  <si>
    <t>Fri, Feb 25, 2022</t>
  </si>
  <si>
    <t>Sat, Feb 26, 2022</t>
  </si>
  <si>
    <t>Sun, Feb 27, 2022</t>
  </si>
  <si>
    <t>Mon, Feb 28, 2022</t>
  </si>
  <si>
    <t>Tue, Mar 1, 2022</t>
  </si>
  <si>
    <t>Wed, Mar 2, 2022</t>
  </si>
  <si>
    <t>Thu, Mar 3, 2022</t>
  </si>
  <si>
    <t>Fri, Mar 4, 2022</t>
  </si>
  <si>
    <t>Sat, Mar 5, 2022</t>
  </si>
  <si>
    <t>Sun, Mar 6, 2022</t>
  </si>
  <si>
    <t>Mon, Mar 7, 2022</t>
  </si>
  <si>
    <t>Tue, Mar 8, 2022</t>
  </si>
  <si>
    <t>Wed, Mar 9, 2022</t>
  </si>
  <si>
    <t>Thu, Mar 10, 2022</t>
  </si>
  <si>
    <t>Fri, Mar 11, 2022</t>
  </si>
  <si>
    <t>Sat, Mar 12, 2022</t>
  </si>
  <si>
    <t>Sun, Mar 13, 2022</t>
  </si>
  <si>
    <t>Mon, Mar 14, 2022</t>
  </si>
  <si>
    <t>Tue, Mar 15, 2022</t>
  </si>
  <si>
    <t>Wed, Mar 16, 2022</t>
  </si>
  <si>
    <t>Thu, Mar 17, 2022</t>
  </si>
  <si>
    <t>Fri, Mar 18, 2022</t>
  </si>
  <si>
    <t>Sat, Mar 19, 2022</t>
  </si>
  <si>
    <t>Sun, Mar 20, 2022</t>
  </si>
  <si>
    <t>Mon, Mar 21, 2022</t>
  </si>
  <si>
    <t>Tue, Mar 22, 2022</t>
  </si>
  <si>
    <t>Wed, Mar 23, 2022</t>
  </si>
  <si>
    <t>Thu, Mar 24, 2022</t>
  </si>
  <si>
    <t>Fri, Mar 25, 2022</t>
  </si>
  <si>
    <t>Sat, Mar 26, 2022</t>
  </si>
  <si>
    <t>Sun, Mar 27, 2022</t>
  </si>
  <si>
    <t>Mon, Mar 28, 2022</t>
  </si>
  <si>
    <t>Tue, Mar 29, 2022</t>
  </si>
  <si>
    <t>Wed, Mar 30, 2022</t>
  </si>
  <si>
    <t>Thu, Mar 31, 2022</t>
  </si>
  <si>
    <t>Fri, Apr 1, 2022</t>
  </si>
  <si>
    <t>Sat, Apr 2, 2022</t>
  </si>
  <si>
    <t>Sun, Apr 3, 2022</t>
  </si>
  <si>
    <t>Tue, Apr 5, 2022</t>
  </si>
  <si>
    <t>Wed, Apr 6, 2022</t>
  </si>
  <si>
    <t>Thu, Apr 7, 2022</t>
  </si>
  <si>
    <t>Fri, Apr 8, 2022</t>
  </si>
  <si>
    <t>Sat, Apr 9, 2022</t>
  </si>
  <si>
    <t>Sun, Apr 10, 2022</t>
  </si>
  <si>
    <t>City</t>
  </si>
  <si>
    <t>Los Angeles</t>
  </si>
  <si>
    <t>New Orleans</t>
  </si>
  <si>
    <t>New York</t>
  </si>
  <si>
    <t>San Antonio</t>
  </si>
  <si>
    <t xml:space="preserve">Minnesota </t>
  </si>
  <si>
    <t>State</t>
  </si>
  <si>
    <t>Georgia</t>
  </si>
  <si>
    <t>Massachusetts</t>
  </si>
  <si>
    <t>North Carolina</t>
  </si>
  <si>
    <t>Illnois</t>
  </si>
  <si>
    <t>Ohio</t>
  </si>
  <si>
    <t>Texas</t>
  </si>
  <si>
    <t>Colorado</t>
  </si>
  <si>
    <t>Michigan</t>
  </si>
  <si>
    <t>California</t>
  </si>
  <si>
    <t>San Francisco</t>
  </si>
  <si>
    <t>Indianopolis</t>
  </si>
  <si>
    <t>Tenesse</t>
  </si>
  <si>
    <t>Florida</t>
  </si>
  <si>
    <t>Wisconsin</t>
  </si>
  <si>
    <t>Minneapolis</t>
  </si>
  <si>
    <t>Louisianna</t>
  </si>
  <si>
    <t>Oklahoma</t>
  </si>
  <si>
    <t>Oklahoma City</t>
  </si>
  <si>
    <t>Pennsylvania</t>
  </si>
  <si>
    <t>Arizona</t>
  </si>
  <si>
    <t>Oregon</t>
  </si>
  <si>
    <t>Ontario</t>
  </si>
  <si>
    <t>Utah</t>
  </si>
  <si>
    <t>Salt Lake City</t>
  </si>
  <si>
    <t>Washing D.C.</t>
  </si>
  <si>
    <t>teanName</t>
  </si>
  <si>
    <t>Atlanta</t>
  </si>
  <si>
    <t>Boston</t>
  </si>
  <si>
    <t>Brooklyn</t>
  </si>
  <si>
    <t>Charlotte</t>
  </si>
  <si>
    <t>Chicago</t>
  </si>
  <si>
    <t>Cleveland</t>
  </si>
  <si>
    <t>Dallas</t>
  </si>
  <si>
    <t>Denver</t>
  </si>
  <si>
    <t>Detroit</t>
  </si>
  <si>
    <t>Houston</t>
  </si>
  <si>
    <t>Indiana</t>
  </si>
  <si>
    <t>Memphis</t>
  </si>
  <si>
    <t>Miami</t>
  </si>
  <si>
    <t>Milwaukee</t>
  </si>
  <si>
    <t>Orlando</t>
  </si>
  <si>
    <t>Philadelphia</t>
  </si>
  <si>
    <t>Phoenix</t>
  </si>
  <si>
    <t>Portland</t>
  </si>
  <si>
    <t>Sacramento</t>
  </si>
  <si>
    <t>Toronto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</si>
  <si>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</si>
  <si>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</si>
  <si>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</si>
  <si>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</si>
  <si>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</si>
  <si>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</si>
  <si>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</si>
  <si>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</si>
  <si>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</si>
  <si>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</si>
  <si>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</si>
  <si>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</si>
  <si>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</si>
  <si>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</si>
  <si>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</si>
  <si>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</si>
  <si>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</si>
  <si>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MIN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</si>
  <si>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</si>
  <si>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</si>
  <si>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</si>
  <si>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</si>
  <si>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</si>
  <si>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</si>
  <si>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</si>
  <si>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</si>
  <si>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</si>
  <si>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</si>
  <si>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</si>
  <si>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</si>
  <si>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team</t>
  </si>
  <si>
    <t>yearsOfExperience</t>
  </si>
  <si>
    <t>abbrevation</t>
  </si>
  <si>
    <t>attributes</t>
  </si>
  <si>
    <t>height</t>
  </si>
  <si>
    <t>weight</t>
  </si>
  <si>
    <t>jerseyNum</t>
  </si>
  <si>
    <t>positionDesc</t>
  </si>
  <si>
    <t>[G]</t>
  </si>
  <si>
    <t>[C]</t>
  </si>
  <si>
    <t>[F]</t>
  </si>
  <si>
    <t>[F, C]</t>
  </si>
  <si>
    <t>[G, F]</t>
  </si>
  <si>
    <t>[F, G]</t>
  </si>
  <si>
    <t>[C, F]</t>
  </si>
  <si>
    <t>{city: Atlanta, state: Georgia, abbreviation: ATL, teamName: Atlanta Hawks}</t>
  </si>
  <si>
    <t>{height: 78, weight: 225}</t>
  </si>
  <si>
    <t>{height: 82, weight: 256}</t>
  </si>
  <si>
    <t>{height: 81, weight: 226}</t>
  </si>
  <si>
    <t>{height: 73, weight: 176}</t>
  </si>
  <si>
    <t>{height: 82, weight: 248}</t>
  </si>
  <si>
    <t>{height: 78, weight: 226}</t>
  </si>
  <si>
    <t>{height: 79, weight: 198}</t>
  </si>
  <si>
    <t>{height: 80, weight: 221}</t>
  </si>
  <si>
    <t>{height: 80, weight: 219}</t>
  </si>
  <si>
    <t>{height: 79, weight: 215}</t>
  </si>
  <si>
    <t>{height: 76, weight: 205}</t>
  </si>
  <si>
    <t>{height: 80, weight: 217}</t>
  </si>
  <si>
    <t>{height: 77, weight: 185}</t>
  </si>
  <si>
    <t>{height: 73, weight: 164}</t>
  </si>
  <si>
    <t>{city: Boston, state: Massachusetts, abbreviation: BOS, teamName: Boston Celtics}</t>
  </si>
  <si>
    <t>{height: 78, weight: 223}</t>
  </si>
  <si>
    <t>{height: 81, weight: 214}</t>
  </si>
  <si>
    <t>{height: 81, weight: 240}</t>
  </si>
  <si>
    <t>{height: 82, weight: 250}</t>
  </si>
  <si>
    <t>{height: 77, weight: 216}</t>
  </si>
  <si>
    <t>{height: 77, weight: 215}</t>
  </si>
  <si>
    <t>{height: 73, weight: 195}</t>
  </si>
  <si>
    <t>{height: 77, weight: 200}</t>
  </si>
  <si>
    <t>{height: 73, weight: 172}</t>
  </si>
  <si>
    <t>{height: 76, weight: 220}</t>
  </si>
  <si>
    <t>{height: 80, weight: 210}</t>
  </si>
  <si>
    <t>{height: 81, weight: 237}</t>
  </si>
  <si>
    <t>{height: 78, weight: 236}</t>
  </si>
  <si>
    <t>{city: Brooklyn, state: New York, abbreviation: BKN, teamName: Brooklyn Nets}</t>
  </si>
  <si>
    <t>{height: 83, weight: 250}</t>
  </si>
  <si>
    <t>{height: 77, weight: 210}</t>
  </si>
  <si>
    <t>{height: 76, weight: 202}</t>
  </si>
  <si>
    <t>{height: 73, weight: 200}</t>
  </si>
  <si>
    <t>{height: 83, weight: 215}</t>
  </si>
  <si>
    <t>{height: 82, weight: 240}</t>
  </si>
  <si>
    <t>{height: 81, weight: 250}</t>
  </si>
  <si>
    <t>{height: 77, weight: 220}</t>
  </si>
  <si>
    <t>{height: 78, weight: 220}</t>
  </si>
  <si>
    <t>{height: 79, weight: 240}</t>
  </si>
  <si>
    <t>{height: 79, weight: 257}</t>
  </si>
  <si>
    <t>{height: 73, weight: 180}</t>
  </si>
  <si>
    <t>{height: 81, weight: 265}</t>
  </si>
  <si>
    <t>{height: 75, weight: 210}</t>
  </si>
  <si>
    <t>{city: Charlotte, state: North Carolina, abbreviation: CHA, teamName: Charlotte Hornets}</t>
  </si>
  <si>
    <t>{height: 79, weight: 180}</t>
  </si>
  <si>
    <t>{height: 76, weight: 190}</t>
  </si>
  <si>
    <t>{height: 79, weight: 225}</t>
  </si>
  <si>
    <t>{height: 81, weight: 270}</t>
  </si>
  <si>
    <t>{height: 82, weight: 221}</t>
  </si>
  <si>
    <t>{height: 78, weight: 205}</t>
  </si>
  <si>
    <t>{height: 81, weight: 205}</t>
  </si>
  <si>
    <t>{height: 78, weight: 203}</t>
  </si>
  <si>
    <t>{height: 83, weight: 254}</t>
  </si>
  <si>
    <t>{height: 85, weight: 245}</t>
  </si>
  <si>
    <t>{height: 73, weight: 190}</t>
  </si>
  <si>
    <t>{height: 73, weight: 175}</t>
  </si>
  <si>
    <t>{height: 81, weight: 203}</t>
  </si>
  <si>
    <t>{height: 79, weight: 230}</t>
  </si>
  <si>
    <t>{city: Chicago, state: Illnois, abbreviation: CHI, teamName: Chicago Bulls}</t>
  </si>
  <si>
    <t>{height: 78, weight: 190}</t>
  </si>
  <si>
    <t>{height: 78, weight: 215}</t>
  </si>
  <si>
    <t>{height: 77, weight: 186}</t>
  </si>
  <si>
    <t>{height: 76, weight: 200}</t>
  </si>
  <si>
    <t>{height: 77, weight: 205}</t>
  </si>
  <si>
    <t>{height: 80, weight: 212}</t>
  </si>
  <si>
    <t>{height: 78, weight: 210}</t>
  </si>
  <si>
    <t>{height: 75, weight: 190}</t>
  </si>
  <si>
    <t>{height: 82, weight: 260}</t>
  </si>
  <si>
    <t>{city: Cleveland, state: Ohio, abbreviation: CLE, teamName: Cleveland Cavaliers}</t>
  </si>
  <si>
    <t>{height: 82, weight: 243}</t>
  </si>
  <si>
    <t>{height: 90, weight: 311}</t>
  </si>
  <si>
    <t>{height: 73, weight: 192}</t>
  </si>
  <si>
    <t>{height: 80, weight: 251}</t>
  </si>
  <si>
    <t>{height: 83, weight: 240}</t>
  </si>
  <si>
    <t>{height: 77, weight: 225}</t>
  </si>
  <si>
    <t>{height: 73, weight: 179}</t>
  </si>
  <si>
    <t>{height: 74, weight: 190}</t>
  </si>
  <si>
    <t>{height: 78, weight: 230}</t>
  </si>
  <si>
    <t>{height: 81, weight: 228}</t>
  </si>
  <si>
    <t>{city: Dallas, state: Texas, abbreviation: DAL, teamName: Dallas Mavericks}</t>
  </si>
  <si>
    <t>{height: 77, weight: 219}</t>
  </si>
  <si>
    <t>{height: 73, weight: 185}</t>
  </si>
  <si>
    <t>{height: 85, weight: 240}</t>
  </si>
  <si>
    <t>{height: 79, weight: 220}</t>
  </si>
  <si>
    <t>{height: 87, weight: 240}</t>
  </si>
  <si>
    <t>{city: Denver, state: Colorado, abbreviation: DEN, teamName: Denver Nuggets}</t>
  </si>
  <si>
    <t>{height: 77, weight: 181}</t>
  </si>
  <si>
    <t>{height: 70, weight: 195}</t>
  </si>
  <si>
    <t>{height: 80, weight: 235}</t>
  </si>
  <si>
    <t>{height: 80, weight: 227}</t>
  </si>
  <si>
    <t>{height: 83, weight: 284}</t>
  </si>
  <si>
    <t>{height: 70, weight: 183}</t>
  </si>
  <si>
    <t>{height: 82, weight: 218}</t>
  </si>
  <si>
    <t>{city: Detroit, state: Michigan, abbreviation: DET, teamName: Detroit Pistons}</t>
  </si>
  <si>
    <t>{height: 77, weight: 202}</t>
  </si>
  <si>
    <t>{height: 77, weight: 195}</t>
  </si>
  <si>
    <t>{height: 75, weight: 205}</t>
  </si>
  <si>
    <t>{height: 80, weight: 207}</t>
  </si>
  <si>
    <t>{height: 75, weight: 200}</t>
  </si>
  <si>
    <t>{height: 74, weight: 183}</t>
  </si>
  <si>
    <t>{height: 81, weight: 234}</t>
  </si>
  <si>
    <t>{height: 81, weight: 206}</t>
  </si>
  <si>
    <t>{height: 80, weight: 250}</t>
  </si>
  <si>
    <t>{city: San Francisco, state: California, abbreviation: GSW, teamName: Golden State Warriors}</t>
  </si>
  <si>
    <t>{height: 74, weight: 185}</t>
  </si>
  <si>
    <t>{height: 81, weight: 222}</t>
  </si>
  <si>
    <t>{height: 77, weight: 211}</t>
  </si>
  <si>
    <t>{height: 75, weight: 195}</t>
  </si>
  <si>
    <t>{height: 76, weight: 194}</t>
  </si>
  <si>
    <t>{height: 80, weight: 198}</t>
  </si>
  <si>
    <t>{height: 78, weight: 209}</t>
  </si>
  <si>
    <t>{height: 79, weight: 197}</t>
  </si>
  <si>
    <t>{city: Houston, state: Texas, abbreviation: HOU, teamName: Houston Rockets}</t>
  </si>
  <si>
    <t>{height: 71, weight: 183}</t>
  </si>
  <si>
    <t>{height: 75, weight: 215}</t>
  </si>
  <si>
    <t>{height: 80, weight: 229}</t>
  </si>
  <si>
    <t>{height: 76, weight: 186}</t>
  </si>
  <si>
    <t>{height: 76, weight: 203}</t>
  </si>
  <si>
    <t>{height: 76, weight: 230}</t>
  </si>
  <si>
    <t>{height: 81, weight: 245}</t>
  </si>
  <si>
    <t>{city: Indiana, state: Indianopolis, abbreviation: IND, teamName: Indiana Pacers}</t>
  </si>
  <si>
    <t>{height: 79, weight: 210}</t>
  </si>
  <si>
    <t>{height: 77, weight: 229}</t>
  </si>
  <si>
    <t>{height: 79, weight: 221}</t>
  </si>
  <si>
    <t>{height: 77, weight: 190}</t>
  </si>
  <si>
    <t>{height: 78, weight: 180}</t>
  </si>
  <si>
    <t>{height: 82, weight: 205}</t>
  </si>
  <si>
    <t>{height: 77, weight: 180}</t>
  </si>
  <si>
    <t>{city: Los Angeles, state: California, abbreviation: LAL, teamName: Los Angeles Lakers}</t>
  </si>
  <si>
    <t>{height: 79, weight: 238}</t>
  </si>
  <si>
    <t>{height: 76, weight: 195}</t>
  </si>
  <si>
    <t>{height: 75, weight: 180}</t>
  </si>
  <si>
    <t>{height: 82, weight: 253}</t>
  </si>
  <si>
    <t>{height: 82, weight: 265}</t>
  </si>
  <si>
    <t>{height: 83, weight: 265}</t>
  </si>
  <si>
    <t>{height: 77, weight: 197}</t>
  </si>
  <si>
    <t>{city: Memphis, state: Tenesse, abbreviation: MEM, teamName: Memphis Grizzlies}</t>
  </si>
  <si>
    <t>{height: 81, weight: 230}</t>
  </si>
  <si>
    <t>{height: 80, weight: 215}</t>
  </si>
  <si>
    <t>{height: 83, weight: 242}</t>
  </si>
  <si>
    <t>{height: 73, weight: 196}</t>
  </si>
  <si>
    <t>{height: 74, weight: 200}</t>
  </si>
  <si>
    <t>{height: 75, weight: 174}</t>
  </si>
  <si>
    <t>{height: 80, weight: 245}</t>
  </si>
  <si>
    <t>{height: 81, weight: 185}</t>
  </si>
  <si>
    <t>{city: Miami, state: Florida, abbreviation: MIA, teamName: Miami Heat}</t>
  </si>
  <si>
    <t>{height: 81, weight: 255}</t>
  </si>
  <si>
    <t>{height: 77, weight: 245}</t>
  </si>
  <si>
    <t>{height: 83, weight: 275}</t>
  </si>
  <si>
    <t>{city: Milwaukee, state: Wisconsin, abbreviation: MIL, teamName: Milwaukee Bucks}</t>
  </si>
  <si>
    <t>{height: 76, weight: 198}</t>
  </si>
  <si>
    <t>{height: 78, weight: 219}</t>
  </si>
  <si>
    <t>{height: 77, weight: 209}</t>
  </si>
  <si>
    <t>{height: 76, weight: 188}</t>
  </si>
  <si>
    <t>{height: 79, weight: 192}</t>
  </si>
  <si>
    <t>{height: 85, weight: 282}</t>
  </si>
  <si>
    <t>{height: 79, weight: 222}</t>
  </si>
  <si>
    <t>{height: 80, weight: 225}</t>
  </si>
  <si>
    <t>{city: Minneapolis, state: Minnesota , abbreviation: MIN, teamName: Minnesota Timberwolves}</t>
  </si>
  <si>
    <t>{height: 76, weight: 187}</t>
  </si>
  <si>
    <t>{height: 78, weight: 200}</t>
  </si>
  <si>
    <t>{height: 76, weight: 225}</t>
  </si>
  <si>
    <t>{height: 80, weight: 209}</t>
  </si>
  <si>
    <t>{height: 71, weight: 185}</t>
  </si>
  <si>
    <t>{height: 76, weight: 201}</t>
  </si>
  <si>
    <t>{height: 76, weight: 213}</t>
  </si>
  <si>
    <t>{height: 79, weight: 218}</t>
  </si>
  <si>
    <t>{height: 81, weight: 264}</t>
  </si>
  <si>
    <t>{height: 76, weight: 193}</t>
  </si>
  <si>
    <t>{height: 83, weight: 248}</t>
  </si>
  <si>
    <t>{height: 71, weight: 192}</t>
  </si>
  <si>
    <t>{city: New Orleans, state: Louisianna, abbreviation: NOP, teamName: New Orleans Pelicans}</t>
  </si>
  <si>
    <t>{height: 83, weight: 220}</t>
  </si>
  <si>
    <t>{height: 80, weight: 190}</t>
  </si>
  <si>
    <t>{height: 79, weight: 206}</t>
  </si>
  <si>
    <t>{height: 73, weight: 170}</t>
  </si>
  <si>
    <t>{height: 80, weight: 206}</t>
  </si>
  <si>
    <t>{city: New York, state: New York, abbreviation: NYK, teamName: New York Knicks}</t>
  </si>
  <si>
    <t>{height: 78, weight: 214}</t>
  </si>
  <si>
    <t>{height: 81, weight: 232}</t>
  </si>
  <si>
    <t>{height: 76, weight: 210}</t>
  </si>
  <si>
    <t>{height: 76, weight: 232}</t>
  </si>
  <si>
    <t>{height: 81, weight: 220}</t>
  </si>
  <si>
    <t>{height: 73, weight: 184}</t>
  </si>
  <si>
    <t>{city: Oklahoma City, state: Oklahoma, abbreviation: OKC, teamName: Oklahoma City Thunder}</t>
  </si>
  <si>
    <t>{height: 80, weight: 208}</t>
  </si>
  <si>
    <t>{height: 78, weight: 231}</t>
  </si>
  <si>
    <t>{height: 80, weight: 205}</t>
  </si>
  <si>
    <t>{height: 80, weight: 195}</t>
  </si>
  <si>
    <t>{height: 76, weight: 175}</t>
  </si>
  <si>
    <t>{height: 75, weight: 178}</t>
  </si>
  <si>
    <t>{height: 85, weight: 190}</t>
  </si>
  <si>
    <t>{height: 80, weight: 242}</t>
  </si>
  <si>
    <t>{height: 80, weight: 230}</t>
  </si>
  <si>
    <t>{city: Orlando, state: Florida, abbreviation: ORL, teamName: Orlando Magic}</t>
  </si>
  <si>
    <t>{height: 75, weight: 185}</t>
  </si>
  <si>
    <t>{height: 85, weight: 231}</t>
  </si>
  <si>
    <t>{height: 78, weight: 221}</t>
  </si>
  <si>
    <t>{height: 82, weight: 270}</t>
  </si>
  <si>
    <t>{height: 85, weight: 281}</t>
  </si>
  <si>
    <t>{height: 78, weight: 206}</t>
  </si>
  <si>
    <t>{height: 82, weight: 220}</t>
  </si>
  <si>
    <t>{height: 83, weight: 245}</t>
  </si>
  <si>
    <t>{city: Philadelphia, state: Pennsylvania, abbreviation: PHI, teamName: Philadelphia 76ers}</t>
  </si>
  <si>
    <t>{height: 82, weight: 279}</t>
  </si>
  <si>
    <t>{height: 85, weight: 280}</t>
  </si>
  <si>
    <t>{height: 79, weight: 226}</t>
  </si>
  <si>
    <t>{height: 76, weight: 165}</t>
  </si>
  <si>
    <t>{height: 79, weight: 202}</t>
  </si>
  <si>
    <t>{height: 81, weight: 210}</t>
  </si>
  <si>
    <t>{height: 77, weight: 201}</t>
  </si>
  <si>
    <t>{city: Phoenix, state: Arizona, abbreviation: PHX, teamName: Phoenix Suns}</t>
  </si>
  <si>
    <t>{height: 77, weight: 206}</t>
  </si>
  <si>
    <t>{height: 78, weight: 235}</t>
  </si>
  <si>
    <t>{height: 85, weight: 270}</t>
  </si>
  <si>
    <t>{height: 73, weight: 183}</t>
  </si>
  <si>
    <t>{height: 82, weight: 215}</t>
  </si>
  <si>
    <t>{city: Portland, state: Oregon, abbreviation: POR, teamName: Portland Trail Blazers}</t>
  </si>
  <si>
    <t>{height: 79, weight: 209}</t>
  </si>
  <si>
    <t>{height: 74, weight: 195}</t>
  </si>
  <si>
    <t>{height: 79, weight: 245}</t>
  </si>
  <si>
    <t>{height: 83, weight: 290}</t>
  </si>
  <si>
    <t>{height: 75, weight: 181}</t>
  </si>
  <si>
    <t>{height: 74, weight: 205}</t>
  </si>
  <si>
    <t>{city: Sacramento, state: California, abbreviation: SAC, teamName: Sacramento Kings}</t>
  </si>
  <si>
    <t>{height: 83, weight: 235}</t>
  </si>
  <si>
    <t>{height: 82, weight: 235}</t>
  </si>
  <si>
    <t>{height: 85, weight: 250}</t>
  </si>
  <si>
    <t>{height: 73, weight: 202}</t>
  </si>
  <si>
    <t>{height: 81, weight: 254}</t>
  </si>
  <si>
    <t>{city: San Antonio, state: Texas, abbreviation: SAS, teamName: San Antonio Spurs}</t>
  </si>
  <si>
    <t>{height: 83, weight: 255}</t>
  </si>
  <si>
    <t>{height: 76, weight: 180}</t>
  </si>
  <si>
    <t>{height: 76, weight: 189}</t>
  </si>
  <si>
    <t>{height: 76, weight: 204}</t>
  </si>
  <si>
    <t>{city: Toronto, state: Ontario, abbreviation: TOR, teamName: Toronto Raptors}</t>
  </si>
  <si>
    <t>{height: 79, weight: 232}</t>
  </si>
  <si>
    <t>{height: 79, weight: 204}</t>
  </si>
  <si>
    <t>{height: 81, weight: 233}</t>
  </si>
  <si>
    <t>{height: 80, weight: 180}</t>
  </si>
  <si>
    <t>{height: 81, weight: 200}</t>
  </si>
  <si>
    <t>{height: 79, weight: 205}</t>
  </si>
  <si>
    <t>{height: 73, weight: 197}</t>
  </si>
  <si>
    <t>{city: Salt Lake City, state: Utah, abbreviation: UTA, teamName: Utah Jazz}</t>
  </si>
  <si>
    <t>{height: 75, weight: 193}</t>
  </si>
  <si>
    <t>{height: 77, weight: 230}</t>
  </si>
  <si>
    <t>{height: 85, weight: 258}</t>
  </si>
  <si>
    <t>{height: 80, weight: 220}</t>
  </si>
  <si>
    <t>{height: 73, weight: 215}</t>
  </si>
  <si>
    <t>{height: 77, weight: 226}</t>
  </si>
  <si>
    <t>{height: 78, weight: 255}</t>
  </si>
  <si>
    <t>{height: 85, weight: 265}</t>
  </si>
  <si>
    <t>{city: Washington, state: Washing D.C., abbreviation: WAS, teamName: Washington Wizards}</t>
  </si>
  <si>
    <t>{height: 76, weight: 207}</t>
  </si>
  <si>
    <t>{height: 82, weight: 225}</t>
  </si>
  <si>
    <t>{height: 77, weight: 204}</t>
  </si>
  <si>
    <t>{height: 78, weight: 224}</t>
  </si>
  <si>
    <t>{height: 81, weight: 221}</t>
  </si>
  <si>
    <t>{height: 74, weight: 180}</t>
  </si>
  <si>
    <t>{city: Los Angeles, state: California, abbreviation: LAC, teamName: Los Angeles Clippers}</t>
  </si>
  <si>
    <t>{height: 73, weight: 214}</t>
  </si>
  <si>
    <t>{height: 74, weight: 208}</t>
  </si>
  <si>
    <t>{height: 80, weight: 218}</t>
  </si>
  <si>
    <t>{height: 78, weight: 222}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</si>
</sst>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0" fillId="0" borderId="0" xfId="0" applyFill="1"/>
    <xf numFmtId="14" fontId="0" fillId="0" borderId="0" xfId="0" applyNumberFormat="1" applyFill="1"/>
    <xf numFmtId="0" fontId="19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ec/Desktop/nbaDatabaseMongoDB/data/Player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s"/>
    </sheetNames>
    <sheetDataSet>
      <sheetData sheetId="0" refreshError="1">
        <row r="1">
          <cell r="A1" t="str">
            <v>Player ID</v>
          </cell>
          <cell r="B1" t="str">
            <v>Height</v>
          </cell>
          <cell r="C1" t="str">
            <v>Weight</v>
          </cell>
          <cell r="D1" t="str">
            <v>Jersey Num</v>
          </cell>
          <cell r="E1" t="str">
            <v>EmployeeID</v>
          </cell>
        </row>
        <row r="2">
          <cell r="A2">
            <v>1</v>
          </cell>
          <cell r="B2">
            <v>80</v>
          </cell>
          <cell r="C2">
            <v>225</v>
          </cell>
          <cell r="D2">
            <v>5</v>
          </cell>
          <cell r="E2">
            <v>31</v>
          </cell>
        </row>
        <row r="3">
          <cell r="A3">
            <v>2</v>
          </cell>
          <cell r="B3">
            <v>83</v>
          </cell>
          <cell r="C3">
            <v>265</v>
          </cell>
          <cell r="D3">
            <v>4</v>
          </cell>
          <cell r="E3">
            <v>32</v>
          </cell>
        </row>
        <row r="4">
          <cell r="A4">
            <v>3</v>
          </cell>
          <cell r="B4">
            <v>81</v>
          </cell>
          <cell r="C4">
            <v>255</v>
          </cell>
          <cell r="D4">
            <v>13</v>
          </cell>
          <cell r="E4">
            <v>33</v>
          </cell>
        </row>
        <row r="5">
          <cell r="A5">
            <v>4</v>
          </cell>
          <cell r="B5">
            <v>83</v>
          </cell>
          <cell r="C5">
            <v>250</v>
          </cell>
          <cell r="D5">
            <v>21</v>
          </cell>
          <cell r="E5">
            <v>34</v>
          </cell>
        </row>
        <row r="6">
          <cell r="A6">
            <v>5</v>
          </cell>
          <cell r="B6">
            <v>77</v>
          </cell>
          <cell r="C6">
            <v>205</v>
          </cell>
          <cell r="D6">
            <v>6</v>
          </cell>
          <cell r="E6">
            <v>35</v>
          </cell>
        </row>
        <row r="7">
          <cell r="A7">
            <v>6</v>
          </cell>
          <cell r="B7">
            <v>76</v>
          </cell>
          <cell r="C7">
            <v>198</v>
          </cell>
          <cell r="D7">
            <v>7</v>
          </cell>
          <cell r="E7">
            <v>36</v>
          </cell>
        </row>
        <row r="8">
          <cell r="A8">
            <v>7</v>
          </cell>
          <cell r="B8">
            <v>82</v>
          </cell>
          <cell r="C8">
            <v>243</v>
          </cell>
          <cell r="D8">
            <v>31</v>
          </cell>
          <cell r="E8">
            <v>37</v>
          </cell>
        </row>
        <row r="9">
          <cell r="A9">
            <v>8</v>
          </cell>
          <cell r="B9">
            <v>81</v>
          </cell>
          <cell r="C9">
            <v>230</v>
          </cell>
          <cell r="D9">
            <v>1</v>
          </cell>
          <cell r="E9">
            <v>38</v>
          </cell>
        </row>
        <row r="10">
          <cell r="A10">
            <v>9</v>
          </cell>
          <cell r="B10">
            <v>83</v>
          </cell>
          <cell r="C10">
            <v>242</v>
          </cell>
          <cell r="D10">
            <v>34</v>
          </cell>
          <cell r="E10">
            <v>39</v>
          </cell>
        </row>
        <row r="11">
          <cell r="A11">
            <v>10</v>
          </cell>
          <cell r="B11">
            <v>78</v>
          </cell>
          <cell r="C11">
            <v>219</v>
          </cell>
          <cell r="D11">
            <v>43</v>
          </cell>
          <cell r="E11">
            <v>40</v>
          </cell>
        </row>
        <row r="12">
          <cell r="A12">
            <v>11</v>
          </cell>
          <cell r="B12">
            <v>79</v>
          </cell>
          <cell r="C12">
            <v>238</v>
          </cell>
          <cell r="D12">
            <v>7</v>
          </cell>
          <cell r="E12">
            <v>41</v>
          </cell>
        </row>
        <row r="13">
          <cell r="A13">
            <v>12</v>
          </cell>
          <cell r="B13">
            <v>75</v>
          </cell>
          <cell r="C13">
            <v>185</v>
          </cell>
          <cell r="D13">
            <v>50</v>
          </cell>
          <cell r="E13">
            <v>42</v>
          </cell>
        </row>
        <row r="14">
          <cell r="A14">
            <v>13</v>
          </cell>
          <cell r="B14">
            <v>79</v>
          </cell>
          <cell r="C14">
            <v>232</v>
          </cell>
          <cell r="D14">
            <v>3</v>
          </cell>
          <cell r="E14">
            <v>43</v>
          </cell>
        </row>
        <row r="15">
          <cell r="A15">
            <v>14</v>
          </cell>
          <cell r="B15">
            <v>71</v>
          </cell>
          <cell r="C15">
            <v>183</v>
          </cell>
          <cell r="D15">
            <v>14</v>
          </cell>
          <cell r="E15">
            <v>44</v>
          </cell>
        </row>
        <row r="16">
          <cell r="A16">
            <v>15</v>
          </cell>
          <cell r="B16">
            <v>81</v>
          </cell>
          <cell r="C16">
            <v>210</v>
          </cell>
          <cell r="D16">
            <v>9</v>
          </cell>
          <cell r="E16">
            <v>45</v>
          </cell>
        </row>
        <row r="17">
          <cell r="A17">
            <v>16</v>
          </cell>
          <cell r="B17">
            <v>83</v>
          </cell>
          <cell r="C17">
            <v>250</v>
          </cell>
          <cell r="D17">
            <v>22</v>
          </cell>
          <cell r="E17">
            <v>46</v>
          </cell>
        </row>
        <row r="18">
          <cell r="A18">
            <v>17</v>
          </cell>
          <cell r="B18">
            <v>83</v>
          </cell>
          <cell r="C18">
            <v>235</v>
          </cell>
          <cell r="D18">
            <v>35</v>
          </cell>
          <cell r="E18">
            <v>47</v>
          </cell>
        </row>
        <row r="19">
          <cell r="A19">
            <v>18</v>
          </cell>
          <cell r="B19">
            <v>79</v>
          </cell>
          <cell r="C19">
            <v>180</v>
          </cell>
          <cell r="D19">
            <v>2</v>
          </cell>
          <cell r="E19">
            <v>48</v>
          </cell>
        </row>
        <row r="20">
          <cell r="A20">
            <v>19</v>
          </cell>
          <cell r="B20">
            <v>78</v>
          </cell>
          <cell r="C20">
            <v>190</v>
          </cell>
          <cell r="D20">
            <v>2</v>
          </cell>
          <cell r="E20">
            <v>49</v>
          </cell>
        </row>
        <row r="21">
          <cell r="A21">
            <v>20</v>
          </cell>
          <cell r="B21">
            <v>85</v>
          </cell>
          <cell r="C21">
            <v>231</v>
          </cell>
          <cell r="D21">
            <v>5</v>
          </cell>
          <cell r="E21">
            <v>50</v>
          </cell>
        </row>
        <row r="22">
          <cell r="A22">
            <v>21</v>
          </cell>
          <cell r="B22">
            <v>77</v>
          </cell>
          <cell r="C22">
            <v>215</v>
          </cell>
          <cell r="D22">
            <v>22</v>
          </cell>
          <cell r="E22">
            <v>51</v>
          </cell>
        </row>
        <row r="23">
          <cell r="A23">
            <v>22</v>
          </cell>
          <cell r="B23">
            <v>79</v>
          </cell>
          <cell r="C23">
            <v>204</v>
          </cell>
          <cell r="D23">
            <v>45</v>
          </cell>
          <cell r="E23">
            <v>52</v>
          </cell>
        </row>
        <row r="24">
          <cell r="A24">
            <v>23</v>
          </cell>
          <cell r="B24">
            <v>80</v>
          </cell>
          <cell r="C24">
            <v>225</v>
          </cell>
          <cell r="D24">
            <v>40</v>
          </cell>
          <cell r="E24">
            <v>53</v>
          </cell>
        </row>
        <row r="25">
          <cell r="A25">
            <v>24</v>
          </cell>
          <cell r="B25">
            <v>79</v>
          </cell>
          <cell r="C25">
            <v>225</v>
          </cell>
          <cell r="D25">
            <v>4</v>
          </cell>
          <cell r="E25">
            <v>54</v>
          </cell>
        </row>
        <row r="26">
          <cell r="A26">
            <v>25</v>
          </cell>
          <cell r="B26">
            <v>78</v>
          </cell>
          <cell r="C26">
            <v>214</v>
          </cell>
          <cell r="D26">
            <v>9</v>
          </cell>
          <cell r="E26">
            <v>55</v>
          </cell>
        </row>
        <row r="27">
          <cell r="A27">
            <v>26</v>
          </cell>
          <cell r="B27">
            <v>77</v>
          </cell>
          <cell r="C27">
            <v>181</v>
          </cell>
          <cell r="D27">
            <v>5</v>
          </cell>
          <cell r="E27">
            <v>56</v>
          </cell>
        </row>
        <row r="28">
          <cell r="A28">
            <v>27</v>
          </cell>
          <cell r="B28">
            <v>81</v>
          </cell>
          <cell r="C28">
            <v>230</v>
          </cell>
          <cell r="D28">
            <v>23</v>
          </cell>
          <cell r="E28">
            <v>57</v>
          </cell>
        </row>
        <row r="29">
          <cell r="A29">
            <v>28</v>
          </cell>
          <cell r="B29">
            <v>80</v>
          </cell>
          <cell r="C29">
            <v>229</v>
          </cell>
          <cell r="D29">
            <v>31</v>
          </cell>
          <cell r="E29">
            <v>58</v>
          </cell>
        </row>
        <row r="30">
          <cell r="A30">
            <v>29</v>
          </cell>
          <cell r="B30">
            <v>80</v>
          </cell>
          <cell r="C30">
            <v>230</v>
          </cell>
          <cell r="D30">
            <v>33</v>
          </cell>
          <cell r="E30">
            <v>59</v>
          </cell>
        </row>
        <row r="31">
          <cell r="A31">
            <v>30</v>
          </cell>
          <cell r="B31">
            <v>76</v>
          </cell>
          <cell r="C31">
            <v>195</v>
          </cell>
          <cell r="D31">
            <v>9</v>
          </cell>
          <cell r="E31">
            <v>60</v>
          </cell>
        </row>
        <row r="32">
          <cell r="A32">
            <v>31</v>
          </cell>
          <cell r="B32">
            <v>80</v>
          </cell>
          <cell r="C32">
            <v>208</v>
          </cell>
          <cell r="D32">
            <v>7</v>
          </cell>
          <cell r="E32">
            <v>61</v>
          </cell>
        </row>
        <row r="33">
          <cell r="A33">
            <v>32</v>
          </cell>
          <cell r="B33">
            <v>76</v>
          </cell>
          <cell r="C33">
            <v>207</v>
          </cell>
          <cell r="D33">
            <v>3</v>
          </cell>
          <cell r="E33">
            <v>62</v>
          </cell>
        </row>
        <row r="34">
          <cell r="A34">
            <v>33</v>
          </cell>
          <cell r="B34">
            <v>76</v>
          </cell>
          <cell r="C34">
            <v>187</v>
          </cell>
          <cell r="D34">
            <v>5</v>
          </cell>
          <cell r="E34">
            <v>63</v>
          </cell>
        </row>
        <row r="35">
          <cell r="A35">
            <v>34</v>
          </cell>
          <cell r="B35">
            <v>77</v>
          </cell>
          <cell r="C35">
            <v>210</v>
          </cell>
          <cell r="D35">
            <v>95</v>
          </cell>
          <cell r="E35">
            <v>64</v>
          </cell>
        </row>
        <row r="36">
          <cell r="A36">
            <v>35</v>
          </cell>
          <cell r="B36">
            <v>82</v>
          </cell>
          <cell r="C36">
            <v>225</v>
          </cell>
          <cell r="D36">
            <v>42</v>
          </cell>
          <cell r="E36">
            <v>65</v>
          </cell>
        </row>
        <row r="37">
          <cell r="A37">
            <v>36</v>
          </cell>
          <cell r="B37">
            <v>73</v>
          </cell>
          <cell r="C37">
            <v>180</v>
          </cell>
          <cell r="D37">
            <v>22</v>
          </cell>
          <cell r="E37">
            <v>66</v>
          </cell>
        </row>
        <row r="38">
          <cell r="A38">
            <v>37</v>
          </cell>
          <cell r="B38">
            <v>79</v>
          </cell>
          <cell r="C38">
            <v>215</v>
          </cell>
          <cell r="D38">
            <v>41</v>
          </cell>
          <cell r="E38">
            <v>67</v>
          </cell>
        </row>
        <row r="39">
          <cell r="A39">
            <v>38</v>
          </cell>
          <cell r="B39">
            <v>81</v>
          </cell>
          <cell r="C39">
            <v>233</v>
          </cell>
          <cell r="D39">
            <v>24</v>
          </cell>
          <cell r="E39">
            <v>68</v>
          </cell>
        </row>
        <row r="40">
          <cell r="A40">
            <v>39</v>
          </cell>
          <cell r="B40">
            <v>81</v>
          </cell>
          <cell r="C40">
            <v>234</v>
          </cell>
          <cell r="D40">
            <v>8</v>
          </cell>
          <cell r="E40">
            <v>69</v>
          </cell>
        </row>
        <row r="41">
          <cell r="A41">
            <v>40</v>
          </cell>
          <cell r="B41">
            <v>73</v>
          </cell>
          <cell r="C41">
            <v>214</v>
          </cell>
          <cell r="D41">
            <v>12</v>
          </cell>
          <cell r="E41">
            <v>70</v>
          </cell>
        </row>
        <row r="42">
          <cell r="A42">
            <v>41</v>
          </cell>
          <cell r="B42">
            <v>78</v>
          </cell>
          <cell r="C42">
            <v>225</v>
          </cell>
          <cell r="D42">
            <v>13</v>
          </cell>
          <cell r="E42">
            <v>71</v>
          </cell>
        </row>
        <row r="43">
          <cell r="A43">
            <v>42</v>
          </cell>
          <cell r="B43">
            <v>79</v>
          </cell>
          <cell r="C43">
            <v>226</v>
          </cell>
          <cell r="D43">
            <v>44</v>
          </cell>
          <cell r="E43">
            <v>72</v>
          </cell>
        </row>
        <row r="44">
          <cell r="A44">
            <v>43</v>
          </cell>
          <cell r="B44">
            <v>78</v>
          </cell>
          <cell r="C44">
            <v>200</v>
          </cell>
          <cell r="D44">
            <v>9</v>
          </cell>
          <cell r="E44">
            <v>73</v>
          </cell>
        </row>
        <row r="45">
          <cell r="A45">
            <v>44</v>
          </cell>
          <cell r="B45">
            <v>80</v>
          </cell>
          <cell r="C45">
            <v>180</v>
          </cell>
          <cell r="D45">
            <v>17</v>
          </cell>
          <cell r="E45">
            <v>74</v>
          </cell>
        </row>
        <row r="46">
          <cell r="A46">
            <v>45</v>
          </cell>
          <cell r="B46">
            <v>77</v>
          </cell>
          <cell r="C46">
            <v>206</v>
          </cell>
          <cell r="D46">
            <v>1</v>
          </cell>
          <cell r="E46">
            <v>75</v>
          </cell>
        </row>
        <row r="47">
          <cell r="A47">
            <v>46</v>
          </cell>
          <cell r="B47">
            <v>81</v>
          </cell>
          <cell r="C47">
            <v>200</v>
          </cell>
          <cell r="D47">
            <v>25</v>
          </cell>
          <cell r="E47">
            <v>76</v>
          </cell>
        </row>
        <row r="48">
          <cell r="A48">
            <v>47</v>
          </cell>
          <cell r="B48">
            <v>76</v>
          </cell>
          <cell r="C48">
            <v>190</v>
          </cell>
          <cell r="D48">
            <v>5</v>
          </cell>
          <cell r="E48">
            <v>77</v>
          </cell>
        </row>
        <row r="49">
          <cell r="A49">
            <v>48</v>
          </cell>
          <cell r="B49">
            <v>75</v>
          </cell>
          <cell r="C49">
            <v>180</v>
          </cell>
          <cell r="D49">
            <v>20</v>
          </cell>
          <cell r="E49">
            <v>78</v>
          </cell>
        </row>
        <row r="50">
          <cell r="A50">
            <v>49</v>
          </cell>
          <cell r="B50">
            <v>82</v>
          </cell>
          <cell r="C50">
            <v>248</v>
          </cell>
          <cell r="D50">
            <v>13</v>
          </cell>
          <cell r="E50">
            <v>79</v>
          </cell>
        </row>
        <row r="51">
          <cell r="A51">
            <v>50</v>
          </cell>
          <cell r="B51">
            <v>78</v>
          </cell>
          <cell r="C51">
            <v>221</v>
          </cell>
          <cell r="D51">
            <v>17</v>
          </cell>
          <cell r="E51">
            <v>80</v>
          </cell>
        </row>
        <row r="52">
          <cell r="A52">
            <v>51</v>
          </cell>
          <cell r="B52">
            <v>79</v>
          </cell>
          <cell r="C52">
            <v>225</v>
          </cell>
          <cell r="D52">
            <v>0</v>
          </cell>
          <cell r="E52">
            <v>81</v>
          </cell>
        </row>
        <row r="53">
          <cell r="A53">
            <v>52</v>
          </cell>
          <cell r="B53">
            <v>78</v>
          </cell>
          <cell r="C53">
            <v>209</v>
          </cell>
          <cell r="D53">
            <v>25</v>
          </cell>
          <cell r="E53">
            <v>82</v>
          </cell>
        </row>
        <row r="54">
          <cell r="A54">
            <v>53</v>
          </cell>
          <cell r="B54">
            <v>79</v>
          </cell>
          <cell r="C54">
            <v>210</v>
          </cell>
          <cell r="D54">
            <v>12</v>
          </cell>
          <cell r="E54">
            <v>83</v>
          </cell>
        </row>
        <row r="55">
          <cell r="A55">
            <v>54</v>
          </cell>
          <cell r="B55">
            <v>77</v>
          </cell>
          <cell r="C55">
            <v>229</v>
          </cell>
          <cell r="D55">
            <v>7</v>
          </cell>
          <cell r="E55">
            <v>84</v>
          </cell>
        </row>
        <row r="56">
          <cell r="A56">
            <v>55</v>
          </cell>
          <cell r="B56">
            <v>75</v>
          </cell>
          <cell r="C56">
            <v>195</v>
          </cell>
          <cell r="D56">
            <v>7</v>
          </cell>
          <cell r="E56">
            <v>85</v>
          </cell>
        </row>
        <row r="57">
          <cell r="A57">
            <v>56</v>
          </cell>
          <cell r="B57">
            <v>79</v>
          </cell>
          <cell r="C57">
            <v>206</v>
          </cell>
          <cell r="D57">
            <v>4</v>
          </cell>
          <cell r="E57">
            <v>86</v>
          </cell>
        </row>
        <row r="58">
          <cell r="A58">
            <v>57</v>
          </cell>
          <cell r="B58">
            <v>78</v>
          </cell>
          <cell r="C58">
            <v>215</v>
          </cell>
          <cell r="D58">
            <v>7</v>
          </cell>
          <cell r="E58">
            <v>87</v>
          </cell>
        </row>
        <row r="59">
          <cell r="A59">
            <v>58</v>
          </cell>
          <cell r="B59">
            <v>76</v>
          </cell>
          <cell r="C59">
            <v>202</v>
          </cell>
          <cell r="D59">
            <v>1</v>
          </cell>
          <cell r="E59">
            <v>88</v>
          </cell>
        </row>
        <row r="60">
          <cell r="A60">
            <v>59</v>
          </cell>
          <cell r="B60">
            <v>78</v>
          </cell>
          <cell r="C60">
            <v>223</v>
          </cell>
          <cell r="D60">
            <v>7</v>
          </cell>
          <cell r="E60">
            <v>89</v>
          </cell>
        </row>
        <row r="61">
          <cell r="A61">
            <v>60</v>
          </cell>
          <cell r="B61">
            <v>77</v>
          </cell>
          <cell r="C61">
            <v>219</v>
          </cell>
          <cell r="D61">
            <v>0</v>
          </cell>
          <cell r="E61">
            <v>90</v>
          </cell>
        </row>
        <row r="62">
          <cell r="A62">
            <v>61</v>
          </cell>
          <cell r="B62">
            <v>73</v>
          </cell>
          <cell r="C62">
            <v>190</v>
          </cell>
          <cell r="D62">
            <v>13</v>
          </cell>
          <cell r="E62">
            <v>91</v>
          </cell>
        </row>
        <row r="63">
          <cell r="A63">
            <v>62</v>
          </cell>
          <cell r="B63">
            <v>78</v>
          </cell>
          <cell r="C63">
            <v>205</v>
          </cell>
          <cell r="D63">
            <v>25</v>
          </cell>
          <cell r="E63">
            <v>92</v>
          </cell>
        </row>
        <row r="64">
          <cell r="A64">
            <v>63</v>
          </cell>
          <cell r="B64">
            <v>73</v>
          </cell>
          <cell r="C64">
            <v>185</v>
          </cell>
          <cell r="D64">
            <v>3</v>
          </cell>
          <cell r="E64">
            <v>93</v>
          </cell>
        </row>
        <row r="65">
          <cell r="A65">
            <v>64</v>
          </cell>
          <cell r="B65">
            <v>78</v>
          </cell>
          <cell r="C65">
            <v>214</v>
          </cell>
          <cell r="D65">
            <v>18</v>
          </cell>
          <cell r="E65">
            <v>94</v>
          </cell>
        </row>
        <row r="66">
          <cell r="A66">
            <v>65</v>
          </cell>
          <cell r="B66">
            <v>75</v>
          </cell>
          <cell r="C66">
            <v>193</v>
          </cell>
          <cell r="D66">
            <v>13</v>
          </cell>
          <cell r="E66">
            <v>95</v>
          </cell>
        </row>
        <row r="67">
          <cell r="A67">
            <v>66</v>
          </cell>
          <cell r="B67">
            <v>79</v>
          </cell>
          <cell r="C67">
            <v>230</v>
          </cell>
          <cell r="D67">
            <v>22</v>
          </cell>
          <cell r="E67">
            <v>96</v>
          </cell>
        </row>
        <row r="68">
          <cell r="A68">
            <v>67</v>
          </cell>
          <cell r="B68">
            <v>77</v>
          </cell>
          <cell r="C68">
            <v>204</v>
          </cell>
          <cell r="D68">
            <v>1</v>
          </cell>
          <cell r="E68">
            <v>97</v>
          </cell>
        </row>
        <row r="69">
          <cell r="A69">
            <v>68</v>
          </cell>
          <cell r="B69">
            <v>70</v>
          </cell>
          <cell r="C69">
            <v>195</v>
          </cell>
          <cell r="D69">
            <v>7</v>
          </cell>
          <cell r="E69">
            <v>98</v>
          </cell>
        </row>
        <row r="70">
          <cell r="A70">
            <v>69</v>
          </cell>
          <cell r="B70">
            <v>82</v>
          </cell>
          <cell r="C70">
            <v>256</v>
          </cell>
          <cell r="D70">
            <v>15</v>
          </cell>
          <cell r="E70">
            <v>99</v>
          </cell>
        </row>
        <row r="71">
          <cell r="A71">
            <v>70</v>
          </cell>
          <cell r="B71">
            <v>81</v>
          </cell>
          <cell r="C71">
            <v>270</v>
          </cell>
          <cell r="D71">
            <v>22</v>
          </cell>
          <cell r="E71">
            <v>100</v>
          </cell>
        </row>
        <row r="72">
          <cell r="A72">
            <v>71</v>
          </cell>
          <cell r="B72">
            <v>82</v>
          </cell>
          <cell r="C72">
            <v>270</v>
          </cell>
          <cell r="D72">
            <v>34</v>
          </cell>
          <cell r="E72">
            <v>101</v>
          </cell>
        </row>
        <row r="73">
          <cell r="A73">
            <v>72</v>
          </cell>
          <cell r="B73">
            <v>73</v>
          </cell>
          <cell r="C73">
            <v>200</v>
          </cell>
          <cell r="D73">
            <v>0</v>
          </cell>
          <cell r="E73">
            <v>102</v>
          </cell>
        </row>
        <row r="74">
          <cell r="A74">
            <v>73</v>
          </cell>
          <cell r="B74">
            <v>77</v>
          </cell>
          <cell r="C74">
            <v>186</v>
          </cell>
          <cell r="D74">
            <v>6</v>
          </cell>
          <cell r="E74">
            <v>103</v>
          </cell>
        </row>
        <row r="75">
          <cell r="A75">
            <v>74</v>
          </cell>
          <cell r="B75">
            <v>85</v>
          </cell>
          <cell r="C75">
            <v>240</v>
          </cell>
          <cell r="D75">
            <v>33</v>
          </cell>
          <cell r="E75">
            <v>104</v>
          </cell>
        </row>
        <row r="76">
          <cell r="A76">
            <v>75</v>
          </cell>
          <cell r="B76">
            <v>78</v>
          </cell>
          <cell r="C76">
            <v>206</v>
          </cell>
          <cell r="D76">
            <v>11</v>
          </cell>
          <cell r="E76">
            <v>105</v>
          </cell>
        </row>
        <row r="77">
          <cell r="A77">
            <v>76</v>
          </cell>
          <cell r="B77">
            <v>75</v>
          </cell>
          <cell r="C77">
            <v>215</v>
          </cell>
          <cell r="D77">
            <v>9</v>
          </cell>
          <cell r="E77">
            <v>106</v>
          </cell>
        </row>
        <row r="78">
          <cell r="A78">
            <v>77</v>
          </cell>
          <cell r="B78">
            <v>80</v>
          </cell>
          <cell r="C78">
            <v>215</v>
          </cell>
          <cell r="D78">
            <v>15</v>
          </cell>
          <cell r="E78">
            <v>107</v>
          </cell>
        </row>
        <row r="79">
          <cell r="A79">
            <v>78</v>
          </cell>
          <cell r="B79">
            <v>76</v>
          </cell>
          <cell r="C79">
            <v>194</v>
          </cell>
          <cell r="D79">
            <v>0</v>
          </cell>
          <cell r="E79">
            <v>108</v>
          </cell>
        </row>
        <row r="80">
          <cell r="A80">
            <v>79</v>
          </cell>
          <cell r="B80">
            <v>83</v>
          </cell>
          <cell r="C80">
            <v>215</v>
          </cell>
          <cell r="D80">
            <v>33</v>
          </cell>
          <cell r="E80">
            <v>109</v>
          </cell>
        </row>
        <row r="81">
          <cell r="A81">
            <v>80</v>
          </cell>
          <cell r="B81">
            <v>79</v>
          </cell>
          <cell r="C81">
            <v>210</v>
          </cell>
          <cell r="D81">
            <v>7</v>
          </cell>
          <cell r="E81">
            <v>110</v>
          </cell>
        </row>
        <row r="82">
          <cell r="A82">
            <v>81</v>
          </cell>
          <cell r="B82">
            <v>81</v>
          </cell>
          <cell r="C82">
            <v>226</v>
          </cell>
          <cell r="D82">
            <v>20</v>
          </cell>
          <cell r="E82">
            <v>111</v>
          </cell>
        </row>
        <row r="83">
          <cell r="A83">
            <v>82</v>
          </cell>
          <cell r="B83">
            <v>73</v>
          </cell>
          <cell r="C83">
            <v>175</v>
          </cell>
          <cell r="D83">
            <v>11</v>
          </cell>
          <cell r="E83">
            <v>112</v>
          </cell>
        </row>
        <row r="84">
          <cell r="A84">
            <v>83</v>
          </cell>
          <cell r="B84">
            <v>77</v>
          </cell>
          <cell r="C84">
            <v>209</v>
          </cell>
          <cell r="D84">
            <v>24</v>
          </cell>
          <cell r="E84">
            <v>113</v>
          </cell>
        </row>
        <row r="85">
          <cell r="A85">
            <v>84</v>
          </cell>
          <cell r="B85">
            <v>73</v>
          </cell>
          <cell r="C85">
            <v>176</v>
          </cell>
          <cell r="D85">
            <v>2</v>
          </cell>
          <cell r="E85">
            <v>114</v>
          </cell>
        </row>
        <row r="86">
          <cell r="A86">
            <v>85</v>
          </cell>
          <cell r="B86">
            <v>79</v>
          </cell>
          <cell r="C86">
            <v>209</v>
          </cell>
          <cell r="D86">
            <v>33</v>
          </cell>
          <cell r="E86">
            <v>115</v>
          </cell>
        </row>
        <row r="87">
          <cell r="A87">
            <v>86</v>
          </cell>
          <cell r="B87">
            <v>79</v>
          </cell>
          <cell r="C87">
            <v>221</v>
          </cell>
          <cell r="D87">
            <v>13</v>
          </cell>
          <cell r="E87">
            <v>116</v>
          </cell>
        </row>
        <row r="88">
          <cell r="A88">
            <v>87</v>
          </cell>
          <cell r="B88">
            <v>78</v>
          </cell>
          <cell r="C88">
            <v>235</v>
          </cell>
          <cell r="D88">
            <v>99</v>
          </cell>
          <cell r="E88">
            <v>117</v>
          </cell>
        </row>
        <row r="89">
          <cell r="A89">
            <v>88</v>
          </cell>
          <cell r="B89">
            <v>74</v>
          </cell>
          <cell r="C89">
            <v>185</v>
          </cell>
          <cell r="D89">
            <v>31</v>
          </cell>
          <cell r="E89">
            <v>118</v>
          </cell>
        </row>
        <row r="90">
          <cell r="A90">
            <v>89</v>
          </cell>
          <cell r="B90">
            <v>74</v>
          </cell>
          <cell r="C90">
            <v>185</v>
          </cell>
          <cell r="D90">
            <v>30</v>
          </cell>
          <cell r="E90">
            <v>119</v>
          </cell>
        </row>
        <row r="91">
          <cell r="A91">
            <v>90</v>
          </cell>
          <cell r="B91">
            <v>82</v>
          </cell>
          <cell r="C91">
            <v>253</v>
          </cell>
          <cell r="D91">
            <v>3</v>
          </cell>
          <cell r="E91">
            <v>120</v>
          </cell>
        </row>
        <row r="92">
          <cell r="A92">
            <v>91</v>
          </cell>
          <cell r="B92">
            <v>76</v>
          </cell>
          <cell r="C92">
            <v>201</v>
          </cell>
          <cell r="D92">
            <v>3</v>
          </cell>
          <cell r="E92">
            <v>121</v>
          </cell>
        </row>
        <row r="93">
          <cell r="A93">
            <v>92</v>
          </cell>
          <cell r="B93">
            <v>78</v>
          </cell>
          <cell r="C93">
            <v>231</v>
          </cell>
          <cell r="D93">
            <v>6</v>
          </cell>
          <cell r="E93">
            <v>122</v>
          </cell>
        </row>
        <row r="94">
          <cell r="A94">
            <v>93</v>
          </cell>
          <cell r="B94">
            <v>85</v>
          </cell>
          <cell r="C94">
            <v>245</v>
          </cell>
          <cell r="D94">
            <v>21</v>
          </cell>
          <cell r="E94">
            <v>123</v>
          </cell>
        </row>
        <row r="95">
          <cell r="A95">
            <v>94</v>
          </cell>
          <cell r="B95">
            <v>78</v>
          </cell>
          <cell r="C95">
            <v>220</v>
          </cell>
          <cell r="D95">
            <v>11</v>
          </cell>
          <cell r="E95">
            <v>124</v>
          </cell>
        </row>
        <row r="96">
          <cell r="A96">
            <v>95</v>
          </cell>
          <cell r="B96">
            <v>77</v>
          </cell>
          <cell r="C96">
            <v>202</v>
          </cell>
          <cell r="D96">
            <v>6</v>
          </cell>
          <cell r="E96">
            <v>125</v>
          </cell>
        </row>
        <row r="97">
          <cell r="A97">
            <v>96</v>
          </cell>
          <cell r="B97">
            <v>82</v>
          </cell>
          <cell r="C97">
            <v>248</v>
          </cell>
          <cell r="D97">
            <v>10</v>
          </cell>
          <cell r="E97">
            <v>126</v>
          </cell>
        </row>
        <row r="98">
          <cell r="A98">
            <v>97</v>
          </cell>
          <cell r="B98">
            <v>78</v>
          </cell>
          <cell r="C98">
            <v>215</v>
          </cell>
          <cell r="D98">
            <v>26</v>
          </cell>
          <cell r="E98">
            <v>127</v>
          </cell>
        </row>
        <row r="99">
          <cell r="A99">
            <v>98</v>
          </cell>
          <cell r="B99">
            <v>79</v>
          </cell>
          <cell r="C99">
            <v>230</v>
          </cell>
          <cell r="D99">
            <v>7</v>
          </cell>
          <cell r="E99">
            <v>128</v>
          </cell>
        </row>
        <row r="100">
          <cell r="A100">
            <v>99</v>
          </cell>
          <cell r="B100">
            <v>75</v>
          </cell>
          <cell r="C100">
            <v>215</v>
          </cell>
          <cell r="D100">
            <v>5</v>
          </cell>
          <cell r="E100">
            <v>129</v>
          </cell>
        </row>
        <row r="101">
          <cell r="A101">
            <v>100</v>
          </cell>
          <cell r="B101">
            <v>76</v>
          </cell>
          <cell r="C101">
            <v>200</v>
          </cell>
          <cell r="D101">
            <v>12</v>
          </cell>
          <cell r="E101">
            <v>130</v>
          </cell>
        </row>
        <row r="102">
          <cell r="A102">
            <v>101</v>
          </cell>
          <cell r="B102">
            <v>78</v>
          </cell>
          <cell r="C102">
            <v>205</v>
          </cell>
          <cell r="D102">
            <v>35</v>
          </cell>
          <cell r="E102">
            <v>131</v>
          </cell>
        </row>
        <row r="103">
          <cell r="A103">
            <v>102</v>
          </cell>
          <cell r="B103">
            <v>75</v>
          </cell>
          <cell r="C103">
            <v>190</v>
          </cell>
          <cell r="D103">
            <v>1</v>
          </cell>
          <cell r="E103">
            <v>132</v>
          </cell>
        </row>
        <row r="104">
          <cell r="A104">
            <v>103</v>
          </cell>
          <cell r="B104">
            <v>82</v>
          </cell>
          <cell r="C104">
            <v>279</v>
          </cell>
          <cell r="D104">
            <v>1</v>
          </cell>
          <cell r="E104">
            <v>133</v>
          </cell>
        </row>
        <row r="105">
          <cell r="A105">
            <v>104</v>
          </cell>
          <cell r="B105">
            <v>77</v>
          </cell>
          <cell r="C105">
            <v>190</v>
          </cell>
          <cell r="D105">
            <v>3</v>
          </cell>
          <cell r="E105">
            <v>134</v>
          </cell>
        </row>
        <row r="106">
          <cell r="A106">
            <v>105</v>
          </cell>
          <cell r="B106">
            <v>82</v>
          </cell>
          <cell r="C106">
            <v>240</v>
          </cell>
          <cell r="D106">
            <v>7</v>
          </cell>
          <cell r="E106">
            <v>135</v>
          </cell>
        </row>
        <row r="107">
          <cell r="A107">
            <v>106</v>
          </cell>
          <cell r="B107">
            <v>76</v>
          </cell>
          <cell r="C107">
            <v>225</v>
          </cell>
          <cell r="D107">
            <v>1</v>
          </cell>
          <cell r="E107">
            <v>136</v>
          </cell>
        </row>
        <row r="108">
          <cell r="A108">
            <v>107</v>
          </cell>
          <cell r="B108">
            <v>78</v>
          </cell>
          <cell r="C108">
            <v>200</v>
          </cell>
          <cell r="D108">
            <v>16</v>
          </cell>
          <cell r="E108">
            <v>137</v>
          </cell>
        </row>
        <row r="109">
          <cell r="A109">
            <v>108</v>
          </cell>
          <cell r="B109">
            <v>85</v>
          </cell>
          <cell r="C109">
            <v>280</v>
          </cell>
          <cell r="D109">
            <v>21</v>
          </cell>
          <cell r="E109">
            <v>138</v>
          </cell>
        </row>
        <row r="110">
          <cell r="A110">
            <v>109</v>
          </cell>
          <cell r="B110">
            <v>81</v>
          </cell>
          <cell r="C110">
            <v>245</v>
          </cell>
          <cell r="D110">
            <v>14</v>
          </cell>
          <cell r="E110">
            <v>139</v>
          </cell>
        </row>
        <row r="111">
          <cell r="A111">
            <v>110</v>
          </cell>
          <cell r="B111">
            <v>90</v>
          </cell>
          <cell r="C111">
            <v>311</v>
          </cell>
          <cell r="D111">
            <v>99</v>
          </cell>
          <cell r="E111">
            <v>140</v>
          </cell>
        </row>
        <row r="112">
          <cell r="A112">
            <v>111</v>
          </cell>
          <cell r="B112">
            <v>81</v>
          </cell>
          <cell r="C112">
            <v>265</v>
          </cell>
          <cell r="D112">
            <v>15</v>
          </cell>
          <cell r="E112">
            <v>141</v>
          </cell>
        </row>
        <row r="113">
          <cell r="A113">
            <v>112</v>
          </cell>
          <cell r="B113">
            <v>79</v>
          </cell>
          <cell r="C113">
            <v>220</v>
          </cell>
          <cell r="D113">
            <v>10</v>
          </cell>
          <cell r="E113">
            <v>142</v>
          </cell>
        </row>
        <row r="114">
          <cell r="A114">
            <v>113</v>
          </cell>
          <cell r="B114">
            <v>77</v>
          </cell>
          <cell r="C114">
            <v>230</v>
          </cell>
          <cell r="D114">
            <v>24</v>
          </cell>
          <cell r="E114">
            <v>143</v>
          </cell>
        </row>
        <row r="115">
          <cell r="A115">
            <v>114</v>
          </cell>
          <cell r="B115">
            <v>73</v>
          </cell>
          <cell r="C115">
            <v>175</v>
          </cell>
          <cell r="D115">
            <v>22</v>
          </cell>
          <cell r="E115">
            <v>144</v>
          </cell>
        </row>
        <row r="116">
          <cell r="A116">
            <v>115</v>
          </cell>
          <cell r="B116">
            <v>74</v>
          </cell>
          <cell r="C116">
            <v>205</v>
          </cell>
          <cell r="D116">
            <v>7</v>
          </cell>
          <cell r="E116">
            <v>145</v>
          </cell>
        </row>
        <row r="117">
          <cell r="A117">
            <v>116</v>
          </cell>
          <cell r="B117">
            <v>76</v>
          </cell>
          <cell r="C117">
            <v>210</v>
          </cell>
          <cell r="D117">
            <v>3</v>
          </cell>
          <cell r="E117">
            <v>146</v>
          </cell>
        </row>
        <row r="118">
          <cell r="A118">
            <v>117</v>
          </cell>
          <cell r="B118">
            <v>78</v>
          </cell>
          <cell r="C118">
            <v>205</v>
          </cell>
          <cell r="D118">
            <v>13</v>
          </cell>
          <cell r="E118">
            <v>147</v>
          </cell>
        </row>
        <row r="119">
          <cell r="A119">
            <v>118</v>
          </cell>
          <cell r="B119">
            <v>75</v>
          </cell>
          <cell r="C119">
            <v>185</v>
          </cell>
          <cell r="D119">
            <v>5</v>
          </cell>
          <cell r="E119">
            <v>148</v>
          </cell>
        </row>
        <row r="120">
          <cell r="A120">
            <v>119</v>
          </cell>
          <cell r="B120">
            <v>81</v>
          </cell>
          <cell r="C120">
            <v>234</v>
          </cell>
          <cell r="D120">
            <v>21</v>
          </cell>
          <cell r="E120">
            <v>149</v>
          </cell>
        </row>
        <row r="121">
          <cell r="A121">
            <v>120</v>
          </cell>
          <cell r="B121">
            <v>73</v>
          </cell>
          <cell r="C121">
            <v>192</v>
          </cell>
          <cell r="D121">
            <v>10</v>
          </cell>
          <cell r="E121">
            <v>150</v>
          </cell>
        </row>
        <row r="122">
          <cell r="A122">
            <v>121</v>
          </cell>
          <cell r="B122">
            <v>77</v>
          </cell>
          <cell r="C122">
            <v>205</v>
          </cell>
          <cell r="D122">
            <v>0</v>
          </cell>
          <cell r="E122">
            <v>151</v>
          </cell>
        </row>
        <row r="123">
          <cell r="A123">
            <v>122</v>
          </cell>
          <cell r="B123">
            <v>80</v>
          </cell>
          <cell r="C123">
            <v>229</v>
          </cell>
          <cell r="D123">
            <v>16</v>
          </cell>
          <cell r="E123">
            <v>152</v>
          </cell>
        </row>
        <row r="124">
          <cell r="A124">
            <v>123</v>
          </cell>
          <cell r="B124">
            <v>82</v>
          </cell>
          <cell r="C124">
            <v>243</v>
          </cell>
          <cell r="D124">
            <v>55</v>
          </cell>
          <cell r="E124">
            <v>153</v>
          </cell>
        </row>
        <row r="125">
          <cell r="A125">
            <v>124</v>
          </cell>
          <cell r="B125">
            <v>80</v>
          </cell>
          <cell r="C125">
            <v>220</v>
          </cell>
          <cell r="D125">
            <v>13</v>
          </cell>
          <cell r="E125">
            <v>154</v>
          </cell>
        </row>
        <row r="126">
          <cell r="A126">
            <v>125</v>
          </cell>
          <cell r="B126">
            <v>81</v>
          </cell>
          <cell r="C126">
            <v>232</v>
          </cell>
          <cell r="D126">
            <v>67</v>
          </cell>
          <cell r="E126">
            <v>155</v>
          </cell>
        </row>
        <row r="127">
          <cell r="A127">
            <v>126</v>
          </cell>
          <cell r="B127">
            <v>80</v>
          </cell>
          <cell r="C127">
            <v>205</v>
          </cell>
          <cell r="D127">
            <v>3</v>
          </cell>
          <cell r="E127">
            <v>156</v>
          </cell>
        </row>
        <row r="128">
          <cell r="A128">
            <v>127</v>
          </cell>
          <cell r="B128">
            <v>78</v>
          </cell>
          <cell r="C128">
            <v>180</v>
          </cell>
          <cell r="D128">
            <v>2</v>
          </cell>
          <cell r="E128">
            <v>157</v>
          </cell>
        </row>
        <row r="129">
          <cell r="A129">
            <v>128</v>
          </cell>
          <cell r="B129">
            <v>85</v>
          </cell>
          <cell r="C129">
            <v>258</v>
          </cell>
          <cell r="D129">
            <v>27</v>
          </cell>
          <cell r="E129">
            <v>158</v>
          </cell>
        </row>
        <row r="130">
          <cell r="A130">
            <v>129</v>
          </cell>
          <cell r="B130">
            <v>80</v>
          </cell>
          <cell r="C130">
            <v>235</v>
          </cell>
          <cell r="D130">
            <v>50</v>
          </cell>
          <cell r="E130">
            <v>159</v>
          </cell>
        </row>
        <row r="131">
          <cell r="A131">
            <v>130</v>
          </cell>
          <cell r="B131">
            <v>75</v>
          </cell>
          <cell r="C131">
            <v>215</v>
          </cell>
          <cell r="D131">
            <v>10</v>
          </cell>
          <cell r="E131">
            <v>160</v>
          </cell>
        </row>
        <row r="132">
          <cell r="A132">
            <v>131</v>
          </cell>
          <cell r="B132">
            <v>73</v>
          </cell>
          <cell r="C132">
            <v>195</v>
          </cell>
          <cell r="D132">
            <v>4</v>
          </cell>
          <cell r="E132">
            <v>161</v>
          </cell>
        </row>
        <row r="133">
          <cell r="A133">
            <v>132</v>
          </cell>
          <cell r="B133">
            <v>80</v>
          </cell>
          <cell r="C133">
            <v>210</v>
          </cell>
          <cell r="D133">
            <v>9</v>
          </cell>
          <cell r="E133">
            <v>162</v>
          </cell>
        </row>
        <row r="134">
          <cell r="A134">
            <v>133</v>
          </cell>
          <cell r="B134">
            <v>78</v>
          </cell>
          <cell r="C134">
            <v>215</v>
          </cell>
          <cell r="D134">
            <v>14</v>
          </cell>
          <cell r="E134">
            <v>163</v>
          </cell>
        </row>
        <row r="135">
          <cell r="A135">
            <v>134</v>
          </cell>
          <cell r="B135">
            <v>78</v>
          </cell>
          <cell r="C135">
            <v>230</v>
          </cell>
          <cell r="D135">
            <v>23</v>
          </cell>
          <cell r="E135">
            <v>164</v>
          </cell>
        </row>
        <row r="136">
          <cell r="A136">
            <v>135</v>
          </cell>
          <cell r="B136">
            <v>80</v>
          </cell>
          <cell r="C136">
            <v>227</v>
          </cell>
          <cell r="D136">
            <v>0</v>
          </cell>
          <cell r="E136">
            <v>165</v>
          </cell>
        </row>
        <row r="137">
          <cell r="A137">
            <v>136</v>
          </cell>
          <cell r="B137">
            <v>77</v>
          </cell>
          <cell r="C137">
            <v>205</v>
          </cell>
          <cell r="D137">
            <v>24</v>
          </cell>
          <cell r="E137">
            <v>166</v>
          </cell>
        </row>
        <row r="138">
          <cell r="A138">
            <v>137</v>
          </cell>
          <cell r="B138">
            <v>76</v>
          </cell>
          <cell r="C138">
            <v>186</v>
          </cell>
          <cell r="D138">
            <v>0</v>
          </cell>
          <cell r="E138">
            <v>167</v>
          </cell>
        </row>
        <row r="139">
          <cell r="A139">
            <v>138</v>
          </cell>
          <cell r="B139">
            <v>80</v>
          </cell>
          <cell r="C139">
            <v>235</v>
          </cell>
          <cell r="D139">
            <v>32</v>
          </cell>
          <cell r="E139">
            <v>168</v>
          </cell>
        </row>
        <row r="140">
          <cell r="A140">
            <v>139</v>
          </cell>
          <cell r="B140">
            <v>77</v>
          </cell>
          <cell r="C140">
            <v>200</v>
          </cell>
          <cell r="D140">
            <v>8</v>
          </cell>
          <cell r="E140">
            <v>169</v>
          </cell>
        </row>
        <row r="141">
          <cell r="A141">
            <v>140</v>
          </cell>
          <cell r="B141">
            <v>81</v>
          </cell>
          <cell r="C141">
            <v>250</v>
          </cell>
          <cell r="D141">
            <v>2</v>
          </cell>
          <cell r="E141">
            <v>170</v>
          </cell>
        </row>
        <row r="142">
          <cell r="A142">
            <v>141</v>
          </cell>
          <cell r="B142">
            <v>76</v>
          </cell>
          <cell r="C142">
            <v>210</v>
          </cell>
          <cell r="D142">
            <v>6</v>
          </cell>
          <cell r="E142">
            <v>171</v>
          </cell>
        </row>
        <row r="143">
          <cell r="A143">
            <v>142</v>
          </cell>
          <cell r="B143">
            <v>77</v>
          </cell>
          <cell r="C143">
            <v>185</v>
          </cell>
          <cell r="D143">
            <v>0</v>
          </cell>
          <cell r="E143">
            <v>172</v>
          </cell>
        </row>
        <row r="144">
          <cell r="A144">
            <v>143</v>
          </cell>
          <cell r="B144">
            <v>76</v>
          </cell>
          <cell r="C144">
            <v>175</v>
          </cell>
          <cell r="D144">
            <v>13</v>
          </cell>
          <cell r="E144">
            <v>173</v>
          </cell>
        </row>
        <row r="145">
          <cell r="A145">
            <v>144</v>
          </cell>
          <cell r="B145">
            <v>77</v>
          </cell>
          <cell r="C145">
            <v>205</v>
          </cell>
          <cell r="D145">
            <v>11</v>
          </cell>
          <cell r="E145">
            <v>174</v>
          </cell>
        </row>
        <row r="146">
          <cell r="A146">
            <v>145</v>
          </cell>
          <cell r="B146">
            <v>77</v>
          </cell>
          <cell r="C146">
            <v>220</v>
          </cell>
          <cell r="D146">
            <v>13</v>
          </cell>
          <cell r="E146">
            <v>175</v>
          </cell>
        </row>
        <row r="147">
          <cell r="A147">
            <v>146</v>
          </cell>
          <cell r="B147">
            <v>79</v>
          </cell>
          <cell r="C147">
            <v>220</v>
          </cell>
          <cell r="D147">
            <v>8</v>
          </cell>
          <cell r="E147">
            <v>176</v>
          </cell>
        </row>
        <row r="148">
          <cell r="A148">
            <v>147</v>
          </cell>
          <cell r="B148">
            <v>79</v>
          </cell>
          <cell r="C148">
            <v>240</v>
          </cell>
          <cell r="D148">
            <v>6</v>
          </cell>
          <cell r="E148">
            <v>177</v>
          </cell>
        </row>
        <row r="149">
          <cell r="A149">
            <v>148</v>
          </cell>
          <cell r="B149">
            <v>78</v>
          </cell>
          <cell r="C149">
            <v>220</v>
          </cell>
          <cell r="D149">
            <v>12</v>
          </cell>
          <cell r="E149">
            <v>178</v>
          </cell>
        </row>
        <row r="150">
          <cell r="A150">
            <v>149</v>
          </cell>
          <cell r="B150">
            <v>79</v>
          </cell>
          <cell r="C150">
            <v>226</v>
          </cell>
          <cell r="D150">
            <v>12</v>
          </cell>
          <cell r="E150">
            <v>179</v>
          </cell>
        </row>
        <row r="151">
          <cell r="A151">
            <v>150</v>
          </cell>
          <cell r="B151">
            <v>85</v>
          </cell>
          <cell r="C151">
            <v>250</v>
          </cell>
          <cell r="D151">
            <v>55</v>
          </cell>
          <cell r="E151">
            <v>180</v>
          </cell>
        </row>
        <row r="152">
          <cell r="A152">
            <v>151</v>
          </cell>
          <cell r="B152">
            <v>77</v>
          </cell>
          <cell r="C152">
            <v>215</v>
          </cell>
          <cell r="D152">
            <v>3</v>
          </cell>
          <cell r="E152">
            <v>181</v>
          </cell>
        </row>
        <row r="153">
          <cell r="A153">
            <v>152</v>
          </cell>
          <cell r="B153">
            <v>83</v>
          </cell>
          <cell r="C153">
            <v>220</v>
          </cell>
          <cell r="D153">
            <v>10</v>
          </cell>
          <cell r="E153">
            <v>182</v>
          </cell>
        </row>
        <row r="154">
          <cell r="A154">
            <v>153</v>
          </cell>
          <cell r="B154">
            <v>77</v>
          </cell>
          <cell r="C154">
            <v>195</v>
          </cell>
          <cell r="D154">
            <v>7</v>
          </cell>
          <cell r="E154">
            <v>183</v>
          </cell>
        </row>
        <row r="155">
          <cell r="A155">
            <v>154</v>
          </cell>
          <cell r="B155">
            <v>79</v>
          </cell>
          <cell r="C155">
            <v>225</v>
          </cell>
          <cell r="D155">
            <v>20</v>
          </cell>
          <cell r="E155">
            <v>184</v>
          </cell>
        </row>
        <row r="156">
          <cell r="A156">
            <v>155</v>
          </cell>
          <cell r="B156">
            <v>77</v>
          </cell>
          <cell r="C156">
            <v>210</v>
          </cell>
          <cell r="D156">
            <v>50</v>
          </cell>
          <cell r="E156">
            <v>185</v>
          </cell>
        </row>
        <row r="157">
          <cell r="A157">
            <v>156</v>
          </cell>
          <cell r="B157">
            <v>81</v>
          </cell>
          <cell r="C157">
            <v>214</v>
          </cell>
          <cell r="D157">
            <v>41</v>
          </cell>
          <cell r="E157">
            <v>186</v>
          </cell>
        </row>
        <row r="158">
          <cell r="A158">
            <v>157</v>
          </cell>
          <cell r="B158">
            <v>77</v>
          </cell>
          <cell r="C158">
            <v>195</v>
          </cell>
          <cell r="D158">
            <v>14</v>
          </cell>
          <cell r="E158">
            <v>187</v>
          </cell>
        </row>
        <row r="159">
          <cell r="A159">
            <v>158</v>
          </cell>
          <cell r="B159">
            <v>76</v>
          </cell>
          <cell r="C159">
            <v>220</v>
          </cell>
          <cell r="D159">
            <v>24</v>
          </cell>
          <cell r="E159">
            <v>188</v>
          </cell>
        </row>
        <row r="160">
          <cell r="A160">
            <v>159</v>
          </cell>
          <cell r="B160">
            <v>76</v>
          </cell>
          <cell r="C160">
            <v>188</v>
          </cell>
          <cell r="D160">
            <v>3</v>
          </cell>
          <cell r="E160">
            <v>189</v>
          </cell>
        </row>
        <row r="161">
          <cell r="A161">
            <v>160</v>
          </cell>
          <cell r="B161">
            <v>78</v>
          </cell>
          <cell r="C161">
            <v>226</v>
          </cell>
          <cell r="D161">
            <v>18</v>
          </cell>
          <cell r="E161">
            <v>190</v>
          </cell>
        </row>
        <row r="162">
          <cell r="A162">
            <v>161</v>
          </cell>
          <cell r="B162">
            <v>73</v>
          </cell>
          <cell r="C162">
            <v>185</v>
          </cell>
          <cell r="D162">
            <v>4</v>
          </cell>
          <cell r="E162">
            <v>191</v>
          </cell>
        </row>
        <row r="163">
          <cell r="A163">
            <v>162</v>
          </cell>
          <cell r="B163">
            <v>75</v>
          </cell>
          <cell r="C163">
            <v>205</v>
          </cell>
          <cell r="D163">
            <v>21</v>
          </cell>
          <cell r="E163">
            <v>192</v>
          </cell>
        </row>
        <row r="164">
          <cell r="A164">
            <v>163</v>
          </cell>
          <cell r="B164">
            <v>78</v>
          </cell>
          <cell r="C164">
            <v>180</v>
          </cell>
          <cell r="D164">
            <v>8</v>
          </cell>
          <cell r="E164">
            <v>193</v>
          </cell>
        </row>
        <row r="165">
          <cell r="A165">
            <v>164</v>
          </cell>
          <cell r="B165">
            <v>82</v>
          </cell>
          <cell r="C165">
            <v>235</v>
          </cell>
          <cell r="D165">
            <v>22</v>
          </cell>
          <cell r="E165">
            <v>194</v>
          </cell>
        </row>
        <row r="166">
          <cell r="A166">
            <v>165</v>
          </cell>
          <cell r="B166">
            <v>81</v>
          </cell>
          <cell r="C166">
            <v>240</v>
          </cell>
          <cell r="D166">
            <v>42</v>
          </cell>
          <cell r="E166">
            <v>195</v>
          </cell>
        </row>
        <row r="167">
          <cell r="A167">
            <v>166</v>
          </cell>
          <cell r="B167">
            <v>78</v>
          </cell>
          <cell r="C167">
            <v>220</v>
          </cell>
          <cell r="D167">
            <v>4</v>
          </cell>
          <cell r="E167">
            <v>196</v>
          </cell>
        </row>
        <row r="168">
          <cell r="A168">
            <v>167</v>
          </cell>
          <cell r="B168">
            <v>82</v>
          </cell>
          <cell r="C168">
            <v>265</v>
          </cell>
          <cell r="D168">
            <v>39</v>
          </cell>
          <cell r="E168">
            <v>197</v>
          </cell>
        </row>
        <row r="169">
          <cell r="A169">
            <v>168</v>
          </cell>
          <cell r="B169">
            <v>79</v>
          </cell>
          <cell r="C169">
            <v>198</v>
          </cell>
          <cell r="D169">
            <v>3</v>
          </cell>
          <cell r="E169">
            <v>198</v>
          </cell>
        </row>
        <row r="170">
          <cell r="A170">
            <v>169</v>
          </cell>
          <cell r="B170">
            <v>77</v>
          </cell>
          <cell r="C170">
            <v>215</v>
          </cell>
          <cell r="D170">
            <v>33</v>
          </cell>
          <cell r="E170">
            <v>199</v>
          </cell>
        </row>
        <row r="171">
          <cell r="A171">
            <v>170</v>
          </cell>
          <cell r="B171">
            <v>80</v>
          </cell>
          <cell r="C171">
            <v>221</v>
          </cell>
          <cell r="D171">
            <v>12</v>
          </cell>
          <cell r="E171">
            <v>200</v>
          </cell>
        </row>
        <row r="172">
          <cell r="A172">
            <v>171</v>
          </cell>
          <cell r="B172">
            <v>78</v>
          </cell>
          <cell r="C172">
            <v>210</v>
          </cell>
          <cell r="D172">
            <v>35</v>
          </cell>
          <cell r="E172">
            <v>201</v>
          </cell>
        </row>
        <row r="173">
          <cell r="A173">
            <v>172</v>
          </cell>
          <cell r="B173">
            <v>78</v>
          </cell>
          <cell r="C173">
            <v>215</v>
          </cell>
          <cell r="D173">
            <v>9</v>
          </cell>
          <cell r="E173">
            <v>202</v>
          </cell>
        </row>
        <row r="174">
          <cell r="A174">
            <v>173</v>
          </cell>
          <cell r="B174">
            <v>80</v>
          </cell>
          <cell r="C174">
            <v>220</v>
          </cell>
          <cell r="D174">
            <v>2</v>
          </cell>
          <cell r="E174">
            <v>203</v>
          </cell>
        </row>
        <row r="175">
          <cell r="A175">
            <v>174</v>
          </cell>
          <cell r="B175">
            <v>80</v>
          </cell>
          <cell r="C175">
            <v>190</v>
          </cell>
          <cell r="D175">
            <v>14</v>
          </cell>
          <cell r="E175">
            <v>204</v>
          </cell>
        </row>
        <row r="176">
          <cell r="A176">
            <v>175</v>
          </cell>
          <cell r="B176">
            <v>83</v>
          </cell>
          <cell r="C176">
            <v>242</v>
          </cell>
          <cell r="D176">
            <v>13</v>
          </cell>
          <cell r="E176">
            <v>205</v>
          </cell>
        </row>
        <row r="177">
          <cell r="A177">
            <v>176</v>
          </cell>
          <cell r="B177">
            <v>75</v>
          </cell>
          <cell r="C177">
            <v>205</v>
          </cell>
          <cell r="D177">
            <v>5</v>
          </cell>
          <cell r="E177">
            <v>206</v>
          </cell>
        </row>
        <row r="178">
          <cell r="A178">
            <v>177</v>
          </cell>
          <cell r="B178">
            <v>82</v>
          </cell>
          <cell r="C178">
            <v>205</v>
          </cell>
          <cell r="D178">
            <v>23</v>
          </cell>
          <cell r="E178">
            <v>207</v>
          </cell>
        </row>
        <row r="179">
          <cell r="A179">
            <v>178</v>
          </cell>
          <cell r="B179">
            <v>80</v>
          </cell>
          <cell r="C179">
            <v>207</v>
          </cell>
          <cell r="D179">
            <v>20</v>
          </cell>
          <cell r="E179">
            <v>208</v>
          </cell>
        </row>
        <row r="180">
          <cell r="A180">
            <v>179</v>
          </cell>
          <cell r="B180">
            <v>74</v>
          </cell>
          <cell r="C180">
            <v>208</v>
          </cell>
          <cell r="D180">
            <v>1</v>
          </cell>
          <cell r="E180">
            <v>209</v>
          </cell>
        </row>
        <row r="181">
          <cell r="A181">
            <v>180</v>
          </cell>
          <cell r="B181">
            <v>81</v>
          </cell>
          <cell r="C181">
            <v>250</v>
          </cell>
          <cell r="D181">
            <v>6</v>
          </cell>
          <cell r="E181">
            <v>210</v>
          </cell>
        </row>
        <row r="182">
          <cell r="A182">
            <v>181</v>
          </cell>
          <cell r="B182">
            <v>77</v>
          </cell>
          <cell r="C182">
            <v>195</v>
          </cell>
          <cell r="D182">
            <v>16</v>
          </cell>
          <cell r="E182">
            <v>211</v>
          </cell>
        </row>
        <row r="183">
          <cell r="A183">
            <v>182</v>
          </cell>
          <cell r="B183">
            <v>76</v>
          </cell>
          <cell r="C183">
            <v>165</v>
          </cell>
          <cell r="D183">
            <v>7</v>
          </cell>
          <cell r="E183">
            <v>212</v>
          </cell>
        </row>
        <row r="184">
          <cell r="A184">
            <v>183</v>
          </cell>
          <cell r="B184">
            <v>80</v>
          </cell>
          <cell r="C184">
            <v>212</v>
          </cell>
          <cell r="D184">
            <v>22</v>
          </cell>
          <cell r="E184">
            <v>213</v>
          </cell>
        </row>
        <row r="185">
          <cell r="A185">
            <v>184</v>
          </cell>
          <cell r="B185">
            <v>80</v>
          </cell>
          <cell r="C185">
            <v>210</v>
          </cell>
          <cell r="D185">
            <v>23</v>
          </cell>
          <cell r="E185">
            <v>214</v>
          </cell>
        </row>
        <row r="186">
          <cell r="A186">
            <v>185</v>
          </cell>
          <cell r="B186">
            <v>80</v>
          </cell>
          <cell r="C186">
            <v>219</v>
          </cell>
          <cell r="D186">
            <v>1</v>
          </cell>
          <cell r="E186">
            <v>215</v>
          </cell>
        </row>
        <row r="187">
          <cell r="A187">
            <v>186</v>
          </cell>
          <cell r="B187">
            <v>79</v>
          </cell>
          <cell r="C187">
            <v>240</v>
          </cell>
          <cell r="D187">
            <v>16</v>
          </cell>
          <cell r="E187">
            <v>216</v>
          </cell>
        </row>
        <row r="188">
          <cell r="A188">
            <v>187</v>
          </cell>
          <cell r="B188">
            <v>78</v>
          </cell>
          <cell r="C188">
            <v>220</v>
          </cell>
          <cell r="D188">
            <v>3</v>
          </cell>
          <cell r="E188">
            <v>217</v>
          </cell>
        </row>
        <row r="189">
          <cell r="A189">
            <v>188</v>
          </cell>
          <cell r="B189">
            <v>83</v>
          </cell>
          <cell r="C189">
            <v>284</v>
          </cell>
          <cell r="D189">
            <v>15</v>
          </cell>
          <cell r="E189">
            <v>218</v>
          </cell>
        </row>
        <row r="190">
          <cell r="A190">
            <v>189</v>
          </cell>
          <cell r="B190">
            <v>78</v>
          </cell>
          <cell r="C190">
            <v>210</v>
          </cell>
          <cell r="D190">
            <v>5</v>
          </cell>
          <cell r="E190">
            <v>219</v>
          </cell>
        </row>
        <row r="191">
          <cell r="A191">
            <v>190</v>
          </cell>
          <cell r="B191">
            <v>79</v>
          </cell>
          <cell r="C191">
            <v>206</v>
          </cell>
          <cell r="D191">
            <v>5</v>
          </cell>
          <cell r="E191">
            <v>220</v>
          </cell>
        </row>
        <row r="192">
          <cell r="A192">
            <v>191</v>
          </cell>
          <cell r="B192">
            <v>82</v>
          </cell>
          <cell r="C192">
            <v>221</v>
          </cell>
          <cell r="D192">
            <v>23</v>
          </cell>
          <cell r="E192">
            <v>221</v>
          </cell>
        </row>
        <row r="193">
          <cell r="A193">
            <v>192</v>
          </cell>
          <cell r="B193">
            <v>73</v>
          </cell>
          <cell r="C193">
            <v>185</v>
          </cell>
          <cell r="D193">
            <v>33</v>
          </cell>
          <cell r="E193">
            <v>222</v>
          </cell>
        </row>
        <row r="194">
          <cell r="A194">
            <v>193</v>
          </cell>
          <cell r="B194">
            <v>73</v>
          </cell>
          <cell r="C194">
            <v>196</v>
          </cell>
          <cell r="D194">
            <v>21</v>
          </cell>
          <cell r="E194">
            <v>223</v>
          </cell>
        </row>
        <row r="195">
          <cell r="A195">
            <v>194</v>
          </cell>
          <cell r="B195">
            <v>83</v>
          </cell>
          <cell r="C195">
            <v>265</v>
          </cell>
          <cell r="D195">
            <v>10</v>
          </cell>
          <cell r="E195">
            <v>224</v>
          </cell>
        </row>
        <row r="196">
          <cell r="A196">
            <v>195</v>
          </cell>
          <cell r="B196">
            <v>75</v>
          </cell>
          <cell r="C196">
            <v>200</v>
          </cell>
          <cell r="D196">
            <v>18</v>
          </cell>
          <cell r="E196">
            <v>225</v>
          </cell>
        </row>
        <row r="197">
          <cell r="A197">
            <v>196</v>
          </cell>
          <cell r="B197">
            <v>79</v>
          </cell>
          <cell r="C197">
            <v>192</v>
          </cell>
          <cell r="D197">
            <v>18</v>
          </cell>
          <cell r="E197">
            <v>226</v>
          </cell>
        </row>
        <row r="198">
          <cell r="A198">
            <v>197</v>
          </cell>
          <cell r="B198">
            <v>85</v>
          </cell>
          <cell r="C198">
            <v>240</v>
          </cell>
          <cell r="D198">
            <v>8</v>
          </cell>
          <cell r="E198">
            <v>227</v>
          </cell>
        </row>
        <row r="199">
          <cell r="A199">
            <v>198</v>
          </cell>
          <cell r="B199">
            <v>82</v>
          </cell>
          <cell r="C199">
            <v>250</v>
          </cell>
          <cell r="D199">
            <v>13</v>
          </cell>
          <cell r="E199">
            <v>228</v>
          </cell>
        </row>
        <row r="200">
          <cell r="A200">
            <v>199</v>
          </cell>
          <cell r="B200">
            <v>77</v>
          </cell>
          <cell r="C200">
            <v>206</v>
          </cell>
          <cell r="D200">
            <v>5</v>
          </cell>
          <cell r="E200">
            <v>229</v>
          </cell>
        </row>
        <row r="201">
          <cell r="A201">
            <v>200</v>
          </cell>
          <cell r="B201">
            <v>78</v>
          </cell>
          <cell r="C201">
            <v>224</v>
          </cell>
          <cell r="D201">
            <v>24</v>
          </cell>
          <cell r="E201">
            <v>230</v>
          </cell>
        </row>
        <row r="202">
          <cell r="A202">
            <v>201</v>
          </cell>
          <cell r="B202">
            <v>82</v>
          </cell>
          <cell r="C202">
            <v>240</v>
          </cell>
          <cell r="D202">
            <v>42</v>
          </cell>
          <cell r="E202">
            <v>231</v>
          </cell>
        </row>
        <row r="203">
          <cell r="A203">
            <v>202</v>
          </cell>
          <cell r="B203">
            <v>79</v>
          </cell>
          <cell r="C203">
            <v>215</v>
          </cell>
          <cell r="D203">
            <v>20</v>
          </cell>
          <cell r="E203">
            <v>232</v>
          </cell>
        </row>
        <row r="204">
          <cell r="A204">
            <v>203</v>
          </cell>
          <cell r="B204">
            <v>77</v>
          </cell>
          <cell r="C204">
            <v>210</v>
          </cell>
          <cell r="D204">
            <v>46</v>
          </cell>
          <cell r="E204">
            <v>233</v>
          </cell>
        </row>
        <row r="205">
          <cell r="A205">
            <v>204</v>
          </cell>
          <cell r="B205">
            <v>79</v>
          </cell>
          <cell r="C205">
            <v>202</v>
          </cell>
          <cell r="D205">
            <v>30</v>
          </cell>
          <cell r="E205">
            <v>234</v>
          </cell>
        </row>
        <row r="206">
          <cell r="A206">
            <v>205</v>
          </cell>
          <cell r="B206">
            <v>80</v>
          </cell>
          <cell r="C206">
            <v>195</v>
          </cell>
          <cell r="D206">
            <v>27</v>
          </cell>
          <cell r="E206">
            <v>235</v>
          </cell>
        </row>
        <row r="207">
          <cell r="A207">
            <v>206</v>
          </cell>
          <cell r="B207">
            <v>81</v>
          </cell>
          <cell r="C207">
            <v>221</v>
          </cell>
          <cell r="D207">
            <v>33</v>
          </cell>
          <cell r="E207">
            <v>236</v>
          </cell>
        </row>
        <row r="208">
          <cell r="A208">
            <v>207</v>
          </cell>
          <cell r="B208">
            <v>77</v>
          </cell>
          <cell r="C208">
            <v>180</v>
          </cell>
          <cell r="D208">
            <v>26</v>
          </cell>
          <cell r="E208">
            <v>237</v>
          </cell>
        </row>
        <row r="209">
          <cell r="A209">
            <v>208</v>
          </cell>
          <cell r="B209">
            <v>83</v>
          </cell>
          <cell r="C209">
            <v>255</v>
          </cell>
          <cell r="D209">
            <v>34</v>
          </cell>
          <cell r="E209">
            <v>238</v>
          </cell>
        </row>
        <row r="210">
          <cell r="A210">
            <v>209</v>
          </cell>
          <cell r="B210">
            <v>77</v>
          </cell>
          <cell r="C210">
            <v>216</v>
          </cell>
          <cell r="D210">
            <v>9</v>
          </cell>
          <cell r="E210">
            <v>239</v>
          </cell>
        </row>
        <row r="211">
          <cell r="A211">
            <v>210</v>
          </cell>
          <cell r="B211">
            <v>77</v>
          </cell>
          <cell r="C211">
            <v>200</v>
          </cell>
          <cell r="D211">
            <v>8</v>
          </cell>
          <cell r="E211">
            <v>240</v>
          </cell>
        </row>
        <row r="212">
          <cell r="A212">
            <v>211</v>
          </cell>
          <cell r="B212">
            <v>80</v>
          </cell>
          <cell r="C212">
            <v>209</v>
          </cell>
          <cell r="D212">
            <v>10</v>
          </cell>
          <cell r="E212">
            <v>241</v>
          </cell>
        </row>
        <row r="213">
          <cell r="A213">
            <v>212</v>
          </cell>
          <cell r="B213">
            <v>77</v>
          </cell>
          <cell r="C213">
            <v>210</v>
          </cell>
          <cell r="D213">
            <v>1</v>
          </cell>
          <cell r="E213">
            <v>242</v>
          </cell>
        </row>
        <row r="214">
          <cell r="A214">
            <v>213</v>
          </cell>
          <cell r="B214">
            <v>74</v>
          </cell>
          <cell r="C214">
            <v>183</v>
          </cell>
          <cell r="D214">
            <v>38</v>
          </cell>
          <cell r="E214">
            <v>243</v>
          </cell>
        </row>
        <row r="215">
          <cell r="A215">
            <v>214</v>
          </cell>
          <cell r="B215">
            <v>85</v>
          </cell>
          <cell r="C215">
            <v>250</v>
          </cell>
          <cell r="D215">
            <v>25</v>
          </cell>
          <cell r="E215">
            <v>244</v>
          </cell>
        </row>
        <row r="216">
          <cell r="A216">
            <v>215</v>
          </cell>
          <cell r="B216">
            <v>73</v>
          </cell>
          <cell r="C216">
            <v>170</v>
          </cell>
          <cell r="D216">
            <v>13</v>
          </cell>
          <cell r="E216">
            <v>245</v>
          </cell>
        </row>
        <row r="217">
          <cell r="A217">
            <v>216</v>
          </cell>
          <cell r="B217">
            <v>74</v>
          </cell>
          <cell r="C217">
            <v>195</v>
          </cell>
          <cell r="D217">
            <v>0</v>
          </cell>
          <cell r="E217">
            <v>246</v>
          </cell>
        </row>
        <row r="218">
          <cell r="A218">
            <v>217</v>
          </cell>
          <cell r="B218">
            <v>77</v>
          </cell>
          <cell r="C218">
            <v>220</v>
          </cell>
          <cell r="D218">
            <v>9</v>
          </cell>
          <cell r="E218">
            <v>247</v>
          </cell>
        </row>
        <row r="219">
          <cell r="A219">
            <v>218</v>
          </cell>
          <cell r="B219">
            <v>81</v>
          </cell>
          <cell r="C219">
            <v>222</v>
          </cell>
          <cell r="D219">
            <v>5</v>
          </cell>
          <cell r="E219">
            <v>248</v>
          </cell>
        </row>
        <row r="220">
          <cell r="A220">
            <v>219</v>
          </cell>
          <cell r="B220">
            <v>85</v>
          </cell>
          <cell r="C220">
            <v>282</v>
          </cell>
          <cell r="D220">
            <v>11</v>
          </cell>
          <cell r="E220">
            <v>249</v>
          </cell>
        </row>
        <row r="221">
          <cell r="A221">
            <v>220</v>
          </cell>
          <cell r="B221">
            <v>85</v>
          </cell>
          <cell r="C221">
            <v>281</v>
          </cell>
          <cell r="D221">
            <v>33</v>
          </cell>
          <cell r="E221">
            <v>250</v>
          </cell>
        </row>
        <row r="222">
          <cell r="A222">
            <v>221</v>
          </cell>
          <cell r="B222">
            <v>80</v>
          </cell>
          <cell r="C222">
            <v>251</v>
          </cell>
          <cell r="D222">
            <v>0</v>
          </cell>
          <cell r="E222">
            <v>251</v>
          </cell>
        </row>
        <row r="223">
          <cell r="A223">
            <v>222</v>
          </cell>
          <cell r="B223">
            <v>73</v>
          </cell>
          <cell r="C223">
            <v>196</v>
          </cell>
          <cell r="D223">
            <v>7</v>
          </cell>
          <cell r="E223">
            <v>252</v>
          </cell>
        </row>
        <row r="224">
          <cell r="A224">
            <v>223</v>
          </cell>
          <cell r="B224">
            <v>79</v>
          </cell>
          <cell r="C224">
            <v>215</v>
          </cell>
          <cell r="D224">
            <v>7</v>
          </cell>
          <cell r="E224">
            <v>253</v>
          </cell>
        </row>
        <row r="225">
          <cell r="A225">
            <v>224</v>
          </cell>
          <cell r="B225">
            <v>81</v>
          </cell>
          <cell r="C225">
            <v>234</v>
          </cell>
          <cell r="D225">
            <v>8</v>
          </cell>
          <cell r="E225">
            <v>254</v>
          </cell>
        </row>
        <row r="226">
          <cell r="A226">
            <v>225</v>
          </cell>
          <cell r="B226">
            <v>76</v>
          </cell>
          <cell r="C226">
            <v>175</v>
          </cell>
          <cell r="D226">
            <v>11</v>
          </cell>
          <cell r="E226">
            <v>255</v>
          </cell>
        </row>
        <row r="227">
          <cell r="A227">
            <v>226</v>
          </cell>
          <cell r="B227">
            <v>81</v>
          </cell>
          <cell r="C227">
            <v>240</v>
          </cell>
          <cell r="D227">
            <v>54</v>
          </cell>
          <cell r="E227">
            <v>256</v>
          </cell>
        </row>
        <row r="228">
          <cell r="A228">
            <v>227</v>
          </cell>
          <cell r="B228">
            <v>77</v>
          </cell>
          <cell r="C228">
            <v>215</v>
          </cell>
          <cell r="D228">
            <v>14</v>
          </cell>
          <cell r="E228">
            <v>257</v>
          </cell>
        </row>
        <row r="229">
          <cell r="A229">
            <v>228</v>
          </cell>
          <cell r="B229">
            <v>75</v>
          </cell>
          <cell r="C229">
            <v>178</v>
          </cell>
          <cell r="D229">
            <v>23</v>
          </cell>
          <cell r="E229">
            <v>258</v>
          </cell>
        </row>
        <row r="230">
          <cell r="A230">
            <v>229</v>
          </cell>
          <cell r="B230">
            <v>83</v>
          </cell>
          <cell r="C230">
            <v>240</v>
          </cell>
          <cell r="D230">
            <v>24</v>
          </cell>
          <cell r="E230">
            <v>259</v>
          </cell>
        </row>
        <row r="231">
          <cell r="A231">
            <v>230</v>
          </cell>
          <cell r="B231">
            <v>79</v>
          </cell>
          <cell r="C231">
            <v>220</v>
          </cell>
          <cell r="D231">
            <v>8</v>
          </cell>
          <cell r="E231">
            <v>260</v>
          </cell>
        </row>
        <row r="232">
          <cell r="A232">
            <v>231</v>
          </cell>
          <cell r="B232">
            <v>77</v>
          </cell>
          <cell r="C232">
            <v>215</v>
          </cell>
          <cell r="D232">
            <v>6</v>
          </cell>
          <cell r="E232">
            <v>261</v>
          </cell>
        </row>
        <row r="233">
          <cell r="A233">
            <v>232</v>
          </cell>
          <cell r="B233">
            <v>77</v>
          </cell>
          <cell r="C233">
            <v>205</v>
          </cell>
          <cell r="D233">
            <v>16</v>
          </cell>
          <cell r="E233">
            <v>262</v>
          </cell>
        </row>
        <row r="234">
          <cell r="A234">
            <v>233</v>
          </cell>
          <cell r="B234">
            <v>78</v>
          </cell>
          <cell r="C234">
            <v>205</v>
          </cell>
          <cell r="D234">
            <v>11</v>
          </cell>
          <cell r="E234">
            <v>263</v>
          </cell>
        </row>
        <row r="235">
          <cell r="A235">
            <v>234</v>
          </cell>
          <cell r="B235">
            <v>74</v>
          </cell>
          <cell r="C235">
            <v>200</v>
          </cell>
          <cell r="D235">
            <v>0</v>
          </cell>
          <cell r="E235">
            <v>264</v>
          </cell>
        </row>
        <row r="236">
          <cell r="A236">
            <v>235</v>
          </cell>
          <cell r="B236">
            <v>76</v>
          </cell>
          <cell r="C236">
            <v>205</v>
          </cell>
          <cell r="D236">
            <v>4</v>
          </cell>
          <cell r="E236">
            <v>265</v>
          </cell>
        </row>
        <row r="237">
          <cell r="A237">
            <v>236</v>
          </cell>
          <cell r="B237">
            <v>73</v>
          </cell>
          <cell r="C237">
            <v>195</v>
          </cell>
          <cell r="D237">
            <v>2</v>
          </cell>
          <cell r="E237">
            <v>266</v>
          </cell>
        </row>
        <row r="238">
          <cell r="A238">
            <v>237</v>
          </cell>
          <cell r="B238">
            <v>75</v>
          </cell>
          <cell r="C238">
            <v>190</v>
          </cell>
          <cell r="D238">
            <v>3</v>
          </cell>
          <cell r="E238">
            <v>267</v>
          </cell>
        </row>
        <row r="239">
          <cell r="A239">
            <v>238</v>
          </cell>
          <cell r="B239">
            <v>73</v>
          </cell>
          <cell r="C239">
            <v>190</v>
          </cell>
          <cell r="D239">
            <v>9</v>
          </cell>
          <cell r="E239">
            <v>268</v>
          </cell>
        </row>
        <row r="240">
          <cell r="A240">
            <v>239</v>
          </cell>
          <cell r="B240">
            <v>81</v>
          </cell>
          <cell r="C240">
            <v>185</v>
          </cell>
          <cell r="D240">
            <v>3</v>
          </cell>
          <cell r="E240">
            <v>269</v>
          </cell>
        </row>
        <row r="241">
          <cell r="A241">
            <v>240</v>
          </cell>
          <cell r="B241">
            <v>81</v>
          </cell>
          <cell r="C241">
            <v>205</v>
          </cell>
          <cell r="D241">
            <v>6</v>
          </cell>
          <cell r="E241">
            <v>270</v>
          </cell>
        </row>
        <row r="242">
          <cell r="A242">
            <v>241</v>
          </cell>
          <cell r="B242">
            <v>79</v>
          </cell>
          <cell r="C242">
            <v>225</v>
          </cell>
          <cell r="D242">
            <v>17</v>
          </cell>
          <cell r="E242">
            <v>271</v>
          </cell>
        </row>
        <row r="243">
          <cell r="A243">
            <v>242</v>
          </cell>
          <cell r="B243">
            <v>85</v>
          </cell>
          <cell r="C243">
            <v>270</v>
          </cell>
          <cell r="D243">
            <v>0</v>
          </cell>
          <cell r="E243">
            <v>272</v>
          </cell>
        </row>
        <row r="244">
          <cell r="A244">
            <v>243</v>
          </cell>
          <cell r="B244">
            <v>76</v>
          </cell>
          <cell r="C244">
            <v>205</v>
          </cell>
          <cell r="D244">
            <v>17</v>
          </cell>
          <cell r="E244">
            <v>273</v>
          </cell>
        </row>
        <row r="245">
          <cell r="A245">
            <v>244</v>
          </cell>
          <cell r="B245">
            <v>71</v>
          </cell>
          <cell r="C245">
            <v>185</v>
          </cell>
          <cell r="D245">
            <v>6</v>
          </cell>
          <cell r="E245">
            <v>274</v>
          </cell>
        </row>
        <row r="246">
          <cell r="A246">
            <v>245</v>
          </cell>
          <cell r="B246">
            <v>75</v>
          </cell>
          <cell r="C246">
            <v>195</v>
          </cell>
          <cell r="D246">
            <v>23</v>
          </cell>
          <cell r="E246">
            <v>275</v>
          </cell>
        </row>
        <row r="247">
          <cell r="A247">
            <v>246</v>
          </cell>
          <cell r="B247">
            <v>74</v>
          </cell>
          <cell r="C247">
            <v>200</v>
          </cell>
          <cell r="D247">
            <v>0</v>
          </cell>
          <cell r="E247">
            <v>276</v>
          </cell>
        </row>
        <row r="248">
          <cell r="A248">
            <v>247</v>
          </cell>
          <cell r="B248">
            <v>79</v>
          </cell>
          <cell r="C248">
            <v>222</v>
          </cell>
          <cell r="D248">
            <v>22</v>
          </cell>
          <cell r="E248">
            <v>277</v>
          </cell>
        </row>
        <row r="249">
          <cell r="A249">
            <v>248</v>
          </cell>
          <cell r="B249">
            <v>79</v>
          </cell>
          <cell r="C249">
            <v>257</v>
          </cell>
          <cell r="D249">
            <v>31</v>
          </cell>
          <cell r="E249">
            <v>278</v>
          </cell>
        </row>
        <row r="250">
          <cell r="A250">
            <v>249</v>
          </cell>
          <cell r="B250">
            <v>73</v>
          </cell>
          <cell r="C250">
            <v>180</v>
          </cell>
          <cell r="D250">
            <v>8</v>
          </cell>
          <cell r="E250">
            <v>279</v>
          </cell>
        </row>
        <row r="251">
          <cell r="A251">
            <v>250</v>
          </cell>
          <cell r="B251">
            <v>73</v>
          </cell>
          <cell r="C251">
            <v>202</v>
          </cell>
          <cell r="D251">
            <v>15</v>
          </cell>
          <cell r="E251">
            <v>280</v>
          </cell>
        </row>
        <row r="252">
          <cell r="A252">
            <v>251</v>
          </cell>
          <cell r="B252">
            <v>73</v>
          </cell>
          <cell r="C252">
            <v>215</v>
          </cell>
          <cell r="D252">
            <v>45</v>
          </cell>
          <cell r="E252">
            <v>281</v>
          </cell>
        </row>
        <row r="253">
          <cell r="A253">
            <v>252</v>
          </cell>
          <cell r="B253">
            <v>83</v>
          </cell>
          <cell r="C253">
            <v>215</v>
          </cell>
          <cell r="D253">
            <v>4</v>
          </cell>
          <cell r="E253">
            <v>282</v>
          </cell>
        </row>
        <row r="254">
          <cell r="A254">
            <v>253</v>
          </cell>
          <cell r="B254">
            <v>75</v>
          </cell>
          <cell r="C254">
            <v>200</v>
          </cell>
          <cell r="D254">
            <v>11</v>
          </cell>
          <cell r="E254">
            <v>283</v>
          </cell>
        </row>
        <row r="255">
          <cell r="A255">
            <v>254</v>
          </cell>
          <cell r="B255">
            <v>77</v>
          </cell>
          <cell r="C255">
            <v>211</v>
          </cell>
          <cell r="D255">
            <v>4</v>
          </cell>
          <cell r="E255">
            <v>284</v>
          </cell>
        </row>
        <row r="256">
          <cell r="A256">
            <v>255</v>
          </cell>
          <cell r="B256">
            <v>75</v>
          </cell>
          <cell r="C256">
            <v>174</v>
          </cell>
          <cell r="D256">
            <v>12</v>
          </cell>
          <cell r="E256">
            <v>285</v>
          </cell>
        </row>
        <row r="257">
          <cell r="A257">
            <v>256</v>
          </cell>
          <cell r="B257">
            <v>80</v>
          </cell>
          <cell r="C257">
            <v>218</v>
          </cell>
          <cell r="D257">
            <v>8</v>
          </cell>
          <cell r="E257">
            <v>286</v>
          </cell>
        </row>
        <row r="258">
          <cell r="A258">
            <v>257</v>
          </cell>
          <cell r="B258">
            <v>81</v>
          </cell>
          <cell r="C258">
            <v>245</v>
          </cell>
          <cell r="D258">
            <v>8</v>
          </cell>
          <cell r="E258">
            <v>287</v>
          </cell>
        </row>
        <row r="259">
          <cell r="A259">
            <v>258</v>
          </cell>
          <cell r="B259">
            <v>70</v>
          </cell>
          <cell r="C259">
            <v>183</v>
          </cell>
          <cell r="D259">
            <v>11</v>
          </cell>
          <cell r="E259">
            <v>288</v>
          </cell>
        </row>
        <row r="260">
          <cell r="A260">
            <v>259</v>
          </cell>
          <cell r="B260">
            <v>80</v>
          </cell>
          <cell r="C260">
            <v>206</v>
          </cell>
          <cell r="D260">
            <v>25</v>
          </cell>
          <cell r="E260">
            <v>289</v>
          </cell>
        </row>
        <row r="261">
          <cell r="A261">
            <v>260</v>
          </cell>
          <cell r="B261">
            <v>76</v>
          </cell>
          <cell r="C261">
            <v>180</v>
          </cell>
          <cell r="D261">
            <v>5</v>
          </cell>
          <cell r="E261">
            <v>290</v>
          </cell>
        </row>
        <row r="262">
          <cell r="A262">
            <v>261</v>
          </cell>
          <cell r="B262">
            <v>82</v>
          </cell>
          <cell r="C262">
            <v>240</v>
          </cell>
          <cell r="D262">
            <v>33</v>
          </cell>
          <cell r="E262">
            <v>291</v>
          </cell>
        </row>
        <row r="263">
          <cell r="A263">
            <v>262</v>
          </cell>
          <cell r="B263">
            <v>79</v>
          </cell>
          <cell r="C263">
            <v>205</v>
          </cell>
          <cell r="D263">
            <v>14</v>
          </cell>
          <cell r="E263">
            <v>292</v>
          </cell>
        </row>
        <row r="264">
          <cell r="A264">
            <v>263</v>
          </cell>
          <cell r="B264">
            <v>77</v>
          </cell>
          <cell r="C264">
            <v>225</v>
          </cell>
          <cell r="D264">
            <v>11</v>
          </cell>
          <cell r="E264">
            <v>293</v>
          </cell>
        </row>
        <row r="265">
          <cell r="A265">
            <v>264</v>
          </cell>
          <cell r="B265">
            <v>79</v>
          </cell>
          <cell r="C265">
            <v>245</v>
          </cell>
          <cell r="D265">
            <v>11</v>
          </cell>
          <cell r="E265">
            <v>294</v>
          </cell>
        </row>
        <row r="266">
          <cell r="A266">
            <v>265</v>
          </cell>
          <cell r="B266">
            <v>76</v>
          </cell>
          <cell r="C266">
            <v>200</v>
          </cell>
          <cell r="D266">
            <v>5</v>
          </cell>
          <cell r="E266">
            <v>295</v>
          </cell>
        </row>
        <row r="267">
          <cell r="A267">
            <v>266</v>
          </cell>
          <cell r="B267">
            <v>77</v>
          </cell>
          <cell r="C267">
            <v>215</v>
          </cell>
          <cell r="D267">
            <v>26</v>
          </cell>
          <cell r="E267">
            <v>296</v>
          </cell>
        </row>
        <row r="268">
          <cell r="A268">
            <v>267</v>
          </cell>
          <cell r="B268">
            <v>74</v>
          </cell>
          <cell r="C268">
            <v>180</v>
          </cell>
          <cell r="D268">
            <v>19</v>
          </cell>
          <cell r="E268">
            <v>297</v>
          </cell>
        </row>
        <row r="269">
          <cell r="A269">
            <v>268</v>
          </cell>
          <cell r="B269">
            <v>79</v>
          </cell>
          <cell r="C269">
            <v>230</v>
          </cell>
          <cell r="D269">
            <v>20</v>
          </cell>
          <cell r="E269">
            <v>298</v>
          </cell>
        </row>
        <row r="270">
          <cell r="A270">
            <v>269</v>
          </cell>
          <cell r="B270">
            <v>76</v>
          </cell>
          <cell r="C270">
            <v>201</v>
          </cell>
          <cell r="D270">
            <v>4</v>
          </cell>
          <cell r="E270">
            <v>299</v>
          </cell>
        </row>
        <row r="271">
          <cell r="A271">
            <v>270</v>
          </cell>
          <cell r="B271">
            <v>76</v>
          </cell>
          <cell r="C271">
            <v>200</v>
          </cell>
          <cell r="D271">
            <v>21</v>
          </cell>
          <cell r="E271">
            <v>300</v>
          </cell>
        </row>
        <row r="272">
          <cell r="A272">
            <v>271</v>
          </cell>
          <cell r="B272">
            <v>83</v>
          </cell>
          <cell r="C272">
            <v>290</v>
          </cell>
          <cell r="D272">
            <v>27</v>
          </cell>
          <cell r="E272">
            <v>301</v>
          </cell>
        </row>
        <row r="273">
          <cell r="A273">
            <v>272</v>
          </cell>
          <cell r="B273">
            <v>77</v>
          </cell>
          <cell r="C273">
            <v>219</v>
          </cell>
          <cell r="D273">
            <v>2</v>
          </cell>
          <cell r="E273">
            <v>302</v>
          </cell>
        </row>
        <row r="274">
          <cell r="A274">
            <v>273</v>
          </cell>
          <cell r="B274">
            <v>80</v>
          </cell>
          <cell r="C274">
            <v>225</v>
          </cell>
          <cell r="D274">
            <v>13</v>
          </cell>
          <cell r="E274">
            <v>303</v>
          </cell>
        </row>
        <row r="275">
          <cell r="A275">
            <v>274</v>
          </cell>
          <cell r="B275">
            <v>76</v>
          </cell>
          <cell r="C275">
            <v>213</v>
          </cell>
          <cell r="D275">
            <v>20</v>
          </cell>
          <cell r="E275">
            <v>304</v>
          </cell>
        </row>
        <row r="276">
          <cell r="A276">
            <v>275</v>
          </cell>
          <cell r="B276">
            <v>77</v>
          </cell>
          <cell r="C276">
            <v>225</v>
          </cell>
          <cell r="D276">
            <v>35</v>
          </cell>
          <cell r="E276">
            <v>305</v>
          </cell>
        </row>
        <row r="277">
          <cell r="A277">
            <v>276</v>
          </cell>
          <cell r="B277">
            <v>80</v>
          </cell>
          <cell r="C277">
            <v>215</v>
          </cell>
          <cell r="D277">
            <v>11</v>
          </cell>
          <cell r="E277">
            <v>306</v>
          </cell>
        </row>
        <row r="278">
          <cell r="A278">
            <v>277</v>
          </cell>
          <cell r="B278">
            <v>83</v>
          </cell>
          <cell r="C278">
            <v>240</v>
          </cell>
          <cell r="D278">
            <v>13</v>
          </cell>
          <cell r="E278">
            <v>307</v>
          </cell>
        </row>
        <row r="279">
          <cell r="A279">
            <v>278</v>
          </cell>
          <cell r="B279">
            <v>77</v>
          </cell>
          <cell r="C279">
            <v>226</v>
          </cell>
          <cell r="D279">
            <v>23</v>
          </cell>
          <cell r="E279">
            <v>308</v>
          </cell>
        </row>
        <row r="280">
          <cell r="A280">
            <v>279</v>
          </cell>
          <cell r="B280">
            <v>77</v>
          </cell>
          <cell r="C280">
            <v>206</v>
          </cell>
          <cell r="D280">
            <v>81</v>
          </cell>
          <cell r="E280">
            <v>309</v>
          </cell>
        </row>
        <row r="281">
          <cell r="A281">
            <v>280</v>
          </cell>
          <cell r="B281">
            <v>79</v>
          </cell>
          <cell r="C281">
            <v>230</v>
          </cell>
          <cell r="D281">
            <v>16</v>
          </cell>
          <cell r="E281">
            <v>310</v>
          </cell>
        </row>
        <row r="282">
          <cell r="A282">
            <v>281</v>
          </cell>
          <cell r="B282">
            <v>78</v>
          </cell>
          <cell r="C282">
            <v>203</v>
          </cell>
          <cell r="D282">
            <v>12</v>
          </cell>
          <cell r="E282">
            <v>311</v>
          </cell>
        </row>
        <row r="283">
          <cell r="A283">
            <v>282</v>
          </cell>
          <cell r="B283">
            <v>73</v>
          </cell>
          <cell r="C283">
            <v>179</v>
          </cell>
          <cell r="D283">
            <v>6</v>
          </cell>
          <cell r="E283">
            <v>312</v>
          </cell>
        </row>
        <row r="284">
          <cell r="A284">
            <v>283</v>
          </cell>
          <cell r="B284">
            <v>78</v>
          </cell>
          <cell r="C284">
            <v>255</v>
          </cell>
          <cell r="D284">
            <v>0</v>
          </cell>
          <cell r="E284">
            <v>313</v>
          </cell>
        </row>
        <row r="285">
          <cell r="A285">
            <v>284</v>
          </cell>
          <cell r="B285">
            <v>73</v>
          </cell>
          <cell r="C285">
            <v>175</v>
          </cell>
          <cell r="D285">
            <v>3</v>
          </cell>
          <cell r="E285">
            <v>314</v>
          </cell>
        </row>
        <row r="286">
          <cell r="A286">
            <v>285</v>
          </cell>
          <cell r="B286">
            <v>73</v>
          </cell>
          <cell r="C286">
            <v>183</v>
          </cell>
          <cell r="D286">
            <v>15</v>
          </cell>
          <cell r="E286">
            <v>315</v>
          </cell>
        </row>
        <row r="287">
          <cell r="A287">
            <v>286</v>
          </cell>
          <cell r="B287">
            <v>75</v>
          </cell>
          <cell r="C287">
            <v>195</v>
          </cell>
          <cell r="D287">
            <v>0</v>
          </cell>
          <cell r="E287">
            <v>316</v>
          </cell>
        </row>
        <row r="288">
          <cell r="A288">
            <v>287</v>
          </cell>
          <cell r="B288">
            <v>75</v>
          </cell>
          <cell r="C288">
            <v>195</v>
          </cell>
          <cell r="D288">
            <v>2</v>
          </cell>
          <cell r="E288">
            <v>317</v>
          </cell>
        </row>
        <row r="289">
          <cell r="A289">
            <v>288</v>
          </cell>
          <cell r="B289">
            <v>81</v>
          </cell>
          <cell r="C289">
            <v>206</v>
          </cell>
          <cell r="D289">
            <v>24</v>
          </cell>
          <cell r="E289">
            <v>318</v>
          </cell>
        </row>
        <row r="290">
          <cell r="A290">
            <v>289</v>
          </cell>
          <cell r="B290">
            <v>83</v>
          </cell>
          <cell r="C290">
            <v>254</v>
          </cell>
          <cell r="D290">
            <v>24</v>
          </cell>
          <cell r="E290">
            <v>319</v>
          </cell>
        </row>
        <row r="291">
          <cell r="A291">
            <v>290</v>
          </cell>
          <cell r="B291">
            <v>85</v>
          </cell>
          <cell r="C291">
            <v>245</v>
          </cell>
          <cell r="D291">
            <v>25</v>
          </cell>
          <cell r="E291">
            <v>320</v>
          </cell>
        </row>
        <row r="292">
          <cell r="A292">
            <v>291</v>
          </cell>
          <cell r="B292">
            <v>85</v>
          </cell>
          <cell r="C292">
            <v>190</v>
          </cell>
          <cell r="D292">
            <v>17</v>
          </cell>
          <cell r="E292">
            <v>321</v>
          </cell>
        </row>
        <row r="293">
          <cell r="A293">
            <v>292</v>
          </cell>
          <cell r="B293">
            <v>76</v>
          </cell>
          <cell r="C293">
            <v>194</v>
          </cell>
          <cell r="D293">
            <v>3</v>
          </cell>
          <cell r="E293">
            <v>322</v>
          </cell>
        </row>
        <row r="294">
          <cell r="A294">
            <v>293</v>
          </cell>
          <cell r="B294">
            <v>76</v>
          </cell>
          <cell r="C294">
            <v>203</v>
          </cell>
          <cell r="D294">
            <v>3</v>
          </cell>
          <cell r="E294">
            <v>323</v>
          </cell>
        </row>
        <row r="295">
          <cell r="A295">
            <v>294</v>
          </cell>
          <cell r="B295">
            <v>82</v>
          </cell>
          <cell r="C295">
            <v>218</v>
          </cell>
          <cell r="D295">
            <v>1</v>
          </cell>
          <cell r="E295">
            <v>324</v>
          </cell>
        </row>
        <row r="296">
          <cell r="A296">
            <v>295</v>
          </cell>
          <cell r="B296">
            <v>80</v>
          </cell>
          <cell r="C296">
            <v>198</v>
          </cell>
          <cell r="D296">
            <v>32</v>
          </cell>
          <cell r="E296">
            <v>325</v>
          </cell>
        </row>
        <row r="297">
          <cell r="A297">
            <v>296</v>
          </cell>
          <cell r="B297">
            <v>87</v>
          </cell>
          <cell r="C297">
            <v>240</v>
          </cell>
          <cell r="D297">
            <v>6</v>
          </cell>
          <cell r="E297">
            <v>326</v>
          </cell>
        </row>
        <row r="298">
          <cell r="A298">
            <v>297</v>
          </cell>
          <cell r="B298">
            <v>82</v>
          </cell>
          <cell r="C298">
            <v>240</v>
          </cell>
          <cell r="D298">
            <v>7</v>
          </cell>
          <cell r="E298">
            <v>327</v>
          </cell>
        </row>
        <row r="299">
          <cell r="A299">
            <v>298</v>
          </cell>
          <cell r="B299">
            <v>75</v>
          </cell>
          <cell r="C299">
            <v>215</v>
          </cell>
          <cell r="D299">
            <v>24</v>
          </cell>
          <cell r="E299">
            <v>328</v>
          </cell>
        </row>
        <row r="300">
          <cell r="A300">
            <v>299</v>
          </cell>
          <cell r="B300">
            <v>76</v>
          </cell>
          <cell r="C300">
            <v>189</v>
          </cell>
          <cell r="D300">
            <v>11</v>
          </cell>
          <cell r="E300">
            <v>329</v>
          </cell>
        </row>
        <row r="301">
          <cell r="A301">
            <v>300</v>
          </cell>
          <cell r="B301">
            <v>79</v>
          </cell>
          <cell r="C301">
            <v>218</v>
          </cell>
          <cell r="D301">
            <v>12</v>
          </cell>
          <cell r="E301">
            <v>330</v>
          </cell>
        </row>
        <row r="302">
          <cell r="A302">
            <v>301</v>
          </cell>
          <cell r="B302">
            <v>73</v>
          </cell>
          <cell r="C302">
            <v>195</v>
          </cell>
          <cell r="D302">
            <v>11</v>
          </cell>
          <cell r="E302">
            <v>331</v>
          </cell>
        </row>
        <row r="303">
          <cell r="A303">
            <v>302</v>
          </cell>
          <cell r="B303">
            <v>75</v>
          </cell>
          <cell r="C303">
            <v>190</v>
          </cell>
          <cell r="D303">
            <v>5</v>
          </cell>
          <cell r="E303">
            <v>332</v>
          </cell>
        </row>
        <row r="304">
          <cell r="A304">
            <v>303</v>
          </cell>
          <cell r="B304">
            <v>80</v>
          </cell>
          <cell r="C304">
            <v>250</v>
          </cell>
          <cell r="D304">
            <v>30</v>
          </cell>
          <cell r="E304">
            <v>333</v>
          </cell>
        </row>
        <row r="305">
          <cell r="A305">
            <v>304</v>
          </cell>
          <cell r="B305">
            <v>77</v>
          </cell>
          <cell r="C305">
            <v>197</v>
          </cell>
          <cell r="D305">
            <v>15</v>
          </cell>
          <cell r="E305">
            <v>334</v>
          </cell>
        </row>
        <row r="306">
          <cell r="A306">
            <v>305</v>
          </cell>
          <cell r="B306">
            <v>80</v>
          </cell>
          <cell r="C306">
            <v>217</v>
          </cell>
          <cell r="D306">
            <v>22</v>
          </cell>
          <cell r="E306">
            <v>335</v>
          </cell>
        </row>
        <row r="307">
          <cell r="A307">
            <v>306</v>
          </cell>
          <cell r="B307">
            <v>81</v>
          </cell>
          <cell r="C307">
            <v>210</v>
          </cell>
          <cell r="D307">
            <v>44</v>
          </cell>
          <cell r="E307">
            <v>336</v>
          </cell>
        </row>
        <row r="308">
          <cell r="A308">
            <v>307</v>
          </cell>
          <cell r="B308">
            <v>81</v>
          </cell>
          <cell r="C308">
            <v>264</v>
          </cell>
          <cell r="D308">
            <v>11</v>
          </cell>
          <cell r="E308">
            <v>337</v>
          </cell>
        </row>
        <row r="309">
          <cell r="A309">
            <v>308</v>
          </cell>
          <cell r="B309">
            <v>85</v>
          </cell>
          <cell r="C309">
            <v>245</v>
          </cell>
          <cell r="D309">
            <v>14</v>
          </cell>
          <cell r="E309">
            <v>338</v>
          </cell>
        </row>
        <row r="310">
          <cell r="A310">
            <v>309</v>
          </cell>
          <cell r="B310">
            <v>77</v>
          </cell>
          <cell r="C310">
            <v>200</v>
          </cell>
          <cell r="D310">
            <v>8</v>
          </cell>
          <cell r="E310">
            <v>339</v>
          </cell>
        </row>
        <row r="311">
          <cell r="A311">
            <v>310</v>
          </cell>
          <cell r="B311">
            <v>76</v>
          </cell>
          <cell r="C311">
            <v>200</v>
          </cell>
          <cell r="D311">
            <v>25</v>
          </cell>
          <cell r="E311">
            <v>340</v>
          </cell>
        </row>
        <row r="312">
          <cell r="A312">
            <v>311</v>
          </cell>
          <cell r="B312">
            <v>79</v>
          </cell>
          <cell r="C312">
            <v>215</v>
          </cell>
          <cell r="D312">
            <v>55</v>
          </cell>
          <cell r="E312">
            <v>341</v>
          </cell>
        </row>
        <row r="313">
          <cell r="A313">
            <v>312</v>
          </cell>
          <cell r="B313">
            <v>80</v>
          </cell>
          <cell r="C313">
            <v>242</v>
          </cell>
          <cell r="D313">
            <v>50</v>
          </cell>
          <cell r="E313">
            <v>342</v>
          </cell>
        </row>
        <row r="314">
          <cell r="A314">
            <v>313</v>
          </cell>
          <cell r="B314">
            <v>73</v>
          </cell>
          <cell r="C314">
            <v>195</v>
          </cell>
          <cell r="D314">
            <v>55</v>
          </cell>
          <cell r="E314">
            <v>343</v>
          </cell>
        </row>
        <row r="315">
          <cell r="A315">
            <v>314</v>
          </cell>
          <cell r="B315">
            <v>85</v>
          </cell>
          <cell r="C315">
            <v>240</v>
          </cell>
          <cell r="D315">
            <v>23</v>
          </cell>
          <cell r="E315">
            <v>344</v>
          </cell>
        </row>
        <row r="316">
          <cell r="A316">
            <v>315</v>
          </cell>
          <cell r="B316">
            <v>80</v>
          </cell>
          <cell r="C316">
            <v>230</v>
          </cell>
          <cell r="D316">
            <v>22</v>
          </cell>
          <cell r="E316">
            <v>345</v>
          </cell>
        </row>
        <row r="317">
          <cell r="A317">
            <v>316</v>
          </cell>
          <cell r="B317">
            <v>73</v>
          </cell>
          <cell r="C317">
            <v>180</v>
          </cell>
          <cell r="D317">
            <v>4</v>
          </cell>
          <cell r="E317">
            <v>346</v>
          </cell>
        </row>
        <row r="318">
          <cell r="A318">
            <v>317</v>
          </cell>
          <cell r="B318">
            <v>74</v>
          </cell>
          <cell r="C318">
            <v>200</v>
          </cell>
          <cell r="D318">
            <v>4</v>
          </cell>
          <cell r="E318">
            <v>347</v>
          </cell>
        </row>
        <row r="319">
          <cell r="A319">
            <v>318</v>
          </cell>
          <cell r="B319">
            <v>78</v>
          </cell>
          <cell r="C319">
            <v>206</v>
          </cell>
          <cell r="D319">
            <v>31</v>
          </cell>
          <cell r="E319">
            <v>348</v>
          </cell>
        </row>
        <row r="320">
          <cell r="A320">
            <v>319</v>
          </cell>
          <cell r="B320">
            <v>73</v>
          </cell>
          <cell r="C320">
            <v>190</v>
          </cell>
          <cell r="D320">
            <v>3</v>
          </cell>
          <cell r="E320">
            <v>349</v>
          </cell>
        </row>
        <row r="321">
          <cell r="A321">
            <v>320</v>
          </cell>
          <cell r="B321">
            <v>74</v>
          </cell>
          <cell r="C321">
            <v>190</v>
          </cell>
          <cell r="D321">
            <v>3</v>
          </cell>
          <cell r="E321">
            <v>350</v>
          </cell>
        </row>
        <row r="322">
          <cell r="A322">
            <v>321</v>
          </cell>
          <cell r="B322">
            <v>76</v>
          </cell>
          <cell r="C322">
            <v>193</v>
          </cell>
          <cell r="D322">
            <v>0</v>
          </cell>
          <cell r="E322">
            <v>351</v>
          </cell>
        </row>
        <row r="323">
          <cell r="A323">
            <v>322</v>
          </cell>
          <cell r="B323">
            <v>83</v>
          </cell>
          <cell r="C323">
            <v>240</v>
          </cell>
          <cell r="D323">
            <v>11</v>
          </cell>
          <cell r="E323">
            <v>352</v>
          </cell>
        </row>
        <row r="324">
          <cell r="A324">
            <v>323</v>
          </cell>
          <cell r="B324">
            <v>79</v>
          </cell>
          <cell r="C324">
            <v>210</v>
          </cell>
          <cell r="D324">
            <v>31</v>
          </cell>
          <cell r="E324">
            <v>353</v>
          </cell>
        </row>
        <row r="325">
          <cell r="A325">
            <v>324</v>
          </cell>
          <cell r="B325">
            <v>73</v>
          </cell>
          <cell r="C325">
            <v>172</v>
          </cell>
          <cell r="D325">
            <v>71</v>
          </cell>
          <cell r="E325">
            <v>354</v>
          </cell>
        </row>
        <row r="326">
          <cell r="A326">
            <v>325</v>
          </cell>
          <cell r="B326">
            <v>76</v>
          </cell>
          <cell r="C326">
            <v>232</v>
          </cell>
          <cell r="D326">
            <v>11</v>
          </cell>
          <cell r="E326">
            <v>355</v>
          </cell>
        </row>
        <row r="327">
          <cell r="A327">
            <v>326</v>
          </cell>
          <cell r="B327">
            <v>82</v>
          </cell>
          <cell r="C327">
            <v>243</v>
          </cell>
          <cell r="D327">
            <v>28</v>
          </cell>
          <cell r="E327">
            <v>356</v>
          </cell>
        </row>
        <row r="328">
          <cell r="A328">
            <v>327</v>
          </cell>
          <cell r="B328">
            <v>73</v>
          </cell>
          <cell r="C328">
            <v>190</v>
          </cell>
          <cell r="D328">
            <v>2</v>
          </cell>
          <cell r="E328">
            <v>357</v>
          </cell>
        </row>
        <row r="329">
          <cell r="A329">
            <v>328</v>
          </cell>
          <cell r="B329">
            <v>76</v>
          </cell>
          <cell r="C329">
            <v>190</v>
          </cell>
          <cell r="D329">
            <v>14</v>
          </cell>
          <cell r="E329">
            <v>358</v>
          </cell>
        </row>
        <row r="330">
          <cell r="A330">
            <v>329</v>
          </cell>
          <cell r="B330">
            <v>81</v>
          </cell>
          <cell r="C330">
            <v>265</v>
          </cell>
          <cell r="D330">
            <v>20</v>
          </cell>
          <cell r="E330">
            <v>359</v>
          </cell>
        </row>
        <row r="331">
          <cell r="A331">
            <v>330</v>
          </cell>
          <cell r="B331">
            <v>75</v>
          </cell>
          <cell r="C331">
            <v>181</v>
          </cell>
          <cell r="D331">
            <v>1</v>
          </cell>
          <cell r="E331">
            <v>360</v>
          </cell>
        </row>
        <row r="332">
          <cell r="A332">
            <v>331</v>
          </cell>
          <cell r="B332">
            <v>81</v>
          </cell>
          <cell r="C332">
            <v>250</v>
          </cell>
          <cell r="D332">
            <v>45</v>
          </cell>
          <cell r="E332">
            <v>361</v>
          </cell>
        </row>
        <row r="333">
          <cell r="A333">
            <v>332</v>
          </cell>
          <cell r="B333">
            <v>76</v>
          </cell>
          <cell r="C333">
            <v>220</v>
          </cell>
          <cell r="D333">
            <v>36</v>
          </cell>
          <cell r="E333">
            <v>362</v>
          </cell>
        </row>
        <row r="334">
          <cell r="A334">
            <v>333</v>
          </cell>
          <cell r="B334">
            <v>74</v>
          </cell>
          <cell r="C334">
            <v>205</v>
          </cell>
          <cell r="D334">
            <v>10</v>
          </cell>
          <cell r="E334">
            <v>363</v>
          </cell>
        </row>
        <row r="335">
          <cell r="A335">
            <v>334</v>
          </cell>
          <cell r="B335">
            <v>73</v>
          </cell>
          <cell r="C335">
            <v>175</v>
          </cell>
          <cell r="D335">
            <v>10</v>
          </cell>
          <cell r="E335">
            <v>364</v>
          </cell>
        </row>
        <row r="336">
          <cell r="A336">
            <v>335</v>
          </cell>
          <cell r="B336">
            <v>82</v>
          </cell>
          <cell r="C336">
            <v>215</v>
          </cell>
          <cell r="D336">
            <v>10</v>
          </cell>
          <cell r="E336">
            <v>365</v>
          </cell>
        </row>
        <row r="337">
          <cell r="A337">
            <v>336</v>
          </cell>
          <cell r="B337">
            <v>76</v>
          </cell>
          <cell r="C337">
            <v>202</v>
          </cell>
          <cell r="D337">
            <v>11</v>
          </cell>
          <cell r="E337">
            <v>366</v>
          </cell>
        </row>
        <row r="338">
          <cell r="A338">
            <v>337</v>
          </cell>
          <cell r="B338">
            <v>78</v>
          </cell>
          <cell r="C338">
            <v>230</v>
          </cell>
          <cell r="D338">
            <v>8</v>
          </cell>
          <cell r="E338">
            <v>367</v>
          </cell>
        </row>
        <row r="339">
          <cell r="A339">
            <v>338</v>
          </cell>
          <cell r="B339">
            <v>80</v>
          </cell>
          <cell r="C339">
            <v>250</v>
          </cell>
          <cell r="D339">
            <v>28</v>
          </cell>
          <cell r="E339">
            <v>368</v>
          </cell>
        </row>
        <row r="340">
          <cell r="A340">
            <v>339</v>
          </cell>
          <cell r="B340">
            <v>77</v>
          </cell>
          <cell r="C340">
            <v>215</v>
          </cell>
          <cell r="D340">
            <v>31</v>
          </cell>
          <cell r="E340">
            <v>369</v>
          </cell>
        </row>
        <row r="341">
          <cell r="A341">
            <v>340</v>
          </cell>
          <cell r="B341">
            <v>77</v>
          </cell>
          <cell r="C341">
            <v>205</v>
          </cell>
          <cell r="D341">
            <v>4</v>
          </cell>
          <cell r="E341">
            <v>370</v>
          </cell>
        </row>
        <row r="342">
          <cell r="A342">
            <v>341</v>
          </cell>
          <cell r="B342">
            <v>76</v>
          </cell>
          <cell r="C342">
            <v>230</v>
          </cell>
          <cell r="D342">
            <v>8</v>
          </cell>
          <cell r="E342">
            <v>371</v>
          </cell>
        </row>
        <row r="343">
          <cell r="A343">
            <v>342</v>
          </cell>
          <cell r="B343">
            <v>80</v>
          </cell>
          <cell r="C343">
            <v>210</v>
          </cell>
          <cell r="D343">
            <v>0</v>
          </cell>
          <cell r="E343">
            <v>372</v>
          </cell>
        </row>
        <row r="344">
          <cell r="A344">
            <v>343</v>
          </cell>
          <cell r="B344">
            <v>77</v>
          </cell>
          <cell r="C344">
            <v>195</v>
          </cell>
          <cell r="D344">
            <v>41</v>
          </cell>
          <cell r="E344">
            <v>373</v>
          </cell>
        </row>
        <row r="345">
          <cell r="A345">
            <v>344</v>
          </cell>
          <cell r="B345">
            <v>81</v>
          </cell>
          <cell r="C345">
            <v>245</v>
          </cell>
          <cell r="D345">
            <v>27</v>
          </cell>
          <cell r="E345">
            <v>374</v>
          </cell>
        </row>
        <row r="346">
          <cell r="A346">
            <v>345</v>
          </cell>
          <cell r="B346">
            <v>75</v>
          </cell>
          <cell r="C346">
            <v>210</v>
          </cell>
          <cell r="D346">
            <v>24</v>
          </cell>
          <cell r="E346">
            <v>375</v>
          </cell>
        </row>
        <row r="347">
          <cell r="A347">
            <v>346</v>
          </cell>
          <cell r="B347">
            <v>75</v>
          </cell>
          <cell r="C347">
            <v>190</v>
          </cell>
          <cell r="D347">
            <v>21</v>
          </cell>
          <cell r="E347">
            <v>376</v>
          </cell>
        </row>
        <row r="348">
          <cell r="A348">
            <v>347</v>
          </cell>
          <cell r="B348">
            <v>81</v>
          </cell>
          <cell r="C348">
            <v>254</v>
          </cell>
          <cell r="D348">
            <v>13</v>
          </cell>
          <cell r="E348">
            <v>377</v>
          </cell>
        </row>
        <row r="349">
          <cell r="A349">
            <v>348</v>
          </cell>
          <cell r="B349">
            <v>81</v>
          </cell>
          <cell r="C349">
            <v>203</v>
          </cell>
          <cell r="D349">
            <v>21</v>
          </cell>
          <cell r="E349">
            <v>378</v>
          </cell>
        </row>
        <row r="350">
          <cell r="A350">
            <v>349</v>
          </cell>
          <cell r="B350">
            <v>77</v>
          </cell>
          <cell r="C350">
            <v>201</v>
          </cell>
          <cell r="D350">
            <v>22</v>
          </cell>
          <cell r="E350">
            <v>379</v>
          </cell>
        </row>
        <row r="351">
          <cell r="A351">
            <v>350</v>
          </cell>
          <cell r="B351">
            <v>80</v>
          </cell>
          <cell r="C351">
            <v>245</v>
          </cell>
          <cell r="D351">
            <v>2</v>
          </cell>
          <cell r="E351">
            <v>380</v>
          </cell>
        </row>
        <row r="352">
          <cell r="A352">
            <v>351</v>
          </cell>
          <cell r="B352">
            <v>81</v>
          </cell>
          <cell r="C352">
            <v>220</v>
          </cell>
          <cell r="D352">
            <v>1</v>
          </cell>
          <cell r="E352">
            <v>381</v>
          </cell>
        </row>
        <row r="353">
          <cell r="A353">
            <v>352</v>
          </cell>
          <cell r="B353">
            <v>78</v>
          </cell>
          <cell r="C353">
            <v>209</v>
          </cell>
          <cell r="D353">
            <v>95</v>
          </cell>
          <cell r="E353">
            <v>382</v>
          </cell>
        </row>
        <row r="354">
          <cell r="A354">
            <v>353</v>
          </cell>
          <cell r="B354">
            <v>83</v>
          </cell>
          <cell r="C354">
            <v>248</v>
          </cell>
          <cell r="D354">
            <v>32</v>
          </cell>
          <cell r="E354">
            <v>383</v>
          </cell>
        </row>
        <row r="355">
          <cell r="A355">
            <v>354</v>
          </cell>
          <cell r="B355">
            <v>77</v>
          </cell>
          <cell r="C355">
            <v>209</v>
          </cell>
          <cell r="D355">
            <v>33</v>
          </cell>
          <cell r="E355">
            <v>384</v>
          </cell>
        </row>
        <row r="356">
          <cell r="A356">
            <v>355</v>
          </cell>
          <cell r="B356">
            <v>77</v>
          </cell>
          <cell r="C356">
            <v>245</v>
          </cell>
          <cell r="D356">
            <v>17</v>
          </cell>
          <cell r="E356">
            <v>385</v>
          </cell>
        </row>
        <row r="357">
          <cell r="A357">
            <v>356</v>
          </cell>
          <cell r="B357">
            <v>83</v>
          </cell>
          <cell r="C357">
            <v>250</v>
          </cell>
          <cell r="D357">
            <v>33</v>
          </cell>
          <cell r="E357">
            <v>386</v>
          </cell>
        </row>
        <row r="358">
          <cell r="A358">
            <v>357</v>
          </cell>
          <cell r="B358">
            <v>83</v>
          </cell>
          <cell r="C358">
            <v>265</v>
          </cell>
          <cell r="D358">
            <v>17</v>
          </cell>
          <cell r="E358">
            <v>387</v>
          </cell>
        </row>
        <row r="359">
          <cell r="A359">
            <v>358</v>
          </cell>
          <cell r="B359">
            <v>76</v>
          </cell>
          <cell r="C359">
            <v>220</v>
          </cell>
          <cell r="D359">
            <v>45</v>
          </cell>
          <cell r="E359">
            <v>388</v>
          </cell>
        </row>
        <row r="360">
          <cell r="A360">
            <v>359</v>
          </cell>
          <cell r="B360">
            <v>81</v>
          </cell>
          <cell r="C360">
            <v>214</v>
          </cell>
          <cell r="D360">
            <v>8</v>
          </cell>
          <cell r="E360">
            <v>389</v>
          </cell>
        </row>
        <row r="361">
          <cell r="A361">
            <v>360</v>
          </cell>
          <cell r="B361">
            <v>73</v>
          </cell>
          <cell r="C361">
            <v>197</v>
          </cell>
          <cell r="D361">
            <v>23</v>
          </cell>
          <cell r="E361">
            <v>390</v>
          </cell>
        </row>
        <row r="362">
          <cell r="A362">
            <v>361</v>
          </cell>
          <cell r="B362">
            <v>77</v>
          </cell>
          <cell r="C362">
            <v>200</v>
          </cell>
          <cell r="D362">
            <v>24</v>
          </cell>
          <cell r="E362">
            <v>391</v>
          </cell>
        </row>
        <row r="363">
          <cell r="A363">
            <v>362</v>
          </cell>
          <cell r="B363">
            <v>75</v>
          </cell>
          <cell r="C363">
            <v>200</v>
          </cell>
          <cell r="D363">
            <v>2</v>
          </cell>
          <cell r="E363">
            <v>392</v>
          </cell>
        </row>
        <row r="364">
          <cell r="A364">
            <v>363</v>
          </cell>
          <cell r="B364">
            <v>82</v>
          </cell>
          <cell r="C364">
            <v>260</v>
          </cell>
          <cell r="D364">
            <v>9</v>
          </cell>
          <cell r="E364">
            <v>393</v>
          </cell>
        </row>
        <row r="365">
          <cell r="A365">
            <v>364</v>
          </cell>
          <cell r="B365">
            <v>81</v>
          </cell>
          <cell r="C365">
            <v>228</v>
          </cell>
          <cell r="D365">
            <v>32</v>
          </cell>
          <cell r="E365">
            <v>394</v>
          </cell>
        </row>
        <row r="366">
          <cell r="A366">
            <v>365</v>
          </cell>
          <cell r="B366">
            <v>82</v>
          </cell>
          <cell r="C366">
            <v>220</v>
          </cell>
          <cell r="D366">
            <v>22</v>
          </cell>
          <cell r="E366">
            <v>395</v>
          </cell>
        </row>
        <row r="367">
          <cell r="A367">
            <v>366</v>
          </cell>
          <cell r="B367">
            <v>83</v>
          </cell>
          <cell r="C367">
            <v>245</v>
          </cell>
          <cell r="D367">
            <v>21</v>
          </cell>
          <cell r="E367">
            <v>396</v>
          </cell>
        </row>
        <row r="368">
          <cell r="A368">
            <v>367</v>
          </cell>
          <cell r="B368">
            <v>76</v>
          </cell>
          <cell r="C368">
            <v>204</v>
          </cell>
          <cell r="D368">
            <v>1</v>
          </cell>
          <cell r="E368">
            <v>397</v>
          </cell>
        </row>
        <row r="369">
          <cell r="A369">
            <v>368</v>
          </cell>
          <cell r="B369">
            <v>73</v>
          </cell>
          <cell r="C369">
            <v>184</v>
          </cell>
          <cell r="D369">
            <v>8</v>
          </cell>
          <cell r="E369">
            <v>398</v>
          </cell>
        </row>
        <row r="370">
          <cell r="A370">
            <v>369</v>
          </cell>
          <cell r="B370">
            <v>75</v>
          </cell>
          <cell r="C370">
            <v>210</v>
          </cell>
          <cell r="D370">
            <v>10</v>
          </cell>
          <cell r="E370">
            <v>399</v>
          </cell>
        </row>
        <row r="371">
          <cell r="A371">
            <v>370</v>
          </cell>
          <cell r="B371">
            <v>79</v>
          </cell>
          <cell r="C371">
            <v>230</v>
          </cell>
          <cell r="D371">
            <v>25</v>
          </cell>
          <cell r="E371">
            <v>400</v>
          </cell>
        </row>
        <row r="372">
          <cell r="A372">
            <v>371</v>
          </cell>
          <cell r="B372">
            <v>75</v>
          </cell>
          <cell r="C372">
            <v>200</v>
          </cell>
          <cell r="D372">
            <v>0</v>
          </cell>
          <cell r="E372">
            <v>401</v>
          </cell>
        </row>
        <row r="373">
          <cell r="A373">
            <v>372</v>
          </cell>
          <cell r="B373">
            <v>76</v>
          </cell>
          <cell r="C373">
            <v>190</v>
          </cell>
          <cell r="D373">
            <v>4</v>
          </cell>
          <cell r="E373">
            <v>402</v>
          </cell>
        </row>
        <row r="374">
          <cell r="A374">
            <v>373</v>
          </cell>
          <cell r="B374">
            <v>85</v>
          </cell>
          <cell r="C374">
            <v>265</v>
          </cell>
          <cell r="D374">
            <v>21</v>
          </cell>
          <cell r="E374">
            <v>403</v>
          </cell>
        </row>
        <row r="375">
          <cell r="A375">
            <v>374</v>
          </cell>
          <cell r="B375">
            <v>79</v>
          </cell>
          <cell r="C375">
            <v>197</v>
          </cell>
          <cell r="D375">
            <v>22</v>
          </cell>
          <cell r="E375">
            <v>404</v>
          </cell>
        </row>
        <row r="376">
          <cell r="A376">
            <v>375</v>
          </cell>
          <cell r="B376">
            <v>81</v>
          </cell>
          <cell r="C376">
            <v>237</v>
          </cell>
          <cell r="D376">
            <v>44</v>
          </cell>
          <cell r="E376">
            <v>405</v>
          </cell>
        </row>
        <row r="377">
          <cell r="A377">
            <v>376</v>
          </cell>
          <cell r="B377">
            <v>78</v>
          </cell>
          <cell r="C377">
            <v>236</v>
          </cell>
          <cell r="D377">
            <v>12</v>
          </cell>
          <cell r="E377">
            <v>406</v>
          </cell>
        </row>
        <row r="378">
          <cell r="A378">
            <v>377</v>
          </cell>
          <cell r="B378">
            <v>78</v>
          </cell>
          <cell r="C378">
            <v>210</v>
          </cell>
          <cell r="D378">
            <v>34</v>
          </cell>
          <cell r="E378">
            <v>407</v>
          </cell>
        </row>
        <row r="379">
          <cell r="A379">
            <v>378</v>
          </cell>
          <cell r="B379">
            <v>79</v>
          </cell>
          <cell r="C379">
            <v>215</v>
          </cell>
          <cell r="D379">
            <v>44</v>
          </cell>
          <cell r="E379">
            <v>408</v>
          </cell>
        </row>
        <row r="380">
          <cell r="A380">
            <v>379</v>
          </cell>
          <cell r="B380">
            <v>81</v>
          </cell>
          <cell r="C380">
            <v>185</v>
          </cell>
          <cell r="D380">
            <v>8</v>
          </cell>
          <cell r="E380">
            <v>409</v>
          </cell>
        </row>
        <row r="381">
          <cell r="A381">
            <v>380</v>
          </cell>
          <cell r="B381">
            <v>78</v>
          </cell>
          <cell r="C381">
            <v>222</v>
          </cell>
          <cell r="D381">
            <v>20</v>
          </cell>
          <cell r="E381">
            <v>410</v>
          </cell>
        </row>
        <row r="382">
          <cell r="A382">
            <v>381</v>
          </cell>
          <cell r="B382">
            <v>81</v>
          </cell>
          <cell r="C382">
            <v>214</v>
          </cell>
          <cell r="D382">
            <v>35</v>
          </cell>
          <cell r="E382">
            <v>411</v>
          </cell>
        </row>
        <row r="383">
          <cell r="A383">
            <v>382</v>
          </cell>
          <cell r="B383">
            <v>71</v>
          </cell>
          <cell r="C383">
            <v>192</v>
          </cell>
          <cell r="D383">
            <v>25</v>
          </cell>
          <cell r="E383">
            <v>412</v>
          </cell>
        </row>
        <row r="384">
          <cell r="A384">
            <v>383</v>
          </cell>
          <cell r="B384">
            <v>77</v>
          </cell>
          <cell r="C384">
            <v>185</v>
          </cell>
          <cell r="D384">
            <v>0</v>
          </cell>
          <cell r="E384">
            <v>413</v>
          </cell>
        </row>
        <row r="385">
          <cell r="A385">
            <v>384</v>
          </cell>
          <cell r="B385">
            <v>80</v>
          </cell>
          <cell r="C385">
            <v>235</v>
          </cell>
          <cell r="D385">
            <v>30</v>
          </cell>
          <cell r="E385">
            <v>414</v>
          </cell>
        </row>
        <row r="386">
          <cell r="A386">
            <v>385</v>
          </cell>
          <cell r="B386">
            <v>73</v>
          </cell>
          <cell r="C386">
            <v>164</v>
          </cell>
          <cell r="D386">
            <v>11</v>
          </cell>
          <cell r="E386">
            <v>415</v>
          </cell>
        </row>
        <row r="387">
          <cell r="A387">
            <v>386</v>
          </cell>
          <cell r="B387">
            <v>83</v>
          </cell>
          <cell r="C387">
            <v>275</v>
          </cell>
          <cell r="D387">
            <v>77</v>
          </cell>
          <cell r="E387">
            <v>416</v>
          </cell>
        </row>
        <row r="388">
          <cell r="A388">
            <v>387</v>
          </cell>
          <cell r="B388">
            <v>83</v>
          </cell>
          <cell r="C388">
            <v>240</v>
          </cell>
          <cell r="D388">
            <v>40</v>
          </cell>
          <cell r="E388">
            <v>417</v>
          </cell>
        </row>
        <row r="389">
          <cell r="A389">
            <v>388</v>
          </cell>
          <cell r="B389">
            <v>85</v>
          </cell>
          <cell r="C389">
            <v>240</v>
          </cell>
          <cell r="D389">
            <v>40</v>
          </cell>
          <cell r="E389">
            <v>418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0"/>
  <sheetViews>
    <sheetView workbookViewId="0">
      <selection activeCell="D21" sqref="D21:D22"/>
    </sheetView>
  </sheetViews>
  <sheetFormatPr baseColWidth="10" defaultRowHeight="16" x14ac:dyDescent="0.2"/>
  <cols>
    <col min="8" max="8" width="23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1085</v>
      </c>
    </row>
    <row r="2" spans="1:8" x14ac:dyDescent="0.2">
      <c r="A2">
        <v>1</v>
      </c>
      <c r="B2" t="s">
        <v>367</v>
      </c>
      <c r="C2" t="s">
        <v>6</v>
      </c>
      <c r="D2" s="1">
        <v>23592</v>
      </c>
      <c r="E2">
        <v>1</v>
      </c>
      <c r="F2">
        <v>2</v>
      </c>
      <c r="H2">
        <v>16</v>
      </c>
    </row>
    <row r="3" spans="1:8" x14ac:dyDescent="0.2">
      <c r="A3">
        <v>2</v>
      </c>
      <c r="B3" t="s">
        <v>368</v>
      </c>
      <c r="C3" t="s">
        <v>7</v>
      </c>
      <c r="D3" s="1">
        <v>28346</v>
      </c>
      <c r="E3">
        <v>2</v>
      </c>
      <c r="F3">
        <v>2</v>
      </c>
      <c r="H3">
        <v>0</v>
      </c>
    </row>
    <row r="4" spans="1:8" x14ac:dyDescent="0.2">
      <c r="A4">
        <v>3</v>
      </c>
      <c r="B4" t="s">
        <v>369</v>
      </c>
      <c r="C4" t="s">
        <v>8</v>
      </c>
      <c r="D4" s="1">
        <v>27067</v>
      </c>
      <c r="E4">
        <v>3</v>
      </c>
      <c r="F4">
        <v>2</v>
      </c>
      <c r="H4">
        <v>0</v>
      </c>
    </row>
    <row r="5" spans="1:8" x14ac:dyDescent="0.2">
      <c r="A5">
        <v>4</v>
      </c>
      <c r="B5" t="s">
        <v>370</v>
      </c>
      <c r="C5" t="s">
        <v>9</v>
      </c>
      <c r="D5" s="1">
        <v>23892</v>
      </c>
      <c r="E5">
        <v>4</v>
      </c>
      <c r="F5">
        <v>2</v>
      </c>
      <c r="H5">
        <v>2</v>
      </c>
    </row>
    <row r="6" spans="1:8" x14ac:dyDescent="0.2">
      <c r="A6">
        <v>5</v>
      </c>
      <c r="B6" t="s">
        <v>186</v>
      </c>
      <c r="C6" t="s">
        <v>10</v>
      </c>
      <c r="D6" s="1">
        <v>28441</v>
      </c>
      <c r="E6">
        <v>5</v>
      </c>
      <c r="F6">
        <v>2</v>
      </c>
      <c r="H6">
        <v>2</v>
      </c>
    </row>
    <row r="7" spans="1:8" x14ac:dyDescent="0.2">
      <c r="A7">
        <v>6</v>
      </c>
      <c r="B7" t="s">
        <v>371</v>
      </c>
      <c r="C7" t="s">
        <v>11</v>
      </c>
      <c r="D7" s="1">
        <v>28924</v>
      </c>
      <c r="E7">
        <v>6</v>
      </c>
      <c r="F7">
        <v>2</v>
      </c>
      <c r="H7">
        <v>5</v>
      </c>
    </row>
    <row r="8" spans="1:8" x14ac:dyDescent="0.2">
      <c r="A8">
        <v>7</v>
      </c>
      <c r="B8" t="s">
        <v>372</v>
      </c>
      <c r="C8" t="s">
        <v>12</v>
      </c>
      <c r="D8" s="1">
        <v>26746</v>
      </c>
      <c r="E8">
        <v>7</v>
      </c>
      <c r="F8">
        <v>2</v>
      </c>
      <c r="H8">
        <v>5</v>
      </c>
    </row>
    <row r="9" spans="1:8" x14ac:dyDescent="0.2">
      <c r="A9">
        <v>8</v>
      </c>
      <c r="B9" t="s">
        <v>373</v>
      </c>
      <c r="C9" t="s">
        <v>13</v>
      </c>
      <c r="D9" s="1">
        <v>25934</v>
      </c>
      <c r="E9">
        <v>8</v>
      </c>
      <c r="F9">
        <v>2</v>
      </c>
      <c r="H9">
        <v>6</v>
      </c>
    </row>
    <row r="10" spans="1:8" x14ac:dyDescent="0.2">
      <c r="A10">
        <v>9</v>
      </c>
      <c r="B10" t="s">
        <v>374</v>
      </c>
      <c r="C10" t="s">
        <v>14</v>
      </c>
      <c r="D10" s="1">
        <v>20927</v>
      </c>
      <c r="E10">
        <v>9</v>
      </c>
      <c r="F10">
        <v>2</v>
      </c>
      <c r="H10">
        <v>10</v>
      </c>
    </row>
    <row r="11" spans="1:8" x14ac:dyDescent="0.2">
      <c r="A11">
        <v>10</v>
      </c>
      <c r="B11" t="s">
        <v>369</v>
      </c>
      <c r="C11" t="s">
        <v>15</v>
      </c>
      <c r="D11" s="1">
        <v>24012</v>
      </c>
      <c r="E11">
        <v>10</v>
      </c>
      <c r="F11">
        <v>2</v>
      </c>
      <c r="H11">
        <v>5</v>
      </c>
    </row>
    <row r="12" spans="1:8" x14ac:dyDescent="0.2">
      <c r="A12">
        <v>11</v>
      </c>
      <c r="B12" t="s">
        <v>375</v>
      </c>
      <c r="C12" t="s">
        <v>16</v>
      </c>
      <c r="D12" s="1">
        <v>26665</v>
      </c>
      <c r="E12">
        <v>11</v>
      </c>
      <c r="F12">
        <v>2</v>
      </c>
      <c r="H12">
        <v>0</v>
      </c>
    </row>
    <row r="13" spans="1:8" x14ac:dyDescent="0.2">
      <c r="A13">
        <v>12</v>
      </c>
      <c r="B13" t="s">
        <v>376</v>
      </c>
      <c r="C13" t="s">
        <v>17</v>
      </c>
      <c r="D13" s="1">
        <v>21850</v>
      </c>
      <c r="E13">
        <v>12</v>
      </c>
      <c r="F13">
        <v>2</v>
      </c>
      <c r="H13">
        <v>17</v>
      </c>
    </row>
    <row r="14" spans="1:8" x14ac:dyDescent="0.2">
      <c r="A14">
        <v>13</v>
      </c>
      <c r="B14" t="s">
        <v>377</v>
      </c>
      <c r="C14" t="s">
        <v>18</v>
      </c>
      <c r="D14" s="1">
        <v>28248</v>
      </c>
      <c r="E14">
        <v>30</v>
      </c>
      <c r="F14">
        <v>2</v>
      </c>
      <c r="H14">
        <v>3</v>
      </c>
    </row>
    <row r="15" spans="1:8" x14ac:dyDescent="0.2">
      <c r="A15">
        <v>14</v>
      </c>
      <c r="B15" t="s">
        <v>378</v>
      </c>
      <c r="C15" t="s">
        <v>19</v>
      </c>
      <c r="D15" s="1">
        <v>26836</v>
      </c>
      <c r="E15">
        <v>13</v>
      </c>
      <c r="F15">
        <v>2</v>
      </c>
      <c r="H15">
        <v>8</v>
      </c>
    </row>
    <row r="16" spans="1:8" x14ac:dyDescent="0.2">
      <c r="A16">
        <v>15</v>
      </c>
      <c r="B16" t="s">
        <v>379</v>
      </c>
      <c r="C16" t="s">
        <v>20</v>
      </c>
      <c r="D16" s="1">
        <v>30937</v>
      </c>
      <c r="E16">
        <v>14</v>
      </c>
      <c r="F16">
        <v>2</v>
      </c>
      <c r="H16">
        <v>0</v>
      </c>
    </row>
    <row r="17" spans="1:12" x14ac:dyDescent="0.2">
      <c r="A17">
        <v>16</v>
      </c>
      <c r="B17" t="s">
        <v>380</v>
      </c>
      <c r="C17" t="s">
        <v>21</v>
      </c>
      <c r="D17" s="1">
        <v>25873</v>
      </c>
      <c r="E17">
        <v>15</v>
      </c>
      <c r="F17">
        <v>2</v>
      </c>
      <c r="H17">
        <v>11</v>
      </c>
    </row>
    <row r="18" spans="1:12" x14ac:dyDescent="0.2">
      <c r="A18">
        <v>17</v>
      </c>
      <c r="B18" t="s">
        <v>381</v>
      </c>
      <c r="C18" t="s">
        <v>22</v>
      </c>
      <c r="D18" s="1">
        <v>25421</v>
      </c>
      <c r="E18">
        <v>16</v>
      </c>
      <c r="F18">
        <v>2</v>
      </c>
      <c r="H18">
        <v>6</v>
      </c>
    </row>
    <row r="19" spans="1:12" x14ac:dyDescent="0.2">
      <c r="A19">
        <v>18</v>
      </c>
      <c r="B19" t="s">
        <v>382</v>
      </c>
      <c r="C19" t="s">
        <v>23</v>
      </c>
      <c r="D19" s="1">
        <v>25513</v>
      </c>
      <c r="E19">
        <v>17</v>
      </c>
      <c r="F19">
        <v>2</v>
      </c>
      <c r="H19">
        <v>0</v>
      </c>
    </row>
    <row r="20" spans="1:12" x14ac:dyDescent="0.2">
      <c r="A20">
        <v>19</v>
      </c>
      <c r="B20" t="s">
        <v>383</v>
      </c>
      <c r="C20" t="s">
        <v>24</v>
      </c>
      <c r="D20" s="1">
        <v>29795</v>
      </c>
      <c r="E20">
        <v>18</v>
      </c>
      <c r="F20">
        <v>2</v>
      </c>
      <c r="H20">
        <v>0</v>
      </c>
    </row>
    <row r="21" spans="1:12" x14ac:dyDescent="0.2">
      <c r="A21">
        <v>20</v>
      </c>
      <c r="B21" t="s">
        <v>384</v>
      </c>
      <c r="C21" t="s">
        <v>25</v>
      </c>
      <c r="D21" s="1">
        <v>21202</v>
      </c>
      <c r="E21">
        <v>19</v>
      </c>
      <c r="F21">
        <v>2</v>
      </c>
      <c r="H21">
        <v>8</v>
      </c>
    </row>
    <row r="22" spans="1:12" x14ac:dyDescent="0.2">
      <c r="A22">
        <v>21</v>
      </c>
      <c r="B22" t="s">
        <v>385</v>
      </c>
      <c r="C22" t="s">
        <v>26</v>
      </c>
      <c r="D22" s="1">
        <v>31271</v>
      </c>
      <c r="E22">
        <v>20</v>
      </c>
      <c r="F22">
        <v>2</v>
      </c>
      <c r="H22">
        <v>0</v>
      </c>
    </row>
    <row r="23" spans="1:12" x14ac:dyDescent="0.2">
      <c r="A23">
        <v>22</v>
      </c>
      <c r="B23" t="s">
        <v>386</v>
      </c>
      <c r="C23" t="s">
        <v>27</v>
      </c>
      <c r="D23" s="1">
        <v>28769</v>
      </c>
      <c r="E23">
        <v>21</v>
      </c>
      <c r="F23">
        <v>2</v>
      </c>
      <c r="H23">
        <v>0</v>
      </c>
    </row>
    <row r="24" spans="1:12" x14ac:dyDescent="0.2">
      <c r="A24">
        <v>23</v>
      </c>
      <c r="B24" t="s">
        <v>387</v>
      </c>
      <c r="C24" t="s">
        <v>28</v>
      </c>
      <c r="D24" s="1">
        <v>22567</v>
      </c>
      <c r="E24">
        <v>22</v>
      </c>
      <c r="F24">
        <v>2</v>
      </c>
      <c r="H24">
        <v>7</v>
      </c>
    </row>
    <row r="25" spans="1:12" x14ac:dyDescent="0.2">
      <c r="A25">
        <v>24</v>
      </c>
      <c r="B25" t="s">
        <v>388</v>
      </c>
      <c r="C25" t="s">
        <v>29</v>
      </c>
      <c r="D25" s="1">
        <v>26214</v>
      </c>
      <c r="E25">
        <v>23</v>
      </c>
      <c r="F25">
        <v>2</v>
      </c>
      <c r="H25">
        <v>5</v>
      </c>
    </row>
    <row r="26" spans="1:12" x14ac:dyDescent="0.2">
      <c r="A26">
        <v>25</v>
      </c>
      <c r="B26" t="s">
        <v>389</v>
      </c>
      <c r="C26" t="s">
        <v>30</v>
      </c>
      <c r="D26" s="1">
        <v>28028</v>
      </c>
      <c r="E26">
        <v>24</v>
      </c>
      <c r="F26">
        <v>2</v>
      </c>
      <c r="H26">
        <v>0</v>
      </c>
    </row>
    <row r="27" spans="1:12" x14ac:dyDescent="0.2">
      <c r="A27">
        <v>26</v>
      </c>
      <c r="B27" t="s">
        <v>390</v>
      </c>
      <c r="C27" t="s">
        <v>31</v>
      </c>
      <c r="D27" s="1">
        <v>29308</v>
      </c>
      <c r="E27">
        <v>25</v>
      </c>
      <c r="F27">
        <v>2</v>
      </c>
      <c r="H27">
        <v>3</v>
      </c>
    </row>
    <row r="28" spans="1:12" x14ac:dyDescent="0.2">
      <c r="A28">
        <v>27</v>
      </c>
      <c r="B28" t="s">
        <v>391</v>
      </c>
      <c r="C28" t="s">
        <v>32</v>
      </c>
      <c r="D28" s="1">
        <v>17926</v>
      </c>
      <c r="E28">
        <v>26</v>
      </c>
      <c r="F28">
        <v>2</v>
      </c>
      <c r="H28">
        <v>23</v>
      </c>
    </row>
    <row r="29" spans="1:12" x14ac:dyDescent="0.2">
      <c r="A29">
        <v>28</v>
      </c>
      <c r="B29" t="s">
        <v>392</v>
      </c>
      <c r="C29" t="s">
        <v>33</v>
      </c>
      <c r="D29" s="1">
        <v>24677</v>
      </c>
      <c r="E29">
        <v>27</v>
      </c>
      <c r="F29">
        <v>2</v>
      </c>
      <c r="H29">
        <v>1</v>
      </c>
    </row>
    <row r="30" spans="1:12" x14ac:dyDescent="0.2">
      <c r="A30">
        <v>29</v>
      </c>
      <c r="B30" t="s">
        <v>393</v>
      </c>
      <c r="C30" t="s">
        <v>34</v>
      </c>
      <c r="D30" s="1">
        <v>24410</v>
      </c>
      <c r="E30">
        <v>28</v>
      </c>
      <c r="F30">
        <v>2</v>
      </c>
      <c r="H30">
        <v>5</v>
      </c>
    </row>
    <row r="31" spans="1:12" x14ac:dyDescent="0.2">
      <c r="A31">
        <v>30</v>
      </c>
      <c r="B31" t="s">
        <v>394</v>
      </c>
      <c r="C31" t="s">
        <v>35</v>
      </c>
      <c r="D31" s="1">
        <v>27657</v>
      </c>
      <c r="E31">
        <v>29</v>
      </c>
      <c r="F31">
        <v>2</v>
      </c>
      <c r="H31">
        <v>6</v>
      </c>
    </row>
    <row r="32" spans="1:12" x14ac:dyDescent="0.2">
      <c r="D32" s="1"/>
      <c r="G32" t="s">
        <v>689</v>
      </c>
      <c r="I32" t="s">
        <v>677</v>
      </c>
      <c r="J32" t="s">
        <v>678</v>
      </c>
      <c r="K32" t="s">
        <v>679</v>
      </c>
      <c r="L32" t="s">
        <v>680</v>
      </c>
    </row>
    <row r="33" spans="1:13" x14ac:dyDescent="0.2">
      <c r="A33">
        <v>31</v>
      </c>
      <c r="B33" t="s">
        <v>395</v>
      </c>
      <c r="C33" t="s">
        <v>36</v>
      </c>
      <c r="D33" s="1">
        <v>36422</v>
      </c>
      <c r="E33">
        <v>27</v>
      </c>
      <c r="F33">
        <v>1</v>
      </c>
      <c r="G33">
        <v>1</v>
      </c>
      <c r="H33" t="str">
        <f>B33&amp;" "&amp;C33</f>
        <v>Precious Achiuwa</v>
      </c>
      <c r="I33">
        <v>80</v>
      </c>
      <c r="J33">
        <v>225</v>
      </c>
      <c r="K33">
        <v>5</v>
      </c>
      <c r="L33">
        <v>31</v>
      </c>
      <c r="M33" t="s">
        <v>682</v>
      </c>
    </row>
    <row r="34" spans="1:13" x14ac:dyDescent="0.2">
      <c r="A34">
        <v>32</v>
      </c>
      <c r="B34" t="s">
        <v>396</v>
      </c>
      <c r="C34" t="s">
        <v>37</v>
      </c>
      <c r="D34" s="1">
        <v>34170</v>
      </c>
      <c r="E34">
        <v>14</v>
      </c>
      <c r="F34">
        <v>1</v>
      </c>
      <c r="G34">
        <v>2</v>
      </c>
      <c r="H34" t="str">
        <f t="shared" ref="H34:H97" si="0">B34&amp;" "&amp;C34</f>
        <v>Steven Adams</v>
      </c>
      <c r="I34">
        <v>83</v>
      </c>
      <c r="J34">
        <v>265</v>
      </c>
      <c r="K34">
        <v>4</v>
      </c>
      <c r="L34">
        <v>32</v>
      </c>
      <c r="M34" t="s">
        <v>683</v>
      </c>
    </row>
    <row r="35" spans="1:13" x14ac:dyDescent="0.2">
      <c r="A35">
        <v>33</v>
      </c>
      <c r="B35" t="s">
        <v>397</v>
      </c>
      <c r="C35" t="s">
        <v>38</v>
      </c>
      <c r="D35" s="1">
        <v>35630</v>
      </c>
      <c r="E35">
        <v>15</v>
      </c>
      <c r="F35">
        <v>1</v>
      </c>
      <c r="G35">
        <v>3</v>
      </c>
      <c r="H35" t="str">
        <f t="shared" si="0"/>
        <v>Bam Adebayo</v>
      </c>
      <c r="I35">
        <v>81</v>
      </c>
      <c r="J35">
        <v>255</v>
      </c>
      <c r="K35">
        <v>13</v>
      </c>
      <c r="L35">
        <v>33</v>
      </c>
      <c r="M35" t="s">
        <v>684</v>
      </c>
    </row>
    <row r="36" spans="1:13" x14ac:dyDescent="0.2">
      <c r="A36">
        <v>34</v>
      </c>
      <c r="B36" t="s">
        <v>398</v>
      </c>
      <c r="C36" t="s">
        <v>39</v>
      </c>
      <c r="D36" s="1">
        <v>31250</v>
      </c>
      <c r="E36">
        <v>3</v>
      </c>
      <c r="F36">
        <v>1</v>
      </c>
      <c r="G36">
        <v>4</v>
      </c>
      <c r="H36" t="str">
        <f t="shared" si="0"/>
        <v>LaMarcus Aldridge</v>
      </c>
      <c r="I36">
        <v>83</v>
      </c>
      <c r="J36">
        <v>250</v>
      </c>
      <c r="K36">
        <v>21</v>
      </c>
      <c r="L36">
        <v>34</v>
      </c>
      <c r="M36" t="s">
        <v>684</v>
      </c>
    </row>
    <row r="37" spans="1:13" x14ac:dyDescent="0.2">
      <c r="A37">
        <v>35</v>
      </c>
      <c r="B37" t="s">
        <v>399</v>
      </c>
      <c r="C37" t="s">
        <v>40</v>
      </c>
      <c r="D37" s="1">
        <v>36039</v>
      </c>
      <c r="E37">
        <v>18</v>
      </c>
      <c r="F37">
        <v>1</v>
      </c>
      <c r="G37">
        <v>5</v>
      </c>
      <c r="H37" t="str">
        <f t="shared" si="0"/>
        <v>Nickeil Alexander-Walker</v>
      </c>
      <c r="I37">
        <v>77</v>
      </c>
      <c r="J37">
        <v>205</v>
      </c>
      <c r="K37">
        <v>6</v>
      </c>
      <c r="L37">
        <v>35</v>
      </c>
      <c r="M37" t="s">
        <v>685</v>
      </c>
    </row>
    <row r="38" spans="1:13" x14ac:dyDescent="0.2">
      <c r="A38">
        <v>36</v>
      </c>
      <c r="B38" t="s">
        <v>400</v>
      </c>
      <c r="C38" t="s">
        <v>41</v>
      </c>
      <c r="D38" s="1">
        <v>34980</v>
      </c>
      <c r="E38">
        <v>16</v>
      </c>
      <c r="F38">
        <v>1</v>
      </c>
      <c r="G38">
        <v>6</v>
      </c>
      <c r="H38" t="str">
        <f t="shared" si="0"/>
        <v>Grayson Allen</v>
      </c>
      <c r="I38">
        <v>76</v>
      </c>
      <c r="J38">
        <v>198</v>
      </c>
      <c r="K38">
        <v>7</v>
      </c>
      <c r="L38">
        <v>36</v>
      </c>
      <c r="M38" t="s">
        <v>685</v>
      </c>
    </row>
    <row r="39" spans="1:13" x14ac:dyDescent="0.2">
      <c r="A39">
        <v>37</v>
      </c>
      <c r="B39" t="s">
        <v>401</v>
      </c>
      <c r="C39" t="s">
        <v>41</v>
      </c>
      <c r="D39" s="1">
        <v>35907</v>
      </c>
      <c r="E39">
        <v>6</v>
      </c>
      <c r="F39">
        <v>1</v>
      </c>
      <c r="G39">
        <v>7</v>
      </c>
      <c r="H39" t="str">
        <f t="shared" si="0"/>
        <v>Jarrett Allen</v>
      </c>
      <c r="I39">
        <v>82</v>
      </c>
      <c r="J39">
        <v>243</v>
      </c>
      <c r="K39">
        <v>31</v>
      </c>
      <c r="L39">
        <v>37</v>
      </c>
      <c r="M39" t="s">
        <v>683</v>
      </c>
    </row>
    <row r="40" spans="1:13" x14ac:dyDescent="0.2">
      <c r="A40">
        <v>38</v>
      </c>
      <c r="B40" t="s">
        <v>402</v>
      </c>
      <c r="C40" t="s">
        <v>42</v>
      </c>
      <c r="D40" s="1">
        <v>34232</v>
      </c>
      <c r="E40">
        <v>14</v>
      </c>
      <c r="F40">
        <v>1</v>
      </c>
      <c r="G40">
        <v>8</v>
      </c>
      <c r="H40" t="str">
        <f t="shared" si="0"/>
        <v>Kyle Anderson</v>
      </c>
      <c r="I40">
        <v>81</v>
      </c>
      <c r="J40">
        <v>230</v>
      </c>
      <c r="K40">
        <v>1</v>
      </c>
      <c r="L40">
        <v>38</v>
      </c>
      <c r="M40" t="s">
        <v>686</v>
      </c>
    </row>
    <row r="41" spans="1:13" x14ac:dyDescent="0.2">
      <c r="A41">
        <v>39</v>
      </c>
      <c r="B41" t="s">
        <v>403</v>
      </c>
      <c r="C41" t="s">
        <v>43</v>
      </c>
      <c r="D41" s="1">
        <v>34674</v>
      </c>
      <c r="E41">
        <v>16</v>
      </c>
      <c r="F41">
        <v>1</v>
      </c>
      <c r="G41">
        <v>9</v>
      </c>
      <c r="H41" t="str">
        <f t="shared" si="0"/>
        <v>Giannis Antetokounmpo</v>
      </c>
      <c r="I41">
        <v>83</v>
      </c>
      <c r="J41">
        <v>242</v>
      </c>
      <c r="K41">
        <v>34</v>
      </c>
      <c r="L41">
        <v>39</v>
      </c>
      <c r="M41" t="s">
        <v>682</v>
      </c>
    </row>
    <row r="42" spans="1:13" x14ac:dyDescent="0.2">
      <c r="A42">
        <v>40</v>
      </c>
      <c r="B42" t="s">
        <v>404</v>
      </c>
      <c r="C42" t="s">
        <v>43</v>
      </c>
      <c r="D42" s="1">
        <v>33805</v>
      </c>
      <c r="E42">
        <v>16</v>
      </c>
      <c r="F42">
        <v>1</v>
      </c>
      <c r="G42">
        <v>10</v>
      </c>
      <c r="H42" t="str">
        <f t="shared" si="0"/>
        <v>Thanasis Antetokounmpo</v>
      </c>
      <c r="I42">
        <v>78</v>
      </c>
      <c r="J42">
        <v>219</v>
      </c>
      <c r="K42">
        <v>43</v>
      </c>
      <c r="L42">
        <v>40</v>
      </c>
      <c r="M42" t="s">
        <v>682</v>
      </c>
    </row>
    <row r="43" spans="1:13" x14ac:dyDescent="0.2">
      <c r="A43">
        <v>41</v>
      </c>
      <c r="B43" t="s">
        <v>405</v>
      </c>
      <c r="C43" t="s">
        <v>44</v>
      </c>
      <c r="D43" s="1">
        <v>30834</v>
      </c>
      <c r="E43">
        <v>13</v>
      </c>
      <c r="F43">
        <v>1</v>
      </c>
      <c r="G43">
        <v>11</v>
      </c>
      <c r="H43" t="str">
        <f t="shared" si="0"/>
        <v>Carmelo Anthony</v>
      </c>
      <c r="I43">
        <v>79</v>
      </c>
      <c r="J43">
        <v>238</v>
      </c>
      <c r="K43">
        <v>7</v>
      </c>
      <c r="L43">
        <v>41</v>
      </c>
      <c r="M43" t="s">
        <v>682</v>
      </c>
    </row>
    <row r="44" spans="1:13" x14ac:dyDescent="0.2">
      <c r="A44">
        <v>42</v>
      </c>
      <c r="B44" t="s">
        <v>406</v>
      </c>
      <c r="C44" t="s">
        <v>44</v>
      </c>
      <c r="D44" s="1">
        <v>36663</v>
      </c>
      <c r="E44">
        <v>21</v>
      </c>
      <c r="F44">
        <v>1</v>
      </c>
      <c r="G44">
        <v>12</v>
      </c>
      <c r="H44" t="str">
        <f t="shared" si="0"/>
        <v>Cole Anthony</v>
      </c>
      <c r="I44">
        <v>75</v>
      </c>
      <c r="J44">
        <v>185</v>
      </c>
      <c r="K44">
        <v>50</v>
      </c>
      <c r="L44">
        <v>42</v>
      </c>
      <c r="M44" t="s">
        <v>685</v>
      </c>
    </row>
    <row r="45" spans="1:13" x14ac:dyDescent="0.2">
      <c r="A45">
        <v>43</v>
      </c>
      <c r="B45" t="s">
        <v>407</v>
      </c>
      <c r="C45" t="s">
        <v>45</v>
      </c>
      <c r="D45" s="1">
        <v>35630</v>
      </c>
      <c r="E45">
        <v>27</v>
      </c>
      <c r="F45">
        <v>1</v>
      </c>
      <c r="G45">
        <v>13</v>
      </c>
      <c r="H45" t="str">
        <f t="shared" si="0"/>
        <v>OG Anunoby</v>
      </c>
      <c r="I45">
        <v>79</v>
      </c>
      <c r="J45">
        <v>232</v>
      </c>
      <c r="K45">
        <v>3</v>
      </c>
      <c r="L45">
        <v>43</v>
      </c>
      <c r="M45" t="s">
        <v>682</v>
      </c>
    </row>
    <row r="46" spans="1:13" x14ac:dyDescent="0.2">
      <c r="A46">
        <v>44</v>
      </c>
      <c r="B46" t="s">
        <v>408</v>
      </c>
      <c r="C46" t="s">
        <v>46</v>
      </c>
      <c r="D46" s="1">
        <v>32093</v>
      </c>
      <c r="E46">
        <v>11</v>
      </c>
      <c r="F46">
        <v>1</v>
      </c>
      <c r="G46">
        <v>14</v>
      </c>
      <c r="H46" t="str">
        <f t="shared" si="0"/>
        <v>D.J. Augustin</v>
      </c>
      <c r="I46">
        <v>71</v>
      </c>
      <c r="J46">
        <v>183</v>
      </c>
      <c r="K46">
        <v>14</v>
      </c>
      <c r="L46">
        <v>44</v>
      </c>
      <c r="M46" t="s">
        <v>685</v>
      </c>
    </row>
    <row r="47" spans="1:13" x14ac:dyDescent="0.2">
      <c r="A47">
        <v>45</v>
      </c>
      <c r="B47" t="s">
        <v>409</v>
      </c>
      <c r="C47" t="s">
        <v>47</v>
      </c>
      <c r="D47" s="1">
        <v>36893</v>
      </c>
      <c r="E47">
        <v>29</v>
      </c>
      <c r="F47">
        <v>1</v>
      </c>
      <c r="G47">
        <v>15</v>
      </c>
      <c r="H47" t="str">
        <f t="shared" si="0"/>
        <v>Deni Avdija</v>
      </c>
      <c r="I47">
        <v>81</v>
      </c>
      <c r="J47">
        <v>210</v>
      </c>
      <c r="K47">
        <v>9</v>
      </c>
      <c r="L47">
        <v>45</v>
      </c>
      <c r="M47" t="s">
        <v>682</v>
      </c>
    </row>
    <row r="48" spans="1:13" x14ac:dyDescent="0.2">
      <c r="A48">
        <v>46</v>
      </c>
      <c r="B48" t="s">
        <v>410</v>
      </c>
      <c r="C48" t="s">
        <v>48</v>
      </c>
      <c r="D48" s="1">
        <v>35999</v>
      </c>
      <c r="E48">
        <v>23</v>
      </c>
      <c r="F48">
        <v>1</v>
      </c>
      <c r="G48">
        <v>16</v>
      </c>
      <c r="H48" t="str">
        <f t="shared" si="0"/>
        <v>Deandre Ayton</v>
      </c>
      <c r="I48">
        <v>83</v>
      </c>
      <c r="J48">
        <v>250</v>
      </c>
      <c r="K48">
        <v>22</v>
      </c>
      <c r="L48">
        <v>46</v>
      </c>
      <c r="M48" t="s">
        <v>683</v>
      </c>
    </row>
    <row r="49" spans="1:13" x14ac:dyDescent="0.2">
      <c r="A49">
        <v>47</v>
      </c>
      <c r="B49" t="s">
        <v>411</v>
      </c>
      <c r="C49" t="s">
        <v>49</v>
      </c>
      <c r="D49" s="1">
        <v>36232</v>
      </c>
      <c r="E49">
        <v>25</v>
      </c>
      <c r="F49">
        <v>1</v>
      </c>
      <c r="G49">
        <v>17</v>
      </c>
      <c r="H49" t="str">
        <f t="shared" si="0"/>
        <v>Marvin Bagley III</v>
      </c>
      <c r="I49">
        <v>83</v>
      </c>
      <c r="J49">
        <v>235</v>
      </c>
      <c r="K49">
        <v>35</v>
      </c>
      <c r="L49">
        <v>47</v>
      </c>
      <c r="M49" t="s">
        <v>682</v>
      </c>
    </row>
    <row r="50" spans="1:13" x14ac:dyDescent="0.2">
      <c r="A50">
        <v>48</v>
      </c>
      <c r="B50" t="s">
        <v>412</v>
      </c>
      <c r="C50" t="s">
        <v>50</v>
      </c>
      <c r="D50" s="1">
        <v>37123</v>
      </c>
      <c r="E50">
        <v>4</v>
      </c>
      <c r="F50">
        <v>1</v>
      </c>
      <c r="G50">
        <v>18</v>
      </c>
      <c r="H50" t="str">
        <f t="shared" si="0"/>
        <v>LaMelo Ball</v>
      </c>
      <c r="I50">
        <v>79</v>
      </c>
      <c r="J50">
        <v>180</v>
      </c>
      <c r="K50">
        <v>2</v>
      </c>
      <c r="L50">
        <v>48</v>
      </c>
      <c r="M50" t="s">
        <v>685</v>
      </c>
    </row>
    <row r="51" spans="1:13" x14ac:dyDescent="0.2">
      <c r="A51">
        <v>49</v>
      </c>
      <c r="B51" t="s">
        <v>413</v>
      </c>
      <c r="C51" t="s">
        <v>50</v>
      </c>
      <c r="D51" s="1">
        <v>35729</v>
      </c>
      <c r="E51">
        <v>5</v>
      </c>
      <c r="F51">
        <v>1</v>
      </c>
      <c r="G51">
        <v>19</v>
      </c>
      <c r="H51" t="str">
        <f t="shared" si="0"/>
        <v>Lonzo Ball</v>
      </c>
      <c r="I51">
        <v>78</v>
      </c>
      <c r="J51">
        <v>190</v>
      </c>
      <c r="K51">
        <v>2</v>
      </c>
      <c r="L51">
        <v>49</v>
      </c>
      <c r="M51" t="s">
        <v>685</v>
      </c>
    </row>
    <row r="52" spans="1:13" x14ac:dyDescent="0.2">
      <c r="A52">
        <v>50</v>
      </c>
      <c r="B52" t="s">
        <v>414</v>
      </c>
      <c r="C52" t="s">
        <v>51</v>
      </c>
      <c r="D52" s="1">
        <v>35926</v>
      </c>
      <c r="E52">
        <v>21</v>
      </c>
      <c r="F52">
        <v>1</v>
      </c>
      <c r="G52">
        <v>20</v>
      </c>
      <c r="H52" t="str">
        <f t="shared" si="0"/>
        <v>Mo Bamba</v>
      </c>
      <c r="I52">
        <v>85</v>
      </c>
      <c r="J52">
        <v>231</v>
      </c>
      <c r="K52">
        <v>5</v>
      </c>
      <c r="L52">
        <v>50</v>
      </c>
      <c r="M52" t="s">
        <v>683</v>
      </c>
    </row>
    <row r="53" spans="1:13" x14ac:dyDescent="0.2">
      <c r="A53">
        <v>51</v>
      </c>
      <c r="B53" t="s">
        <v>415</v>
      </c>
      <c r="C53" t="s">
        <v>52</v>
      </c>
      <c r="D53" s="1">
        <v>35973</v>
      </c>
      <c r="E53">
        <v>14</v>
      </c>
      <c r="F53">
        <v>1</v>
      </c>
      <c r="G53">
        <v>21</v>
      </c>
      <c r="H53" t="str">
        <f t="shared" si="0"/>
        <v>Desmond Bane</v>
      </c>
      <c r="I53">
        <v>77</v>
      </c>
      <c r="J53">
        <v>215</v>
      </c>
      <c r="K53">
        <v>22</v>
      </c>
      <c r="L53">
        <v>51</v>
      </c>
      <c r="M53" t="s">
        <v>685</v>
      </c>
    </row>
    <row r="54" spans="1:13" x14ac:dyDescent="0.2">
      <c r="A54">
        <v>52</v>
      </c>
      <c r="B54" t="s">
        <v>416</v>
      </c>
      <c r="C54" t="s">
        <v>53</v>
      </c>
      <c r="D54" s="1">
        <v>36469</v>
      </c>
      <c r="E54">
        <v>27</v>
      </c>
      <c r="F54">
        <v>1</v>
      </c>
      <c r="G54">
        <v>22</v>
      </c>
      <c r="H54" t="str">
        <f t="shared" si="0"/>
        <v>Dalano Banton</v>
      </c>
      <c r="I54">
        <v>79</v>
      </c>
      <c r="J54">
        <v>204</v>
      </c>
      <c r="K54">
        <v>45</v>
      </c>
      <c r="L54">
        <v>52</v>
      </c>
      <c r="M54" t="s">
        <v>682</v>
      </c>
    </row>
    <row r="55" spans="1:13" x14ac:dyDescent="0.2">
      <c r="A55">
        <v>53</v>
      </c>
      <c r="B55" t="s">
        <v>417</v>
      </c>
      <c r="C55" t="s">
        <v>54</v>
      </c>
      <c r="D55" s="1">
        <v>33758</v>
      </c>
      <c r="E55">
        <v>25</v>
      </c>
      <c r="F55">
        <v>1</v>
      </c>
      <c r="G55">
        <v>23</v>
      </c>
      <c r="H55" t="str">
        <f t="shared" si="0"/>
        <v>Harrison Barnes</v>
      </c>
      <c r="I55">
        <v>80</v>
      </c>
      <c r="J55">
        <v>225</v>
      </c>
      <c r="K55">
        <v>40</v>
      </c>
      <c r="L55">
        <v>53</v>
      </c>
      <c r="M55" t="s">
        <v>682</v>
      </c>
    </row>
    <row r="56" spans="1:13" x14ac:dyDescent="0.2">
      <c r="A56">
        <v>54</v>
      </c>
      <c r="B56" t="s">
        <v>418</v>
      </c>
      <c r="C56" t="s">
        <v>54</v>
      </c>
      <c r="D56" s="1">
        <v>37105</v>
      </c>
      <c r="E56">
        <v>27</v>
      </c>
      <c r="F56">
        <v>1</v>
      </c>
      <c r="G56">
        <v>24</v>
      </c>
      <c r="H56" t="str">
        <f t="shared" si="0"/>
        <v>Scottie Barnes</v>
      </c>
      <c r="I56">
        <v>79</v>
      </c>
      <c r="J56">
        <v>225</v>
      </c>
      <c r="K56">
        <v>4</v>
      </c>
      <c r="L56">
        <v>54</v>
      </c>
      <c r="M56" t="s">
        <v>682</v>
      </c>
    </row>
    <row r="57" spans="1:13" x14ac:dyDescent="0.2">
      <c r="A57">
        <v>55</v>
      </c>
      <c r="B57" t="s">
        <v>419</v>
      </c>
      <c r="C57" t="s">
        <v>55</v>
      </c>
      <c r="D57" s="1">
        <v>36692</v>
      </c>
      <c r="E57">
        <v>19</v>
      </c>
      <c r="F57">
        <v>1</v>
      </c>
      <c r="G57">
        <v>25</v>
      </c>
      <c r="H57" t="str">
        <f t="shared" si="0"/>
        <v>RJ Barrett</v>
      </c>
      <c r="I57">
        <v>78</v>
      </c>
      <c r="J57">
        <v>214</v>
      </c>
      <c r="K57">
        <v>9</v>
      </c>
      <c r="L57">
        <v>55</v>
      </c>
      <c r="M57" t="s">
        <v>686</v>
      </c>
    </row>
    <row r="58" spans="1:13" x14ac:dyDescent="0.2">
      <c r="A58">
        <v>56</v>
      </c>
      <c r="B58" t="s">
        <v>420</v>
      </c>
      <c r="C58" t="s">
        <v>56</v>
      </c>
      <c r="D58" s="1">
        <v>33247</v>
      </c>
      <c r="E58">
        <v>8</v>
      </c>
      <c r="F58">
        <v>1</v>
      </c>
      <c r="G58">
        <v>26</v>
      </c>
      <c r="H58" t="str">
        <f t="shared" si="0"/>
        <v>Will Barton</v>
      </c>
      <c r="I58">
        <v>77</v>
      </c>
      <c r="J58">
        <v>181</v>
      </c>
      <c r="K58">
        <v>5</v>
      </c>
      <c r="L58">
        <v>56</v>
      </c>
      <c r="M58" t="s">
        <v>685</v>
      </c>
    </row>
    <row r="59" spans="1:13" x14ac:dyDescent="0.2">
      <c r="A59">
        <v>57</v>
      </c>
      <c r="B59" t="s">
        <v>421</v>
      </c>
      <c r="C59" t="s">
        <v>57</v>
      </c>
      <c r="D59" s="1">
        <v>36827</v>
      </c>
      <c r="E59">
        <v>22</v>
      </c>
      <c r="F59">
        <v>1</v>
      </c>
      <c r="G59">
        <v>27</v>
      </c>
      <c r="H59" t="str">
        <f t="shared" si="0"/>
        <v>Charles Bassey</v>
      </c>
      <c r="I59">
        <v>81</v>
      </c>
      <c r="J59">
        <v>230</v>
      </c>
      <c r="K59">
        <v>23</v>
      </c>
      <c r="L59">
        <v>57</v>
      </c>
      <c r="M59" t="s">
        <v>684</v>
      </c>
    </row>
    <row r="60" spans="1:13" x14ac:dyDescent="0.2">
      <c r="A60">
        <v>58</v>
      </c>
      <c r="B60" t="s">
        <v>422</v>
      </c>
      <c r="C60" t="s">
        <v>58</v>
      </c>
      <c r="D60" s="1">
        <v>35090</v>
      </c>
      <c r="E60">
        <v>26</v>
      </c>
      <c r="F60">
        <v>1</v>
      </c>
      <c r="G60">
        <v>28</v>
      </c>
      <c r="H60" t="str">
        <f t="shared" si="0"/>
        <v>Keita Bates-Diop</v>
      </c>
      <c r="I60">
        <v>80</v>
      </c>
      <c r="J60">
        <v>229</v>
      </c>
      <c r="K60">
        <v>31</v>
      </c>
      <c r="L60">
        <v>58</v>
      </c>
      <c r="M60" t="s">
        <v>682</v>
      </c>
    </row>
    <row r="61" spans="1:13" x14ac:dyDescent="0.2">
      <c r="A61">
        <v>59</v>
      </c>
      <c r="B61" t="s">
        <v>423</v>
      </c>
      <c r="C61" t="s">
        <v>59</v>
      </c>
      <c r="D61" s="1">
        <v>32495</v>
      </c>
      <c r="E61">
        <v>30</v>
      </c>
      <c r="F61">
        <v>1</v>
      </c>
      <c r="G61">
        <v>29</v>
      </c>
      <c r="H61" t="str">
        <f t="shared" si="0"/>
        <v>Nicolas Batum</v>
      </c>
      <c r="I61">
        <v>80</v>
      </c>
      <c r="J61">
        <v>230</v>
      </c>
      <c r="K61">
        <v>33</v>
      </c>
      <c r="L61">
        <v>59</v>
      </c>
      <c r="M61" t="s">
        <v>687</v>
      </c>
    </row>
    <row r="62" spans="1:13" x14ac:dyDescent="0.2">
      <c r="A62">
        <v>60</v>
      </c>
      <c r="B62" t="s">
        <v>424</v>
      </c>
      <c r="C62" t="s">
        <v>60</v>
      </c>
      <c r="D62" s="1">
        <v>32692</v>
      </c>
      <c r="E62">
        <v>13</v>
      </c>
      <c r="F62">
        <v>1</v>
      </c>
      <c r="G62">
        <v>30</v>
      </c>
      <c r="H62" t="str">
        <f t="shared" si="0"/>
        <v>Kent Bazemore</v>
      </c>
      <c r="I62">
        <v>76</v>
      </c>
      <c r="J62">
        <v>195</v>
      </c>
      <c r="K62">
        <v>9</v>
      </c>
      <c r="L62">
        <v>60</v>
      </c>
      <c r="M62" t="s">
        <v>687</v>
      </c>
    </row>
    <row r="63" spans="1:13" x14ac:dyDescent="0.2">
      <c r="A63">
        <v>61</v>
      </c>
      <c r="B63" t="s">
        <v>425</v>
      </c>
      <c r="C63" t="s">
        <v>61</v>
      </c>
      <c r="D63" s="1">
        <v>36688</v>
      </c>
      <c r="E63">
        <v>20</v>
      </c>
      <c r="F63">
        <v>1</v>
      </c>
      <c r="G63">
        <v>31</v>
      </c>
      <c r="H63" t="str">
        <f t="shared" si="0"/>
        <v>Darius Bazley</v>
      </c>
      <c r="I63">
        <v>80</v>
      </c>
      <c r="J63">
        <v>208</v>
      </c>
      <c r="K63">
        <v>7</v>
      </c>
      <c r="L63">
        <v>61</v>
      </c>
      <c r="M63" t="s">
        <v>686</v>
      </c>
    </row>
    <row r="64" spans="1:13" x14ac:dyDescent="0.2">
      <c r="A64">
        <v>62</v>
      </c>
      <c r="B64" t="s">
        <v>77</v>
      </c>
      <c r="C64" t="s">
        <v>62</v>
      </c>
      <c r="D64" s="1">
        <v>34148</v>
      </c>
      <c r="E64">
        <v>29</v>
      </c>
      <c r="F64">
        <v>1</v>
      </c>
      <c r="G64">
        <v>32</v>
      </c>
      <c r="H64" t="str">
        <f t="shared" si="0"/>
        <v>Bradley Beal</v>
      </c>
      <c r="I64">
        <v>76</v>
      </c>
      <c r="J64">
        <v>207</v>
      </c>
      <c r="K64">
        <v>3</v>
      </c>
      <c r="L64">
        <v>62</v>
      </c>
      <c r="M64" t="s">
        <v>685</v>
      </c>
    </row>
    <row r="65" spans="1:13" x14ac:dyDescent="0.2">
      <c r="A65">
        <v>63</v>
      </c>
      <c r="B65" t="s">
        <v>426</v>
      </c>
      <c r="C65" t="s">
        <v>63</v>
      </c>
      <c r="D65" s="1">
        <v>35396</v>
      </c>
      <c r="E65">
        <v>17</v>
      </c>
      <c r="F65">
        <v>1</v>
      </c>
      <c r="G65">
        <v>33</v>
      </c>
      <c r="H65" t="str">
        <f t="shared" si="0"/>
        <v>Malik Beasley</v>
      </c>
      <c r="I65">
        <v>76</v>
      </c>
      <c r="J65">
        <v>187</v>
      </c>
      <c r="K65">
        <v>5</v>
      </c>
      <c r="L65">
        <v>63</v>
      </c>
      <c r="M65" t="s">
        <v>685</v>
      </c>
    </row>
    <row r="66" spans="1:13" x14ac:dyDescent="0.2">
      <c r="A66">
        <v>64</v>
      </c>
      <c r="B66" t="s">
        <v>427</v>
      </c>
      <c r="C66" t="s">
        <v>64</v>
      </c>
      <c r="D66" s="1">
        <v>34520</v>
      </c>
      <c r="E66">
        <v>3</v>
      </c>
      <c r="F66">
        <v>1</v>
      </c>
      <c r="G66">
        <v>34</v>
      </c>
      <c r="H66" t="str">
        <f t="shared" si="0"/>
        <v>DeAndre' Bembry</v>
      </c>
      <c r="I66">
        <v>77</v>
      </c>
      <c r="J66">
        <v>210</v>
      </c>
      <c r="K66">
        <v>95</v>
      </c>
      <c r="L66">
        <v>64</v>
      </c>
      <c r="M66" t="s">
        <v>687</v>
      </c>
    </row>
    <row r="67" spans="1:13" x14ac:dyDescent="0.2">
      <c r="A67">
        <v>65</v>
      </c>
      <c r="B67" t="s">
        <v>113</v>
      </c>
      <c r="C67" t="s">
        <v>65</v>
      </c>
      <c r="D67" s="1">
        <v>33922</v>
      </c>
      <c r="E67">
        <v>29</v>
      </c>
      <c r="F67">
        <v>1</v>
      </c>
      <c r="G67">
        <v>35</v>
      </c>
      <c r="H67" t="str">
        <f t="shared" si="0"/>
        <v>Davis Bertans</v>
      </c>
      <c r="I67">
        <v>82</v>
      </c>
      <c r="J67">
        <v>225</v>
      </c>
      <c r="K67">
        <v>42</v>
      </c>
      <c r="L67">
        <v>65</v>
      </c>
      <c r="M67" t="s">
        <v>682</v>
      </c>
    </row>
    <row r="68" spans="1:13" x14ac:dyDescent="0.2">
      <c r="A68">
        <v>66</v>
      </c>
      <c r="B68" t="s">
        <v>428</v>
      </c>
      <c r="C68" t="s">
        <v>66</v>
      </c>
      <c r="D68" s="1">
        <v>32338</v>
      </c>
      <c r="E68">
        <v>17</v>
      </c>
      <c r="F68">
        <v>1</v>
      </c>
      <c r="G68">
        <v>36</v>
      </c>
      <c r="H68" t="str">
        <f t="shared" si="0"/>
        <v>Patrick Beverley</v>
      </c>
      <c r="I68">
        <v>73</v>
      </c>
      <c r="J68">
        <v>180</v>
      </c>
      <c r="K68">
        <v>22</v>
      </c>
      <c r="L68">
        <v>66</v>
      </c>
      <c r="M68" t="s">
        <v>685</v>
      </c>
    </row>
    <row r="69" spans="1:13" x14ac:dyDescent="0.2">
      <c r="A69">
        <v>67</v>
      </c>
      <c r="B69" t="s">
        <v>429</v>
      </c>
      <c r="C69" t="s">
        <v>67</v>
      </c>
      <c r="D69" s="1">
        <v>36258</v>
      </c>
      <c r="E69">
        <v>9</v>
      </c>
      <c r="F69">
        <v>1</v>
      </c>
      <c r="G69">
        <v>37</v>
      </c>
      <c r="H69" t="str">
        <f t="shared" si="0"/>
        <v>Saddiq Bey</v>
      </c>
      <c r="I69">
        <v>79</v>
      </c>
      <c r="J69">
        <v>215</v>
      </c>
      <c r="K69">
        <v>41</v>
      </c>
      <c r="L69">
        <v>67</v>
      </c>
      <c r="M69" t="s">
        <v>682</v>
      </c>
    </row>
    <row r="70" spans="1:13" x14ac:dyDescent="0.2">
      <c r="A70">
        <v>68</v>
      </c>
      <c r="B70" t="s">
        <v>430</v>
      </c>
      <c r="C70" t="s">
        <v>68</v>
      </c>
      <c r="D70" s="1">
        <v>33878</v>
      </c>
      <c r="E70">
        <v>27</v>
      </c>
      <c r="F70">
        <v>1</v>
      </c>
      <c r="G70">
        <v>38</v>
      </c>
      <c r="H70" t="str">
        <f t="shared" si="0"/>
        <v>Khem Birch</v>
      </c>
      <c r="I70">
        <v>81</v>
      </c>
      <c r="J70">
        <v>233</v>
      </c>
      <c r="K70">
        <v>24</v>
      </c>
      <c r="L70">
        <v>68</v>
      </c>
      <c r="M70" t="s">
        <v>683</v>
      </c>
    </row>
    <row r="71" spans="1:13" x14ac:dyDescent="0.2">
      <c r="A71">
        <v>69</v>
      </c>
      <c r="B71" t="s">
        <v>431</v>
      </c>
      <c r="C71" t="s">
        <v>69</v>
      </c>
      <c r="D71" s="1">
        <v>32276</v>
      </c>
      <c r="E71">
        <v>10</v>
      </c>
      <c r="F71">
        <v>1</v>
      </c>
      <c r="G71">
        <v>39</v>
      </c>
      <c r="H71" t="str">
        <f t="shared" si="0"/>
        <v>Nemanja Bjelica</v>
      </c>
      <c r="I71">
        <v>81</v>
      </c>
      <c r="J71">
        <v>234</v>
      </c>
      <c r="K71">
        <v>8</v>
      </c>
      <c r="L71">
        <v>69</v>
      </c>
      <c r="M71" t="s">
        <v>682</v>
      </c>
    </row>
    <row r="72" spans="1:13" x14ac:dyDescent="0.2">
      <c r="A72">
        <v>70</v>
      </c>
      <c r="B72" t="s">
        <v>432</v>
      </c>
      <c r="C72" t="s">
        <v>70</v>
      </c>
      <c r="D72" s="1">
        <v>32852</v>
      </c>
      <c r="E72">
        <v>30</v>
      </c>
      <c r="F72">
        <v>1</v>
      </c>
      <c r="G72">
        <v>40</v>
      </c>
      <c r="H72" t="str">
        <f t="shared" si="0"/>
        <v>Eric Bledsoe</v>
      </c>
      <c r="I72">
        <v>73</v>
      </c>
      <c r="J72">
        <v>214</v>
      </c>
      <c r="K72">
        <v>12</v>
      </c>
      <c r="L72">
        <v>70</v>
      </c>
      <c r="M72" t="s">
        <v>685</v>
      </c>
    </row>
    <row r="73" spans="1:13" x14ac:dyDescent="0.2">
      <c r="A73">
        <v>71</v>
      </c>
      <c r="B73" t="s">
        <v>433</v>
      </c>
      <c r="C73" t="s">
        <v>71</v>
      </c>
      <c r="D73" s="1">
        <v>33838</v>
      </c>
      <c r="E73">
        <v>1</v>
      </c>
      <c r="F73">
        <v>1</v>
      </c>
      <c r="G73">
        <v>41</v>
      </c>
      <c r="H73" t="str">
        <f t="shared" si="0"/>
        <v>Bogdan Bogdanovic</v>
      </c>
      <c r="I73">
        <v>78</v>
      </c>
      <c r="J73">
        <v>225</v>
      </c>
      <c r="K73">
        <v>13</v>
      </c>
      <c r="L73">
        <v>71</v>
      </c>
      <c r="M73" t="s">
        <v>685</v>
      </c>
    </row>
    <row r="74" spans="1:13" x14ac:dyDescent="0.2">
      <c r="A74">
        <v>72</v>
      </c>
      <c r="B74" t="s">
        <v>434</v>
      </c>
      <c r="C74" t="s">
        <v>71</v>
      </c>
      <c r="D74" s="1">
        <v>32619</v>
      </c>
      <c r="E74">
        <v>28</v>
      </c>
      <c r="F74">
        <v>1</v>
      </c>
      <c r="G74">
        <v>42</v>
      </c>
      <c r="H74" t="str">
        <f t="shared" si="0"/>
        <v>Bojan Bogdanovic</v>
      </c>
      <c r="I74">
        <v>79</v>
      </c>
      <c r="J74">
        <v>226</v>
      </c>
      <c r="K74">
        <v>44</v>
      </c>
      <c r="L74">
        <v>72</v>
      </c>
      <c r="M74" t="s">
        <v>682</v>
      </c>
    </row>
    <row r="75" spans="1:13" x14ac:dyDescent="0.2">
      <c r="A75">
        <v>73</v>
      </c>
      <c r="B75" t="s">
        <v>435</v>
      </c>
      <c r="C75" t="s">
        <v>72</v>
      </c>
      <c r="D75" s="1">
        <v>36780</v>
      </c>
      <c r="E75">
        <v>17</v>
      </c>
      <c r="F75">
        <v>1</v>
      </c>
      <c r="G75">
        <v>43</v>
      </c>
      <c r="H75" t="str">
        <f t="shared" si="0"/>
        <v>Leandro Bolmaro</v>
      </c>
      <c r="I75">
        <v>78</v>
      </c>
      <c r="J75">
        <v>200</v>
      </c>
      <c r="K75">
        <v>9</v>
      </c>
      <c r="L75">
        <v>73</v>
      </c>
      <c r="M75" t="s">
        <v>682</v>
      </c>
    </row>
    <row r="76" spans="1:13" x14ac:dyDescent="0.2">
      <c r="A76">
        <v>74</v>
      </c>
      <c r="B76" t="s">
        <v>436</v>
      </c>
      <c r="C76" t="s">
        <v>73</v>
      </c>
      <c r="D76" s="1">
        <v>36473</v>
      </c>
      <c r="E76">
        <v>27</v>
      </c>
      <c r="F76">
        <v>1</v>
      </c>
      <c r="G76">
        <v>44</v>
      </c>
      <c r="H76" t="str">
        <f t="shared" si="0"/>
        <v>Isaac Bonga</v>
      </c>
      <c r="I76">
        <v>80</v>
      </c>
      <c r="J76">
        <v>180</v>
      </c>
      <c r="K76">
        <v>17</v>
      </c>
      <c r="L76">
        <v>74</v>
      </c>
      <c r="M76" t="s">
        <v>685</v>
      </c>
    </row>
    <row r="77" spans="1:13" x14ac:dyDescent="0.2">
      <c r="A77">
        <v>75</v>
      </c>
      <c r="B77" t="s">
        <v>437</v>
      </c>
      <c r="C77" t="s">
        <v>74</v>
      </c>
      <c r="D77" s="1">
        <v>35371</v>
      </c>
      <c r="E77">
        <v>23</v>
      </c>
      <c r="F77">
        <v>1</v>
      </c>
      <c r="G77">
        <v>45</v>
      </c>
      <c r="H77" t="str">
        <f t="shared" si="0"/>
        <v>Devin Booker</v>
      </c>
      <c r="I77">
        <v>77</v>
      </c>
      <c r="J77">
        <v>206</v>
      </c>
      <c r="K77">
        <v>1</v>
      </c>
      <c r="L77">
        <v>75</v>
      </c>
      <c r="M77" t="s">
        <v>685</v>
      </c>
    </row>
    <row r="78" spans="1:13" x14ac:dyDescent="0.2">
      <c r="A78">
        <v>76</v>
      </c>
      <c r="B78" t="s">
        <v>382</v>
      </c>
      <c r="C78" t="s">
        <v>75</v>
      </c>
      <c r="D78" s="1">
        <v>33980</v>
      </c>
      <c r="E78">
        <v>27</v>
      </c>
      <c r="F78">
        <v>1</v>
      </c>
      <c r="G78">
        <v>46</v>
      </c>
      <c r="H78" t="str">
        <f t="shared" si="0"/>
        <v>Chris Boucher</v>
      </c>
      <c r="I78">
        <v>81</v>
      </c>
      <c r="J78">
        <v>200</v>
      </c>
      <c r="K78">
        <v>25</v>
      </c>
      <c r="L78">
        <v>76</v>
      </c>
      <c r="M78" t="s">
        <v>688</v>
      </c>
    </row>
    <row r="79" spans="1:13" x14ac:dyDescent="0.2">
      <c r="A79">
        <v>77</v>
      </c>
      <c r="B79" t="s">
        <v>186</v>
      </c>
      <c r="C79" t="s">
        <v>76</v>
      </c>
      <c r="D79" s="1">
        <v>36787</v>
      </c>
      <c r="E79">
        <v>4</v>
      </c>
      <c r="F79">
        <v>1</v>
      </c>
      <c r="G79">
        <v>47</v>
      </c>
      <c r="H79" t="str">
        <f t="shared" si="0"/>
        <v>James Bouknight</v>
      </c>
      <c r="I79">
        <v>76</v>
      </c>
      <c r="J79">
        <v>190</v>
      </c>
      <c r="K79">
        <v>5</v>
      </c>
      <c r="L79">
        <v>77</v>
      </c>
      <c r="M79" t="s">
        <v>685</v>
      </c>
    </row>
    <row r="80" spans="1:13" x14ac:dyDescent="0.2">
      <c r="A80">
        <v>78</v>
      </c>
      <c r="B80" t="s">
        <v>438</v>
      </c>
      <c r="C80" t="s">
        <v>77</v>
      </c>
      <c r="D80" s="1">
        <v>33206</v>
      </c>
      <c r="E80">
        <v>13</v>
      </c>
      <c r="F80">
        <v>1</v>
      </c>
      <c r="G80">
        <v>48</v>
      </c>
      <c r="H80" t="str">
        <f t="shared" si="0"/>
        <v>Avery Bradley</v>
      </c>
      <c r="I80">
        <v>75</v>
      </c>
      <c r="J80">
        <v>180</v>
      </c>
      <c r="K80">
        <v>20</v>
      </c>
      <c r="L80">
        <v>78</v>
      </c>
      <c r="M80" t="s">
        <v>685</v>
      </c>
    </row>
    <row r="81" spans="1:13" x14ac:dyDescent="0.2">
      <c r="A81">
        <v>79</v>
      </c>
      <c r="B81" t="s">
        <v>439</v>
      </c>
      <c r="C81" t="s">
        <v>77</v>
      </c>
      <c r="D81" s="1">
        <v>35805</v>
      </c>
      <c r="E81">
        <v>5</v>
      </c>
      <c r="F81">
        <v>1</v>
      </c>
      <c r="G81">
        <v>49</v>
      </c>
      <c r="H81" t="str">
        <f t="shared" si="0"/>
        <v>Tony Bradley</v>
      </c>
      <c r="I81">
        <v>82</v>
      </c>
      <c r="J81">
        <v>248</v>
      </c>
      <c r="K81">
        <v>13</v>
      </c>
      <c r="L81">
        <v>79</v>
      </c>
      <c r="M81" t="s">
        <v>684</v>
      </c>
    </row>
    <row r="82" spans="1:13" x14ac:dyDescent="0.2">
      <c r="A82">
        <v>80</v>
      </c>
      <c r="B82" t="s">
        <v>440</v>
      </c>
      <c r="C82" t="s">
        <v>78</v>
      </c>
      <c r="D82" s="1">
        <v>36170</v>
      </c>
      <c r="E82">
        <v>21</v>
      </c>
      <c r="F82">
        <v>1</v>
      </c>
      <c r="G82">
        <v>50</v>
      </c>
      <c r="H82" t="str">
        <f t="shared" si="0"/>
        <v>Ignas Brazdeikis</v>
      </c>
      <c r="I82">
        <v>78</v>
      </c>
      <c r="J82">
        <v>221</v>
      </c>
      <c r="K82">
        <v>17</v>
      </c>
      <c r="L82">
        <v>80</v>
      </c>
      <c r="M82" t="s">
        <v>682</v>
      </c>
    </row>
    <row r="83" spans="1:13" x14ac:dyDescent="0.2">
      <c r="A83">
        <v>81</v>
      </c>
      <c r="B83" t="s">
        <v>441</v>
      </c>
      <c r="C83" t="s">
        <v>79</v>
      </c>
      <c r="D83" s="1">
        <v>35875</v>
      </c>
      <c r="E83">
        <v>4</v>
      </c>
      <c r="F83">
        <v>1</v>
      </c>
      <c r="G83">
        <v>51</v>
      </c>
      <c r="H83" t="str">
        <f t="shared" si="0"/>
        <v>Miles Bridges</v>
      </c>
      <c r="I83">
        <v>79</v>
      </c>
      <c r="J83">
        <v>225</v>
      </c>
      <c r="K83">
        <v>0</v>
      </c>
      <c r="L83">
        <v>81</v>
      </c>
      <c r="M83" t="s">
        <v>682</v>
      </c>
    </row>
    <row r="84" spans="1:13" x14ac:dyDescent="0.2">
      <c r="A84">
        <v>82</v>
      </c>
      <c r="B84" t="s">
        <v>442</v>
      </c>
      <c r="C84" t="s">
        <v>79</v>
      </c>
      <c r="D84" s="1">
        <v>35309</v>
      </c>
      <c r="E84">
        <v>23</v>
      </c>
      <c r="F84">
        <v>1</v>
      </c>
      <c r="G84">
        <v>52</v>
      </c>
      <c r="H84" t="str">
        <f t="shared" si="0"/>
        <v>Mikal Bridges</v>
      </c>
      <c r="I84">
        <v>78</v>
      </c>
      <c r="J84">
        <v>209</v>
      </c>
      <c r="K84">
        <v>25</v>
      </c>
      <c r="L84">
        <v>82</v>
      </c>
      <c r="M84" t="s">
        <v>682</v>
      </c>
    </row>
    <row r="85" spans="1:13" x14ac:dyDescent="0.2">
      <c r="A85">
        <v>83</v>
      </c>
      <c r="B85" t="s">
        <v>443</v>
      </c>
      <c r="C85" t="s">
        <v>80</v>
      </c>
      <c r="D85" s="1">
        <v>35966</v>
      </c>
      <c r="E85">
        <v>12</v>
      </c>
      <c r="F85">
        <v>1</v>
      </c>
      <c r="G85">
        <v>53</v>
      </c>
      <c r="H85" t="str">
        <f t="shared" si="0"/>
        <v>Oshae Brissett</v>
      </c>
      <c r="I85">
        <v>79</v>
      </c>
      <c r="J85">
        <v>210</v>
      </c>
      <c r="K85">
        <v>12</v>
      </c>
      <c r="L85">
        <v>83</v>
      </c>
      <c r="M85" t="s">
        <v>686</v>
      </c>
    </row>
    <row r="86" spans="1:13" x14ac:dyDescent="0.2">
      <c r="A86">
        <v>84</v>
      </c>
      <c r="B86" t="s">
        <v>444</v>
      </c>
      <c r="C86" t="s">
        <v>81</v>
      </c>
      <c r="D86" s="1">
        <v>33951</v>
      </c>
      <c r="E86">
        <v>12</v>
      </c>
      <c r="F86">
        <v>1</v>
      </c>
      <c r="G86">
        <v>54</v>
      </c>
      <c r="H86" t="str">
        <f t="shared" si="0"/>
        <v>Malcolm Brogdon</v>
      </c>
      <c r="I86">
        <v>77</v>
      </c>
      <c r="J86">
        <v>229</v>
      </c>
      <c r="K86">
        <v>7</v>
      </c>
      <c r="L86">
        <v>84</v>
      </c>
      <c r="M86" t="s">
        <v>685</v>
      </c>
    </row>
    <row r="87" spans="1:13" x14ac:dyDescent="0.2">
      <c r="A87">
        <v>85</v>
      </c>
      <c r="B87" t="s">
        <v>445</v>
      </c>
      <c r="C87" t="s">
        <v>82</v>
      </c>
      <c r="D87" s="1">
        <v>35951</v>
      </c>
      <c r="E87">
        <v>11</v>
      </c>
      <c r="F87">
        <v>1</v>
      </c>
      <c r="G87">
        <v>55</v>
      </c>
      <c r="H87" t="str">
        <f t="shared" si="0"/>
        <v>Armoni Brooks</v>
      </c>
      <c r="I87">
        <v>75</v>
      </c>
      <c r="J87">
        <v>195</v>
      </c>
      <c r="K87">
        <v>7</v>
      </c>
      <c r="L87">
        <v>85</v>
      </c>
      <c r="M87" t="s">
        <v>685</v>
      </c>
    </row>
    <row r="88" spans="1:13" x14ac:dyDescent="0.2">
      <c r="A88">
        <v>86</v>
      </c>
      <c r="B88" t="s">
        <v>446</v>
      </c>
      <c r="C88" t="s">
        <v>83</v>
      </c>
      <c r="D88" s="1">
        <v>37134</v>
      </c>
      <c r="E88">
        <v>24</v>
      </c>
      <c r="F88">
        <v>1</v>
      </c>
      <c r="G88">
        <v>56</v>
      </c>
      <c r="H88" t="str">
        <f t="shared" si="0"/>
        <v>Greg Brown III</v>
      </c>
      <c r="I88">
        <v>79</v>
      </c>
      <c r="J88">
        <v>206</v>
      </c>
      <c r="K88">
        <v>4</v>
      </c>
      <c r="L88">
        <v>86</v>
      </c>
      <c r="M88" t="s">
        <v>682</v>
      </c>
    </row>
    <row r="89" spans="1:13" x14ac:dyDescent="0.2">
      <c r="A89">
        <v>87</v>
      </c>
      <c r="B89" t="s">
        <v>447</v>
      </c>
      <c r="C89" t="s">
        <v>84</v>
      </c>
      <c r="D89" s="1">
        <v>36371</v>
      </c>
      <c r="E89">
        <v>5</v>
      </c>
      <c r="F89">
        <v>1</v>
      </c>
      <c r="G89">
        <v>57</v>
      </c>
      <c r="H89" t="str">
        <f t="shared" si="0"/>
        <v>Troy Brown Jr.</v>
      </c>
      <c r="I89">
        <v>78</v>
      </c>
      <c r="J89">
        <v>215</v>
      </c>
      <c r="K89">
        <v>7</v>
      </c>
      <c r="L89">
        <v>87</v>
      </c>
      <c r="M89" t="s">
        <v>687</v>
      </c>
    </row>
    <row r="90" spans="1:13" x14ac:dyDescent="0.2">
      <c r="A90">
        <v>88</v>
      </c>
      <c r="B90" t="s">
        <v>448</v>
      </c>
      <c r="C90" t="s">
        <v>85</v>
      </c>
      <c r="D90" s="1">
        <v>35294</v>
      </c>
      <c r="E90">
        <v>3</v>
      </c>
      <c r="F90">
        <v>1</v>
      </c>
      <c r="G90">
        <v>58</v>
      </c>
      <c r="H90" t="str">
        <f t="shared" si="0"/>
        <v>Bruce Brown</v>
      </c>
      <c r="I90">
        <v>76</v>
      </c>
      <c r="J90">
        <v>202</v>
      </c>
      <c r="K90">
        <v>1</v>
      </c>
      <c r="L90">
        <v>88</v>
      </c>
      <c r="M90" t="s">
        <v>687</v>
      </c>
    </row>
    <row r="91" spans="1:13" x14ac:dyDescent="0.2">
      <c r="A91">
        <v>89</v>
      </c>
      <c r="B91" t="s">
        <v>449</v>
      </c>
      <c r="C91" t="s">
        <v>85</v>
      </c>
      <c r="D91" s="1">
        <v>35364</v>
      </c>
      <c r="E91">
        <v>2</v>
      </c>
      <c r="F91">
        <v>1</v>
      </c>
      <c r="G91">
        <v>59</v>
      </c>
      <c r="H91" t="str">
        <f t="shared" si="0"/>
        <v>Jaylen Brown</v>
      </c>
      <c r="I91">
        <v>78</v>
      </c>
      <c r="J91">
        <v>223</v>
      </c>
      <c r="K91">
        <v>7</v>
      </c>
      <c r="L91">
        <v>89</v>
      </c>
      <c r="M91" t="s">
        <v>687</v>
      </c>
    </row>
    <row r="92" spans="1:13" x14ac:dyDescent="0.2">
      <c r="A92">
        <v>90</v>
      </c>
      <c r="B92" t="s">
        <v>450</v>
      </c>
      <c r="C92" t="s">
        <v>85</v>
      </c>
      <c r="D92" s="1">
        <v>34743</v>
      </c>
      <c r="E92">
        <v>7</v>
      </c>
      <c r="F92">
        <v>1</v>
      </c>
      <c r="G92">
        <v>60</v>
      </c>
      <c r="H92" t="str">
        <f t="shared" si="0"/>
        <v>Sterling Brown</v>
      </c>
      <c r="I92">
        <v>77</v>
      </c>
      <c r="J92">
        <v>219</v>
      </c>
      <c r="K92">
        <v>0</v>
      </c>
      <c r="L92">
        <v>90</v>
      </c>
      <c r="M92" t="s">
        <v>687</v>
      </c>
    </row>
    <row r="93" spans="1:13" x14ac:dyDescent="0.2">
      <c r="A93">
        <v>91</v>
      </c>
      <c r="B93" t="s">
        <v>451</v>
      </c>
      <c r="C93" t="s">
        <v>86</v>
      </c>
      <c r="D93" s="1">
        <v>35309</v>
      </c>
      <c r="E93">
        <v>7</v>
      </c>
      <c r="F93">
        <v>1</v>
      </c>
      <c r="G93">
        <v>61</v>
      </c>
      <c r="H93" t="str">
        <f t="shared" si="0"/>
        <v>Jalen Brunson</v>
      </c>
      <c r="I93">
        <v>73</v>
      </c>
      <c r="J93">
        <v>190</v>
      </c>
      <c r="K93">
        <v>13</v>
      </c>
      <c r="L93">
        <v>91</v>
      </c>
      <c r="M93" t="s">
        <v>685</v>
      </c>
    </row>
    <row r="94" spans="1:13" x14ac:dyDescent="0.2">
      <c r="A94">
        <v>92</v>
      </c>
      <c r="B94" t="s">
        <v>452</v>
      </c>
      <c r="C94" t="s">
        <v>87</v>
      </c>
      <c r="D94" s="1">
        <v>33316</v>
      </c>
      <c r="E94">
        <v>7</v>
      </c>
      <c r="F94">
        <v>1</v>
      </c>
      <c r="G94">
        <v>62</v>
      </c>
      <c r="H94" t="str">
        <f t="shared" si="0"/>
        <v>Reggie Bullock</v>
      </c>
      <c r="I94">
        <v>78</v>
      </c>
      <c r="J94">
        <v>205</v>
      </c>
      <c r="K94">
        <v>25</v>
      </c>
      <c r="L94">
        <v>92</v>
      </c>
      <c r="M94" t="s">
        <v>687</v>
      </c>
    </row>
    <row r="95" spans="1:13" x14ac:dyDescent="0.2">
      <c r="A95">
        <v>93</v>
      </c>
      <c r="B95" t="s">
        <v>453</v>
      </c>
      <c r="C95" t="s">
        <v>88</v>
      </c>
      <c r="D95" s="1">
        <v>33922</v>
      </c>
      <c r="E95">
        <v>7</v>
      </c>
      <c r="F95">
        <v>1</v>
      </c>
      <c r="G95">
        <v>63</v>
      </c>
      <c r="H95" t="str">
        <f t="shared" si="0"/>
        <v>Trey Burke</v>
      </c>
      <c r="I95">
        <v>73</v>
      </c>
      <c r="J95">
        <v>185</v>
      </c>
      <c r="K95">
        <v>3</v>
      </c>
      <c r="L95">
        <v>93</v>
      </c>
      <c r="M95" t="s">
        <v>685</v>
      </c>
    </row>
    <row r="96" spans="1:13" x14ac:dyDescent="0.2">
      <c r="A96">
        <v>94</v>
      </c>
      <c r="B96" t="s">
        <v>454</v>
      </c>
      <c r="C96" t="s">
        <v>89</v>
      </c>
      <c r="D96" s="1">
        <v>33440</v>
      </c>
      <c r="E96">
        <v>19</v>
      </c>
      <c r="F96">
        <v>1</v>
      </c>
      <c r="G96">
        <v>64</v>
      </c>
      <c r="H96" t="str">
        <f t="shared" si="0"/>
        <v>Alec Burks</v>
      </c>
      <c r="I96">
        <v>78</v>
      </c>
      <c r="J96">
        <v>214</v>
      </c>
      <c r="K96">
        <v>18</v>
      </c>
      <c r="L96">
        <v>94</v>
      </c>
      <c r="M96" t="s">
        <v>685</v>
      </c>
    </row>
    <row r="97" spans="1:13" x14ac:dyDescent="0.2">
      <c r="A97">
        <v>95</v>
      </c>
      <c r="B97" t="s">
        <v>455</v>
      </c>
      <c r="C97" t="s">
        <v>90</v>
      </c>
      <c r="D97" s="1">
        <v>36761</v>
      </c>
      <c r="E97">
        <v>28</v>
      </c>
      <c r="F97">
        <v>1</v>
      </c>
      <c r="G97">
        <v>65</v>
      </c>
      <c r="H97" t="str">
        <f t="shared" si="0"/>
        <v>Jared Butler</v>
      </c>
      <c r="I97">
        <v>75</v>
      </c>
      <c r="J97">
        <v>193</v>
      </c>
      <c r="K97">
        <v>13</v>
      </c>
      <c r="L97">
        <v>95</v>
      </c>
      <c r="M97" t="s">
        <v>685</v>
      </c>
    </row>
    <row r="98" spans="1:13" x14ac:dyDescent="0.2">
      <c r="A98">
        <v>96</v>
      </c>
      <c r="B98" t="s">
        <v>456</v>
      </c>
      <c r="C98" t="s">
        <v>90</v>
      </c>
      <c r="D98" s="1">
        <v>32768</v>
      </c>
      <c r="E98">
        <v>15</v>
      </c>
      <c r="F98">
        <v>1</v>
      </c>
      <c r="G98">
        <v>66</v>
      </c>
      <c r="H98" t="str">
        <f t="shared" ref="H98:H161" si="1">B98&amp;" "&amp;C98</f>
        <v>Jimmy Butler</v>
      </c>
      <c r="I98">
        <v>79</v>
      </c>
      <c r="J98">
        <v>230</v>
      </c>
      <c r="K98">
        <v>22</v>
      </c>
      <c r="L98">
        <v>96</v>
      </c>
      <c r="M98" t="s">
        <v>682</v>
      </c>
    </row>
    <row r="99" spans="1:13" x14ac:dyDescent="0.2">
      <c r="A99">
        <v>97</v>
      </c>
      <c r="B99" t="s">
        <v>457</v>
      </c>
      <c r="C99" t="s">
        <v>91</v>
      </c>
      <c r="D99" s="1">
        <v>34020</v>
      </c>
      <c r="E99">
        <v>29</v>
      </c>
      <c r="F99">
        <v>1</v>
      </c>
      <c r="G99">
        <v>67</v>
      </c>
      <c r="H99" t="str">
        <f t="shared" si="1"/>
        <v>Kentavious Caldwell-Pope</v>
      </c>
      <c r="I99">
        <v>77</v>
      </c>
      <c r="J99">
        <v>204</v>
      </c>
      <c r="K99">
        <v>1</v>
      </c>
      <c r="L99">
        <v>97</v>
      </c>
      <c r="M99" t="s">
        <v>685</v>
      </c>
    </row>
    <row r="100" spans="1:13" x14ac:dyDescent="0.2">
      <c r="A100">
        <v>98</v>
      </c>
      <c r="B100" t="s">
        <v>458</v>
      </c>
      <c r="C100" t="s">
        <v>92</v>
      </c>
      <c r="D100" s="1">
        <v>33323</v>
      </c>
      <c r="E100">
        <v>8</v>
      </c>
      <c r="F100">
        <v>1</v>
      </c>
      <c r="G100">
        <v>68</v>
      </c>
      <c r="H100" t="str">
        <f t="shared" si="1"/>
        <v>Facundo Campazzo</v>
      </c>
      <c r="I100">
        <v>70</v>
      </c>
      <c r="J100">
        <v>195</v>
      </c>
      <c r="K100">
        <v>7</v>
      </c>
      <c r="L100">
        <v>98</v>
      </c>
      <c r="M100" t="s">
        <v>685</v>
      </c>
    </row>
    <row r="101" spans="1:13" x14ac:dyDescent="0.2">
      <c r="A101">
        <v>99</v>
      </c>
      <c r="B101" t="s">
        <v>459</v>
      </c>
      <c r="C101" t="s">
        <v>93</v>
      </c>
      <c r="D101" s="1">
        <v>34473</v>
      </c>
      <c r="E101">
        <v>1</v>
      </c>
      <c r="F101">
        <v>1</v>
      </c>
      <c r="G101">
        <v>69</v>
      </c>
      <c r="H101" t="str">
        <f t="shared" si="1"/>
        <v>Clint Capela</v>
      </c>
      <c r="I101">
        <v>82</v>
      </c>
      <c r="J101">
        <v>256</v>
      </c>
      <c r="K101">
        <v>15</v>
      </c>
      <c r="L101">
        <v>99</v>
      </c>
      <c r="M101" t="s">
        <v>683</v>
      </c>
    </row>
    <row r="102" spans="1:13" x14ac:dyDescent="0.2">
      <c r="A102">
        <v>100</v>
      </c>
      <c r="B102" t="s">
        <v>460</v>
      </c>
      <c r="C102" t="s">
        <v>94</v>
      </c>
      <c r="D102" s="1">
        <v>36948</v>
      </c>
      <c r="E102">
        <v>4</v>
      </c>
      <c r="F102">
        <v>1</v>
      </c>
      <c r="G102">
        <v>70</v>
      </c>
      <c r="H102" t="str">
        <f t="shared" si="1"/>
        <v>Vernon Carey Jr.</v>
      </c>
      <c r="I102">
        <v>81</v>
      </c>
      <c r="J102">
        <v>270</v>
      </c>
      <c r="K102">
        <v>22</v>
      </c>
      <c r="L102">
        <v>100</v>
      </c>
      <c r="M102" t="s">
        <v>688</v>
      </c>
    </row>
    <row r="103" spans="1:13" x14ac:dyDescent="0.2">
      <c r="A103">
        <v>101</v>
      </c>
      <c r="B103" t="s">
        <v>461</v>
      </c>
      <c r="C103" t="s">
        <v>95</v>
      </c>
      <c r="D103" s="1">
        <v>36265</v>
      </c>
      <c r="E103">
        <v>21</v>
      </c>
      <c r="F103">
        <v>1</v>
      </c>
      <c r="G103">
        <v>71</v>
      </c>
      <c r="H103" t="str">
        <f t="shared" si="1"/>
        <v>Wendell Carter Jr.</v>
      </c>
      <c r="I103">
        <v>82</v>
      </c>
      <c r="J103">
        <v>270</v>
      </c>
      <c r="K103">
        <v>34</v>
      </c>
      <c r="L103">
        <v>101</v>
      </c>
      <c r="M103" t="s">
        <v>684</v>
      </c>
    </row>
    <row r="104" spans="1:13" x14ac:dyDescent="0.2">
      <c r="A104">
        <v>102</v>
      </c>
      <c r="B104" t="s">
        <v>462</v>
      </c>
      <c r="C104" t="s">
        <v>96</v>
      </c>
      <c r="D104" s="1">
        <v>34958</v>
      </c>
      <c r="E104">
        <v>3</v>
      </c>
      <c r="F104">
        <v>1</v>
      </c>
      <c r="G104">
        <v>72</v>
      </c>
      <c r="H104" t="str">
        <f t="shared" si="1"/>
        <v>Jevon Carter</v>
      </c>
      <c r="I104">
        <v>73</v>
      </c>
      <c r="J104">
        <v>200</v>
      </c>
      <c r="K104">
        <v>0</v>
      </c>
      <c r="L104">
        <v>102</v>
      </c>
      <c r="M104" t="s">
        <v>685</v>
      </c>
    </row>
    <row r="105" spans="1:13" x14ac:dyDescent="0.2">
      <c r="A105">
        <v>103</v>
      </c>
      <c r="B105" t="s">
        <v>463</v>
      </c>
      <c r="C105" t="s">
        <v>97</v>
      </c>
      <c r="D105" s="1">
        <v>34393</v>
      </c>
      <c r="E105">
        <v>5</v>
      </c>
      <c r="F105">
        <v>1</v>
      </c>
      <c r="G105">
        <v>73</v>
      </c>
      <c r="H105" t="str">
        <f t="shared" si="1"/>
        <v>Alex Caruso</v>
      </c>
      <c r="I105">
        <v>77</v>
      </c>
      <c r="J105">
        <v>186</v>
      </c>
      <c r="K105">
        <v>6</v>
      </c>
      <c r="L105">
        <v>103</v>
      </c>
      <c r="M105" t="s">
        <v>685</v>
      </c>
    </row>
    <row r="106" spans="1:13" x14ac:dyDescent="0.2">
      <c r="A106">
        <v>104</v>
      </c>
      <c r="B106" t="s">
        <v>383</v>
      </c>
      <c r="C106" t="s">
        <v>98</v>
      </c>
      <c r="D106" s="1">
        <v>34199</v>
      </c>
      <c r="E106">
        <v>7</v>
      </c>
      <c r="F106">
        <v>1</v>
      </c>
      <c r="G106">
        <v>74</v>
      </c>
      <c r="H106" t="str">
        <f t="shared" si="1"/>
        <v>Willie Cauley-Stein</v>
      </c>
      <c r="I106">
        <v>85</v>
      </c>
      <c r="J106">
        <v>240</v>
      </c>
      <c r="K106">
        <v>33</v>
      </c>
      <c r="L106">
        <v>104</v>
      </c>
      <c r="M106" t="s">
        <v>683</v>
      </c>
    </row>
    <row r="107" spans="1:13" x14ac:dyDescent="0.2">
      <c r="A107">
        <v>105</v>
      </c>
      <c r="B107" t="s">
        <v>464</v>
      </c>
      <c r="C107" t="s">
        <v>99</v>
      </c>
      <c r="D107" s="1">
        <v>37072</v>
      </c>
      <c r="E107">
        <v>27</v>
      </c>
      <c r="F107">
        <v>1</v>
      </c>
      <c r="G107">
        <v>75</v>
      </c>
      <c r="H107" t="str">
        <f t="shared" si="1"/>
        <v>Justin Champagnie</v>
      </c>
      <c r="I107">
        <v>78</v>
      </c>
      <c r="J107">
        <v>206</v>
      </c>
      <c r="K107">
        <v>11</v>
      </c>
      <c r="L107">
        <v>105</v>
      </c>
      <c r="M107" t="s">
        <v>687</v>
      </c>
    </row>
    <row r="108" spans="1:13" x14ac:dyDescent="0.2">
      <c r="A108">
        <v>106</v>
      </c>
      <c r="B108" t="s">
        <v>465</v>
      </c>
      <c r="C108" t="s">
        <v>100</v>
      </c>
      <c r="D108" s="1">
        <v>37232</v>
      </c>
      <c r="E108">
        <v>11</v>
      </c>
      <c r="F108">
        <v>1</v>
      </c>
      <c r="G108">
        <v>76</v>
      </c>
      <c r="H108" t="str">
        <f t="shared" si="1"/>
        <v>Josh Christopher</v>
      </c>
      <c r="I108">
        <v>75</v>
      </c>
      <c r="J108">
        <v>215</v>
      </c>
      <c r="K108">
        <v>9</v>
      </c>
      <c r="L108">
        <v>106</v>
      </c>
      <c r="M108" t="s">
        <v>685</v>
      </c>
    </row>
    <row r="109" spans="1:13" x14ac:dyDescent="0.2">
      <c r="A109">
        <v>107</v>
      </c>
      <c r="B109" t="s">
        <v>466</v>
      </c>
      <c r="C109" t="s">
        <v>101</v>
      </c>
      <c r="D109" s="1">
        <v>35327</v>
      </c>
      <c r="E109">
        <v>14</v>
      </c>
      <c r="F109">
        <v>1</v>
      </c>
      <c r="G109">
        <v>77</v>
      </c>
      <c r="H109" t="str">
        <f t="shared" si="1"/>
        <v>Brandon Clarke</v>
      </c>
      <c r="I109">
        <v>80</v>
      </c>
      <c r="J109">
        <v>215</v>
      </c>
      <c r="K109">
        <v>15</v>
      </c>
      <c r="L109">
        <v>107</v>
      </c>
      <c r="M109" t="s">
        <v>682</v>
      </c>
    </row>
    <row r="110" spans="1:13" x14ac:dyDescent="0.2">
      <c r="A110">
        <v>108</v>
      </c>
      <c r="B110" t="s">
        <v>193</v>
      </c>
      <c r="C110" t="s">
        <v>102</v>
      </c>
      <c r="D110" s="1">
        <v>33765</v>
      </c>
      <c r="E110">
        <v>28</v>
      </c>
      <c r="F110">
        <v>1</v>
      </c>
      <c r="G110">
        <v>78</v>
      </c>
      <c r="H110" t="str">
        <f t="shared" si="1"/>
        <v>Jordan Clarkson</v>
      </c>
      <c r="I110">
        <v>76</v>
      </c>
      <c r="J110">
        <v>194</v>
      </c>
      <c r="K110" t="s">
        <v>681</v>
      </c>
      <c r="L110">
        <v>108</v>
      </c>
      <c r="M110" t="s">
        <v>685</v>
      </c>
    </row>
    <row r="111" spans="1:13" x14ac:dyDescent="0.2">
      <c r="A111">
        <v>109</v>
      </c>
      <c r="B111" t="s">
        <v>423</v>
      </c>
      <c r="C111" t="s">
        <v>103</v>
      </c>
      <c r="D111" s="1">
        <v>36269</v>
      </c>
      <c r="E111">
        <v>3</v>
      </c>
      <c r="F111">
        <v>1</v>
      </c>
      <c r="G111">
        <v>79</v>
      </c>
      <c r="H111" t="str">
        <f t="shared" si="1"/>
        <v>Nicolas Claxton</v>
      </c>
      <c r="I111">
        <v>83</v>
      </c>
      <c r="J111">
        <v>215</v>
      </c>
      <c r="K111">
        <v>33</v>
      </c>
      <c r="L111">
        <v>109</v>
      </c>
      <c r="M111" t="s">
        <v>688</v>
      </c>
    </row>
    <row r="112" spans="1:13" x14ac:dyDescent="0.2">
      <c r="A112">
        <v>110</v>
      </c>
      <c r="B112" t="s">
        <v>467</v>
      </c>
      <c r="C112" t="s">
        <v>104</v>
      </c>
      <c r="D112" s="1">
        <v>35597</v>
      </c>
      <c r="E112">
        <v>30</v>
      </c>
      <c r="F112">
        <v>1</v>
      </c>
      <c r="G112">
        <v>80</v>
      </c>
      <c r="H112" t="str">
        <f t="shared" si="1"/>
        <v>Amir Coffey</v>
      </c>
      <c r="I112">
        <v>79</v>
      </c>
      <c r="J112">
        <v>210</v>
      </c>
      <c r="K112">
        <v>7</v>
      </c>
      <c r="L112">
        <v>110</v>
      </c>
      <c r="M112" t="s">
        <v>687</v>
      </c>
    </row>
    <row r="113" spans="1:13" x14ac:dyDescent="0.2">
      <c r="A113">
        <v>111</v>
      </c>
      <c r="B113" t="s">
        <v>468</v>
      </c>
      <c r="C113" t="s">
        <v>105</v>
      </c>
      <c r="D113" s="1">
        <v>35696</v>
      </c>
      <c r="E113">
        <v>1</v>
      </c>
      <c r="F113">
        <v>1</v>
      </c>
      <c r="G113">
        <v>81</v>
      </c>
      <c r="H113" t="str">
        <f t="shared" si="1"/>
        <v>John Collins</v>
      </c>
      <c r="I113">
        <v>81</v>
      </c>
      <c r="J113">
        <v>226</v>
      </c>
      <c r="K113">
        <v>20</v>
      </c>
      <c r="L113">
        <v>111</v>
      </c>
      <c r="M113" t="s">
        <v>688</v>
      </c>
    </row>
    <row r="114" spans="1:13" x14ac:dyDescent="0.2">
      <c r="A114">
        <v>112</v>
      </c>
      <c r="B114" t="s">
        <v>381</v>
      </c>
      <c r="C114" t="s">
        <v>106</v>
      </c>
      <c r="D114" s="1">
        <v>32064</v>
      </c>
      <c r="E114">
        <v>28</v>
      </c>
      <c r="F114">
        <v>1</v>
      </c>
      <c r="G114">
        <v>82</v>
      </c>
      <c r="H114" t="str">
        <f t="shared" si="1"/>
        <v>Mike Conley</v>
      </c>
      <c r="I114">
        <v>73</v>
      </c>
      <c r="J114">
        <v>175</v>
      </c>
      <c r="K114">
        <v>11</v>
      </c>
      <c r="L114">
        <v>112</v>
      </c>
      <c r="M114" t="s">
        <v>685</v>
      </c>
    </row>
    <row r="115" spans="1:13" x14ac:dyDescent="0.2">
      <c r="A115">
        <v>113</v>
      </c>
      <c r="B115" t="s">
        <v>469</v>
      </c>
      <c r="C115" t="s">
        <v>107</v>
      </c>
      <c r="D115" s="1">
        <v>33977</v>
      </c>
      <c r="E115">
        <v>16</v>
      </c>
      <c r="F115">
        <v>1</v>
      </c>
      <c r="G115">
        <v>83</v>
      </c>
      <c r="H115" t="str">
        <f t="shared" si="1"/>
        <v>Pat Connaughton</v>
      </c>
      <c r="I115">
        <v>77</v>
      </c>
      <c r="J115">
        <v>209</v>
      </c>
      <c r="K115">
        <v>24</v>
      </c>
      <c r="L115">
        <v>113</v>
      </c>
      <c r="M115" t="s">
        <v>685</v>
      </c>
    </row>
    <row r="116" spans="1:13" x14ac:dyDescent="0.2">
      <c r="A116">
        <v>114</v>
      </c>
      <c r="B116" t="s">
        <v>470</v>
      </c>
      <c r="C116" t="s">
        <v>108</v>
      </c>
      <c r="D116" s="1">
        <v>37053</v>
      </c>
      <c r="E116">
        <v>1</v>
      </c>
      <c r="F116">
        <v>1</v>
      </c>
      <c r="G116">
        <v>84</v>
      </c>
      <c r="H116" t="str">
        <f t="shared" si="1"/>
        <v>Sharife Cooper</v>
      </c>
      <c r="I116">
        <v>73</v>
      </c>
      <c r="J116">
        <v>176</v>
      </c>
      <c r="K116">
        <v>2</v>
      </c>
      <c r="L116">
        <v>114</v>
      </c>
      <c r="M116" t="s">
        <v>685</v>
      </c>
    </row>
    <row r="117" spans="1:13" x14ac:dyDescent="0.2">
      <c r="A117">
        <v>115</v>
      </c>
      <c r="B117" t="s">
        <v>471</v>
      </c>
      <c r="C117" t="s">
        <v>109</v>
      </c>
      <c r="D117" s="1">
        <v>33225</v>
      </c>
      <c r="E117">
        <v>24</v>
      </c>
      <c r="F117">
        <v>1</v>
      </c>
      <c r="G117">
        <v>85</v>
      </c>
      <c r="H117" t="str">
        <f t="shared" si="1"/>
        <v>Robert Covington</v>
      </c>
      <c r="I117">
        <v>79</v>
      </c>
      <c r="J117">
        <v>209</v>
      </c>
      <c r="K117">
        <v>33</v>
      </c>
      <c r="L117">
        <v>115</v>
      </c>
      <c r="M117" t="s">
        <v>682</v>
      </c>
    </row>
    <row r="118" spans="1:13" x14ac:dyDescent="0.2">
      <c r="A118">
        <v>116</v>
      </c>
      <c r="B118" t="s">
        <v>472</v>
      </c>
      <c r="C118" t="s">
        <v>110</v>
      </c>
      <c r="D118" s="1">
        <v>33228</v>
      </c>
      <c r="E118">
        <v>12</v>
      </c>
      <c r="F118">
        <v>1</v>
      </c>
      <c r="G118">
        <v>86</v>
      </c>
      <c r="H118" t="str">
        <f t="shared" si="1"/>
        <v>Torrey Craig</v>
      </c>
      <c r="I118">
        <v>79</v>
      </c>
      <c r="J118">
        <v>221</v>
      </c>
      <c r="K118">
        <v>13</v>
      </c>
      <c r="L118">
        <v>116</v>
      </c>
      <c r="M118" t="s">
        <v>682</v>
      </c>
    </row>
    <row r="119" spans="1:13" x14ac:dyDescent="0.2">
      <c r="A119">
        <v>117</v>
      </c>
      <c r="B119" t="s">
        <v>473</v>
      </c>
      <c r="C119" t="s">
        <v>111</v>
      </c>
      <c r="D119" s="1">
        <v>33064</v>
      </c>
      <c r="E119">
        <v>23</v>
      </c>
      <c r="F119">
        <v>1</v>
      </c>
      <c r="G119">
        <v>87</v>
      </c>
      <c r="H119" t="str">
        <f t="shared" si="1"/>
        <v>Jae Crowder</v>
      </c>
      <c r="I119">
        <v>78</v>
      </c>
      <c r="J119">
        <v>235</v>
      </c>
      <c r="K119">
        <v>99</v>
      </c>
      <c r="L119">
        <v>117</v>
      </c>
      <c r="M119" t="s">
        <v>682</v>
      </c>
    </row>
    <row r="120" spans="1:13" x14ac:dyDescent="0.2">
      <c r="A120">
        <v>118</v>
      </c>
      <c r="B120" t="s">
        <v>474</v>
      </c>
      <c r="C120" t="s">
        <v>112</v>
      </c>
      <c r="D120" s="1">
        <v>33111</v>
      </c>
      <c r="E120">
        <v>22</v>
      </c>
      <c r="F120">
        <v>1</v>
      </c>
      <c r="G120">
        <v>88</v>
      </c>
      <c r="H120" t="str">
        <f t="shared" si="1"/>
        <v>Seth Curry</v>
      </c>
      <c r="I120">
        <v>74</v>
      </c>
      <c r="J120">
        <v>185</v>
      </c>
      <c r="K120">
        <v>31</v>
      </c>
      <c r="L120">
        <v>118</v>
      </c>
      <c r="M120" t="s">
        <v>685</v>
      </c>
    </row>
    <row r="121" spans="1:13" x14ac:dyDescent="0.2">
      <c r="A121">
        <v>119</v>
      </c>
      <c r="B121" t="s">
        <v>375</v>
      </c>
      <c r="C121" t="s">
        <v>112</v>
      </c>
      <c r="D121" s="1">
        <v>32221</v>
      </c>
      <c r="E121">
        <v>10</v>
      </c>
      <c r="F121">
        <v>1</v>
      </c>
      <c r="G121">
        <v>89</v>
      </c>
      <c r="H121" t="str">
        <f t="shared" si="1"/>
        <v>Stephen Curry</v>
      </c>
      <c r="I121">
        <v>74</v>
      </c>
      <c r="J121">
        <v>185</v>
      </c>
      <c r="K121">
        <v>30</v>
      </c>
      <c r="L121">
        <v>119</v>
      </c>
      <c r="M121" t="s">
        <v>685</v>
      </c>
    </row>
    <row r="122" spans="1:13" x14ac:dyDescent="0.2">
      <c r="A122">
        <v>120</v>
      </c>
      <c r="B122" t="s">
        <v>44</v>
      </c>
      <c r="C122" t="s">
        <v>113</v>
      </c>
      <c r="D122" s="1">
        <v>34042</v>
      </c>
      <c r="E122">
        <v>13</v>
      </c>
      <c r="F122">
        <v>1</v>
      </c>
      <c r="G122">
        <v>90</v>
      </c>
      <c r="H122" t="str">
        <f t="shared" si="1"/>
        <v>Anthony Davis</v>
      </c>
      <c r="I122">
        <v>82</v>
      </c>
      <c r="J122">
        <v>253</v>
      </c>
      <c r="K122">
        <v>3</v>
      </c>
      <c r="L122">
        <v>120</v>
      </c>
      <c r="M122" t="s">
        <v>688</v>
      </c>
    </row>
    <row r="123" spans="1:13" x14ac:dyDescent="0.2">
      <c r="A123">
        <v>121</v>
      </c>
      <c r="B123" t="s">
        <v>475</v>
      </c>
      <c r="C123" t="s">
        <v>113</v>
      </c>
      <c r="D123" s="1">
        <v>35568</v>
      </c>
      <c r="E123">
        <v>25</v>
      </c>
      <c r="F123">
        <v>1</v>
      </c>
      <c r="G123">
        <v>91</v>
      </c>
      <c r="H123" t="str">
        <f t="shared" si="1"/>
        <v>Terence Davis</v>
      </c>
      <c r="I123">
        <v>76</v>
      </c>
      <c r="J123">
        <v>201</v>
      </c>
      <c r="K123">
        <v>3</v>
      </c>
      <c r="L123">
        <v>121</v>
      </c>
      <c r="M123" t="s">
        <v>685</v>
      </c>
    </row>
    <row r="124" spans="1:13" x14ac:dyDescent="0.2">
      <c r="A124">
        <v>122</v>
      </c>
      <c r="B124" t="s">
        <v>476</v>
      </c>
      <c r="C124" t="s">
        <v>114</v>
      </c>
      <c r="D124" s="1">
        <v>34739</v>
      </c>
      <c r="E124">
        <v>20</v>
      </c>
      <c r="F124">
        <v>1</v>
      </c>
      <c r="G124">
        <v>92</v>
      </c>
      <c r="H124" t="str">
        <f t="shared" si="1"/>
        <v>Gabriel Deck</v>
      </c>
      <c r="I124">
        <v>78</v>
      </c>
      <c r="J124">
        <v>231</v>
      </c>
      <c r="K124">
        <v>6</v>
      </c>
      <c r="L124">
        <v>122</v>
      </c>
      <c r="M124" t="s">
        <v>682</v>
      </c>
    </row>
    <row r="125" spans="1:13" x14ac:dyDescent="0.2">
      <c r="A125">
        <v>123</v>
      </c>
      <c r="B125" t="s">
        <v>477</v>
      </c>
      <c r="C125" t="s">
        <v>115</v>
      </c>
      <c r="D125" s="1">
        <v>32736</v>
      </c>
      <c r="E125">
        <v>15</v>
      </c>
      <c r="F125">
        <v>1</v>
      </c>
      <c r="G125">
        <v>93</v>
      </c>
      <c r="H125" t="str">
        <f t="shared" si="1"/>
        <v>Dewayne Dedmon</v>
      </c>
      <c r="I125">
        <v>85</v>
      </c>
      <c r="J125">
        <v>245</v>
      </c>
      <c r="K125">
        <v>21</v>
      </c>
      <c r="L125">
        <v>123</v>
      </c>
      <c r="M125" t="s">
        <v>683</v>
      </c>
    </row>
    <row r="126" spans="1:13" x14ac:dyDescent="0.2">
      <c r="A126">
        <v>124</v>
      </c>
      <c r="B126" t="s">
        <v>478</v>
      </c>
      <c r="C126" t="s">
        <v>116</v>
      </c>
      <c r="D126" s="1">
        <v>32728</v>
      </c>
      <c r="E126">
        <v>5</v>
      </c>
      <c r="F126">
        <v>1</v>
      </c>
      <c r="G126">
        <v>94</v>
      </c>
      <c r="H126" t="str">
        <f t="shared" si="1"/>
        <v>DeMar DeRozan</v>
      </c>
      <c r="I126">
        <v>78</v>
      </c>
      <c r="J126">
        <v>220</v>
      </c>
      <c r="K126">
        <v>11</v>
      </c>
      <c r="L126">
        <v>124</v>
      </c>
      <c r="M126" t="s">
        <v>687</v>
      </c>
    </row>
    <row r="127" spans="1:13" x14ac:dyDescent="0.2">
      <c r="A127">
        <v>125</v>
      </c>
      <c r="B127" t="s">
        <v>479</v>
      </c>
      <c r="C127" t="s">
        <v>117</v>
      </c>
      <c r="D127" s="1">
        <v>36006</v>
      </c>
      <c r="E127">
        <v>9</v>
      </c>
      <c r="F127">
        <v>1</v>
      </c>
      <c r="G127">
        <v>95</v>
      </c>
      <c r="H127" t="str">
        <f t="shared" si="1"/>
        <v>Hamidou Diallo</v>
      </c>
      <c r="I127">
        <v>77</v>
      </c>
      <c r="J127">
        <v>202</v>
      </c>
      <c r="K127">
        <v>6</v>
      </c>
      <c r="L127">
        <v>125</v>
      </c>
      <c r="M127" t="s">
        <v>685</v>
      </c>
    </row>
    <row r="128" spans="1:13" x14ac:dyDescent="0.2">
      <c r="A128">
        <v>126</v>
      </c>
      <c r="B128" t="s">
        <v>480</v>
      </c>
      <c r="C128" t="s">
        <v>118</v>
      </c>
      <c r="D128" s="1">
        <v>32892</v>
      </c>
      <c r="E128">
        <v>1</v>
      </c>
      <c r="F128">
        <v>1</v>
      </c>
      <c r="G128">
        <v>96</v>
      </c>
      <c r="H128" t="str">
        <f t="shared" si="1"/>
        <v>Gorgui Dieng</v>
      </c>
      <c r="I128">
        <v>82</v>
      </c>
      <c r="J128">
        <v>248</v>
      </c>
      <c r="K128">
        <v>10</v>
      </c>
      <c r="L128">
        <v>126</v>
      </c>
      <c r="M128" t="s">
        <v>683</v>
      </c>
    </row>
    <row r="129" spans="1:13" x14ac:dyDescent="0.2">
      <c r="A129">
        <v>127</v>
      </c>
      <c r="B129" t="s">
        <v>481</v>
      </c>
      <c r="C129" t="s">
        <v>119</v>
      </c>
      <c r="D129" s="1">
        <v>34068</v>
      </c>
      <c r="E129">
        <v>29</v>
      </c>
      <c r="F129">
        <v>1</v>
      </c>
      <c r="G129">
        <v>97</v>
      </c>
      <c r="H129" t="str">
        <f t="shared" si="1"/>
        <v>Spencer Dinwiddie</v>
      </c>
      <c r="I129">
        <v>78</v>
      </c>
      <c r="J129">
        <v>215</v>
      </c>
      <c r="K129">
        <v>26</v>
      </c>
      <c r="L129">
        <v>127</v>
      </c>
      <c r="M129" t="s">
        <v>685</v>
      </c>
    </row>
    <row r="130" spans="1:13" x14ac:dyDescent="0.2">
      <c r="A130">
        <v>128</v>
      </c>
      <c r="B130" t="s">
        <v>482</v>
      </c>
      <c r="C130" t="s">
        <v>120</v>
      </c>
      <c r="D130" s="1">
        <v>36218</v>
      </c>
      <c r="E130">
        <v>7</v>
      </c>
      <c r="F130">
        <v>1</v>
      </c>
      <c r="G130">
        <v>98</v>
      </c>
      <c r="H130" t="str">
        <f t="shared" si="1"/>
        <v>Luka Doncic</v>
      </c>
      <c r="I130">
        <v>79</v>
      </c>
      <c r="J130">
        <v>230</v>
      </c>
      <c r="K130">
        <v>7</v>
      </c>
      <c r="L130">
        <v>128</v>
      </c>
      <c r="M130" t="s">
        <v>686</v>
      </c>
    </row>
    <row r="131" spans="1:13" x14ac:dyDescent="0.2">
      <c r="A131">
        <v>129</v>
      </c>
      <c r="B131" t="s">
        <v>483</v>
      </c>
      <c r="C131" t="s">
        <v>121</v>
      </c>
      <c r="D131" s="1">
        <v>36269</v>
      </c>
      <c r="E131">
        <v>20</v>
      </c>
      <c r="F131">
        <v>1</v>
      </c>
      <c r="G131">
        <v>99</v>
      </c>
      <c r="H131" t="str">
        <f t="shared" si="1"/>
        <v>Luguentz Dort</v>
      </c>
      <c r="I131">
        <v>75</v>
      </c>
      <c r="J131">
        <v>215</v>
      </c>
      <c r="K131">
        <v>5</v>
      </c>
      <c r="L131">
        <v>129</v>
      </c>
      <c r="M131" t="s">
        <v>685</v>
      </c>
    </row>
    <row r="132" spans="1:13" x14ac:dyDescent="0.2">
      <c r="A132">
        <v>130</v>
      </c>
      <c r="B132" t="s">
        <v>484</v>
      </c>
      <c r="C132" t="s">
        <v>122</v>
      </c>
      <c r="D132" s="1">
        <v>36542</v>
      </c>
      <c r="E132">
        <v>5</v>
      </c>
      <c r="F132">
        <v>1</v>
      </c>
      <c r="G132">
        <v>100</v>
      </c>
      <c r="H132" t="str">
        <f t="shared" si="1"/>
        <v>Ayo Dosunmu</v>
      </c>
      <c r="I132">
        <v>76</v>
      </c>
      <c r="J132">
        <v>200</v>
      </c>
      <c r="K132">
        <v>12</v>
      </c>
      <c r="L132">
        <v>130</v>
      </c>
      <c r="M132" t="s">
        <v>685</v>
      </c>
    </row>
    <row r="133" spans="1:13" x14ac:dyDescent="0.2">
      <c r="A133">
        <v>131</v>
      </c>
      <c r="B133" t="s">
        <v>485</v>
      </c>
      <c r="C133" t="s">
        <v>123</v>
      </c>
      <c r="D133" s="1">
        <v>35364</v>
      </c>
      <c r="E133">
        <v>8</v>
      </c>
      <c r="F133">
        <v>1</v>
      </c>
      <c r="G133">
        <v>101</v>
      </c>
      <c r="H133" t="str">
        <f t="shared" si="1"/>
        <v>PJ Dozier</v>
      </c>
      <c r="I133">
        <v>78</v>
      </c>
      <c r="J133">
        <v>205</v>
      </c>
      <c r="K133">
        <v>35</v>
      </c>
      <c r="L133">
        <v>131</v>
      </c>
      <c r="M133" t="s">
        <v>687</v>
      </c>
    </row>
    <row r="134" spans="1:13" x14ac:dyDescent="0.2">
      <c r="A134">
        <v>132</v>
      </c>
      <c r="B134" t="s">
        <v>486</v>
      </c>
      <c r="C134" t="s">
        <v>124</v>
      </c>
      <c r="D134" s="1">
        <v>31542</v>
      </c>
      <c r="E134">
        <v>27</v>
      </c>
      <c r="F134">
        <v>1</v>
      </c>
      <c r="G134">
        <v>102</v>
      </c>
      <c r="H134" t="str">
        <f t="shared" si="1"/>
        <v>Goran Dragic</v>
      </c>
      <c r="I134">
        <v>75</v>
      </c>
      <c r="J134">
        <v>190</v>
      </c>
      <c r="K134">
        <v>1</v>
      </c>
      <c r="L134">
        <v>132</v>
      </c>
      <c r="M134" t="s">
        <v>685</v>
      </c>
    </row>
    <row r="135" spans="1:13" x14ac:dyDescent="0.2">
      <c r="A135">
        <v>133</v>
      </c>
      <c r="B135" t="s">
        <v>487</v>
      </c>
      <c r="C135" t="s">
        <v>125</v>
      </c>
      <c r="D135" s="1">
        <v>34192</v>
      </c>
      <c r="E135">
        <v>22</v>
      </c>
      <c r="F135">
        <v>1</v>
      </c>
      <c r="G135">
        <v>103</v>
      </c>
      <c r="H135" t="str">
        <f t="shared" si="1"/>
        <v>Andre Drummond</v>
      </c>
      <c r="I135">
        <v>82</v>
      </c>
      <c r="J135">
        <v>279</v>
      </c>
      <c r="K135">
        <v>1</v>
      </c>
      <c r="L135">
        <v>133</v>
      </c>
      <c r="M135" t="s">
        <v>683</v>
      </c>
    </row>
    <row r="136" spans="1:13" x14ac:dyDescent="0.2">
      <c r="A136">
        <v>134</v>
      </c>
      <c r="B136" t="s">
        <v>382</v>
      </c>
      <c r="C136" t="s">
        <v>126</v>
      </c>
      <c r="D136" s="1">
        <v>35593</v>
      </c>
      <c r="E136">
        <v>12</v>
      </c>
      <c r="F136">
        <v>1</v>
      </c>
      <c r="G136">
        <v>104</v>
      </c>
      <c r="H136" t="str">
        <f t="shared" si="1"/>
        <v>Chris Duarte</v>
      </c>
      <c r="I136">
        <v>77</v>
      </c>
      <c r="J136">
        <v>190</v>
      </c>
      <c r="K136">
        <v>3</v>
      </c>
      <c r="L136">
        <v>134</v>
      </c>
      <c r="M136" t="s">
        <v>685</v>
      </c>
    </row>
    <row r="137" spans="1:13" x14ac:dyDescent="0.2">
      <c r="A137">
        <v>135</v>
      </c>
      <c r="B137" t="s">
        <v>488</v>
      </c>
      <c r="C137" t="s">
        <v>127</v>
      </c>
      <c r="D137" s="1">
        <v>32418</v>
      </c>
      <c r="E137">
        <v>3</v>
      </c>
      <c r="F137">
        <v>1</v>
      </c>
      <c r="G137">
        <v>105</v>
      </c>
      <c r="H137" t="str">
        <f t="shared" si="1"/>
        <v>Kevin Durant</v>
      </c>
      <c r="I137">
        <v>82</v>
      </c>
      <c r="J137">
        <v>240</v>
      </c>
      <c r="K137">
        <v>7</v>
      </c>
      <c r="L137">
        <v>135</v>
      </c>
      <c r="M137" t="s">
        <v>682</v>
      </c>
    </row>
    <row r="138" spans="1:13" x14ac:dyDescent="0.2">
      <c r="A138">
        <v>136</v>
      </c>
      <c r="B138" t="s">
        <v>44</v>
      </c>
      <c r="C138" t="s">
        <v>128</v>
      </c>
      <c r="D138" s="1">
        <v>37108</v>
      </c>
      <c r="E138">
        <v>17</v>
      </c>
      <c r="F138">
        <v>1</v>
      </c>
      <c r="G138">
        <v>106</v>
      </c>
      <c r="H138" t="str">
        <f t="shared" si="1"/>
        <v>Anthony Edwards</v>
      </c>
      <c r="I138">
        <v>76</v>
      </c>
      <c r="J138">
        <v>225</v>
      </c>
      <c r="K138">
        <v>1</v>
      </c>
      <c r="L138">
        <v>136</v>
      </c>
      <c r="M138" t="s">
        <v>685</v>
      </c>
    </row>
    <row r="139" spans="1:13" x14ac:dyDescent="0.2">
      <c r="A139">
        <v>137</v>
      </c>
      <c r="B139" t="s">
        <v>489</v>
      </c>
      <c r="C139" t="s">
        <v>129</v>
      </c>
      <c r="D139" s="1">
        <v>36692</v>
      </c>
      <c r="E139">
        <v>24</v>
      </c>
      <c r="F139">
        <v>1</v>
      </c>
      <c r="G139">
        <v>107</v>
      </c>
      <c r="H139" t="str">
        <f t="shared" si="1"/>
        <v>CJ Elleby</v>
      </c>
      <c r="I139">
        <v>78</v>
      </c>
      <c r="J139">
        <v>200</v>
      </c>
      <c r="K139">
        <v>16</v>
      </c>
      <c r="L139">
        <v>137</v>
      </c>
      <c r="M139" t="s">
        <v>686</v>
      </c>
    </row>
    <row r="140" spans="1:13" x14ac:dyDescent="0.2">
      <c r="A140">
        <v>138</v>
      </c>
      <c r="B140" t="s">
        <v>490</v>
      </c>
      <c r="C140" t="s">
        <v>130</v>
      </c>
      <c r="D140" s="1">
        <v>34411</v>
      </c>
      <c r="E140">
        <v>22</v>
      </c>
      <c r="F140">
        <v>1</v>
      </c>
      <c r="G140">
        <v>108</v>
      </c>
      <c r="H140" t="str">
        <f t="shared" si="1"/>
        <v>Joel Embiid</v>
      </c>
      <c r="I140">
        <v>85</v>
      </c>
      <c r="J140">
        <v>280</v>
      </c>
      <c r="K140">
        <v>21</v>
      </c>
      <c r="L140">
        <v>138</v>
      </c>
      <c r="M140" t="s">
        <v>684</v>
      </c>
    </row>
    <row r="141" spans="1:13" x14ac:dyDescent="0.2">
      <c r="A141">
        <v>139</v>
      </c>
      <c r="B141" t="s">
        <v>491</v>
      </c>
      <c r="C141" t="s">
        <v>131</v>
      </c>
      <c r="D141" s="1">
        <v>35462</v>
      </c>
      <c r="E141">
        <v>26</v>
      </c>
      <c r="F141">
        <v>1</v>
      </c>
      <c r="G141">
        <v>109</v>
      </c>
      <c r="H141" t="str">
        <f t="shared" si="1"/>
        <v>Drew Eubanks</v>
      </c>
      <c r="I141">
        <v>81</v>
      </c>
      <c r="J141">
        <v>245</v>
      </c>
      <c r="K141">
        <v>14</v>
      </c>
      <c r="L141">
        <v>139</v>
      </c>
      <c r="M141" t="s">
        <v>688</v>
      </c>
    </row>
    <row r="142" spans="1:13" x14ac:dyDescent="0.2">
      <c r="A142">
        <v>140</v>
      </c>
      <c r="B142" t="s">
        <v>492</v>
      </c>
      <c r="C142" t="s">
        <v>132</v>
      </c>
      <c r="D142" s="1">
        <v>35046</v>
      </c>
      <c r="E142">
        <v>6</v>
      </c>
      <c r="F142">
        <v>1</v>
      </c>
      <c r="G142">
        <v>110</v>
      </c>
      <c r="H142" t="str">
        <f t="shared" si="1"/>
        <v>Tacko Fall</v>
      </c>
      <c r="I142">
        <v>90</v>
      </c>
      <c r="J142">
        <v>311</v>
      </c>
      <c r="K142">
        <v>99</v>
      </c>
      <c r="L142">
        <v>140</v>
      </c>
      <c r="M142" t="s">
        <v>683</v>
      </c>
    </row>
    <row r="143" spans="1:13" x14ac:dyDescent="0.2">
      <c r="A143">
        <v>141</v>
      </c>
      <c r="B143" t="s">
        <v>493</v>
      </c>
      <c r="C143" t="s">
        <v>133</v>
      </c>
      <c r="D143" s="1">
        <v>33436</v>
      </c>
      <c r="E143">
        <v>20</v>
      </c>
      <c r="F143">
        <v>1</v>
      </c>
      <c r="G143">
        <v>111</v>
      </c>
      <c r="H143" t="str">
        <f t="shared" si="1"/>
        <v>Derrick Favors</v>
      </c>
      <c r="I143">
        <v>81</v>
      </c>
      <c r="J143">
        <v>265</v>
      </c>
      <c r="K143">
        <v>15</v>
      </c>
      <c r="L143">
        <v>141</v>
      </c>
      <c r="M143" t="s">
        <v>682</v>
      </c>
    </row>
    <row r="144" spans="1:13" x14ac:dyDescent="0.2">
      <c r="A144">
        <v>142</v>
      </c>
      <c r="B144" t="s">
        <v>494</v>
      </c>
      <c r="C144" t="s">
        <v>134</v>
      </c>
      <c r="D144" s="1">
        <v>34093</v>
      </c>
      <c r="E144">
        <v>7</v>
      </c>
      <c r="F144">
        <v>1</v>
      </c>
      <c r="G144">
        <v>112</v>
      </c>
      <c r="H144" t="str">
        <f t="shared" si="1"/>
        <v>Dorian Finney-Smith</v>
      </c>
      <c r="I144">
        <v>79</v>
      </c>
      <c r="J144">
        <v>220</v>
      </c>
      <c r="K144">
        <v>10</v>
      </c>
      <c r="L144">
        <v>142</v>
      </c>
      <c r="M144" t="s">
        <v>682</v>
      </c>
    </row>
    <row r="145" spans="1:13" x14ac:dyDescent="0.2">
      <c r="A145">
        <v>143</v>
      </c>
      <c r="B145" t="s">
        <v>426</v>
      </c>
      <c r="C145" t="s">
        <v>135</v>
      </c>
      <c r="D145" s="1">
        <v>37189</v>
      </c>
      <c r="E145">
        <v>28</v>
      </c>
      <c r="F145">
        <v>1</v>
      </c>
      <c r="G145">
        <v>113</v>
      </c>
      <c r="H145" t="str">
        <f t="shared" si="1"/>
        <v>Malik Fitts</v>
      </c>
      <c r="I145">
        <v>77</v>
      </c>
      <c r="J145">
        <v>230</v>
      </c>
      <c r="K145">
        <v>24</v>
      </c>
      <c r="L145">
        <v>143</v>
      </c>
      <c r="M145" t="s">
        <v>682</v>
      </c>
    </row>
    <row r="146" spans="1:13" x14ac:dyDescent="0.2">
      <c r="A146">
        <v>144</v>
      </c>
      <c r="B146" t="s">
        <v>495</v>
      </c>
      <c r="C146" t="s">
        <v>136</v>
      </c>
      <c r="D146" s="1">
        <v>35926</v>
      </c>
      <c r="E146">
        <v>27</v>
      </c>
      <c r="F146">
        <v>1</v>
      </c>
      <c r="G146">
        <v>114</v>
      </c>
      <c r="H146" t="str">
        <f t="shared" si="1"/>
        <v>Malachi Flynn</v>
      </c>
      <c r="I146">
        <v>73</v>
      </c>
      <c r="J146">
        <v>175</v>
      </c>
      <c r="K146">
        <v>22</v>
      </c>
      <c r="L146">
        <v>144</v>
      </c>
      <c r="M146" t="s">
        <v>685</v>
      </c>
    </row>
    <row r="147" spans="1:13" x14ac:dyDescent="0.2">
      <c r="A147">
        <v>145</v>
      </c>
      <c r="B147" t="s">
        <v>496</v>
      </c>
      <c r="C147" t="s">
        <v>137</v>
      </c>
      <c r="D147" s="1">
        <v>34174</v>
      </c>
      <c r="E147">
        <v>26</v>
      </c>
      <c r="F147">
        <v>1</v>
      </c>
      <c r="G147">
        <v>115</v>
      </c>
      <c r="H147" t="str">
        <f t="shared" si="1"/>
        <v>Bryn Forbes</v>
      </c>
      <c r="I147">
        <v>74</v>
      </c>
      <c r="J147">
        <v>205</v>
      </c>
      <c r="K147">
        <v>7</v>
      </c>
      <c r="L147">
        <v>145</v>
      </c>
      <c r="M147" t="s">
        <v>685</v>
      </c>
    </row>
    <row r="148" spans="1:13" x14ac:dyDescent="0.2">
      <c r="A148">
        <v>146</v>
      </c>
      <c r="B148" t="s">
        <v>497</v>
      </c>
      <c r="C148" t="s">
        <v>138</v>
      </c>
      <c r="D148" s="1">
        <v>35958</v>
      </c>
      <c r="E148">
        <v>28</v>
      </c>
      <c r="F148">
        <v>1</v>
      </c>
      <c r="G148">
        <v>116</v>
      </c>
      <c r="H148" t="str">
        <f t="shared" si="1"/>
        <v>Trent Forrest</v>
      </c>
      <c r="I148">
        <v>76</v>
      </c>
      <c r="J148">
        <v>210</v>
      </c>
      <c r="K148">
        <v>3</v>
      </c>
      <c r="L148">
        <v>146</v>
      </c>
      <c r="M148" t="s">
        <v>685</v>
      </c>
    </row>
    <row r="149" spans="1:13" x14ac:dyDescent="0.2">
      <c r="A149">
        <v>147</v>
      </c>
      <c r="B149" t="s">
        <v>498</v>
      </c>
      <c r="C149" t="s">
        <v>139</v>
      </c>
      <c r="D149" s="1">
        <v>33907</v>
      </c>
      <c r="E149">
        <v>19</v>
      </c>
      <c r="F149">
        <v>1</v>
      </c>
      <c r="G149">
        <v>117</v>
      </c>
      <c r="H149" t="str">
        <f t="shared" si="1"/>
        <v>Evan Fournier</v>
      </c>
      <c r="I149">
        <v>78</v>
      </c>
      <c r="J149">
        <v>205</v>
      </c>
      <c r="K149">
        <v>13</v>
      </c>
      <c r="L149">
        <v>147</v>
      </c>
      <c r="M149" t="s">
        <v>687</v>
      </c>
    </row>
    <row r="150" spans="1:13" x14ac:dyDescent="0.2">
      <c r="A150">
        <v>148</v>
      </c>
      <c r="B150" t="s">
        <v>499</v>
      </c>
      <c r="C150" t="s">
        <v>140</v>
      </c>
      <c r="D150" s="1">
        <v>35783</v>
      </c>
      <c r="E150">
        <v>25</v>
      </c>
      <c r="F150">
        <v>1</v>
      </c>
      <c r="G150">
        <v>118</v>
      </c>
      <c r="H150" t="str">
        <f t="shared" si="1"/>
        <v>De'Aaron Fox</v>
      </c>
      <c r="I150">
        <v>75</v>
      </c>
      <c r="J150">
        <v>185</v>
      </c>
      <c r="K150">
        <v>5</v>
      </c>
      <c r="L150">
        <v>148</v>
      </c>
      <c r="M150" t="s">
        <v>685</v>
      </c>
    </row>
    <row r="151" spans="1:13" x14ac:dyDescent="0.2">
      <c r="A151">
        <v>149</v>
      </c>
      <c r="B151" t="s">
        <v>500</v>
      </c>
      <c r="C151" t="s">
        <v>141</v>
      </c>
      <c r="D151" s="1">
        <v>36068</v>
      </c>
      <c r="E151">
        <v>29</v>
      </c>
      <c r="F151">
        <v>1</v>
      </c>
      <c r="G151">
        <v>119</v>
      </c>
      <c r="H151" t="str">
        <f t="shared" si="1"/>
        <v>Daniel Gafford</v>
      </c>
      <c r="I151">
        <v>81</v>
      </c>
      <c r="J151">
        <v>234</v>
      </c>
      <c r="K151">
        <v>21</v>
      </c>
      <c r="L151">
        <v>149</v>
      </c>
      <c r="M151" t="s">
        <v>688</v>
      </c>
    </row>
    <row r="152" spans="1:13" x14ac:dyDescent="0.2">
      <c r="A152">
        <v>150</v>
      </c>
      <c r="B152" t="s">
        <v>425</v>
      </c>
      <c r="C152" t="s">
        <v>142</v>
      </c>
      <c r="D152" s="1">
        <v>36550</v>
      </c>
      <c r="E152">
        <v>6</v>
      </c>
      <c r="F152">
        <v>1</v>
      </c>
      <c r="G152">
        <v>120</v>
      </c>
      <c r="H152" t="str">
        <f t="shared" si="1"/>
        <v>Darius Garland</v>
      </c>
      <c r="I152">
        <v>73</v>
      </c>
      <c r="J152">
        <v>192</v>
      </c>
      <c r="K152">
        <v>10</v>
      </c>
      <c r="L152">
        <v>150</v>
      </c>
      <c r="M152" t="s">
        <v>685</v>
      </c>
    </row>
    <row r="153" spans="1:13" x14ac:dyDescent="0.2">
      <c r="A153">
        <v>151</v>
      </c>
      <c r="B153" t="s">
        <v>501</v>
      </c>
      <c r="C153" t="s">
        <v>143</v>
      </c>
      <c r="D153" s="1">
        <v>36108</v>
      </c>
      <c r="E153">
        <v>15</v>
      </c>
      <c r="F153">
        <v>1</v>
      </c>
      <c r="G153">
        <v>121</v>
      </c>
      <c r="H153" t="str">
        <f t="shared" si="1"/>
        <v>Marcus Garrett</v>
      </c>
      <c r="I153">
        <v>77</v>
      </c>
      <c r="J153">
        <v>205</v>
      </c>
      <c r="K153">
        <v>0</v>
      </c>
      <c r="L153">
        <v>151</v>
      </c>
      <c r="M153" t="s">
        <v>685</v>
      </c>
    </row>
    <row r="154" spans="1:13" x14ac:dyDescent="0.2">
      <c r="A154">
        <v>152</v>
      </c>
      <c r="B154" t="s">
        <v>502</v>
      </c>
      <c r="C154" t="s">
        <v>144</v>
      </c>
      <c r="D154" s="1">
        <v>37324</v>
      </c>
      <c r="E154">
        <v>11</v>
      </c>
      <c r="F154">
        <v>1</v>
      </c>
      <c r="G154">
        <v>122</v>
      </c>
      <c r="H154" t="str">
        <f t="shared" si="1"/>
        <v>Usman Garuba</v>
      </c>
      <c r="I154">
        <v>80</v>
      </c>
      <c r="J154">
        <v>229</v>
      </c>
      <c r="K154">
        <v>16</v>
      </c>
      <c r="L154">
        <v>152</v>
      </c>
      <c r="M154" t="s">
        <v>682</v>
      </c>
    </row>
    <row r="155" spans="1:13" x14ac:dyDescent="0.2">
      <c r="A155">
        <v>153</v>
      </c>
      <c r="B155" t="s">
        <v>482</v>
      </c>
      <c r="C155" t="s">
        <v>145</v>
      </c>
      <c r="D155" s="1">
        <v>36156</v>
      </c>
      <c r="E155">
        <v>9</v>
      </c>
      <c r="F155">
        <v>1</v>
      </c>
      <c r="G155">
        <v>123</v>
      </c>
      <c r="H155" t="str">
        <f t="shared" si="1"/>
        <v>Luka Garza</v>
      </c>
      <c r="I155">
        <v>82</v>
      </c>
      <c r="J155">
        <v>243</v>
      </c>
      <c r="K155">
        <v>55</v>
      </c>
      <c r="L155">
        <v>153</v>
      </c>
      <c r="M155" t="s">
        <v>683</v>
      </c>
    </row>
    <row r="156" spans="1:13" x14ac:dyDescent="0.2">
      <c r="A156">
        <v>154</v>
      </c>
      <c r="B156" t="s">
        <v>276</v>
      </c>
      <c r="C156" t="s">
        <v>146</v>
      </c>
      <c r="D156" s="1">
        <v>32998</v>
      </c>
      <c r="E156">
        <v>30</v>
      </c>
      <c r="F156">
        <v>1</v>
      </c>
      <c r="G156">
        <v>124</v>
      </c>
      <c r="H156" t="str">
        <f t="shared" si="1"/>
        <v>Paul George</v>
      </c>
      <c r="I156">
        <v>80</v>
      </c>
      <c r="J156">
        <v>220</v>
      </c>
      <c r="K156">
        <v>13</v>
      </c>
      <c r="L156">
        <v>154</v>
      </c>
      <c r="M156" t="s">
        <v>682</v>
      </c>
    </row>
    <row r="157" spans="1:13" x14ac:dyDescent="0.2">
      <c r="A157">
        <v>155</v>
      </c>
      <c r="B157" t="s">
        <v>503</v>
      </c>
      <c r="C157" t="s">
        <v>147</v>
      </c>
      <c r="D157" s="1">
        <v>31224</v>
      </c>
      <c r="E157">
        <v>19</v>
      </c>
      <c r="F157">
        <v>1</v>
      </c>
      <c r="G157">
        <v>125</v>
      </c>
      <c r="H157" t="str">
        <f t="shared" si="1"/>
        <v>Taj Gibson</v>
      </c>
      <c r="I157">
        <v>81</v>
      </c>
      <c r="J157">
        <v>232</v>
      </c>
      <c r="K157">
        <v>67</v>
      </c>
      <c r="L157">
        <v>155</v>
      </c>
      <c r="M157" t="s">
        <v>682</v>
      </c>
    </row>
    <row r="158" spans="1:13" x14ac:dyDescent="0.2">
      <c r="A158">
        <v>156</v>
      </c>
      <c r="B158" t="s">
        <v>465</v>
      </c>
      <c r="C158" t="s">
        <v>148</v>
      </c>
      <c r="D158" s="1">
        <v>37539</v>
      </c>
      <c r="E158">
        <v>20</v>
      </c>
      <c r="F158">
        <v>1</v>
      </c>
      <c r="G158">
        <v>126</v>
      </c>
      <c r="H158" t="str">
        <f t="shared" si="1"/>
        <v>Josh Giddey</v>
      </c>
      <c r="I158">
        <v>80</v>
      </c>
      <c r="J158">
        <v>205</v>
      </c>
      <c r="K158">
        <v>3</v>
      </c>
      <c r="L158">
        <v>156</v>
      </c>
      <c r="M158" t="s">
        <v>685</v>
      </c>
    </row>
    <row r="159" spans="1:13" x14ac:dyDescent="0.2">
      <c r="A159">
        <v>157</v>
      </c>
      <c r="B159" t="s">
        <v>504</v>
      </c>
      <c r="C159" t="s">
        <v>149</v>
      </c>
      <c r="D159" s="1">
        <v>35988</v>
      </c>
      <c r="E159">
        <v>20</v>
      </c>
      <c r="F159">
        <v>1</v>
      </c>
      <c r="G159">
        <v>127</v>
      </c>
      <c r="H159" t="str">
        <f t="shared" si="1"/>
        <v>Shai Gilgeous-Alexander</v>
      </c>
      <c r="I159">
        <v>78</v>
      </c>
      <c r="J159">
        <v>180</v>
      </c>
      <c r="K159">
        <v>2</v>
      </c>
      <c r="L159">
        <v>157</v>
      </c>
      <c r="M159" t="s">
        <v>687</v>
      </c>
    </row>
    <row r="160" spans="1:13" x14ac:dyDescent="0.2">
      <c r="A160">
        <v>158</v>
      </c>
      <c r="B160" t="s">
        <v>505</v>
      </c>
      <c r="C160" t="s">
        <v>150</v>
      </c>
      <c r="D160" s="1">
        <v>33783</v>
      </c>
      <c r="E160">
        <v>28</v>
      </c>
      <c r="F160">
        <v>1</v>
      </c>
      <c r="G160">
        <v>128</v>
      </c>
      <c r="H160" t="str">
        <f t="shared" si="1"/>
        <v>Rudy Gobert</v>
      </c>
      <c r="I160">
        <v>85</v>
      </c>
      <c r="J160">
        <v>258</v>
      </c>
      <c r="K160">
        <v>27</v>
      </c>
      <c r="L160">
        <v>158</v>
      </c>
      <c r="M160" t="s">
        <v>683</v>
      </c>
    </row>
    <row r="161" spans="1:13" x14ac:dyDescent="0.2">
      <c r="A161">
        <v>159</v>
      </c>
      <c r="B161" t="s">
        <v>506</v>
      </c>
      <c r="C161" t="s">
        <v>151</v>
      </c>
      <c r="D161" s="1">
        <v>34958</v>
      </c>
      <c r="E161">
        <v>8</v>
      </c>
      <c r="F161">
        <v>1</v>
      </c>
      <c r="G161">
        <v>129</v>
      </c>
      <c r="H161" t="str">
        <f t="shared" si="1"/>
        <v>Aaron Gordon</v>
      </c>
      <c r="I161">
        <v>80</v>
      </c>
      <c r="J161">
        <v>235</v>
      </c>
      <c r="K161">
        <v>50</v>
      </c>
      <c r="L161">
        <v>159</v>
      </c>
      <c r="M161" t="s">
        <v>682</v>
      </c>
    </row>
    <row r="162" spans="1:13" x14ac:dyDescent="0.2">
      <c r="A162">
        <v>160</v>
      </c>
      <c r="B162" t="s">
        <v>432</v>
      </c>
      <c r="C162" t="s">
        <v>151</v>
      </c>
      <c r="D162" s="1">
        <v>32506</v>
      </c>
      <c r="E162">
        <v>11</v>
      </c>
      <c r="F162">
        <v>1</v>
      </c>
      <c r="G162">
        <v>130</v>
      </c>
      <c r="H162" t="str">
        <f t="shared" ref="H162:H225" si="2">B162&amp;" "&amp;C162</f>
        <v>Eric Gordon</v>
      </c>
      <c r="I162">
        <v>75</v>
      </c>
      <c r="J162">
        <v>215</v>
      </c>
      <c r="K162">
        <v>10</v>
      </c>
      <c r="L162">
        <v>160</v>
      </c>
      <c r="M162" t="s">
        <v>685</v>
      </c>
    </row>
    <row r="163" spans="1:13" x14ac:dyDescent="0.2">
      <c r="A163">
        <v>161</v>
      </c>
      <c r="B163" t="s">
        <v>507</v>
      </c>
      <c r="C163" t="s">
        <v>152</v>
      </c>
      <c r="D163" s="1">
        <v>34754</v>
      </c>
      <c r="E163">
        <v>18</v>
      </c>
      <c r="F163">
        <v>1</v>
      </c>
      <c r="G163">
        <v>131</v>
      </c>
      <c r="H163" t="str">
        <f t="shared" si="2"/>
        <v>Devonte' Graham</v>
      </c>
      <c r="I163">
        <v>73</v>
      </c>
      <c r="J163">
        <v>195</v>
      </c>
      <c r="K163">
        <v>4</v>
      </c>
      <c r="L163">
        <v>161</v>
      </c>
      <c r="M163" t="s">
        <v>685</v>
      </c>
    </row>
    <row r="164" spans="1:13" x14ac:dyDescent="0.2">
      <c r="A164">
        <v>162</v>
      </c>
      <c r="B164" t="s">
        <v>508</v>
      </c>
      <c r="C164" t="s">
        <v>153</v>
      </c>
      <c r="D164" s="1">
        <v>34407</v>
      </c>
      <c r="E164">
        <v>9</v>
      </c>
      <c r="F164">
        <v>1</v>
      </c>
      <c r="G164">
        <v>132</v>
      </c>
      <c r="H164" t="str">
        <f t="shared" si="2"/>
        <v>Jerami Grant</v>
      </c>
      <c r="I164">
        <v>80</v>
      </c>
      <c r="J164">
        <v>210</v>
      </c>
      <c r="K164">
        <v>9</v>
      </c>
      <c r="L164">
        <v>162</v>
      </c>
      <c r="M164" t="s">
        <v>682</v>
      </c>
    </row>
    <row r="165" spans="1:13" x14ac:dyDescent="0.2">
      <c r="A165">
        <v>163</v>
      </c>
      <c r="B165" t="s">
        <v>509</v>
      </c>
      <c r="C165" t="s">
        <v>24</v>
      </c>
      <c r="D165" s="1">
        <v>31954</v>
      </c>
      <c r="E165">
        <v>22</v>
      </c>
      <c r="F165">
        <v>1</v>
      </c>
      <c r="G165">
        <v>133</v>
      </c>
      <c r="H165" t="str">
        <f t="shared" si="2"/>
        <v>Danny Green</v>
      </c>
      <c r="I165">
        <v>78</v>
      </c>
      <c r="J165">
        <v>215</v>
      </c>
      <c r="K165">
        <v>14</v>
      </c>
      <c r="L165">
        <v>163</v>
      </c>
      <c r="M165" t="s">
        <v>685</v>
      </c>
    </row>
    <row r="166" spans="1:13" x14ac:dyDescent="0.2">
      <c r="A166">
        <v>164</v>
      </c>
      <c r="B166" t="s">
        <v>510</v>
      </c>
      <c r="C166" t="s">
        <v>24</v>
      </c>
      <c r="D166" s="1">
        <v>32940</v>
      </c>
      <c r="E166">
        <v>10</v>
      </c>
      <c r="F166">
        <v>1</v>
      </c>
      <c r="G166">
        <v>134</v>
      </c>
      <c r="H166" t="str">
        <f t="shared" si="2"/>
        <v>Draymond Green</v>
      </c>
      <c r="I166">
        <v>78</v>
      </c>
      <c r="J166">
        <v>230</v>
      </c>
      <c r="K166">
        <v>23</v>
      </c>
      <c r="L166">
        <v>164</v>
      </c>
      <c r="M166" t="s">
        <v>682</v>
      </c>
    </row>
    <row r="167" spans="1:13" x14ac:dyDescent="0.2">
      <c r="A167">
        <v>165</v>
      </c>
      <c r="B167" t="s">
        <v>511</v>
      </c>
      <c r="C167" t="s">
        <v>24</v>
      </c>
      <c r="D167" s="1">
        <v>33046</v>
      </c>
      <c r="E167">
        <v>8</v>
      </c>
      <c r="F167">
        <v>1</v>
      </c>
      <c r="G167">
        <v>135</v>
      </c>
      <c r="H167" t="str">
        <f t="shared" si="2"/>
        <v>JaMychal Green</v>
      </c>
      <c r="I167">
        <v>80</v>
      </c>
      <c r="J167">
        <v>227</v>
      </c>
      <c r="K167">
        <v>0</v>
      </c>
      <c r="L167">
        <v>165</v>
      </c>
      <c r="M167" t="s">
        <v>688</v>
      </c>
    </row>
    <row r="168" spans="1:13" x14ac:dyDescent="0.2">
      <c r="A168">
        <v>166</v>
      </c>
      <c r="B168" t="s">
        <v>512</v>
      </c>
      <c r="C168" t="s">
        <v>24</v>
      </c>
      <c r="D168" s="1">
        <v>34174</v>
      </c>
      <c r="E168">
        <v>5</v>
      </c>
      <c r="F168">
        <v>1</v>
      </c>
      <c r="G168">
        <v>136</v>
      </c>
      <c r="H168" t="str">
        <f t="shared" si="2"/>
        <v>Javonte Green</v>
      </c>
      <c r="I168">
        <v>77</v>
      </c>
      <c r="J168">
        <v>205</v>
      </c>
      <c r="K168">
        <v>24</v>
      </c>
      <c r="L168">
        <v>166</v>
      </c>
      <c r="M168" t="s">
        <v>687</v>
      </c>
    </row>
    <row r="169" spans="1:13" x14ac:dyDescent="0.2">
      <c r="A169">
        <v>167</v>
      </c>
      <c r="B169" t="s">
        <v>451</v>
      </c>
      <c r="C169" t="s">
        <v>24</v>
      </c>
      <c r="D169" s="1">
        <v>37294</v>
      </c>
      <c r="E169">
        <v>11</v>
      </c>
      <c r="F169">
        <v>1</v>
      </c>
      <c r="G169">
        <v>137</v>
      </c>
      <c r="H169" t="str">
        <f t="shared" si="2"/>
        <v>Jalen Green</v>
      </c>
      <c r="I169">
        <v>76</v>
      </c>
      <c r="J169">
        <v>186</v>
      </c>
      <c r="K169">
        <v>0</v>
      </c>
      <c r="L169">
        <v>167</v>
      </c>
      <c r="M169" t="s">
        <v>685</v>
      </c>
    </row>
    <row r="170" spans="1:13" x14ac:dyDescent="0.2">
      <c r="A170">
        <v>168</v>
      </c>
      <c r="B170" t="s">
        <v>513</v>
      </c>
      <c r="C170" t="s">
        <v>24</v>
      </c>
      <c r="D170" s="1">
        <v>31655</v>
      </c>
      <c r="E170">
        <v>8</v>
      </c>
      <c r="F170">
        <v>1</v>
      </c>
      <c r="G170">
        <v>138</v>
      </c>
      <c r="H170" t="str">
        <f t="shared" si="2"/>
        <v>Jeff Green</v>
      </c>
      <c r="I170">
        <v>80</v>
      </c>
      <c r="J170">
        <v>235</v>
      </c>
      <c r="K170">
        <v>32</v>
      </c>
      <c r="L170">
        <v>168</v>
      </c>
      <c r="M170" t="s">
        <v>682</v>
      </c>
    </row>
    <row r="171" spans="1:13" x14ac:dyDescent="0.2">
      <c r="A171">
        <v>169</v>
      </c>
      <c r="B171" t="s">
        <v>465</v>
      </c>
      <c r="C171" t="s">
        <v>24</v>
      </c>
      <c r="D171" s="1">
        <v>36845</v>
      </c>
      <c r="E171">
        <v>7</v>
      </c>
      <c r="F171">
        <v>1</v>
      </c>
      <c r="G171">
        <v>139</v>
      </c>
      <c r="H171" t="str">
        <f t="shared" si="2"/>
        <v>Josh Green</v>
      </c>
      <c r="I171">
        <v>77</v>
      </c>
      <c r="J171">
        <v>200</v>
      </c>
      <c r="K171">
        <v>8</v>
      </c>
      <c r="L171">
        <v>169</v>
      </c>
      <c r="M171" t="s">
        <v>685</v>
      </c>
    </row>
    <row r="172" spans="1:13" x14ac:dyDescent="0.2">
      <c r="A172">
        <v>170</v>
      </c>
      <c r="B172" t="s">
        <v>514</v>
      </c>
      <c r="C172" t="s">
        <v>154</v>
      </c>
      <c r="D172" s="1">
        <v>32586</v>
      </c>
      <c r="E172">
        <v>3</v>
      </c>
      <c r="F172">
        <v>1</v>
      </c>
      <c r="G172">
        <v>140</v>
      </c>
      <c r="H172" t="str">
        <f t="shared" si="2"/>
        <v>Blake Griffin</v>
      </c>
      <c r="I172">
        <v>81</v>
      </c>
      <c r="J172">
        <v>250</v>
      </c>
      <c r="K172">
        <v>2</v>
      </c>
      <c r="L172">
        <v>170</v>
      </c>
      <c r="M172" t="s">
        <v>682</v>
      </c>
    </row>
    <row r="173" spans="1:13" x14ac:dyDescent="0.2">
      <c r="A173">
        <v>171</v>
      </c>
      <c r="B173" t="s">
        <v>515</v>
      </c>
      <c r="C173" t="s">
        <v>155</v>
      </c>
      <c r="D173" s="1">
        <v>36656</v>
      </c>
      <c r="E173">
        <v>19</v>
      </c>
      <c r="F173">
        <v>1</v>
      </c>
      <c r="G173">
        <v>141</v>
      </c>
      <c r="H173" t="str">
        <f t="shared" si="2"/>
        <v>Quentin Grimes</v>
      </c>
      <c r="I173">
        <v>76</v>
      </c>
      <c r="J173">
        <v>210</v>
      </c>
      <c r="K173">
        <v>6</v>
      </c>
      <c r="L173">
        <v>171</v>
      </c>
      <c r="M173" t="s">
        <v>685</v>
      </c>
    </row>
    <row r="174" spans="1:13" x14ac:dyDescent="0.2">
      <c r="A174">
        <v>172</v>
      </c>
      <c r="B174" t="s">
        <v>516</v>
      </c>
      <c r="C174" t="s">
        <v>156</v>
      </c>
      <c r="D174" s="1">
        <v>36586</v>
      </c>
      <c r="E174">
        <v>25</v>
      </c>
      <c r="F174">
        <v>1</v>
      </c>
      <c r="G174">
        <v>142</v>
      </c>
      <c r="H174" t="str">
        <f t="shared" si="2"/>
        <v>Tyrese Haliburton</v>
      </c>
      <c r="I174">
        <v>77</v>
      </c>
      <c r="J174">
        <v>185</v>
      </c>
      <c r="K174">
        <v>0</v>
      </c>
      <c r="L174">
        <v>172</v>
      </c>
      <c r="M174" t="s">
        <v>685</v>
      </c>
    </row>
    <row r="175" spans="1:13" x14ac:dyDescent="0.2">
      <c r="A175">
        <v>173</v>
      </c>
      <c r="B175" t="s">
        <v>517</v>
      </c>
      <c r="C175" t="s">
        <v>157</v>
      </c>
      <c r="D175" s="1">
        <v>36929</v>
      </c>
      <c r="E175">
        <v>21</v>
      </c>
      <c r="F175">
        <v>1</v>
      </c>
      <c r="G175">
        <v>143</v>
      </c>
      <c r="H175" t="str">
        <f t="shared" si="2"/>
        <v>R.J. Hampton</v>
      </c>
      <c r="I175">
        <v>76</v>
      </c>
      <c r="J175">
        <v>175</v>
      </c>
      <c r="K175">
        <v>13</v>
      </c>
      <c r="L175">
        <v>173</v>
      </c>
      <c r="M175" t="s">
        <v>685</v>
      </c>
    </row>
    <row r="176" spans="1:13" x14ac:dyDescent="0.2">
      <c r="A176">
        <v>174</v>
      </c>
      <c r="B176" t="s">
        <v>518</v>
      </c>
      <c r="C176" t="s">
        <v>158</v>
      </c>
      <c r="D176" s="1">
        <v>33681</v>
      </c>
      <c r="E176">
        <v>7</v>
      </c>
      <c r="F176">
        <v>1</v>
      </c>
      <c r="G176">
        <v>144</v>
      </c>
      <c r="H176" t="str">
        <f t="shared" si="2"/>
        <v>Tim Hardaway Jr.</v>
      </c>
      <c r="I176">
        <v>77</v>
      </c>
      <c r="J176">
        <v>205</v>
      </c>
      <c r="K176">
        <v>11</v>
      </c>
      <c r="L176">
        <v>174</v>
      </c>
      <c r="M176" t="s">
        <v>687</v>
      </c>
    </row>
    <row r="177" spans="1:13" x14ac:dyDescent="0.2">
      <c r="A177">
        <v>175</v>
      </c>
      <c r="B177" t="s">
        <v>186</v>
      </c>
      <c r="C177" t="s">
        <v>159</v>
      </c>
      <c r="D177" s="1">
        <v>32750</v>
      </c>
      <c r="E177">
        <v>3</v>
      </c>
      <c r="F177">
        <v>1</v>
      </c>
      <c r="G177">
        <v>145</v>
      </c>
      <c r="H177" t="str">
        <f t="shared" si="2"/>
        <v>James Harden</v>
      </c>
      <c r="I177">
        <v>77</v>
      </c>
      <c r="J177">
        <v>220</v>
      </c>
      <c r="K177">
        <v>13</v>
      </c>
      <c r="L177">
        <v>175</v>
      </c>
      <c r="M177" t="s">
        <v>685</v>
      </c>
    </row>
    <row r="178" spans="1:13" x14ac:dyDescent="0.2">
      <c r="A178">
        <v>176</v>
      </c>
      <c r="B178" t="s">
        <v>519</v>
      </c>
      <c r="C178" t="s">
        <v>160</v>
      </c>
      <c r="D178" s="1">
        <v>34101</v>
      </c>
      <c r="E178">
        <v>25</v>
      </c>
      <c r="F178">
        <v>1</v>
      </c>
      <c r="G178">
        <v>146</v>
      </c>
      <c r="H178" t="str">
        <f t="shared" si="2"/>
        <v>Maurice Harkless</v>
      </c>
      <c r="I178">
        <v>79</v>
      </c>
      <c r="J178">
        <v>220</v>
      </c>
      <c r="K178">
        <v>8</v>
      </c>
      <c r="L178">
        <v>176</v>
      </c>
      <c r="M178" t="s">
        <v>686</v>
      </c>
    </row>
    <row r="179" spans="1:13" x14ac:dyDescent="0.2">
      <c r="A179">
        <v>177</v>
      </c>
      <c r="B179" t="s">
        <v>520</v>
      </c>
      <c r="C179" t="s">
        <v>161</v>
      </c>
      <c r="D179" s="1">
        <v>34360</v>
      </c>
      <c r="E179">
        <v>29</v>
      </c>
      <c r="F179">
        <v>1</v>
      </c>
      <c r="G179">
        <v>147</v>
      </c>
      <c r="H179" t="str">
        <f t="shared" si="2"/>
        <v>Montrezl Harrell</v>
      </c>
      <c r="I179">
        <v>79</v>
      </c>
      <c r="J179">
        <v>240</v>
      </c>
      <c r="K179">
        <v>6</v>
      </c>
      <c r="L179">
        <v>177</v>
      </c>
      <c r="M179" t="s">
        <v>688</v>
      </c>
    </row>
    <row r="180" spans="1:13" x14ac:dyDescent="0.2">
      <c r="A180">
        <v>178</v>
      </c>
      <c r="B180" t="s">
        <v>188</v>
      </c>
      <c r="C180" t="s">
        <v>162</v>
      </c>
      <c r="D180" s="1">
        <v>33491</v>
      </c>
      <c r="E180">
        <v>3</v>
      </c>
      <c r="F180">
        <v>1</v>
      </c>
      <c r="G180">
        <v>148</v>
      </c>
      <c r="H180" t="str">
        <f t="shared" si="2"/>
        <v>Joe Harris</v>
      </c>
      <c r="I180">
        <v>78</v>
      </c>
      <c r="J180">
        <v>220</v>
      </c>
      <c r="K180">
        <v>12</v>
      </c>
      <c r="L180">
        <v>178</v>
      </c>
      <c r="M180" t="s">
        <v>687</v>
      </c>
    </row>
    <row r="181" spans="1:13" x14ac:dyDescent="0.2">
      <c r="A181">
        <v>179</v>
      </c>
      <c r="B181" t="s">
        <v>521</v>
      </c>
      <c r="C181" t="s">
        <v>162</v>
      </c>
      <c r="D181" s="1">
        <v>33801</v>
      </c>
      <c r="E181">
        <v>22</v>
      </c>
      <c r="F181">
        <v>1</v>
      </c>
      <c r="G181">
        <v>149</v>
      </c>
      <c r="H181" t="str">
        <f t="shared" si="2"/>
        <v>Tobias Harris</v>
      </c>
      <c r="I181">
        <v>79</v>
      </c>
      <c r="J181">
        <v>226</v>
      </c>
      <c r="K181">
        <v>12</v>
      </c>
      <c r="L181">
        <v>179</v>
      </c>
      <c r="M181" t="s">
        <v>682</v>
      </c>
    </row>
    <row r="182" spans="1:13" x14ac:dyDescent="0.2">
      <c r="A182">
        <v>180</v>
      </c>
      <c r="B182" t="s">
        <v>522</v>
      </c>
      <c r="C182" t="s">
        <v>163</v>
      </c>
      <c r="D182" s="1">
        <v>35922</v>
      </c>
      <c r="E182">
        <v>30</v>
      </c>
      <c r="F182">
        <v>1</v>
      </c>
      <c r="G182">
        <v>150</v>
      </c>
      <c r="H182" t="str">
        <f t="shared" si="2"/>
        <v>Isaiah Hartenstein</v>
      </c>
      <c r="I182">
        <v>85</v>
      </c>
      <c r="J182">
        <v>250</v>
      </c>
      <c r="K182">
        <v>55</v>
      </c>
      <c r="L182">
        <v>180</v>
      </c>
      <c r="M182" t="s">
        <v>684</v>
      </c>
    </row>
    <row r="183" spans="1:13" x14ac:dyDescent="0.2">
      <c r="A183">
        <v>181</v>
      </c>
      <c r="B183" t="s">
        <v>465</v>
      </c>
      <c r="C183" t="s">
        <v>164</v>
      </c>
      <c r="D183" s="1">
        <v>34765</v>
      </c>
      <c r="E183">
        <v>18</v>
      </c>
      <c r="F183">
        <v>1</v>
      </c>
      <c r="G183">
        <v>151</v>
      </c>
      <c r="H183" t="str">
        <f t="shared" si="2"/>
        <v>Josh Hart</v>
      </c>
      <c r="I183">
        <v>77</v>
      </c>
      <c r="J183">
        <v>215</v>
      </c>
      <c r="K183">
        <v>3</v>
      </c>
      <c r="L183">
        <v>181</v>
      </c>
      <c r="M183" t="s">
        <v>685</v>
      </c>
    </row>
    <row r="184" spans="1:13" x14ac:dyDescent="0.2">
      <c r="A184">
        <v>182</v>
      </c>
      <c r="B184" t="s">
        <v>523</v>
      </c>
      <c r="C184" t="s">
        <v>165</v>
      </c>
      <c r="D184" s="1">
        <v>36670</v>
      </c>
      <c r="E184">
        <v>18</v>
      </c>
      <c r="F184">
        <v>1</v>
      </c>
      <c r="G184">
        <v>152</v>
      </c>
      <c r="H184" t="str">
        <f t="shared" si="2"/>
        <v>Jaxson Hayes</v>
      </c>
      <c r="I184">
        <v>83</v>
      </c>
      <c r="J184">
        <v>220</v>
      </c>
      <c r="K184">
        <v>10</v>
      </c>
      <c r="L184">
        <v>182</v>
      </c>
      <c r="M184" t="s">
        <v>684</v>
      </c>
    </row>
    <row r="185" spans="1:13" x14ac:dyDescent="0.2">
      <c r="A185">
        <v>183</v>
      </c>
      <c r="B185" t="s">
        <v>524</v>
      </c>
      <c r="C185" t="s">
        <v>165</v>
      </c>
      <c r="D185" s="1">
        <v>37097</v>
      </c>
      <c r="E185">
        <v>9</v>
      </c>
      <c r="F185">
        <v>1</v>
      </c>
      <c r="G185">
        <v>153</v>
      </c>
      <c r="H185" t="str">
        <f t="shared" si="2"/>
        <v>Killian Hayes</v>
      </c>
      <c r="I185">
        <v>77</v>
      </c>
      <c r="J185">
        <v>195</v>
      </c>
      <c r="K185">
        <v>7</v>
      </c>
      <c r="L185">
        <v>183</v>
      </c>
      <c r="M185" t="s">
        <v>685</v>
      </c>
    </row>
    <row r="186" spans="1:13" x14ac:dyDescent="0.2">
      <c r="A186">
        <v>184</v>
      </c>
      <c r="B186" t="s">
        <v>151</v>
      </c>
      <c r="C186" t="s">
        <v>166</v>
      </c>
      <c r="D186" s="1">
        <v>32958</v>
      </c>
      <c r="E186">
        <v>4</v>
      </c>
      <c r="F186">
        <v>1</v>
      </c>
      <c r="G186">
        <v>154</v>
      </c>
      <c r="H186" t="str">
        <f t="shared" si="2"/>
        <v>Gordon Hayward</v>
      </c>
      <c r="I186">
        <v>79</v>
      </c>
      <c r="J186">
        <v>225</v>
      </c>
      <c r="K186">
        <v>20</v>
      </c>
      <c r="L186">
        <v>184</v>
      </c>
      <c r="M186" t="s">
        <v>682</v>
      </c>
    </row>
    <row r="187" spans="1:13" x14ac:dyDescent="0.2">
      <c r="A187">
        <v>185</v>
      </c>
      <c r="B187" t="s">
        <v>506</v>
      </c>
      <c r="C187" t="s">
        <v>167</v>
      </c>
      <c r="D187" s="1">
        <v>36404</v>
      </c>
      <c r="E187">
        <v>22</v>
      </c>
      <c r="F187">
        <v>1</v>
      </c>
      <c r="G187">
        <v>155</v>
      </c>
      <c r="H187" t="str">
        <f t="shared" si="2"/>
        <v>Aaron Henry</v>
      </c>
      <c r="I187">
        <v>77</v>
      </c>
      <c r="J187">
        <v>210</v>
      </c>
      <c r="K187">
        <v>50</v>
      </c>
      <c r="L187">
        <v>185</v>
      </c>
      <c r="M187" t="s">
        <v>682</v>
      </c>
    </row>
    <row r="188" spans="1:13" x14ac:dyDescent="0.2">
      <c r="A188">
        <v>186</v>
      </c>
      <c r="B188" t="s">
        <v>525</v>
      </c>
      <c r="C188" t="s">
        <v>168</v>
      </c>
      <c r="D188" s="1">
        <v>34973</v>
      </c>
      <c r="E188">
        <v>2</v>
      </c>
      <c r="F188">
        <v>1</v>
      </c>
      <c r="G188">
        <v>156</v>
      </c>
      <c r="H188" t="str">
        <f t="shared" si="2"/>
        <v>Juancho Hernangomez</v>
      </c>
      <c r="I188">
        <v>81</v>
      </c>
      <c r="J188">
        <v>214</v>
      </c>
      <c r="K188">
        <v>41</v>
      </c>
      <c r="L188">
        <v>186</v>
      </c>
      <c r="M188" t="s">
        <v>682</v>
      </c>
    </row>
    <row r="189" spans="1:13" x14ac:dyDescent="0.2">
      <c r="A189">
        <v>187</v>
      </c>
      <c r="B189" t="s">
        <v>526</v>
      </c>
      <c r="C189" t="s">
        <v>169</v>
      </c>
      <c r="D189" s="1">
        <v>36546</v>
      </c>
      <c r="E189">
        <v>15</v>
      </c>
      <c r="F189">
        <v>1</v>
      </c>
      <c r="G189">
        <v>157</v>
      </c>
      <c r="H189" t="str">
        <f t="shared" si="2"/>
        <v>Tyler Herro</v>
      </c>
      <c r="I189">
        <v>77</v>
      </c>
      <c r="J189">
        <v>195</v>
      </c>
      <c r="K189">
        <v>14</v>
      </c>
      <c r="L189">
        <v>187</v>
      </c>
      <c r="M189" t="s">
        <v>685</v>
      </c>
    </row>
    <row r="190" spans="1:13" x14ac:dyDescent="0.2">
      <c r="A190">
        <v>188</v>
      </c>
      <c r="B190" t="s">
        <v>527</v>
      </c>
      <c r="C190" t="s">
        <v>170</v>
      </c>
      <c r="D190" s="1">
        <v>33958</v>
      </c>
      <c r="E190">
        <v>25</v>
      </c>
      <c r="F190">
        <v>1</v>
      </c>
      <c r="G190">
        <v>158</v>
      </c>
      <c r="H190" t="str">
        <f t="shared" si="2"/>
        <v>Buddy Hield</v>
      </c>
      <c r="I190">
        <v>76</v>
      </c>
      <c r="J190">
        <v>220</v>
      </c>
      <c r="K190">
        <v>24</v>
      </c>
      <c r="L190">
        <v>188</v>
      </c>
      <c r="M190" t="s">
        <v>685</v>
      </c>
    </row>
    <row r="191" spans="1:13" x14ac:dyDescent="0.2">
      <c r="A191">
        <v>189</v>
      </c>
      <c r="B191" t="s">
        <v>146</v>
      </c>
      <c r="C191" t="s">
        <v>171</v>
      </c>
      <c r="D191" s="1">
        <v>31538</v>
      </c>
      <c r="E191">
        <v>16</v>
      </c>
      <c r="F191">
        <v>1</v>
      </c>
      <c r="G191">
        <v>159</v>
      </c>
      <c r="H191" t="str">
        <f t="shared" si="2"/>
        <v>George Hill</v>
      </c>
      <c r="I191">
        <v>76</v>
      </c>
      <c r="J191">
        <v>188</v>
      </c>
      <c r="K191">
        <v>3</v>
      </c>
      <c r="L191">
        <v>189</v>
      </c>
      <c r="M191" t="s">
        <v>685</v>
      </c>
    </row>
    <row r="192" spans="1:13" x14ac:dyDescent="0.2">
      <c r="A192">
        <v>190</v>
      </c>
      <c r="B192" t="s">
        <v>528</v>
      </c>
      <c r="C192" t="s">
        <v>171</v>
      </c>
      <c r="D192" s="1">
        <v>33316</v>
      </c>
      <c r="E192">
        <v>1</v>
      </c>
      <c r="F192">
        <v>1</v>
      </c>
      <c r="G192">
        <v>160</v>
      </c>
      <c r="H192" t="str">
        <f t="shared" si="2"/>
        <v>Solomon Hill</v>
      </c>
      <c r="I192">
        <v>78</v>
      </c>
      <c r="J192">
        <v>226</v>
      </c>
      <c r="K192">
        <v>18</v>
      </c>
      <c r="L192">
        <v>190</v>
      </c>
      <c r="M192" t="s">
        <v>682</v>
      </c>
    </row>
    <row r="193" spans="1:13" x14ac:dyDescent="0.2">
      <c r="A193">
        <v>191</v>
      </c>
      <c r="B193" t="s">
        <v>506</v>
      </c>
      <c r="C193" t="s">
        <v>172</v>
      </c>
      <c r="D193" s="1">
        <v>35338</v>
      </c>
      <c r="E193">
        <v>29</v>
      </c>
      <c r="F193">
        <v>1</v>
      </c>
      <c r="G193">
        <v>161</v>
      </c>
      <c r="H193" t="str">
        <f t="shared" si="2"/>
        <v>Aaron Holiday</v>
      </c>
      <c r="I193">
        <v>73</v>
      </c>
      <c r="J193">
        <v>185</v>
      </c>
      <c r="K193">
        <v>4</v>
      </c>
      <c r="L193">
        <v>191</v>
      </c>
      <c r="M193" t="s">
        <v>685</v>
      </c>
    </row>
    <row r="194" spans="1:13" x14ac:dyDescent="0.2">
      <c r="A194">
        <v>192</v>
      </c>
      <c r="B194" t="s">
        <v>529</v>
      </c>
      <c r="C194" t="s">
        <v>172</v>
      </c>
      <c r="D194" s="1">
        <v>33038</v>
      </c>
      <c r="E194">
        <v>16</v>
      </c>
      <c r="F194">
        <v>1</v>
      </c>
      <c r="G194">
        <v>162</v>
      </c>
      <c r="H194" t="str">
        <f t="shared" si="2"/>
        <v>Jrue Holiday</v>
      </c>
      <c r="I194">
        <v>75</v>
      </c>
      <c r="J194">
        <v>205</v>
      </c>
      <c r="K194">
        <v>21</v>
      </c>
      <c r="L194">
        <v>192</v>
      </c>
      <c r="M194" t="s">
        <v>685</v>
      </c>
    </row>
    <row r="195" spans="1:13" x14ac:dyDescent="0.2">
      <c r="A195">
        <v>193</v>
      </c>
      <c r="B195" t="s">
        <v>464</v>
      </c>
      <c r="C195" t="s">
        <v>172</v>
      </c>
      <c r="D195" s="1">
        <v>32604</v>
      </c>
      <c r="E195">
        <v>12</v>
      </c>
      <c r="F195">
        <v>1</v>
      </c>
      <c r="G195">
        <v>163</v>
      </c>
      <c r="H195" t="str">
        <f t="shared" si="2"/>
        <v>Justin Holiday</v>
      </c>
      <c r="I195">
        <v>78</v>
      </c>
      <c r="J195">
        <v>180</v>
      </c>
      <c r="K195">
        <v>8</v>
      </c>
      <c r="L195">
        <v>193</v>
      </c>
      <c r="M195" t="s">
        <v>686</v>
      </c>
    </row>
    <row r="196" spans="1:13" x14ac:dyDescent="0.2">
      <c r="A196">
        <v>194</v>
      </c>
      <c r="B196" t="s">
        <v>530</v>
      </c>
      <c r="C196" t="s">
        <v>173</v>
      </c>
      <c r="D196" s="1">
        <v>34258</v>
      </c>
      <c r="E196">
        <v>25</v>
      </c>
      <c r="F196">
        <v>1</v>
      </c>
      <c r="G196">
        <v>164</v>
      </c>
      <c r="H196" t="str">
        <f t="shared" si="2"/>
        <v>Richaun Holmes</v>
      </c>
      <c r="I196">
        <v>82</v>
      </c>
      <c r="J196">
        <v>235</v>
      </c>
      <c r="K196">
        <v>22</v>
      </c>
      <c r="L196">
        <v>194</v>
      </c>
      <c r="M196" t="s">
        <v>682</v>
      </c>
    </row>
    <row r="197" spans="1:13" x14ac:dyDescent="0.2">
      <c r="A197">
        <v>195</v>
      </c>
      <c r="B197" t="s">
        <v>531</v>
      </c>
      <c r="C197" t="s">
        <v>174</v>
      </c>
      <c r="D197" s="1">
        <v>31571</v>
      </c>
      <c r="E197">
        <v>2</v>
      </c>
      <c r="F197">
        <v>1</v>
      </c>
      <c r="G197">
        <v>165</v>
      </c>
      <c r="H197" t="str">
        <f t="shared" si="2"/>
        <v>Al Horford</v>
      </c>
      <c r="I197">
        <v>81</v>
      </c>
      <c r="J197">
        <v>240</v>
      </c>
      <c r="K197">
        <v>42</v>
      </c>
      <c r="L197">
        <v>195</v>
      </c>
      <c r="M197" t="s">
        <v>684</v>
      </c>
    </row>
    <row r="198" spans="1:13" x14ac:dyDescent="0.2">
      <c r="A198">
        <v>196</v>
      </c>
      <c r="B198" t="s">
        <v>532</v>
      </c>
      <c r="C198" t="s">
        <v>175</v>
      </c>
      <c r="D198" s="1">
        <v>34130</v>
      </c>
      <c r="E198">
        <v>11</v>
      </c>
      <c r="F198">
        <v>1</v>
      </c>
      <c r="G198">
        <v>166</v>
      </c>
      <c r="H198" t="str">
        <f t="shared" si="2"/>
        <v>Danuel House Jr.</v>
      </c>
      <c r="I198">
        <v>78</v>
      </c>
      <c r="J198">
        <v>220</v>
      </c>
      <c r="K198">
        <v>4</v>
      </c>
      <c r="L198">
        <v>196</v>
      </c>
      <c r="M198" t="s">
        <v>686</v>
      </c>
    </row>
    <row r="199" spans="1:13" x14ac:dyDescent="0.2">
      <c r="A199">
        <v>197</v>
      </c>
      <c r="B199" t="s">
        <v>533</v>
      </c>
      <c r="C199" t="s">
        <v>176</v>
      </c>
      <c r="D199" s="1">
        <v>31392</v>
      </c>
      <c r="E199">
        <v>13</v>
      </c>
      <c r="F199">
        <v>1</v>
      </c>
      <c r="G199">
        <v>167</v>
      </c>
      <c r="H199" t="str">
        <f t="shared" si="2"/>
        <v>Dwight Howard</v>
      </c>
      <c r="I199">
        <v>82</v>
      </c>
      <c r="J199">
        <v>265</v>
      </c>
      <c r="K199">
        <v>39</v>
      </c>
      <c r="L199">
        <v>197</v>
      </c>
      <c r="M199" t="s">
        <v>684</v>
      </c>
    </row>
    <row r="200" spans="1:13" x14ac:dyDescent="0.2">
      <c r="A200">
        <v>198</v>
      </c>
      <c r="B200" t="s">
        <v>488</v>
      </c>
      <c r="C200" t="s">
        <v>177</v>
      </c>
      <c r="D200" s="1">
        <v>36035</v>
      </c>
      <c r="E200">
        <v>1</v>
      </c>
      <c r="F200">
        <v>1</v>
      </c>
      <c r="G200">
        <v>168</v>
      </c>
      <c r="H200" t="str">
        <f t="shared" si="2"/>
        <v>Kevin Huerter</v>
      </c>
      <c r="I200">
        <v>79</v>
      </c>
      <c r="J200">
        <v>198</v>
      </c>
      <c r="K200">
        <v>3</v>
      </c>
      <c r="L200">
        <v>198</v>
      </c>
      <c r="M200" t="s">
        <v>687</v>
      </c>
    </row>
    <row r="201" spans="1:13" x14ac:dyDescent="0.2">
      <c r="A201">
        <v>199</v>
      </c>
      <c r="B201" t="s">
        <v>534</v>
      </c>
      <c r="C201" t="s">
        <v>178</v>
      </c>
      <c r="D201" s="1">
        <v>35864</v>
      </c>
      <c r="E201">
        <v>28</v>
      </c>
      <c r="F201">
        <v>1</v>
      </c>
      <c r="G201">
        <v>169</v>
      </c>
      <c r="H201" t="str">
        <f t="shared" si="2"/>
        <v>Elijah Hughes</v>
      </c>
      <c r="I201">
        <v>77</v>
      </c>
      <c r="J201">
        <v>215</v>
      </c>
      <c r="K201">
        <v>33</v>
      </c>
      <c r="L201">
        <v>199</v>
      </c>
      <c r="M201" t="s">
        <v>685</v>
      </c>
    </row>
    <row r="202" spans="1:13" x14ac:dyDescent="0.2">
      <c r="A202">
        <v>200</v>
      </c>
      <c r="B202" t="s">
        <v>535</v>
      </c>
      <c r="C202" t="s">
        <v>179</v>
      </c>
      <c r="D202" s="1">
        <v>35765</v>
      </c>
      <c r="E202">
        <v>1</v>
      </c>
      <c r="F202">
        <v>1</v>
      </c>
      <c r="G202">
        <v>170</v>
      </c>
      <c r="H202" t="str">
        <f t="shared" si="2"/>
        <v>De'Andre Hunter</v>
      </c>
      <c r="I202">
        <v>80</v>
      </c>
      <c r="J202">
        <v>221</v>
      </c>
      <c r="K202">
        <v>12</v>
      </c>
      <c r="L202">
        <v>200</v>
      </c>
      <c r="M202" t="s">
        <v>686</v>
      </c>
    </row>
    <row r="203" spans="1:13" x14ac:dyDescent="0.2">
      <c r="A203">
        <v>201</v>
      </c>
      <c r="B203" t="s">
        <v>536</v>
      </c>
      <c r="C203" t="s">
        <v>180</v>
      </c>
      <c r="D203" s="1">
        <v>35181</v>
      </c>
      <c r="E203">
        <v>23</v>
      </c>
      <c r="F203">
        <v>1</v>
      </c>
      <c r="G203">
        <v>171</v>
      </c>
      <c r="H203" t="str">
        <f t="shared" si="2"/>
        <v>Chandler Hutchison</v>
      </c>
      <c r="I203">
        <v>78</v>
      </c>
      <c r="J203">
        <v>210</v>
      </c>
      <c r="K203">
        <v>35</v>
      </c>
      <c r="L203">
        <v>201</v>
      </c>
      <c r="M203" t="s">
        <v>686</v>
      </c>
    </row>
    <row r="204" spans="1:13" x14ac:dyDescent="0.2">
      <c r="A204">
        <v>202</v>
      </c>
      <c r="B204" t="s">
        <v>487</v>
      </c>
      <c r="C204" t="s">
        <v>181</v>
      </c>
      <c r="D204" s="1">
        <v>30713</v>
      </c>
      <c r="E204">
        <v>10</v>
      </c>
      <c r="F204">
        <v>1</v>
      </c>
      <c r="G204">
        <v>172</v>
      </c>
      <c r="H204" t="str">
        <f t="shared" si="2"/>
        <v>Andre Iguodala</v>
      </c>
      <c r="I204">
        <v>78</v>
      </c>
      <c r="J204">
        <v>215</v>
      </c>
      <c r="K204">
        <v>9</v>
      </c>
      <c r="L204">
        <v>202</v>
      </c>
      <c r="M204" t="s">
        <v>687</v>
      </c>
    </row>
    <row r="205" spans="1:13" x14ac:dyDescent="0.2">
      <c r="A205">
        <v>203</v>
      </c>
      <c r="B205" t="s">
        <v>188</v>
      </c>
      <c r="C205" t="s">
        <v>182</v>
      </c>
      <c r="D205" s="1">
        <v>32057</v>
      </c>
      <c r="E205">
        <v>28</v>
      </c>
      <c r="F205">
        <v>1</v>
      </c>
      <c r="G205">
        <v>173</v>
      </c>
      <c r="H205" t="str">
        <f t="shared" si="2"/>
        <v>Joe Ingles</v>
      </c>
      <c r="I205">
        <v>80</v>
      </c>
      <c r="J205">
        <v>220</v>
      </c>
      <c r="K205">
        <v>2</v>
      </c>
      <c r="L205">
        <v>203</v>
      </c>
      <c r="M205" t="s">
        <v>686</v>
      </c>
    </row>
    <row r="206" spans="1:13" x14ac:dyDescent="0.2">
      <c r="A206">
        <v>204</v>
      </c>
      <c r="B206" t="s">
        <v>466</v>
      </c>
      <c r="C206" t="s">
        <v>183</v>
      </c>
      <c r="D206" s="1">
        <v>35674</v>
      </c>
      <c r="E206">
        <v>18</v>
      </c>
      <c r="F206">
        <v>1</v>
      </c>
      <c r="G206">
        <v>174</v>
      </c>
      <c r="H206" t="str">
        <f t="shared" si="2"/>
        <v>Brandon Ingram</v>
      </c>
      <c r="I206">
        <v>80</v>
      </c>
      <c r="J206">
        <v>190</v>
      </c>
      <c r="K206">
        <v>14</v>
      </c>
      <c r="L206">
        <v>204</v>
      </c>
      <c r="M206" t="s">
        <v>682</v>
      </c>
    </row>
    <row r="207" spans="1:13" x14ac:dyDescent="0.2">
      <c r="A207">
        <v>205</v>
      </c>
      <c r="B207" t="s">
        <v>537</v>
      </c>
      <c r="C207" t="s">
        <v>184</v>
      </c>
      <c r="D207" s="1">
        <v>36418</v>
      </c>
      <c r="E207">
        <v>14</v>
      </c>
      <c r="F207">
        <v>1</v>
      </c>
      <c r="G207">
        <v>175</v>
      </c>
      <c r="H207" t="str">
        <f t="shared" si="2"/>
        <v>Jaren Jackson Jr.</v>
      </c>
      <c r="I207">
        <v>83</v>
      </c>
      <c r="J207">
        <v>242</v>
      </c>
      <c r="K207">
        <v>13</v>
      </c>
      <c r="L207">
        <v>205</v>
      </c>
      <c r="M207" t="s">
        <v>688</v>
      </c>
    </row>
    <row r="208" spans="1:13" x14ac:dyDescent="0.2">
      <c r="A208">
        <v>206</v>
      </c>
      <c r="B208" t="s">
        <v>378</v>
      </c>
      <c r="C208" t="s">
        <v>185</v>
      </c>
      <c r="D208" s="1">
        <v>35918</v>
      </c>
      <c r="E208">
        <v>9</v>
      </c>
      <c r="F208">
        <v>1</v>
      </c>
      <c r="G208">
        <v>176</v>
      </c>
      <c r="H208" t="str">
        <f t="shared" si="2"/>
        <v>Frank Jackson</v>
      </c>
      <c r="I208">
        <v>75</v>
      </c>
      <c r="J208">
        <v>205</v>
      </c>
      <c r="K208">
        <v>5</v>
      </c>
      <c r="L208">
        <v>206</v>
      </c>
      <c r="M208" t="s">
        <v>685</v>
      </c>
    </row>
    <row r="209" spans="1:13" x14ac:dyDescent="0.2">
      <c r="A209">
        <v>207</v>
      </c>
      <c r="B209" t="s">
        <v>522</v>
      </c>
      <c r="C209" t="s">
        <v>185</v>
      </c>
      <c r="D209" s="1">
        <v>37265</v>
      </c>
      <c r="E209">
        <v>12</v>
      </c>
      <c r="F209">
        <v>1</v>
      </c>
      <c r="G209">
        <v>177</v>
      </c>
      <c r="H209" t="str">
        <f t="shared" si="2"/>
        <v>Isaiah Jackson</v>
      </c>
      <c r="I209">
        <v>82</v>
      </c>
      <c r="J209">
        <v>205</v>
      </c>
      <c r="K209">
        <v>23</v>
      </c>
      <c r="L209">
        <v>207</v>
      </c>
      <c r="M209" t="s">
        <v>682</v>
      </c>
    </row>
    <row r="210" spans="1:13" x14ac:dyDescent="0.2">
      <c r="A210">
        <v>208</v>
      </c>
      <c r="B210" t="s">
        <v>465</v>
      </c>
      <c r="C210" t="s">
        <v>185</v>
      </c>
      <c r="D210" s="1">
        <v>35473</v>
      </c>
      <c r="E210">
        <v>9</v>
      </c>
      <c r="F210">
        <v>1</v>
      </c>
      <c r="G210">
        <v>178</v>
      </c>
      <c r="H210" t="str">
        <f t="shared" si="2"/>
        <v>Josh Jackson</v>
      </c>
      <c r="I210">
        <v>80</v>
      </c>
      <c r="J210">
        <v>207</v>
      </c>
      <c r="K210">
        <v>20</v>
      </c>
      <c r="L210">
        <v>208</v>
      </c>
      <c r="M210" t="s">
        <v>687</v>
      </c>
    </row>
    <row r="211" spans="1:13" x14ac:dyDescent="0.2">
      <c r="A211">
        <v>209</v>
      </c>
      <c r="B211" t="s">
        <v>452</v>
      </c>
      <c r="C211" t="s">
        <v>185</v>
      </c>
      <c r="D211" s="1">
        <v>32980</v>
      </c>
      <c r="E211">
        <v>30</v>
      </c>
      <c r="F211">
        <v>1</v>
      </c>
      <c r="G211">
        <v>179</v>
      </c>
      <c r="H211" t="str">
        <f t="shared" si="2"/>
        <v>Reggie Jackson</v>
      </c>
      <c r="I211">
        <v>74</v>
      </c>
      <c r="J211">
        <v>208</v>
      </c>
      <c r="K211">
        <v>1</v>
      </c>
      <c r="L211">
        <v>209</v>
      </c>
      <c r="M211" t="s">
        <v>685</v>
      </c>
    </row>
    <row r="212" spans="1:13" x14ac:dyDescent="0.2">
      <c r="A212">
        <v>210</v>
      </c>
      <c r="B212" t="s">
        <v>538</v>
      </c>
      <c r="C212" t="s">
        <v>186</v>
      </c>
      <c r="D212" s="1">
        <v>31049</v>
      </c>
      <c r="E212">
        <v>13</v>
      </c>
      <c r="F212">
        <v>1</v>
      </c>
      <c r="G212">
        <v>180</v>
      </c>
      <c r="H212" t="str">
        <f t="shared" si="2"/>
        <v>LeBron James</v>
      </c>
      <c r="I212">
        <v>81</v>
      </c>
      <c r="J212">
        <v>250</v>
      </c>
      <c r="K212">
        <v>6</v>
      </c>
      <c r="L212">
        <v>210</v>
      </c>
      <c r="M212" t="s">
        <v>682</v>
      </c>
    </row>
    <row r="213" spans="1:13" x14ac:dyDescent="0.2">
      <c r="A213">
        <v>211</v>
      </c>
      <c r="B213" t="s">
        <v>539</v>
      </c>
      <c r="C213" t="s">
        <v>187</v>
      </c>
      <c r="D213" s="1">
        <v>35619</v>
      </c>
      <c r="E213">
        <v>20</v>
      </c>
      <c r="F213">
        <v>1</v>
      </c>
      <c r="G213">
        <v>181</v>
      </c>
      <c r="H213" t="str">
        <f t="shared" si="2"/>
        <v>Ty Jerome</v>
      </c>
      <c r="I213">
        <v>77</v>
      </c>
      <c r="J213">
        <v>195</v>
      </c>
      <c r="K213">
        <v>16</v>
      </c>
      <c r="L213">
        <v>211</v>
      </c>
      <c r="M213" t="s">
        <v>687</v>
      </c>
    </row>
    <row r="214" spans="1:13" x14ac:dyDescent="0.2">
      <c r="A214">
        <v>212</v>
      </c>
      <c r="B214" t="s">
        <v>522</v>
      </c>
      <c r="C214" t="s">
        <v>188</v>
      </c>
      <c r="D214" s="1">
        <v>36342</v>
      </c>
      <c r="E214">
        <v>22</v>
      </c>
      <c r="F214">
        <v>1</v>
      </c>
      <c r="G214">
        <v>182</v>
      </c>
      <c r="H214" t="str">
        <f t="shared" si="2"/>
        <v>Isaiah Joe</v>
      </c>
      <c r="I214">
        <v>76</v>
      </c>
      <c r="J214">
        <v>165</v>
      </c>
      <c r="K214">
        <v>7</v>
      </c>
      <c r="L214">
        <v>212</v>
      </c>
      <c r="M214" t="s">
        <v>685</v>
      </c>
    </row>
    <row r="215" spans="1:13" x14ac:dyDescent="0.2">
      <c r="A215">
        <v>213</v>
      </c>
      <c r="B215" t="s">
        <v>540</v>
      </c>
      <c r="C215" t="s">
        <v>189</v>
      </c>
      <c r="D215" s="1">
        <v>35177</v>
      </c>
      <c r="E215">
        <v>5</v>
      </c>
      <c r="F215">
        <v>1</v>
      </c>
      <c r="G215">
        <v>183</v>
      </c>
      <c r="H215" t="str">
        <f t="shared" si="2"/>
        <v>Alize Johnson</v>
      </c>
      <c r="I215">
        <v>80</v>
      </c>
      <c r="J215">
        <v>212</v>
      </c>
      <c r="K215">
        <v>22</v>
      </c>
      <c r="L215">
        <v>213</v>
      </c>
      <c r="M215" t="s">
        <v>682</v>
      </c>
    </row>
    <row r="216" spans="1:13" x14ac:dyDescent="0.2">
      <c r="A216">
        <v>214</v>
      </c>
      <c r="B216" t="s">
        <v>541</v>
      </c>
      <c r="C216" t="s">
        <v>189</v>
      </c>
      <c r="D216" s="1">
        <v>35130</v>
      </c>
      <c r="E216">
        <v>23</v>
      </c>
      <c r="F216">
        <v>1</v>
      </c>
      <c r="G216">
        <v>184</v>
      </c>
      <c r="H216" t="str">
        <f t="shared" si="2"/>
        <v>Cameron Johnson</v>
      </c>
      <c r="I216">
        <v>80</v>
      </c>
      <c r="J216">
        <v>210</v>
      </c>
      <c r="K216">
        <v>23</v>
      </c>
      <c r="L216">
        <v>214</v>
      </c>
      <c r="M216" t="s">
        <v>682</v>
      </c>
    </row>
    <row r="217" spans="1:13" x14ac:dyDescent="0.2">
      <c r="A217">
        <v>215</v>
      </c>
      <c r="B217" t="s">
        <v>451</v>
      </c>
      <c r="C217" t="s">
        <v>189</v>
      </c>
      <c r="D217" s="1">
        <v>37243</v>
      </c>
      <c r="E217">
        <v>1</v>
      </c>
      <c r="F217">
        <v>1</v>
      </c>
      <c r="G217">
        <v>185</v>
      </c>
      <c r="H217" t="str">
        <f t="shared" si="2"/>
        <v>Jalen Johnson</v>
      </c>
      <c r="I217">
        <v>80</v>
      </c>
      <c r="J217">
        <v>219</v>
      </c>
      <c r="K217">
        <v>1</v>
      </c>
      <c r="L217">
        <v>215</v>
      </c>
      <c r="M217" t="s">
        <v>682</v>
      </c>
    </row>
    <row r="218" spans="1:13" x14ac:dyDescent="0.2">
      <c r="A218">
        <v>216</v>
      </c>
      <c r="B218" t="s">
        <v>186</v>
      </c>
      <c r="C218" t="s">
        <v>189</v>
      </c>
      <c r="D218" s="1">
        <v>31830</v>
      </c>
      <c r="E218">
        <v>3</v>
      </c>
      <c r="F218">
        <v>1</v>
      </c>
      <c r="G218">
        <v>186</v>
      </c>
      <c r="H218" t="str">
        <f t="shared" si="2"/>
        <v>James Johnson</v>
      </c>
      <c r="I218">
        <v>79</v>
      </c>
      <c r="J218">
        <v>240</v>
      </c>
      <c r="K218">
        <v>16</v>
      </c>
      <c r="L218">
        <v>216</v>
      </c>
      <c r="M218" t="s">
        <v>682</v>
      </c>
    </row>
    <row r="219" spans="1:13" x14ac:dyDescent="0.2">
      <c r="A219">
        <v>217</v>
      </c>
      <c r="B219" t="s">
        <v>542</v>
      </c>
      <c r="C219" t="s">
        <v>189</v>
      </c>
      <c r="D219" s="1">
        <v>36444</v>
      </c>
      <c r="E219">
        <v>26</v>
      </c>
      <c r="F219">
        <v>1</v>
      </c>
      <c r="G219">
        <v>187</v>
      </c>
      <c r="H219" t="str">
        <f t="shared" si="2"/>
        <v>Keldon Johnson</v>
      </c>
      <c r="I219">
        <v>78</v>
      </c>
      <c r="J219">
        <v>220</v>
      </c>
      <c r="K219">
        <v>3</v>
      </c>
      <c r="L219">
        <v>217</v>
      </c>
      <c r="M219" t="s">
        <v>686</v>
      </c>
    </row>
    <row r="220" spans="1:13" x14ac:dyDescent="0.2">
      <c r="A220">
        <v>218</v>
      </c>
      <c r="B220" t="s">
        <v>543</v>
      </c>
      <c r="C220" t="s">
        <v>190</v>
      </c>
      <c r="D220" s="1">
        <v>34750</v>
      </c>
      <c r="E220">
        <v>8</v>
      </c>
      <c r="F220">
        <v>1</v>
      </c>
      <c r="G220">
        <v>188</v>
      </c>
      <c r="H220" t="str">
        <f t="shared" si="2"/>
        <v>Nikola Jokic</v>
      </c>
      <c r="I220">
        <v>83</v>
      </c>
      <c r="J220">
        <v>284</v>
      </c>
      <c r="K220">
        <v>15</v>
      </c>
      <c r="L220">
        <v>218</v>
      </c>
      <c r="M220" t="s">
        <v>683</v>
      </c>
    </row>
    <row r="221" spans="1:13" x14ac:dyDescent="0.2">
      <c r="A221">
        <v>219</v>
      </c>
      <c r="B221" t="s">
        <v>493</v>
      </c>
      <c r="C221" t="s">
        <v>191</v>
      </c>
      <c r="D221" s="1">
        <v>35477</v>
      </c>
      <c r="E221">
        <v>5</v>
      </c>
      <c r="F221">
        <v>1</v>
      </c>
      <c r="G221">
        <v>189</v>
      </c>
      <c r="H221" t="str">
        <f t="shared" si="2"/>
        <v>Derrick Jones Jr.</v>
      </c>
      <c r="I221">
        <v>78</v>
      </c>
      <c r="J221">
        <v>210</v>
      </c>
      <c r="K221">
        <v>5</v>
      </c>
      <c r="L221">
        <v>219</v>
      </c>
      <c r="M221" t="s">
        <v>682</v>
      </c>
    </row>
    <row r="222" spans="1:13" x14ac:dyDescent="0.2">
      <c r="A222">
        <v>220</v>
      </c>
      <c r="B222" t="s">
        <v>544</v>
      </c>
      <c r="C222" t="s">
        <v>192</v>
      </c>
      <c r="D222" s="1">
        <v>36075</v>
      </c>
      <c r="E222">
        <v>18</v>
      </c>
      <c r="F222">
        <v>1</v>
      </c>
      <c r="G222">
        <v>190</v>
      </c>
      <c r="H222" t="str">
        <f t="shared" si="2"/>
        <v>Herbert Jones</v>
      </c>
      <c r="I222">
        <v>79</v>
      </c>
      <c r="J222">
        <v>206</v>
      </c>
      <c r="K222">
        <v>5</v>
      </c>
      <c r="L222">
        <v>220</v>
      </c>
      <c r="M222" t="s">
        <v>682</v>
      </c>
    </row>
    <row r="223" spans="1:13" x14ac:dyDescent="0.2">
      <c r="A223">
        <v>221</v>
      </c>
      <c r="B223" t="s">
        <v>545</v>
      </c>
      <c r="C223" t="s">
        <v>192</v>
      </c>
      <c r="D223" s="1">
        <v>36911</v>
      </c>
      <c r="E223">
        <v>4</v>
      </c>
      <c r="F223">
        <v>1</v>
      </c>
      <c r="G223">
        <v>191</v>
      </c>
      <c r="H223" t="str">
        <f t="shared" si="2"/>
        <v>Kai Jones</v>
      </c>
      <c r="I223">
        <v>82</v>
      </c>
      <c r="J223">
        <v>221</v>
      </c>
      <c r="K223">
        <v>23</v>
      </c>
      <c r="L223">
        <v>221</v>
      </c>
      <c r="M223" t="s">
        <v>684</v>
      </c>
    </row>
    <row r="224" spans="1:13" x14ac:dyDescent="0.2">
      <c r="A224">
        <v>222</v>
      </c>
      <c r="B224" t="s">
        <v>546</v>
      </c>
      <c r="C224" t="s">
        <v>192</v>
      </c>
      <c r="D224" s="1">
        <v>36535</v>
      </c>
      <c r="E224">
        <v>26</v>
      </c>
      <c r="F224">
        <v>1</v>
      </c>
      <c r="G224">
        <v>192</v>
      </c>
      <c r="H224" t="str">
        <f t="shared" si="2"/>
        <v>Tre Jones</v>
      </c>
      <c r="I224">
        <v>73</v>
      </c>
      <c r="J224">
        <v>185</v>
      </c>
      <c r="K224">
        <v>33</v>
      </c>
      <c r="L224">
        <v>222</v>
      </c>
      <c r="M224" t="s">
        <v>685</v>
      </c>
    </row>
    <row r="225" spans="1:13" x14ac:dyDescent="0.2">
      <c r="A225">
        <v>223</v>
      </c>
      <c r="B225" t="s">
        <v>547</v>
      </c>
      <c r="C225" t="s">
        <v>192</v>
      </c>
      <c r="D225" s="1">
        <v>35196</v>
      </c>
      <c r="E225">
        <v>14</v>
      </c>
      <c r="F225">
        <v>1</v>
      </c>
      <c r="G225">
        <v>193</v>
      </c>
      <c r="H225" t="str">
        <f t="shared" si="2"/>
        <v>Tyus Jones</v>
      </c>
      <c r="I225">
        <v>73</v>
      </c>
      <c r="J225">
        <v>196</v>
      </c>
      <c r="K225">
        <v>21</v>
      </c>
      <c r="L225">
        <v>223</v>
      </c>
      <c r="M225" t="s">
        <v>685</v>
      </c>
    </row>
    <row r="226" spans="1:13" x14ac:dyDescent="0.2">
      <c r="A226">
        <v>224</v>
      </c>
      <c r="B226" t="s">
        <v>548</v>
      </c>
      <c r="C226" t="s">
        <v>193</v>
      </c>
      <c r="D226" s="1">
        <v>32349</v>
      </c>
      <c r="E226">
        <v>13</v>
      </c>
      <c r="F226">
        <v>1</v>
      </c>
      <c r="G226">
        <v>194</v>
      </c>
      <c r="H226" t="str">
        <f t="shared" ref="H226:H289" si="3">B226&amp;" "&amp;C226</f>
        <v>DeAndre Jordan</v>
      </c>
      <c r="I226">
        <v>83</v>
      </c>
      <c r="J226">
        <v>265</v>
      </c>
      <c r="K226">
        <v>10</v>
      </c>
      <c r="L226">
        <v>224</v>
      </c>
      <c r="M226" t="s">
        <v>683</v>
      </c>
    </row>
    <row r="227" spans="1:13" x14ac:dyDescent="0.2">
      <c r="A227">
        <v>225</v>
      </c>
      <c r="B227" t="s">
        <v>549</v>
      </c>
      <c r="C227" t="s">
        <v>194</v>
      </c>
      <c r="D227" s="1">
        <v>33473</v>
      </c>
      <c r="E227">
        <v>9</v>
      </c>
      <c r="F227">
        <v>1</v>
      </c>
      <c r="G227">
        <v>195</v>
      </c>
      <c r="H227" t="str">
        <f t="shared" si="3"/>
        <v>Cory Joseph</v>
      </c>
      <c r="I227">
        <v>75</v>
      </c>
      <c r="J227">
        <v>200</v>
      </c>
      <c r="K227">
        <v>18</v>
      </c>
      <c r="L227">
        <v>225</v>
      </c>
      <c r="M227" t="s">
        <v>685</v>
      </c>
    </row>
    <row r="228" spans="1:13" x14ac:dyDescent="0.2">
      <c r="A228">
        <v>226</v>
      </c>
      <c r="B228" t="s">
        <v>550</v>
      </c>
      <c r="C228" t="s">
        <v>195</v>
      </c>
      <c r="D228" s="1">
        <v>36163</v>
      </c>
      <c r="E228">
        <v>16</v>
      </c>
      <c r="F228">
        <v>1</v>
      </c>
      <c r="G228">
        <v>196</v>
      </c>
      <c r="H228" t="str">
        <f t="shared" si="3"/>
        <v>Georgios Kalaitzakis</v>
      </c>
      <c r="I228">
        <v>79</v>
      </c>
      <c r="J228">
        <v>192</v>
      </c>
      <c r="K228">
        <v>18</v>
      </c>
      <c r="L228">
        <v>226</v>
      </c>
      <c r="M228" t="s">
        <v>682</v>
      </c>
    </row>
    <row r="229" spans="1:13" x14ac:dyDescent="0.2">
      <c r="A229">
        <v>227</v>
      </c>
      <c r="B229" t="s">
        <v>378</v>
      </c>
      <c r="C229" t="s">
        <v>196</v>
      </c>
      <c r="D229" s="1">
        <v>34064</v>
      </c>
      <c r="E229">
        <v>23</v>
      </c>
      <c r="F229">
        <v>1</v>
      </c>
      <c r="G229">
        <v>197</v>
      </c>
      <c r="H229" t="str">
        <f t="shared" si="3"/>
        <v>Frank Kaminsky</v>
      </c>
      <c r="I229">
        <v>85</v>
      </c>
      <c r="J229">
        <v>240</v>
      </c>
      <c r="K229">
        <v>8</v>
      </c>
      <c r="L229">
        <v>227</v>
      </c>
      <c r="M229" t="s">
        <v>688</v>
      </c>
    </row>
    <row r="230" spans="1:13" x14ac:dyDescent="0.2">
      <c r="A230">
        <v>228</v>
      </c>
      <c r="B230" t="s">
        <v>551</v>
      </c>
      <c r="C230" t="s">
        <v>197</v>
      </c>
      <c r="D230" s="1">
        <v>33747</v>
      </c>
      <c r="E230">
        <v>2</v>
      </c>
      <c r="F230">
        <v>1</v>
      </c>
      <c r="G230">
        <v>198</v>
      </c>
      <c r="H230" t="str">
        <f t="shared" si="3"/>
        <v>Enes Kanter</v>
      </c>
      <c r="I230">
        <v>82</v>
      </c>
      <c r="J230">
        <v>250</v>
      </c>
      <c r="K230">
        <v>13</v>
      </c>
      <c r="L230">
        <v>228</v>
      </c>
      <c r="M230" t="s">
        <v>683</v>
      </c>
    </row>
    <row r="231" spans="1:13" x14ac:dyDescent="0.2">
      <c r="A231">
        <v>229</v>
      </c>
      <c r="B231" t="s">
        <v>390</v>
      </c>
      <c r="C231" t="s">
        <v>198</v>
      </c>
      <c r="D231" s="1">
        <v>35243</v>
      </c>
      <c r="E231">
        <v>30</v>
      </c>
      <c r="F231">
        <v>1</v>
      </c>
      <c r="G231">
        <v>199</v>
      </c>
      <c r="H231" t="str">
        <f t="shared" si="3"/>
        <v>Luke Kennard</v>
      </c>
      <c r="I231">
        <v>77</v>
      </c>
      <c r="J231">
        <v>206</v>
      </c>
      <c r="K231">
        <v>5</v>
      </c>
      <c r="L231">
        <v>229</v>
      </c>
      <c r="M231" t="s">
        <v>685</v>
      </c>
    </row>
    <row r="232" spans="1:13" x14ac:dyDescent="0.2">
      <c r="A232">
        <v>230</v>
      </c>
      <c r="B232" t="s">
        <v>552</v>
      </c>
      <c r="C232" t="s">
        <v>199</v>
      </c>
      <c r="D232" s="1">
        <v>36221</v>
      </c>
      <c r="E232">
        <v>29</v>
      </c>
      <c r="F232">
        <v>1</v>
      </c>
      <c r="G232">
        <v>200</v>
      </c>
      <c r="H232" t="str">
        <f t="shared" si="3"/>
        <v>Corey Kispert</v>
      </c>
      <c r="I232">
        <v>78</v>
      </c>
      <c r="J232">
        <v>224</v>
      </c>
      <c r="K232">
        <v>24</v>
      </c>
      <c r="L232">
        <v>230</v>
      </c>
      <c r="M232" t="s">
        <v>682</v>
      </c>
    </row>
    <row r="233" spans="1:13" x14ac:dyDescent="0.2">
      <c r="A233">
        <v>231</v>
      </c>
      <c r="B233" t="s">
        <v>553</v>
      </c>
      <c r="C233" t="s">
        <v>200</v>
      </c>
      <c r="D233" s="1">
        <v>33633</v>
      </c>
      <c r="E233">
        <v>7</v>
      </c>
      <c r="F233">
        <v>1</v>
      </c>
      <c r="G233">
        <v>201</v>
      </c>
      <c r="H233" t="str">
        <f t="shared" si="3"/>
        <v>Maxi Kleber</v>
      </c>
      <c r="I233">
        <v>82</v>
      </c>
      <c r="J233">
        <v>240</v>
      </c>
      <c r="K233">
        <v>42</v>
      </c>
      <c r="L233">
        <v>231</v>
      </c>
      <c r="M233" t="s">
        <v>682</v>
      </c>
    </row>
    <row r="234" spans="1:13" x14ac:dyDescent="0.2">
      <c r="A234">
        <v>232</v>
      </c>
      <c r="B234" t="s">
        <v>488</v>
      </c>
      <c r="C234" t="s">
        <v>201</v>
      </c>
      <c r="D234" s="1">
        <v>36382</v>
      </c>
      <c r="E234">
        <v>19</v>
      </c>
      <c r="F234">
        <v>1</v>
      </c>
      <c r="G234">
        <v>202</v>
      </c>
      <c r="H234" t="str">
        <f t="shared" si="3"/>
        <v>Kevin Knox II</v>
      </c>
      <c r="I234">
        <v>79</v>
      </c>
      <c r="J234">
        <v>215</v>
      </c>
      <c r="K234">
        <v>20</v>
      </c>
      <c r="L234">
        <v>232</v>
      </c>
      <c r="M234" t="s">
        <v>682</v>
      </c>
    </row>
    <row r="235" spans="1:13" x14ac:dyDescent="0.2">
      <c r="A235">
        <v>233</v>
      </c>
      <c r="B235" t="s">
        <v>468</v>
      </c>
      <c r="C235" t="s">
        <v>202</v>
      </c>
      <c r="D235" s="1">
        <v>35148</v>
      </c>
      <c r="E235">
        <v>14</v>
      </c>
      <c r="F235">
        <v>1</v>
      </c>
      <c r="G235">
        <v>203</v>
      </c>
      <c r="H235" t="str">
        <f t="shared" si="3"/>
        <v>John Konchar</v>
      </c>
      <c r="I235">
        <v>77</v>
      </c>
      <c r="J235">
        <v>210</v>
      </c>
      <c r="K235">
        <v>46</v>
      </c>
      <c r="L235">
        <v>233</v>
      </c>
      <c r="M235" t="s">
        <v>685</v>
      </c>
    </row>
    <row r="236" spans="1:13" x14ac:dyDescent="0.2">
      <c r="A236">
        <v>234</v>
      </c>
      <c r="B236" t="s">
        <v>554</v>
      </c>
      <c r="C236" t="s">
        <v>203</v>
      </c>
      <c r="D236" s="1">
        <v>35634</v>
      </c>
      <c r="E236">
        <v>22</v>
      </c>
      <c r="F236">
        <v>1</v>
      </c>
      <c r="G236">
        <v>204</v>
      </c>
      <c r="H236" t="str">
        <f t="shared" si="3"/>
        <v>Furkan Korkmaz</v>
      </c>
      <c r="I236">
        <v>79</v>
      </c>
      <c r="J236">
        <v>202</v>
      </c>
      <c r="K236">
        <v>30</v>
      </c>
      <c r="L236">
        <v>234</v>
      </c>
      <c r="M236" t="s">
        <v>687</v>
      </c>
    </row>
    <row r="237" spans="1:13" x14ac:dyDescent="0.2">
      <c r="A237">
        <v>235</v>
      </c>
      <c r="B237" t="s">
        <v>555</v>
      </c>
      <c r="C237" t="s">
        <v>204</v>
      </c>
      <c r="D237" s="1">
        <v>36696</v>
      </c>
      <c r="E237">
        <v>20</v>
      </c>
      <c r="F237">
        <v>1</v>
      </c>
      <c r="G237">
        <v>205</v>
      </c>
      <c r="H237" t="str">
        <f t="shared" si="3"/>
        <v>Vit Krejci</v>
      </c>
      <c r="I237">
        <v>80</v>
      </c>
      <c r="J237">
        <v>195</v>
      </c>
      <c r="K237">
        <v>27</v>
      </c>
      <c r="L237">
        <v>235</v>
      </c>
      <c r="M237" t="s">
        <v>685</v>
      </c>
    </row>
    <row r="238" spans="1:13" x14ac:dyDescent="0.2">
      <c r="A238">
        <v>236</v>
      </c>
      <c r="B238" t="s">
        <v>402</v>
      </c>
      <c r="C238" t="s">
        <v>205</v>
      </c>
      <c r="D238" s="1">
        <v>34904</v>
      </c>
      <c r="E238">
        <v>29</v>
      </c>
      <c r="F238">
        <v>1</v>
      </c>
      <c r="G238">
        <v>206</v>
      </c>
      <c r="H238" t="str">
        <f t="shared" si="3"/>
        <v>Kyle Kuzma</v>
      </c>
      <c r="I238">
        <v>81</v>
      </c>
      <c r="J238">
        <v>221</v>
      </c>
      <c r="K238">
        <v>33</v>
      </c>
      <c r="L238">
        <v>236</v>
      </c>
      <c r="M238" t="s">
        <v>682</v>
      </c>
    </row>
    <row r="239" spans="1:13" x14ac:dyDescent="0.2">
      <c r="A239">
        <v>237</v>
      </c>
      <c r="B239" t="s">
        <v>556</v>
      </c>
      <c r="C239" t="s">
        <v>206</v>
      </c>
      <c r="D239" s="1">
        <v>33758</v>
      </c>
      <c r="E239">
        <v>12</v>
      </c>
      <c r="F239">
        <v>1</v>
      </c>
      <c r="G239">
        <v>207</v>
      </c>
      <c r="H239" t="str">
        <f t="shared" si="3"/>
        <v>Jeremy Lamb</v>
      </c>
      <c r="I239">
        <v>77</v>
      </c>
      <c r="J239">
        <v>180</v>
      </c>
      <c r="K239">
        <v>26</v>
      </c>
      <c r="L239">
        <v>237</v>
      </c>
      <c r="M239" t="s">
        <v>687</v>
      </c>
    </row>
    <row r="240" spans="1:13" x14ac:dyDescent="0.2">
      <c r="A240">
        <v>238</v>
      </c>
      <c r="B240" t="s">
        <v>557</v>
      </c>
      <c r="C240" t="s">
        <v>207</v>
      </c>
      <c r="D240" s="1">
        <v>34999</v>
      </c>
      <c r="E240">
        <v>26</v>
      </c>
      <c r="F240">
        <v>1</v>
      </c>
      <c r="G240">
        <v>208</v>
      </c>
      <c r="H240" t="str">
        <f t="shared" si="3"/>
        <v>Jock Landale</v>
      </c>
      <c r="I240">
        <v>83</v>
      </c>
      <c r="J240">
        <v>255</v>
      </c>
      <c r="K240">
        <v>34</v>
      </c>
      <c r="L240">
        <v>238</v>
      </c>
      <c r="M240" t="s">
        <v>683</v>
      </c>
    </row>
    <row r="241" spans="1:13" x14ac:dyDescent="0.2">
      <c r="A241">
        <v>239</v>
      </c>
      <c r="B241" t="s">
        <v>558</v>
      </c>
      <c r="C241" t="s">
        <v>208</v>
      </c>
      <c r="D241" s="1">
        <v>36459</v>
      </c>
      <c r="E241">
        <v>2</v>
      </c>
      <c r="F241">
        <v>1</v>
      </c>
      <c r="G241">
        <v>209</v>
      </c>
      <c r="H241" t="str">
        <f t="shared" si="3"/>
        <v>Romeo Langford</v>
      </c>
      <c r="I241">
        <v>77</v>
      </c>
      <c r="J241">
        <v>216</v>
      </c>
      <c r="K241">
        <v>9</v>
      </c>
      <c r="L241">
        <v>239</v>
      </c>
      <c r="M241" t="s">
        <v>687</v>
      </c>
    </row>
    <row r="242" spans="1:13" x14ac:dyDescent="0.2">
      <c r="A242">
        <v>240</v>
      </c>
      <c r="B242" t="s">
        <v>559</v>
      </c>
      <c r="C242" t="s">
        <v>209</v>
      </c>
      <c r="D242" s="1">
        <v>34769</v>
      </c>
      <c r="E242">
        <v>5</v>
      </c>
      <c r="F242">
        <v>1</v>
      </c>
      <c r="G242">
        <v>210</v>
      </c>
      <c r="H242" t="str">
        <f t="shared" si="3"/>
        <v>Zach LaVine</v>
      </c>
      <c r="I242">
        <v>77</v>
      </c>
      <c r="J242">
        <v>200</v>
      </c>
      <c r="K242">
        <v>8</v>
      </c>
      <c r="L242">
        <v>240</v>
      </c>
      <c r="M242" t="s">
        <v>687</v>
      </c>
    </row>
    <row r="243" spans="1:13" x14ac:dyDescent="0.2">
      <c r="A243">
        <v>241</v>
      </c>
      <c r="B243" t="s">
        <v>560</v>
      </c>
      <c r="C243" t="s">
        <v>210</v>
      </c>
      <c r="D243" s="1">
        <v>34400</v>
      </c>
      <c r="E243">
        <v>17</v>
      </c>
      <c r="F243">
        <v>1</v>
      </c>
      <c r="G243">
        <v>211</v>
      </c>
      <c r="H243" t="str">
        <f t="shared" si="3"/>
        <v>Jake Layman</v>
      </c>
      <c r="I243">
        <v>80</v>
      </c>
      <c r="J243">
        <v>209</v>
      </c>
      <c r="K243">
        <v>10</v>
      </c>
      <c r="L243">
        <v>241</v>
      </c>
      <c r="M243" t="s">
        <v>682</v>
      </c>
    </row>
    <row r="244" spans="1:13" x14ac:dyDescent="0.2">
      <c r="A244">
        <v>242</v>
      </c>
      <c r="B244" t="s">
        <v>561</v>
      </c>
      <c r="C244" t="s">
        <v>211</v>
      </c>
      <c r="D244" s="1">
        <v>33900</v>
      </c>
      <c r="E244">
        <v>10</v>
      </c>
      <c r="F244">
        <v>1</v>
      </c>
      <c r="G244">
        <v>212</v>
      </c>
      <c r="H244" t="str">
        <f t="shared" si="3"/>
        <v>Damion Lee</v>
      </c>
      <c r="I244">
        <v>77</v>
      </c>
      <c r="J244">
        <v>210</v>
      </c>
      <c r="K244">
        <v>1</v>
      </c>
      <c r="L244">
        <v>242</v>
      </c>
      <c r="M244" t="s">
        <v>687</v>
      </c>
    </row>
    <row r="245" spans="1:13" x14ac:dyDescent="0.2">
      <c r="A245">
        <v>243</v>
      </c>
      <c r="B245" t="s">
        <v>562</v>
      </c>
      <c r="C245" t="s">
        <v>211</v>
      </c>
      <c r="D245" s="1">
        <v>36334</v>
      </c>
      <c r="E245">
        <v>9</v>
      </c>
      <c r="F245">
        <v>1</v>
      </c>
      <c r="G245">
        <v>213</v>
      </c>
      <c r="H245" t="str">
        <f t="shared" si="3"/>
        <v>Saben Lee</v>
      </c>
      <c r="I245">
        <v>74</v>
      </c>
      <c r="J245">
        <v>183</v>
      </c>
      <c r="K245">
        <v>38</v>
      </c>
      <c r="L245">
        <v>243</v>
      </c>
      <c r="M245" t="s">
        <v>685</v>
      </c>
    </row>
    <row r="246" spans="1:13" x14ac:dyDescent="0.2">
      <c r="A246">
        <v>244</v>
      </c>
      <c r="B246" t="s">
        <v>463</v>
      </c>
      <c r="C246" t="s">
        <v>212</v>
      </c>
      <c r="D246" s="1">
        <v>34137</v>
      </c>
      <c r="E246">
        <v>25</v>
      </c>
      <c r="F246">
        <v>1</v>
      </c>
      <c r="G246">
        <v>214</v>
      </c>
      <c r="H246" t="str">
        <f t="shared" si="3"/>
        <v>Alex Len</v>
      </c>
      <c r="I246">
        <v>85</v>
      </c>
      <c r="J246">
        <v>250</v>
      </c>
      <c r="K246">
        <v>25</v>
      </c>
      <c r="L246">
        <v>244</v>
      </c>
      <c r="M246" t="s">
        <v>683</v>
      </c>
    </row>
    <row r="247" spans="1:13" x14ac:dyDescent="0.2">
      <c r="A247">
        <v>245</v>
      </c>
      <c r="B247" t="s">
        <v>563</v>
      </c>
      <c r="C247" t="s">
        <v>213</v>
      </c>
      <c r="D247" s="1">
        <v>36988</v>
      </c>
      <c r="E247">
        <v>18</v>
      </c>
      <c r="F247">
        <v>1</v>
      </c>
      <c r="G247">
        <v>215</v>
      </c>
      <c r="H247" t="str">
        <f t="shared" si="3"/>
        <v>Kira Lewis Jr.</v>
      </c>
      <c r="I247">
        <v>73</v>
      </c>
      <c r="J247">
        <v>170</v>
      </c>
      <c r="K247">
        <v>13</v>
      </c>
      <c r="L247">
        <v>245</v>
      </c>
      <c r="M247" t="s">
        <v>685</v>
      </c>
    </row>
    <row r="248" spans="1:13" x14ac:dyDescent="0.2">
      <c r="A248">
        <v>246</v>
      </c>
      <c r="B248" t="s">
        <v>564</v>
      </c>
      <c r="C248" t="s">
        <v>214</v>
      </c>
      <c r="D248" s="1">
        <v>33071</v>
      </c>
      <c r="E248">
        <v>24</v>
      </c>
      <c r="F248">
        <v>1</v>
      </c>
      <c r="G248">
        <v>216</v>
      </c>
      <c r="H248" t="str">
        <f t="shared" si="3"/>
        <v>Damian Lillard</v>
      </c>
      <c r="I248">
        <v>74</v>
      </c>
      <c r="J248">
        <v>195</v>
      </c>
      <c r="K248">
        <v>0</v>
      </c>
      <c r="L248">
        <v>246</v>
      </c>
      <c r="M248" t="s">
        <v>685</v>
      </c>
    </row>
    <row r="249" spans="1:13" x14ac:dyDescent="0.2">
      <c r="A249">
        <v>247</v>
      </c>
      <c r="B249" t="s">
        <v>565</v>
      </c>
      <c r="C249" t="s">
        <v>215</v>
      </c>
      <c r="D249" s="1">
        <v>36568</v>
      </c>
      <c r="E249">
        <v>24</v>
      </c>
      <c r="F249">
        <v>1</v>
      </c>
      <c r="G249">
        <v>217</v>
      </c>
      <c r="H249" t="str">
        <f t="shared" si="3"/>
        <v>Nassir Little</v>
      </c>
      <c r="I249">
        <v>77</v>
      </c>
      <c r="J249">
        <v>220</v>
      </c>
      <c r="K249">
        <v>9</v>
      </c>
      <c r="L249">
        <v>247</v>
      </c>
      <c r="M249" t="s">
        <v>686</v>
      </c>
    </row>
    <row r="250" spans="1:13" x14ac:dyDescent="0.2">
      <c r="A250">
        <v>248</v>
      </c>
      <c r="B250" t="s">
        <v>566</v>
      </c>
      <c r="C250" t="s">
        <v>216</v>
      </c>
      <c r="D250" s="1">
        <v>35101</v>
      </c>
      <c r="E250">
        <v>10</v>
      </c>
      <c r="F250">
        <v>1</v>
      </c>
      <c r="G250">
        <v>218</v>
      </c>
      <c r="H250" t="str">
        <f t="shared" si="3"/>
        <v>Kevon Looney</v>
      </c>
      <c r="I250">
        <v>81</v>
      </c>
      <c r="J250">
        <v>222</v>
      </c>
      <c r="K250">
        <v>5</v>
      </c>
      <c r="L250">
        <v>248</v>
      </c>
      <c r="M250" t="s">
        <v>682</v>
      </c>
    </row>
    <row r="251" spans="1:13" x14ac:dyDescent="0.2">
      <c r="A251">
        <v>249</v>
      </c>
      <c r="B251" t="s">
        <v>567</v>
      </c>
      <c r="C251" t="s">
        <v>217</v>
      </c>
      <c r="D251" s="1">
        <v>32239</v>
      </c>
      <c r="E251">
        <v>16</v>
      </c>
      <c r="F251">
        <v>1</v>
      </c>
      <c r="G251">
        <v>219</v>
      </c>
      <c r="H251" t="str">
        <f t="shared" si="3"/>
        <v>Brook Lopez</v>
      </c>
      <c r="I251">
        <v>85</v>
      </c>
      <c r="J251">
        <v>282</v>
      </c>
      <c r="K251">
        <v>11</v>
      </c>
      <c r="L251">
        <v>249</v>
      </c>
      <c r="M251" t="s">
        <v>683</v>
      </c>
    </row>
    <row r="252" spans="1:13" x14ac:dyDescent="0.2">
      <c r="A252">
        <v>250</v>
      </c>
      <c r="B252" t="s">
        <v>568</v>
      </c>
      <c r="C252" t="s">
        <v>217</v>
      </c>
      <c r="D252" s="1">
        <v>32239</v>
      </c>
      <c r="E252">
        <v>21</v>
      </c>
      <c r="F252">
        <v>1</v>
      </c>
      <c r="G252">
        <v>220</v>
      </c>
      <c r="H252" t="str">
        <f t="shared" si="3"/>
        <v>Robin Lopez</v>
      </c>
      <c r="I252">
        <v>85</v>
      </c>
      <c r="J252">
        <v>281</v>
      </c>
      <c r="K252">
        <v>33</v>
      </c>
      <c r="L252">
        <v>250</v>
      </c>
      <c r="M252" t="s">
        <v>683</v>
      </c>
    </row>
    <row r="253" spans="1:13" x14ac:dyDescent="0.2">
      <c r="A253">
        <v>251</v>
      </c>
      <c r="B253" t="s">
        <v>488</v>
      </c>
      <c r="C253" t="s">
        <v>218</v>
      </c>
      <c r="D253" s="1">
        <v>32396</v>
      </c>
      <c r="E253">
        <v>6</v>
      </c>
      <c r="F253">
        <v>1</v>
      </c>
      <c r="G253">
        <v>221</v>
      </c>
      <c r="H253" t="str">
        <f t="shared" si="3"/>
        <v>Kevin Love</v>
      </c>
      <c r="I253">
        <v>80</v>
      </c>
      <c r="J253">
        <v>251</v>
      </c>
      <c r="K253">
        <v>0</v>
      </c>
      <c r="L253">
        <v>251</v>
      </c>
      <c r="M253" t="s">
        <v>688</v>
      </c>
    </row>
    <row r="254" spans="1:13" x14ac:dyDescent="0.2">
      <c r="A254">
        <v>252</v>
      </c>
      <c r="B254" t="s">
        <v>402</v>
      </c>
      <c r="C254" t="s">
        <v>219</v>
      </c>
      <c r="D254" s="1">
        <v>31498</v>
      </c>
      <c r="E254">
        <v>15</v>
      </c>
      <c r="F254">
        <v>1</v>
      </c>
      <c r="G254">
        <v>222</v>
      </c>
      <c r="H254" t="str">
        <f t="shared" si="3"/>
        <v>Kyle Lowry</v>
      </c>
      <c r="I254">
        <v>73</v>
      </c>
      <c r="J254">
        <v>196</v>
      </c>
      <c r="K254">
        <v>7</v>
      </c>
      <c r="L254">
        <v>252</v>
      </c>
      <c r="M254" t="s">
        <v>685</v>
      </c>
    </row>
    <row r="255" spans="1:13" x14ac:dyDescent="0.2">
      <c r="A255">
        <v>253</v>
      </c>
      <c r="B255" t="s">
        <v>569</v>
      </c>
      <c r="C255" t="s">
        <v>220</v>
      </c>
      <c r="D255" s="1">
        <v>34831</v>
      </c>
      <c r="E255">
        <v>1</v>
      </c>
      <c r="F255">
        <v>1</v>
      </c>
      <c r="G255">
        <v>223</v>
      </c>
      <c r="H255" t="str">
        <f t="shared" si="3"/>
        <v>Timothe Luwawu-Cabarrot</v>
      </c>
      <c r="I255">
        <v>79</v>
      </c>
      <c r="J255">
        <v>215</v>
      </c>
      <c r="K255">
        <v>7</v>
      </c>
      <c r="L255">
        <v>253</v>
      </c>
      <c r="M255" t="s">
        <v>687</v>
      </c>
    </row>
    <row r="256" spans="1:13" x14ac:dyDescent="0.2">
      <c r="A256">
        <v>254</v>
      </c>
      <c r="B256" t="s">
        <v>453</v>
      </c>
      <c r="C256" t="s">
        <v>221</v>
      </c>
      <c r="D256" s="1">
        <v>35009</v>
      </c>
      <c r="E256">
        <v>9</v>
      </c>
      <c r="F256">
        <v>1</v>
      </c>
      <c r="G256">
        <v>224</v>
      </c>
      <c r="H256" t="str">
        <f t="shared" si="3"/>
        <v>Trey Lyles</v>
      </c>
      <c r="I256">
        <v>81</v>
      </c>
      <c r="J256">
        <v>234</v>
      </c>
      <c r="K256">
        <v>8</v>
      </c>
      <c r="L256">
        <v>254</v>
      </c>
      <c r="M256" t="s">
        <v>682</v>
      </c>
    </row>
    <row r="257" spans="1:13" x14ac:dyDescent="0.2">
      <c r="A257">
        <v>255</v>
      </c>
      <c r="B257" t="s">
        <v>570</v>
      </c>
      <c r="C257" t="s">
        <v>222</v>
      </c>
      <c r="D257" s="1">
        <v>37053</v>
      </c>
      <c r="E257">
        <v>20</v>
      </c>
      <c r="F257">
        <v>1</v>
      </c>
      <c r="G257">
        <v>225</v>
      </c>
      <c r="H257" t="str">
        <f t="shared" si="3"/>
        <v>Theo Maledon</v>
      </c>
      <c r="I257">
        <v>76</v>
      </c>
      <c r="J257">
        <v>175</v>
      </c>
      <c r="K257">
        <v>11</v>
      </c>
      <c r="L257">
        <v>255</v>
      </c>
      <c r="M257" t="s">
        <v>685</v>
      </c>
    </row>
    <row r="258" spans="1:13" x14ac:dyDescent="0.2">
      <c r="A258">
        <v>256</v>
      </c>
      <c r="B258" t="s">
        <v>571</v>
      </c>
      <c r="C258" t="s">
        <v>223</v>
      </c>
      <c r="D258" s="1">
        <v>36302</v>
      </c>
      <c r="E258">
        <v>16</v>
      </c>
      <c r="F258">
        <v>1</v>
      </c>
      <c r="G258">
        <v>226</v>
      </c>
      <c r="H258" t="str">
        <f t="shared" si="3"/>
        <v>Sandro Mamukelashvili</v>
      </c>
      <c r="I258">
        <v>81</v>
      </c>
      <c r="J258">
        <v>240</v>
      </c>
      <c r="K258">
        <v>54</v>
      </c>
      <c r="L258">
        <v>256</v>
      </c>
      <c r="M258" t="s">
        <v>688</v>
      </c>
    </row>
    <row r="259" spans="1:13" x14ac:dyDescent="0.2">
      <c r="A259">
        <v>257</v>
      </c>
      <c r="B259" t="s">
        <v>572</v>
      </c>
      <c r="C259" t="s">
        <v>224</v>
      </c>
      <c r="D259" s="1">
        <v>35356</v>
      </c>
      <c r="E259">
        <v>30</v>
      </c>
      <c r="F259">
        <v>1</v>
      </c>
      <c r="G259">
        <v>227</v>
      </c>
      <c r="H259" t="str">
        <f t="shared" si="3"/>
        <v>Terance Mann</v>
      </c>
      <c r="I259">
        <v>77</v>
      </c>
      <c r="J259">
        <v>215</v>
      </c>
      <c r="K259">
        <v>14</v>
      </c>
      <c r="L259">
        <v>257</v>
      </c>
      <c r="M259" t="s">
        <v>687</v>
      </c>
    </row>
    <row r="260" spans="1:13" x14ac:dyDescent="0.2">
      <c r="A260">
        <v>258</v>
      </c>
      <c r="B260" t="s">
        <v>546</v>
      </c>
      <c r="C260" t="s">
        <v>224</v>
      </c>
      <c r="D260" s="1">
        <v>36926</v>
      </c>
      <c r="E260">
        <v>20</v>
      </c>
      <c r="F260">
        <v>1</v>
      </c>
      <c r="G260">
        <v>228</v>
      </c>
      <c r="H260" t="str">
        <f t="shared" si="3"/>
        <v>Tre Mann</v>
      </c>
      <c r="I260">
        <v>75</v>
      </c>
      <c r="J260">
        <v>178</v>
      </c>
      <c r="K260">
        <v>23</v>
      </c>
      <c r="L260">
        <v>258</v>
      </c>
      <c r="M260" t="s">
        <v>685</v>
      </c>
    </row>
    <row r="261" spans="1:13" x14ac:dyDescent="0.2">
      <c r="A261">
        <v>259</v>
      </c>
      <c r="B261" t="s">
        <v>573</v>
      </c>
      <c r="C261" t="s">
        <v>225</v>
      </c>
      <c r="D261" s="1">
        <v>35572</v>
      </c>
      <c r="E261">
        <v>6</v>
      </c>
      <c r="F261">
        <v>1</v>
      </c>
      <c r="G261">
        <v>229</v>
      </c>
      <c r="H261" t="str">
        <f t="shared" si="3"/>
        <v>Lauri Markkanen</v>
      </c>
      <c r="I261">
        <v>83</v>
      </c>
      <c r="J261">
        <v>240</v>
      </c>
      <c r="K261">
        <v>24</v>
      </c>
      <c r="L261">
        <v>259</v>
      </c>
      <c r="M261" t="s">
        <v>688</v>
      </c>
    </row>
    <row r="262" spans="1:13" x14ac:dyDescent="0.2">
      <c r="A262">
        <v>260</v>
      </c>
      <c r="B262" t="s">
        <v>574</v>
      </c>
      <c r="C262" t="s">
        <v>226</v>
      </c>
      <c r="D262" s="1">
        <v>35820</v>
      </c>
      <c r="E262">
        <v>18</v>
      </c>
      <c r="F262">
        <v>1</v>
      </c>
      <c r="G262">
        <v>230</v>
      </c>
      <c r="H262" t="str">
        <f t="shared" si="3"/>
        <v>Naji Marshall</v>
      </c>
      <c r="I262">
        <v>79</v>
      </c>
      <c r="J262">
        <v>220</v>
      </c>
      <c r="K262">
        <v>8</v>
      </c>
      <c r="L262">
        <v>260</v>
      </c>
      <c r="M262" t="s">
        <v>682</v>
      </c>
    </row>
    <row r="263" spans="1:13" x14ac:dyDescent="0.2">
      <c r="A263">
        <v>261</v>
      </c>
      <c r="B263" t="s">
        <v>575</v>
      </c>
      <c r="C263" t="s">
        <v>227</v>
      </c>
      <c r="D263" s="1">
        <v>36897</v>
      </c>
      <c r="E263">
        <v>11</v>
      </c>
      <c r="F263">
        <v>1</v>
      </c>
      <c r="G263">
        <v>231</v>
      </c>
      <c r="H263" t="str">
        <f t="shared" si="3"/>
        <v>Kenyon Martin Jr.</v>
      </c>
      <c r="I263">
        <v>77</v>
      </c>
      <c r="J263">
        <v>215</v>
      </c>
      <c r="K263">
        <v>6</v>
      </c>
      <c r="L263">
        <v>261</v>
      </c>
      <c r="M263" t="s">
        <v>682</v>
      </c>
    </row>
    <row r="264" spans="1:13" x14ac:dyDescent="0.2">
      <c r="A264">
        <v>262</v>
      </c>
      <c r="B264" t="s">
        <v>576</v>
      </c>
      <c r="C264" t="s">
        <v>228</v>
      </c>
      <c r="D264" s="1">
        <v>34973</v>
      </c>
      <c r="E264">
        <v>15</v>
      </c>
      <c r="F264">
        <v>1</v>
      </c>
      <c r="G264">
        <v>232</v>
      </c>
      <c r="H264" t="str">
        <f t="shared" si="3"/>
        <v>Caleb Martin</v>
      </c>
      <c r="I264">
        <v>77</v>
      </c>
      <c r="J264">
        <v>205</v>
      </c>
      <c r="K264">
        <v>16</v>
      </c>
      <c r="L264">
        <v>262</v>
      </c>
      <c r="M264" t="s">
        <v>682</v>
      </c>
    </row>
    <row r="265" spans="1:13" x14ac:dyDescent="0.2">
      <c r="A265">
        <v>263</v>
      </c>
      <c r="B265" t="s">
        <v>577</v>
      </c>
      <c r="C265" t="s">
        <v>228</v>
      </c>
      <c r="D265" s="1">
        <v>34973</v>
      </c>
      <c r="E265">
        <v>4</v>
      </c>
      <c r="F265">
        <v>1</v>
      </c>
      <c r="G265">
        <v>233</v>
      </c>
      <c r="H265" t="str">
        <f t="shared" si="3"/>
        <v>Cody Martin</v>
      </c>
      <c r="I265">
        <v>78</v>
      </c>
      <c r="J265">
        <v>205</v>
      </c>
      <c r="K265">
        <v>11</v>
      </c>
      <c r="L265">
        <v>263</v>
      </c>
      <c r="M265" t="s">
        <v>682</v>
      </c>
    </row>
    <row r="266" spans="1:13" x14ac:dyDescent="0.2">
      <c r="A266">
        <v>264</v>
      </c>
      <c r="B266" t="s">
        <v>516</v>
      </c>
      <c r="C266" t="s">
        <v>229</v>
      </c>
      <c r="D266" s="1">
        <v>36834</v>
      </c>
      <c r="E266">
        <v>22</v>
      </c>
      <c r="F266">
        <v>1</v>
      </c>
      <c r="G266">
        <v>234</v>
      </c>
      <c r="H266" t="str">
        <f t="shared" si="3"/>
        <v>Tyrese Maxey</v>
      </c>
      <c r="I266">
        <v>74</v>
      </c>
      <c r="J266">
        <v>200</v>
      </c>
      <c r="K266">
        <v>0</v>
      </c>
      <c r="L266">
        <v>264</v>
      </c>
      <c r="M266" t="s">
        <v>685</v>
      </c>
    </row>
    <row r="267" spans="1:13" x14ac:dyDescent="0.2">
      <c r="A267">
        <v>265</v>
      </c>
      <c r="B267" t="s">
        <v>578</v>
      </c>
      <c r="C267" t="s">
        <v>230</v>
      </c>
      <c r="D267" s="1">
        <v>35677</v>
      </c>
      <c r="E267">
        <v>1</v>
      </c>
      <c r="F267">
        <v>1</v>
      </c>
      <c r="G267">
        <v>235</v>
      </c>
      <c r="H267" t="str">
        <f t="shared" si="3"/>
        <v>Skylar Mays</v>
      </c>
      <c r="I267">
        <v>76</v>
      </c>
      <c r="J267">
        <v>205</v>
      </c>
      <c r="K267">
        <v>4</v>
      </c>
      <c r="L267">
        <v>265</v>
      </c>
      <c r="M267" t="s">
        <v>685</v>
      </c>
    </row>
    <row r="268" spans="1:13" x14ac:dyDescent="0.2">
      <c r="A268">
        <v>266</v>
      </c>
      <c r="B268" t="s">
        <v>441</v>
      </c>
      <c r="C268" t="s">
        <v>231</v>
      </c>
      <c r="D268" s="1">
        <v>36776</v>
      </c>
      <c r="E268">
        <v>19</v>
      </c>
      <c r="F268">
        <v>1</v>
      </c>
      <c r="G268">
        <v>236</v>
      </c>
      <c r="H268" t="str">
        <f t="shared" si="3"/>
        <v>Miles McBride</v>
      </c>
      <c r="I268">
        <v>73</v>
      </c>
      <c r="J268">
        <v>195</v>
      </c>
      <c r="K268">
        <v>2</v>
      </c>
      <c r="L268">
        <v>266</v>
      </c>
      <c r="M268" t="s">
        <v>685</v>
      </c>
    </row>
    <row r="269" spans="1:13" x14ac:dyDescent="0.2">
      <c r="A269">
        <v>267</v>
      </c>
      <c r="B269" t="s">
        <v>489</v>
      </c>
      <c r="C269" t="s">
        <v>232</v>
      </c>
      <c r="D269" s="1">
        <v>33502</v>
      </c>
      <c r="E269">
        <v>24</v>
      </c>
      <c r="F269">
        <v>1</v>
      </c>
      <c r="G269">
        <v>237</v>
      </c>
      <c r="H269" t="str">
        <f t="shared" si="3"/>
        <v>CJ McCollum</v>
      </c>
      <c r="I269">
        <v>75</v>
      </c>
      <c r="J269">
        <v>190</v>
      </c>
      <c r="K269">
        <v>3</v>
      </c>
      <c r="L269">
        <v>267</v>
      </c>
      <c r="M269" t="s">
        <v>685</v>
      </c>
    </row>
    <row r="270" spans="1:13" x14ac:dyDescent="0.2">
      <c r="A270">
        <v>268</v>
      </c>
      <c r="B270" t="s">
        <v>579</v>
      </c>
      <c r="C270" t="s">
        <v>233</v>
      </c>
      <c r="D270" s="1">
        <v>33692</v>
      </c>
      <c r="E270">
        <v>12</v>
      </c>
      <c r="F270">
        <v>1</v>
      </c>
      <c r="G270">
        <v>238</v>
      </c>
      <c r="H270" t="str">
        <f t="shared" si="3"/>
        <v>T.J. McConnell</v>
      </c>
      <c r="I270">
        <v>73</v>
      </c>
      <c r="J270">
        <v>190</v>
      </c>
      <c r="K270">
        <v>9</v>
      </c>
      <c r="L270">
        <v>268</v>
      </c>
      <c r="M270" t="s">
        <v>685</v>
      </c>
    </row>
    <row r="271" spans="1:13" x14ac:dyDescent="0.2">
      <c r="A271">
        <v>269</v>
      </c>
      <c r="B271" t="s">
        <v>580</v>
      </c>
      <c r="C271" t="s">
        <v>234</v>
      </c>
      <c r="D271" s="1">
        <v>36798</v>
      </c>
      <c r="E271">
        <v>17</v>
      </c>
      <c r="F271">
        <v>1</v>
      </c>
      <c r="G271">
        <v>239</v>
      </c>
      <c r="H271" t="str">
        <f t="shared" si="3"/>
        <v>Jaden McDaniels</v>
      </c>
      <c r="I271">
        <v>81</v>
      </c>
      <c r="J271">
        <v>185</v>
      </c>
      <c r="K271">
        <v>3</v>
      </c>
      <c r="L271">
        <v>269</v>
      </c>
      <c r="M271" t="s">
        <v>682</v>
      </c>
    </row>
    <row r="272" spans="1:13" x14ac:dyDescent="0.2">
      <c r="A272">
        <v>270</v>
      </c>
      <c r="B272" t="s">
        <v>451</v>
      </c>
      <c r="C272" t="s">
        <v>234</v>
      </c>
      <c r="D272" s="1">
        <v>35827</v>
      </c>
      <c r="E272">
        <v>4</v>
      </c>
      <c r="F272">
        <v>1</v>
      </c>
      <c r="G272">
        <v>240</v>
      </c>
      <c r="H272" t="str">
        <f t="shared" si="3"/>
        <v>Jalen McDaniels</v>
      </c>
      <c r="I272">
        <v>81</v>
      </c>
      <c r="J272">
        <v>205</v>
      </c>
      <c r="K272">
        <v>6</v>
      </c>
      <c r="L272">
        <v>270</v>
      </c>
      <c r="M272" t="s">
        <v>688</v>
      </c>
    </row>
    <row r="273" spans="1:13" x14ac:dyDescent="0.2">
      <c r="A273">
        <v>271</v>
      </c>
      <c r="B273" t="s">
        <v>581</v>
      </c>
      <c r="C273" t="s">
        <v>235</v>
      </c>
      <c r="D273" s="1">
        <v>33608</v>
      </c>
      <c r="E273">
        <v>26</v>
      </c>
      <c r="F273">
        <v>1</v>
      </c>
      <c r="G273">
        <v>241</v>
      </c>
      <c r="H273" t="str">
        <f t="shared" si="3"/>
        <v>Doug McDermott</v>
      </c>
      <c r="I273">
        <v>79</v>
      </c>
      <c r="J273">
        <v>225</v>
      </c>
      <c r="K273">
        <v>17</v>
      </c>
      <c r="L273">
        <v>271</v>
      </c>
      <c r="M273" t="s">
        <v>682</v>
      </c>
    </row>
    <row r="274" spans="1:13" x14ac:dyDescent="0.2">
      <c r="A274">
        <v>272</v>
      </c>
      <c r="B274" t="s">
        <v>582</v>
      </c>
      <c r="C274" t="s">
        <v>236</v>
      </c>
      <c r="D274" s="1">
        <v>32166</v>
      </c>
      <c r="E274">
        <v>23</v>
      </c>
      <c r="F274">
        <v>1</v>
      </c>
      <c r="G274">
        <v>242</v>
      </c>
      <c r="H274" t="str">
        <f t="shared" si="3"/>
        <v>JaVale McGee</v>
      </c>
      <c r="I274">
        <v>85</v>
      </c>
      <c r="J274">
        <v>270</v>
      </c>
      <c r="K274" t="s">
        <v>681</v>
      </c>
      <c r="L274">
        <v>272</v>
      </c>
      <c r="M274" t="s">
        <v>684</v>
      </c>
    </row>
    <row r="275" spans="1:13" x14ac:dyDescent="0.2">
      <c r="A275">
        <v>273</v>
      </c>
      <c r="B275" t="s">
        <v>583</v>
      </c>
      <c r="C275" t="s">
        <v>237</v>
      </c>
      <c r="D275" s="1">
        <v>33451</v>
      </c>
      <c r="E275">
        <v>9</v>
      </c>
      <c r="F275">
        <v>1</v>
      </c>
      <c r="G275">
        <v>243</v>
      </c>
      <c r="H275" t="str">
        <f t="shared" si="3"/>
        <v>Rodney McGruder</v>
      </c>
      <c r="I275">
        <v>76</v>
      </c>
      <c r="J275">
        <v>205</v>
      </c>
      <c r="K275">
        <v>17</v>
      </c>
      <c r="L275">
        <v>273</v>
      </c>
      <c r="M275" t="s">
        <v>685</v>
      </c>
    </row>
    <row r="276" spans="1:13" x14ac:dyDescent="0.2">
      <c r="A276">
        <v>274</v>
      </c>
      <c r="B276" t="s">
        <v>193</v>
      </c>
      <c r="C276" t="s">
        <v>238</v>
      </c>
      <c r="D276" s="1">
        <v>35166</v>
      </c>
      <c r="E276">
        <v>17</v>
      </c>
      <c r="F276">
        <v>1</v>
      </c>
      <c r="G276">
        <v>244</v>
      </c>
      <c r="H276" t="str">
        <f t="shared" si="3"/>
        <v>Jordan McLaughlin</v>
      </c>
      <c r="I276">
        <v>71</v>
      </c>
      <c r="J276">
        <v>185</v>
      </c>
      <c r="K276">
        <v>6</v>
      </c>
      <c r="L276">
        <v>274</v>
      </c>
      <c r="M276" t="s">
        <v>685</v>
      </c>
    </row>
    <row r="277" spans="1:13" x14ac:dyDescent="0.2">
      <c r="A277">
        <v>275</v>
      </c>
      <c r="B277" t="s">
        <v>584</v>
      </c>
      <c r="C277" t="s">
        <v>239</v>
      </c>
      <c r="D277" s="1">
        <v>34013</v>
      </c>
      <c r="E277">
        <v>24</v>
      </c>
      <c r="F277">
        <v>1</v>
      </c>
      <c r="G277">
        <v>245</v>
      </c>
      <c r="H277" t="str">
        <f t="shared" si="3"/>
        <v>Ben McLemore</v>
      </c>
      <c r="I277">
        <v>75</v>
      </c>
      <c r="J277">
        <v>195</v>
      </c>
      <c r="K277">
        <v>23</v>
      </c>
      <c r="L277">
        <v>275</v>
      </c>
      <c r="M277" t="s">
        <v>685</v>
      </c>
    </row>
    <row r="278" spans="1:13" x14ac:dyDescent="0.2">
      <c r="A278">
        <v>276</v>
      </c>
      <c r="B278" t="s">
        <v>585</v>
      </c>
      <c r="C278" t="s">
        <v>240</v>
      </c>
      <c r="D278" s="1">
        <v>35944</v>
      </c>
      <c r="E278">
        <v>14</v>
      </c>
      <c r="F278">
        <v>1</v>
      </c>
      <c r="G278">
        <v>246</v>
      </c>
      <c r="H278" t="str">
        <f t="shared" si="3"/>
        <v>De'Anthony Melton</v>
      </c>
      <c r="I278">
        <v>74</v>
      </c>
      <c r="J278">
        <v>200</v>
      </c>
      <c r="K278">
        <v>0</v>
      </c>
      <c r="L278">
        <v>276</v>
      </c>
      <c r="M278" t="s">
        <v>685</v>
      </c>
    </row>
    <row r="279" spans="1:13" x14ac:dyDescent="0.2">
      <c r="A279">
        <v>277</v>
      </c>
      <c r="B279" t="s">
        <v>586</v>
      </c>
      <c r="C279" t="s">
        <v>241</v>
      </c>
      <c r="D279" s="1">
        <v>33466</v>
      </c>
      <c r="E279">
        <v>16</v>
      </c>
      <c r="F279">
        <v>1</v>
      </c>
      <c r="G279">
        <v>247</v>
      </c>
      <c r="H279" t="str">
        <f t="shared" si="3"/>
        <v>Khris Middleton</v>
      </c>
      <c r="I279">
        <v>79</v>
      </c>
      <c r="J279">
        <v>222</v>
      </c>
      <c r="K279">
        <v>22</v>
      </c>
      <c r="L279">
        <v>277</v>
      </c>
      <c r="M279" t="s">
        <v>682</v>
      </c>
    </row>
    <row r="280" spans="1:13" x14ac:dyDescent="0.2">
      <c r="A280">
        <v>278</v>
      </c>
      <c r="B280" t="s">
        <v>276</v>
      </c>
      <c r="C280" t="s">
        <v>242</v>
      </c>
      <c r="D280" s="1">
        <v>31093</v>
      </c>
      <c r="E280">
        <v>3</v>
      </c>
      <c r="F280">
        <v>1</v>
      </c>
      <c r="G280">
        <v>248</v>
      </c>
      <c r="H280" t="str">
        <f t="shared" si="3"/>
        <v>Paul Millsap</v>
      </c>
      <c r="I280">
        <v>79</v>
      </c>
      <c r="J280">
        <v>257</v>
      </c>
      <c r="K280">
        <v>31</v>
      </c>
      <c r="L280">
        <v>278</v>
      </c>
      <c r="M280" t="s">
        <v>682</v>
      </c>
    </row>
    <row r="281" spans="1:13" x14ac:dyDescent="0.2">
      <c r="A281">
        <v>279</v>
      </c>
      <c r="B281" t="s">
        <v>587</v>
      </c>
      <c r="C281" t="s">
        <v>243</v>
      </c>
      <c r="D281" s="1">
        <v>32371</v>
      </c>
      <c r="E281">
        <v>3</v>
      </c>
      <c r="F281">
        <v>1</v>
      </c>
      <c r="G281">
        <v>249</v>
      </c>
      <c r="H281" t="str">
        <f t="shared" si="3"/>
        <v>Patty Mills</v>
      </c>
      <c r="I281">
        <v>73</v>
      </c>
      <c r="J281">
        <v>180</v>
      </c>
      <c r="K281">
        <v>8</v>
      </c>
      <c r="L281">
        <v>279</v>
      </c>
      <c r="M281" t="s">
        <v>685</v>
      </c>
    </row>
    <row r="282" spans="1:13" x14ac:dyDescent="0.2">
      <c r="A282">
        <v>280</v>
      </c>
      <c r="B282" t="s">
        <v>588</v>
      </c>
      <c r="C282" t="s">
        <v>244</v>
      </c>
      <c r="D282" s="1">
        <v>36042</v>
      </c>
      <c r="E282">
        <v>25</v>
      </c>
      <c r="F282">
        <v>1</v>
      </c>
      <c r="G282">
        <v>250</v>
      </c>
      <c r="H282" t="str">
        <f t="shared" si="3"/>
        <v>Davion Mitchell</v>
      </c>
      <c r="I282">
        <v>73</v>
      </c>
      <c r="J282">
        <v>202</v>
      </c>
      <c r="K282">
        <v>15</v>
      </c>
      <c r="L282">
        <v>280</v>
      </c>
      <c r="M282" t="s">
        <v>685</v>
      </c>
    </row>
    <row r="283" spans="1:13" x14ac:dyDescent="0.2">
      <c r="A283">
        <v>281</v>
      </c>
      <c r="B283" t="s">
        <v>9</v>
      </c>
      <c r="C283" t="s">
        <v>244</v>
      </c>
      <c r="D283" s="1">
        <v>35316</v>
      </c>
      <c r="E283">
        <v>28</v>
      </c>
      <c r="F283">
        <v>1</v>
      </c>
      <c r="G283">
        <v>251</v>
      </c>
      <c r="H283" t="str">
        <f t="shared" si="3"/>
        <v>Donovan Mitchell</v>
      </c>
      <c r="I283">
        <v>73</v>
      </c>
      <c r="J283">
        <v>215</v>
      </c>
      <c r="K283">
        <v>45</v>
      </c>
      <c r="L283">
        <v>281</v>
      </c>
      <c r="M283" t="s">
        <v>685</v>
      </c>
    </row>
    <row r="284" spans="1:13" x14ac:dyDescent="0.2">
      <c r="A284">
        <v>282</v>
      </c>
      <c r="B284" t="s">
        <v>498</v>
      </c>
      <c r="C284" t="s">
        <v>245</v>
      </c>
      <c r="D284" s="1">
        <v>37061</v>
      </c>
      <c r="E284">
        <v>6</v>
      </c>
      <c r="F284">
        <v>1</v>
      </c>
      <c r="G284">
        <v>252</v>
      </c>
      <c r="H284" t="str">
        <f t="shared" si="3"/>
        <v>Evan Mobley</v>
      </c>
      <c r="I284">
        <v>83</v>
      </c>
      <c r="J284">
        <v>215</v>
      </c>
      <c r="K284">
        <v>4</v>
      </c>
      <c r="L284">
        <v>282</v>
      </c>
      <c r="M284" t="s">
        <v>683</v>
      </c>
    </row>
    <row r="285" spans="1:13" x14ac:dyDescent="0.2">
      <c r="A285">
        <v>283</v>
      </c>
      <c r="B285" t="s">
        <v>426</v>
      </c>
      <c r="C285" t="s">
        <v>246</v>
      </c>
      <c r="D285" s="1">
        <v>35831</v>
      </c>
      <c r="E285">
        <v>13</v>
      </c>
      <c r="F285">
        <v>1</v>
      </c>
      <c r="G285">
        <v>253</v>
      </c>
      <c r="H285" t="str">
        <f t="shared" si="3"/>
        <v>Malik Monk</v>
      </c>
      <c r="I285">
        <v>75</v>
      </c>
      <c r="J285">
        <v>200</v>
      </c>
      <c r="K285">
        <v>11</v>
      </c>
      <c r="L285">
        <v>283</v>
      </c>
      <c r="M285" t="s">
        <v>685</v>
      </c>
    </row>
    <row r="286" spans="1:13" x14ac:dyDescent="0.2">
      <c r="A286">
        <v>284</v>
      </c>
      <c r="B286" t="s">
        <v>589</v>
      </c>
      <c r="C286" t="s">
        <v>247</v>
      </c>
      <c r="D286" s="1">
        <v>37408</v>
      </c>
      <c r="E286">
        <v>10</v>
      </c>
      <c r="F286">
        <v>1</v>
      </c>
      <c r="G286">
        <v>254</v>
      </c>
      <c r="H286" t="str">
        <f t="shared" si="3"/>
        <v>Moses Moody</v>
      </c>
      <c r="I286">
        <v>77</v>
      </c>
      <c r="J286">
        <v>211</v>
      </c>
      <c r="K286">
        <v>4</v>
      </c>
      <c r="L286">
        <v>284</v>
      </c>
      <c r="M286" t="s">
        <v>685</v>
      </c>
    </row>
    <row r="287" spans="1:13" x14ac:dyDescent="0.2">
      <c r="A287">
        <v>285</v>
      </c>
      <c r="B287" t="s">
        <v>590</v>
      </c>
      <c r="C287" t="s">
        <v>248</v>
      </c>
      <c r="D287" s="1">
        <v>36382</v>
      </c>
      <c r="E287">
        <v>14</v>
      </c>
      <c r="F287">
        <v>1</v>
      </c>
      <c r="G287">
        <v>255</v>
      </c>
      <c r="H287" t="str">
        <f t="shared" si="3"/>
        <v>Ja Morant</v>
      </c>
      <c r="I287">
        <v>75</v>
      </c>
      <c r="J287">
        <v>174</v>
      </c>
      <c r="K287">
        <v>12</v>
      </c>
      <c r="L287">
        <v>285</v>
      </c>
      <c r="M287" t="s">
        <v>685</v>
      </c>
    </row>
    <row r="288" spans="1:13" x14ac:dyDescent="0.2">
      <c r="A288">
        <v>286</v>
      </c>
      <c r="B288" t="s">
        <v>501</v>
      </c>
      <c r="C288" t="s">
        <v>249</v>
      </c>
      <c r="D288" s="1">
        <v>32754</v>
      </c>
      <c r="E288">
        <v>30</v>
      </c>
      <c r="F288">
        <v>1</v>
      </c>
      <c r="G288">
        <v>256</v>
      </c>
      <c r="H288" t="str">
        <f t="shared" si="3"/>
        <v>Marcus Morris Sr.</v>
      </c>
      <c r="I288">
        <v>80</v>
      </c>
      <c r="J288">
        <v>218</v>
      </c>
      <c r="K288">
        <v>8</v>
      </c>
      <c r="L288">
        <v>286</v>
      </c>
      <c r="M288" t="s">
        <v>682</v>
      </c>
    </row>
    <row r="289" spans="1:13" x14ac:dyDescent="0.2">
      <c r="A289">
        <v>287</v>
      </c>
      <c r="B289" t="s">
        <v>591</v>
      </c>
      <c r="C289" t="s">
        <v>250</v>
      </c>
      <c r="D289" s="1">
        <v>32754</v>
      </c>
      <c r="E289">
        <v>15</v>
      </c>
      <c r="F289">
        <v>1</v>
      </c>
      <c r="G289">
        <v>257</v>
      </c>
      <c r="H289" t="str">
        <f t="shared" si="3"/>
        <v>Markieff Morris</v>
      </c>
      <c r="I289">
        <v>81</v>
      </c>
      <c r="J289">
        <v>245</v>
      </c>
      <c r="K289">
        <v>8</v>
      </c>
      <c r="L289">
        <v>287</v>
      </c>
      <c r="M289" t="s">
        <v>682</v>
      </c>
    </row>
    <row r="290" spans="1:13" x14ac:dyDescent="0.2">
      <c r="A290">
        <v>288</v>
      </c>
      <c r="B290" t="s">
        <v>592</v>
      </c>
      <c r="C290" t="s">
        <v>250</v>
      </c>
      <c r="D290" s="1">
        <v>34878</v>
      </c>
      <c r="E290">
        <v>8</v>
      </c>
      <c r="F290">
        <v>1</v>
      </c>
      <c r="G290">
        <v>258</v>
      </c>
      <c r="H290" t="str">
        <f t="shared" ref="H290:H353" si="4">B290&amp;" "&amp;C290</f>
        <v>Monte Morris</v>
      </c>
      <c r="I290">
        <v>70</v>
      </c>
      <c r="J290">
        <v>183</v>
      </c>
      <c r="K290">
        <v>11</v>
      </c>
      <c r="L290">
        <v>288</v>
      </c>
      <c r="M290" t="s">
        <v>685</v>
      </c>
    </row>
    <row r="291" spans="1:13" x14ac:dyDescent="0.2">
      <c r="A291">
        <v>289</v>
      </c>
      <c r="B291" t="s">
        <v>453</v>
      </c>
      <c r="C291" t="s">
        <v>251</v>
      </c>
      <c r="D291" s="1">
        <v>36696</v>
      </c>
      <c r="E291">
        <v>18</v>
      </c>
      <c r="F291">
        <v>1</v>
      </c>
      <c r="G291">
        <v>259</v>
      </c>
      <c r="H291" t="str">
        <f t="shared" si="4"/>
        <v>Trey Murphy III</v>
      </c>
      <c r="I291">
        <v>80</v>
      </c>
      <c r="J291">
        <v>206</v>
      </c>
      <c r="K291">
        <v>25</v>
      </c>
      <c r="L291">
        <v>289</v>
      </c>
      <c r="M291" t="s">
        <v>682</v>
      </c>
    </row>
    <row r="292" spans="1:13" x14ac:dyDescent="0.2">
      <c r="A292">
        <v>290</v>
      </c>
      <c r="B292" t="s">
        <v>593</v>
      </c>
      <c r="C292" t="s">
        <v>252</v>
      </c>
      <c r="D292" s="1">
        <v>35327</v>
      </c>
      <c r="E292">
        <v>26</v>
      </c>
      <c r="F292">
        <v>1</v>
      </c>
      <c r="G292">
        <v>260</v>
      </c>
      <c r="H292" t="str">
        <f t="shared" si="4"/>
        <v>Dejounte Murray</v>
      </c>
      <c r="I292">
        <v>76</v>
      </c>
      <c r="J292">
        <v>180</v>
      </c>
      <c r="K292">
        <v>5</v>
      </c>
      <c r="L292">
        <v>290</v>
      </c>
      <c r="M292" t="s">
        <v>685</v>
      </c>
    </row>
    <row r="293" spans="1:13" x14ac:dyDescent="0.2">
      <c r="A293">
        <v>291</v>
      </c>
      <c r="B293" t="s">
        <v>381</v>
      </c>
      <c r="C293" t="s">
        <v>253</v>
      </c>
      <c r="D293" s="1">
        <v>33422</v>
      </c>
      <c r="E293">
        <v>20</v>
      </c>
      <c r="F293">
        <v>1</v>
      </c>
      <c r="G293">
        <v>261</v>
      </c>
      <c r="H293" t="str">
        <f t="shared" si="4"/>
        <v>Mike Muscala</v>
      </c>
      <c r="I293">
        <v>82</v>
      </c>
      <c r="J293">
        <v>240</v>
      </c>
      <c r="K293">
        <v>33</v>
      </c>
      <c r="L293">
        <v>291</v>
      </c>
      <c r="M293" t="s">
        <v>688</v>
      </c>
    </row>
    <row r="294" spans="1:13" x14ac:dyDescent="0.2">
      <c r="A294">
        <v>292</v>
      </c>
      <c r="B294" t="s">
        <v>594</v>
      </c>
      <c r="C294" t="s">
        <v>254</v>
      </c>
      <c r="D294" s="1">
        <v>35590</v>
      </c>
      <c r="E294">
        <v>27</v>
      </c>
      <c r="F294">
        <v>1</v>
      </c>
      <c r="G294">
        <v>262</v>
      </c>
      <c r="H294" t="str">
        <f t="shared" si="4"/>
        <v>Svi Mykhailiuk</v>
      </c>
      <c r="I294">
        <v>79</v>
      </c>
      <c r="J294">
        <v>205</v>
      </c>
      <c r="K294">
        <v>14</v>
      </c>
      <c r="L294">
        <v>292</v>
      </c>
      <c r="M294" t="s">
        <v>687</v>
      </c>
    </row>
    <row r="295" spans="1:13" x14ac:dyDescent="0.2">
      <c r="A295">
        <v>293</v>
      </c>
      <c r="B295" t="s">
        <v>595</v>
      </c>
      <c r="C295" t="s">
        <v>255</v>
      </c>
      <c r="D295" s="1">
        <v>34239</v>
      </c>
      <c r="E295">
        <v>23</v>
      </c>
      <c r="F295">
        <v>1</v>
      </c>
      <c r="G295">
        <v>263</v>
      </c>
      <c r="H295" t="str">
        <f t="shared" si="4"/>
        <v>Abdel Nader</v>
      </c>
      <c r="I295">
        <v>77</v>
      </c>
      <c r="J295">
        <v>225</v>
      </c>
      <c r="K295">
        <v>11</v>
      </c>
      <c r="L295">
        <v>293</v>
      </c>
      <c r="M295" t="s">
        <v>682</v>
      </c>
    </row>
    <row r="296" spans="1:13" x14ac:dyDescent="0.2">
      <c r="A296">
        <v>294</v>
      </c>
      <c r="B296" t="s">
        <v>596</v>
      </c>
      <c r="C296" t="s">
        <v>256</v>
      </c>
      <c r="D296" s="1">
        <v>33973</v>
      </c>
      <c r="E296">
        <v>24</v>
      </c>
      <c r="F296">
        <v>1</v>
      </c>
      <c r="G296">
        <v>264</v>
      </c>
      <c r="H296" t="str">
        <f t="shared" si="4"/>
        <v>Larry Nance Jr.</v>
      </c>
      <c r="I296">
        <v>79</v>
      </c>
      <c r="J296">
        <v>245</v>
      </c>
      <c r="K296">
        <v>11</v>
      </c>
      <c r="L296">
        <v>294</v>
      </c>
      <c r="M296" t="s">
        <v>688</v>
      </c>
    </row>
    <row r="297" spans="1:13" x14ac:dyDescent="0.2">
      <c r="A297">
        <v>295</v>
      </c>
      <c r="B297" t="s">
        <v>419</v>
      </c>
      <c r="C297" t="s">
        <v>257</v>
      </c>
      <c r="D297" s="1">
        <v>36243</v>
      </c>
      <c r="E297">
        <v>6</v>
      </c>
      <c r="F297">
        <v>1</v>
      </c>
      <c r="G297">
        <v>265</v>
      </c>
      <c r="H297" t="str">
        <f t="shared" si="4"/>
        <v>RJ Nembhard Jr.</v>
      </c>
      <c r="I297">
        <v>76</v>
      </c>
      <c r="J297">
        <v>200</v>
      </c>
      <c r="K297">
        <v>5</v>
      </c>
      <c r="L297">
        <v>295</v>
      </c>
      <c r="M297" t="s">
        <v>685</v>
      </c>
    </row>
    <row r="298" spans="1:13" x14ac:dyDescent="0.2">
      <c r="A298">
        <v>296</v>
      </c>
      <c r="B298" t="s">
        <v>506</v>
      </c>
      <c r="C298" t="s">
        <v>258</v>
      </c>
      <c r="D298" s="1">
        <v>36448</v>
      </c>
      <c r="E298">
        <v>2</v>
      </c>
      <c r="F298">
        <v>1</v>
      </c>
      <c r="G298">
        <v>266</v>
      </c>
      <c r="H298" t="str">
        <f t="shared" si="4"/>
        <v>Aaron Nesmith</v>
      </c>
      <c r="I298">
        <v>77</v>
      </c>
      <c r="J298">
        <v>215</v>
      </c>
      <c r="K298">
        <v>26</v>
      </c>
      <c r="L298">
        <v>296</v>
      </c>
      <c r="M298" t="s">
        <v>687</v>
      </c>
    </row>
    <row r="299" spans="1:13" x14ac:dyDescent="0.2">
      <c r="A299">
        <v>297</v>
      </c>
      <c r="B299" t="s">
        <v>597</v>
      </c>
      <c r="C299" t="s">
        <v>259</v>
      </c>
      <c r="D299" s="1">
        <v>33747</v>
      </c>
      <c r="E299">
        <v>29</v>
      </c>
      <c r="F299">
        <v>1</v>
      </c>
      <c r="G299">
        <v>267</v>
      </c>
      <c r="H299" t="str">
        <f t="shared" si="4"/>
        <v>Raul Neto</v>
      </c>
      <c r="I299">
        <v>74</v>
      </c>
      <c r="J299">
        <v>180</v>
      </c>
      <c r="K299">
        <v>19</v>
      </c>
      <c r="L299">
        <v>297</v>
      </c>
      <c r="M299" t="s">
        <v>685</v>
      </c>
    </row>
    <row r="300" spans="1:13" x14ac:dyDescent="0.2">
      <c r="A300">
        <v>298</v>
      </c>
      <c r="B300" t="s">
        <v>598</v>
      </c>
      <c r="C300" t="s">
        <v>260</v>
      </c>
      <c r="D300" s="1">
        <v>34137</v>
      </c>
      <c r="E300">
        <v>22</v>
      </c>
      <c r="F300">
        <v>1</v>
      </c>
      <c r="G300">
        <v>268</v>
      </c>
      <c r="H300" t="str">
        <f t="shared" si="4"/>
        <v>Georges Niang</v>
      </c>
      <c r="I300">
        <v>79</v>
      </c>
      <c r="J300">
        <v>230</v>
      </c>
      <c r="K300">
        <v>20</v>
      </c>
      <c r="L300">
        <v>298</v>
      </c>
      <c r="M300" t="s">
        <v>682</v>
      </c>
    </row>
    <row r="301" spans="1:13" x14ac:dyDescent="0.2">
      <c r="A301">
        <v>299</v>
      </c>
      <c r="B301" t="s">
        <v>449</v>
      </c>
      <c r="C301" t="s">
        <v>261</v>
      </c>
      <c r="D301" s="1">
        <v>36349</v>
      </c>
      <c r="E301">
        <v>17</v>
      </c>
      <c r="F301">
        <v>1</v>
      </c>
      <c r="G301">
        <v>269</v>
      </c>
      <c r="H301" t="str">
        <f t="shared" si="4"/>
        <v>Jaylen Nowell</v>
      </c>
      <c r="I301">
        <v>76</v>
      </c>
      <c r="J301">
        <v>201</v>
      </c>
      <c r="K301">
        <v>4</v>
      </c>
      <c r="L301">
        <v>299</v>
      </c>
      <c r="M301" t="s">
        <v>685</v>
      </c>
    </row>
    <row r="302" spans="1:13" x14ac:dyDescent="0.2">
      <c r="A302">
        <v>300</v>
      </c>
      <c r="B302" t="s">
        <v>378</v>
      </c>
      <c r="C302" t="s">
        <v>262</v>
      </c>
      <c r="D302" s="1">
        <v>36006</v>
      </c>
      <c r="E302">
        <v>7</v>
      </c>
      <c r="F302">
        <v>1</v>
      </c>
      <c r="G302">
        <v>270</v>
      </c>
      <c r="H302" t="str">
        <f t="shared" si="4"/>
        <v>Frank Ntilikina</v>
      </c>
      <c r="I302">
        <v>76</v>
      </c>
      <c r="J302">
        <v>200</v>
      </c>
      <c r="K302">
        <v>21</v>
      </c>
      <c r="L302">
        <v>300</v>
      </c>
      <c r="M302" t="s">
        <v>685</v>
      </c>
    </row>
    <row r="303" spans="1:13" x14ac:dyDescent="0.2">
      <c r="A303">
        <v>301</v>
      </c>
      <c r="B303" t="s">
        <v>599</v>
      </c>
      <c r="C303" t="s">
        <v>263</v>
      </c>
      <c r="D303" s="1">
        <v>34571</v>
      </c>
      <c r="E303">
        <v>24</v>
      </c>
      <c r="F303">
        <v>1</v>
      </c>
      <c r="G303">
        <v>271</v>
      </c>
      <c r="H303" t="str">
        <f t="shared" si="4"/>
        <v>Jusuf Nurkic</v>
      </c>
      <c r="I303">
        <v>83</v>
      </c>
      <c r="J303">
        <v>290</v>
      </c>
      <c r="K303">
        <v>27</v>
      </c>
      <c r="L303">
        <v>301</v>
      </c>
      <c r="M303" t="s">
        <v>683</v>
      </c>
    </row>
    <row r="304" spans="1:13" x14ac:dyDescent="0.2">
      <c r="A304">
        <v>302</v>
      </c>
      <c r="B304" t="s">
        <v>600</v>
      </c>
      <c r="C304" t="s">
        <v>264</v>
      </c>
      <c r="D304" s="1">
        <v>33984</v>
      </c>
      <c r="E304">
        <v>11</v>
      </c>
      <c r="F304">
        <v>1</v>
      </c>
      <c r="G304">
        <v>272</v>
      </c>
      <c r="H304" t="str">
        <f t="shared" si="4"/>
        <v>David Nwaba</v>
      </c>
      <c r="I304">
        <v>77</v>
      </c>
      <c r="J304">
        <v>219</v>
      </c>
      <c r="K304">
        <v>2</v>
      </c>
      <c r="L304">
        <v>302</v>
      </c>
      <c r="M304" t="s">
        <v>687</v>
      </c>
    </row>
    <row r="305" spans="1:13" x14ac:dyDescent="0.2">
      <c r="A305">
        <v>303</v>
      </c>
      <c r="B305" t="s">
        <v>193</v>
      </c>
      <c r="C305" t="s">
        <v>265</v>
      </c>
      <c r="D305" s="1">
        <v>36046</v>
      </c>
      <c r="E305">
        <v>16</v>
      </c>
      <c r="F305">
        <v>1</v>
      </c>
      <c r="G305">
        <v>273</v>
      </c>
      <c r="H305" t="str">
        <f t="shared" si="4"/>
        <v>Jordan Nwora</v>
      </c>
      <c r="I305">
        <v>80</v>
      </c>
      <c r="J305">
        <v>225</v>
      </c>
      <c r="K305">
        <v>13</v>
      </c>
      <c r="L305">
        <v>303</v>
      </c>
      <c r="M305" t="s">
        <v>682</v>
      </c>
    </row>
    <row r="306" spans="1:13" x14ac:dyDescent="0.2">
      <c r="A306">
        <v>304</v>
      </c>
      <c r="B306" t="s">
        <v>465</v>
      </c>
      <c r="C306" t="s">
        <v>266</v>
      </c>
      <c r="D306" s="1">
        <v>36039</v>
      </c>
      <c r="E306">
        <v>17</v>
      </c>
      <c r="F306">
        <v>1</v>
      </c>
      <c r="G306">
        <v>274</v>
      </c>
      <c r="H306" t="str">
        <f t="shared" si="4"/>
        <v>Josh Okogie</v>
      </c>
      <c r="I306">
        <v>76</v>
      </c>
      <c r="J306">
        <v>213</v>
      </c>
      <c r="K306">
        <v>20</v>
      </c>
      <c r="L306">
        <v>304</v>
      </c>
      <c r="M306" t="s">
        <v>685</v>
      </c>
    </row>
    <row r="307" spans="1:13" x14ac:dyDescent="0.2">
      <c r="A307">
        <v>305</v>
      </c>
      <c r="B307" t="s">
        <v>436</v>
      </c>
      <c r="C307" t="s">
        <v>267</v>
      </c>
      <c r="D307" s="1">
        <v>36915</v>
      </c>
      <c r="E307">
        <v>6</v>
      </c>
      <c r="F307">
        <v>1</v>
      </c>
      <c r="G307">
        <v>275</v>
      </c>
      <c r="H307" t="str">
        <f t="shared" si="4"/>
        <v>Isaac Okoro</v>
      </c>
      <c r="I307">
        <v>77</v>
      </c>
      <c r="J307">
        <v>225</v>
      </c>
      <c r="K307">
        <v>35</v>
      </c>
      <c r="L307">
        <v>305</v>
      </c>
      <c r="M307" t="s">
        <v>686</v>
      </c>
    </row>
    <row r="308" spans="1:13" x14ac:dyDescent="0.2">
      <c r="A308">
        <v>306</v>
      </c>
      <c r="B308" t="s">
        <v>601</v>
      </c>
      <c r="C308" t="s">
        <v>268</v>
      </c>
      <c r="D308" s="1">
        <v>36280</v>
      </c>
      <c r="E308">
        <v>15</v>
      </c>
      <c r="F308">
        <v>1</v>
      </c>
      <c r="G308">
        <v>276</v>
      </c>
      <c r="H308" t="str">
        <f t="shared" si="4"/>
        <v>KZ Okpala</v>
      </c>
      <c r="I308">
        <v>80</v>
      </c>
      <c r="J308">
        <v>215</v>
      </c>
      <c r="K308">
        <v>11</v>
      </c>
      <c r="L308">
        <v>306</v>
      </c>
      <c r="M308" t="s">
        <v>686</v>
      </c>
    </row>
    <row r="309" spans="1:13" x14ac:dyDescent="0.2">
      <c r="A309">
        <v>307</v>
      </c>
      <c r="B309" t="s">
        <v>602</v>
      </c>
      <c r="C309" t="s">
        <v>269</v>
      </c>
      <c r="D309" s="1">
        <v>33349</v>
      </c>
      <c r="E309">
        <v>9</v>
      </c>
      <c r="F309">
        <v>1</v>
      </c>
      <c r="G309">
        <v>277</v>
      </c>
      <c r="H309" t="str">
        <f t="shared" si="4"/>
        <v>Kelly Olynyk</v>
      </c>
      <c r="I309">
        <v>83</v>
      </c>
      <c r="J309">
        <v>240</v>
      </c>
      <c r="K309">
        <v>13</v>
      </c>
      <c r="L309">
        <v>307</v>
      </c>
      <c r="M309" t="s">
        <v>688</v>
      </c>
    </row>
    <row r="310" spans="1:13" x14ac:dyDescent="0.2">
      <c r="A310">
        <v>308</v>
      </c>
      <c r="B310" t="s">
        <v>603</v>
      </c>
      <c r="C310" t="s">
        <v>270</v>
      </c>
      <c r="D310" s="1">
        <v>34126</v>
      </c>
      <c r="E310">
        <v>28</v>
      </c>
      <c r="F310">
        <v>1</v>
      </c>
      <c r="G310">
        <v>278</v>
      </c>
      <c r="H310" t="str">
        <f t="shared" si="4"/>
        <v>Royce O'Neale</v>
      </c>
      <c r="I310">
        <v>77</v>
      </c>
      <c r="J310">
        <v>226</v>
      </c>
      <c r="K310">
        <v>23</v>
      </c>
      <c r="L310">
        <v>308</v>
      </c>
      <c r="M310" t="s">
        <v>682</v>
      </c>
    </row>
    <row r="311" spans="1:13" x14ac:dyDescent="0.2">
      <c r="A311">
        <v>309</v>
      </c>
      <c r="B311" t="s">
        <v>604</v>
      </c>
      <c r="C311" t="s">
        <v>271</v>
      </c>
      <c r="D311" s="1">
        <v>35645</v>
      </c>
      <c r="E311">
        <v>28</v>
      </c>
      <c r="F311">
        <v>1</v>
      </c>
      <c r="G311">
        <v>279</v>
      </c>
      <c r="H311" t="str">
        <f t="shared" si="4"/>
        <v>Miye Oni</v>
      </c>
      <c r="I311">
        <v>77</v>
      </c>
      <c r="J311">
        <v>206</v>
      </c>
      <c r="K311">
        <v>81</v>
      </c>
      <c r="L311">
        <v>309</v>
      </c>
      <c r="M311" t="s">
        <v>687</v>
      </c>
    </row>
    <row r="312" spans="1:13" x14ac:dyDescent="0.2">
      <c r="A312">
        <v>310</v>
      </c>
      <c r="B312" t="s">
        <v>605</v>
      </c>
      <c r="C312" t="s">
        <v>272</v>
      </c>
      <c r="D312" s="1">
        <v>34798</v>
      </c>
      <c r="E312">
        <v>6</v>
      </c>
      <c r="F312">
        <v>1</v>
      </c>
      <c r="G312">
        <v>280</v>
      </c>
      <c r="H312" t="str">
        <f t="shared" si="4"/>
        <v>Cedi Osman</v>
      </c>
      <c r="I312">
        <v>79</v>
      </c>
      <c r="J312">
        <v>230</v>
      </c>
      <c r="K312">
        <v>16</v>
      </c>
      <c r="L312">
        <v>310</v>
      </c>
      <c r="M312" t="s">
        <v>682</v>
      </c>
    </row>
    <row r="313" spans="1:13" x14ac:dyDescent="0.2">
      <c r="A313">
        <v>311</v>
      </c>
      <c r="B313" t="s">
        <v>602</v>
      </c>
      <c r="C313" t="s">
        <v>273</v>
      </c>
      <c r="D313" s="1">
        <v>35042</v>
      </c>
      <c r="E313">
        <v>4</v>
      </c>
      <c r="F313">
        <v>1</v>
      </c>
      <c r="G313">
        <v>281</v>
      </c>
      <c r="H313" t="str">
        <f t="shared" si="4"/>
        <v>Kelly Oubre Jr.</v>
      </c>
      <c r="I313">
        <v>78</v>
      </c>
      <c r="J313">
        <v>203</v>
      </c>
      <c r="K313">
        <v>12</v>
      </c>
      <c r="L313">
        <v>311</v>
      </c>
      <c r="M313" t="s">
        <v>686</v>
      </c>
    </row>
    <row r="314" spans="1:13" x14ac:dyDescent="0.2">
      <c r="A314">
        <v>312</v>
      </c>
      <c r="B314" t="s">
        <v>488</v>
      </c>
      <c r="C314" t="s">
        <v>274</v>
      </c>
      <c r="D314" s="1">
        <v>33995</v>
      </c>
      <c r="E314">
        <v>6</v>
      </c>
      <c r="F314">
        <v>1</v>
      </c>
      <c r="G314">
        <v>282</v>
      </c>
      <c r="H314" t="str">
        <f t="shared" si="4"/>
        <v>Kevin Pangos</v>
      </c>
      <c r="I314">
        <v>73</v>
      </c>
      <c r="J314">
        <v>179</v>
      </c>
      <c r="K314">
        <v>6</v>
      </c>
      <c r="L314">
        <v>312</v>
      </c>
      <c r="M314" t="s">
        <v>685</v>
      </c>
    </row>
    <row r="315" spans="1:13" x14ac:dyDescent="0.2">
      <c r="A315">
        <v>313</v>
      </c>
      <c r="B315" t="s">
        <v>432</v>
      </c>
      <c r="C315" t="s">
        <v>275</v>
      </c>
      <c r="D315" s="1">
        <v>35374</v>
      </c>
      <c r="E315">
        <v>28</v>
      </c>
      <c r="F315">
        <v>1</v>
      </c>
      <c r="G315">
        <v>283</v>
      </c>
      <c r="H315" t="str">
        <f t="shared" si="4"/>
        <v>Eric Paschall</v>
      </c>
      <c r="I315">
        <v>78</v>
      </c>
      <c r="J315">
        <v>255</v>
      </c>
      <c r="K315">
        <v>0</v>
      </c>
      <c r="L315">
        <v>313</v>
      </c>
      <c r="M315" t="s">
        <v>682</v>
      </c>
    </row>
    <row r="316" spans="1:13" x14ac:dyDescent="0.2">
      <c r="A316">
        <v>314</v>
      </c>
      <c r="B316" t="s">
        <v>382</v>
      </c>
      <c r="C316" t="s">
        <v>276</v>
      </c>
      <c r="D316" s="1">
        <v>31177</v>
      </c>
      <c r="E316">
        <v>23</v>
      </c>
      <c r="F316">
        <v>1</v>
      </c>
      <c r="G316">
        <v>284</v>
      </c>
      <c r="H316" t="str">
        <f t="shared" si="4"/>
        <v>Chris Paul</v>
      </c>
      <c r="I316">
        <v>73</v>
      </c>
      <c r="J316">
        <v>175</v>
      </c>
      <c r="K316">
        <v>3</v>
      </c>
      <c r="L316">
        <v>314</v>
      </c>
      <c r="M316" t="s">
        <v>685</v>
      </c>
    </row>
    <row r="317" spans="1:13" x14ac:dyDescent="0.2">
      <c r="A317">
        <v>315</v>
      </c>
      <c r="B317" t="s">
        <v>541</v>
      </c>
      <c r="C317" t="s">
        <v>277</v>
      </c>
      <c r="D317" s="1">
        <v>34557</v>
      </c>
      <c r="E317">
        <v>23</v>
      </c>
      <c r="F317">
        <v>1</v>
      </c>
      <c r="G317">
        <v>285</v>
      </c>
      <c r="H317" t="str">
        <f t="shared" si="4"/>
        <v>Cameron Payne</v>
      </c>
      <c r="I317">
        <v>73</v>
      </c>
      <c r="J317">
        <v>183</v>
      </c>
      <c r="K317">
        <v>15</v>
      </c>
      <c r="L317">
        <v>315</v>
      </c>
      <c r="M317" t="s">
        <v>685</v>
      </c>
    </row>
    <row r="318" spans="1:13" x14ac:dyDescent="0.2">
      <c r="A318">
        <v>316</v>
      </c>
      <c r="B318" t="s">
        <v>606</v>
      </c>
      <c r="C318" t="s">
        <v>278</v>
      </c>
      <c r="D318" s="1">
        <v>33940</v>
      </c>
      <c r="E318">
        <v>10</v>
      </c>
      <c r="F318">
        <v>1</v>
      </c>
      <c r="G318">
        <v>286</v>
      </c>
      <c r="H318" t="str">
        <f t="shared" si="4"/>
        <v>Gary Payton II</v>
      </c>
      <c r="I318">
        <v>75</v>
      </c>
      <c r="J318">
        <v>195</v>
      </c>
      <c r="K318">
        <v>0</v>
      </c>
      <c r="L318">
        <v>316</v>
      </c>
      <c r="M318" t="s">
        <v>685</v>
      </c>
    </row>
    <row r="319" spans="1:13" x14ac:dyDescent="0.2">
      <c r="A319">
        <v>317</v>
      </c>
      <c r="B319" t="s">
        <v>607</v>
      </c>
      <c r="C319" t="s">
        <v>279</v>
      </c>
      <c r="D319" s="1">
        <v>34389</v>
      </c>
      <c r="E319">
        <v>23</v>
      </c>
      <c r="F319">
        <v>1</v>
      </c>
      <c r="G319">
        <v>287</v>
      </c>
      <c r="H319" t="str">
        <f t="shared" si="4"/>
        <v>Elfrid Payton</v>
      </c>
      <c r="I319">
        <v>75</v>
      </c>
      <c r="J319">
        <v>195</v>
      </c>
      <c r="K319">
        <v>2</v>
      </c>
      <c r="L319">
        <v>317</v>
      </c>
      <c r="M319" t="s">
        <v>685</v>
      </c>
    </row>
    <row r="320" spans="1:13" x14ac:dyDescent="0.2">
      <c r="A320">
        <v>318</v>
      </c>
      <c r="B320" t="s">
        <v>608</v>
      </c>
      <c r="C320" t="s">
        <v>280</v>
      </c>
      <c r="D320" s="1">
        <v>35787</v>
      </c>
      <c r="E320">
        <v>9</v>
      </c>
      <c r="F320">
        <v>1</v>
      </c>
      <c r="G320">
        <v>288</v>
      </c>
      <c r="H320" t="str">
        <f t="shared" si="4"/>
        <v>Jamorko Pickett</v>
      </c>
      <c r="I320">
        <v>81</v>
      </c>
      <c r="J320">
        <v>206</v>
      </c>
      <c r="K320">
        <v>24</v>
      </c>
      <c r="L320">
        <v>318</v>
      </c>
      <c r="M320" t="s">
        <v>682</v>
      </c>
    </row>
    <row r="321" spans="1:13" x14ac:dyDescent="0.2">
      <c r="A321">
        <v>319</v>
      </c>
      <c r="B321" t="s">
        <v>609</v>
      </c>
      <c r="C321" t="s">
        <v>281</v>
      </c>
      <c r="D321" s="1">
        <v>32940</v>
      </c>
      <c r="E321">
        <v>4</v>
      </c>
      <c r="F321">
        <v>1</v>
      </c>
      <c r="G321">
        <v>289</v>
      </c>
      <c r="H321" t="str">
        <f t="shared" si="4"/>
        <v>Mason Plumlee</v>
      </c>
      <c r="I321">
        <v>83</v>
      </c>
      <c r="J321">
        <v>254</v>
      </c>
      <c r="K321">
        <v>24</v>
      </c>
      <c r="L321">
        <v>319</v>
      </c>
      <c r="M321" t="s">
        <v>688</v>
      </c>
    </row>
    <row r="322" spans="1:13" x14ac:dyDescent="0.2">
      <c r="A322">
        <v>320</v>
      </c>
      <c r="B322" t="s">
        <v>610</v>
      </c>
      <c r="C322" t="s">
        <v>282</v>
      </c>
      <c r="D322" s="1">
        <v>34988</v>
      </c>
      <c r="E322">
        <v>26</v>
      </c>
      <c r="F322">
        <v>1</v>
      </c>
      <c r="G322">
        <v>290</v>
      </c>
      <c r="H322" t="str">
        <f t="shared" si="4"/>
        <v>Jakob Poeltl</v>
      </c>
      <c r="I322">
        <v>85</v>
      </c>
      <c r="J322">
        <v>245</v>
      </c>
      <c r="K322">
        <v>25</v>
      </c>
      <c r="L322">
        <v>320</v>
      </c>
      <c r="M322" t="s">
        <v>683</v>
      </c>
    </row>
    <row r="323" spans="1:13" x14ac:dyDescent="0.2">
      <c r="A323">
        <v>321</v>
      </c>
      <c r="B323" t="s">
        <v>611</v>
      </c>
      <c r="C323" t="s">
        <v>283</v>
      </c>
      <c r="D323" s="1">
        <v>37251</v>
      </c>
      <c r="E323">
        <v>20</v>
      </c>
      <c r="F323">
        <v>1</v>
      </c>
      <c r="G323">
        <v>291</v>
      </c>
      <c r="H323" t="str">
        <f t="shared" si="4"/>
        <v>Aleksej Pokusevski</v>
      </c>
      <c r="I323">
        <v>85</v>
      </c>
      <c r="J323">
        <v>190</v>
      </c>
      <c r="K323">
        <v>17</v>
      </c>
      <c r="L323">
        <v>321</v>
      </c>
      <c r="M323" t="s">
        <v>683</v>
      </c>
    </row>
    <row r="324" spans="1:13" x14ac:dyDescent="0.2">
      <c r="A324">
        <v>322</v>
      </c>
      <c r="B324" t="s">
        <v>193</v>
      </c>
      <c r="C324" t="s">
        <v>284</v>
      </c>
      <c r="D324" s="1">
        <v>36331</v>
      </c>
      <c r="E324">
        <v>10</v>
      </c>
      <c r="F324">
        <v>1</v>
      </c>
      <c r="G324">
        <v>292</v>
      </c>
      <c r="H324" t="str">
        <f t="shared" si="4"/>
        <v>Jordan Poole</v>
      </c>
      <c r="I324">
        <v>76</v>
      </c>
      <c r="J324">
        <v>194</v>
      </c>
      <c r="K324">
        <v>3</v>
      </c>
      <c r="L324">
        <v>322</v>
      </c>
      <c r="M324" t="s">
        <v>685</v>
      </c>
    </row>
    <row r="325" spans="1:13" x14ac:dyDescent="0.2">
      <c r="A325">
        <v>323</v>
      </c>
      <c r="B325" t="s">
        <v>488</v>
      </c>
      <c r="C325" t="s">
        <v>285</v>
      </c>
      <c r="D325" s="1">
        <v>36652</v>
      </c>
      <c r="E325">
        <v>11</v>
      </c>
      <c r="F325">
        <v>1</v>
      </c>
      <c r="G325">
        <v>293</v>
      </c>
      <c r="H325" t="str">
        <f t="shared" si="4"/>
        <v>Kevin Porter Jr.</v>
      </c>
      <c r="I325">
        <v>76</v>
      </c>
      <c r="J325">
        <v>203</v>
      </c>
      <c r="K325">
        <v>3</v>
      </c>
      <c r="L325">
        <v>323</v>
      </c>
      <c r="M325" t="s">
        <v>687</v>
      </c>
    </row>
    <row r="326" spans="1:13" x14ac:dyDescent="0.2">
      <c r="A326">
        <v>324</v>
      </c>
      <c r="B326" t="s">
        <v>373</v>
      </c>
      <c r="C326" t="s">
        <v>285</v>
      </c>
      <c r="D326" s="1">
        <v>35977</v>
      </c>
      <c r="E326">
        <v>8</v>
      </c>
      <c r="F326">
        <v>1</v>
      </c>
      <c r="G326">
        <v>294</v>
      </c>
      <c r="H326" t="str">
        <f t="shared" si="4"/>
        <v>Michael Porter Jr.</v>
      </c>
      <c r="I326">
        <v>82</v>
      </c>
      <c r="J326">
        <v>218</v>
      </c>
      <c r="K326">
        <v>1</v>
      </c>
      <c r="L326">
        <v>324</v>
      </c>
      <c r="M326" t="s">
        <v>682</v>
      </c>
    </row>
    <row r="327" spans="1:13" x14ac:dyDescent="0.2">
      <c r="A327">
        <v>325</v>
      </c>
      <c r="B327" t="s">
        <v>612</v>
      </c>
      <c r="C327" t="s">
        <v>285</v>
      </c>
      <c r="D327" s="1">
        <v>34126</v>
      </c>
      <c r="E327">
        <v>10</v>
      </c>
      <c r="F327">
        <v>1</v>
      </c>
      <c r="G327">
        <v>295</v>
      </c>
      <c r="H327" t="str">
        <f t="shared" si="4"/>
        <v>Otto Porter Jr.</v>
      </c>
      <c r="I327">
        <v>80</v>
      </c>
      <c r="J327">
        <v>198</v>
      </c>
      <c r="K327">
        <v>32</v>
      </c>
      <c r="L327">
        <v>325</v>
      </c>
      <c r="M327" t="s">
        <v>682</v>
      </c>
    </row>
    <row r="328" spans="1:13" x14ac:dyDescent="0.2">
      <c r="A328">
        <v>326</v>
      </c>
      <c r="B328" t="s">
        <v>613</v>
      </c>
      <c r="C328" t="s">
        <v>286</v>
      </c>
      <c r="D328" s="1">
        <v>34915</v>
      </c>
      <c r="E328">
        <v>7</v>
      </c>
      <c r="F328">
        <v>1</v>
      </c>
      <c r="G328">
        <v>296</v>
      </c>
      <c r="H328" t="str">
        <f t="shared" si="4"/>
        <v>Kristaps Porzingis</v>
      </c>
      <c r="I328">
        <v>87</v>
      </c>
      <c r="J328">
        <v>240</v>
      </c>
      <c r="K328">
        <v>6</v>
      </c>
      <c r="L328">
        <v>326</v>
      </c>
      <c r="M328" t="s">
        <v>688</v>
      </c>
    </row>
    <row r="329" spans="1:13" x14ac:dyDescent="0.2">
      <c r="A329">
        <v>327</v>
      </c>
      <c r="B329" t="s">
        <v>533</v>
      </c>
      <c r="C329" t="s">
        <v>287</v>
      </c>
      <c r="D329" s="1">
        <v>33440</v>
      </c>
      <c r="E329">
        <v>7</v>
      </c>
      <c r="F329">
        <v>1</v>
      </c>
      <c r="G329">
        <v>297</v>
      </c>
      <c r="H329" t="str">
        <f t="shared" si="4"/>
        <v>Dwight Powell</v>
      </c>
      <c r="I329">
        <v>82</v>
      </c>
      <c r="J329">
        <v>240</v>
      </c>
      <c r="K329">
        <v>7</v>
      </c>
      <c r="L329">
        <v>327</v>
      </c>
      <c r="M329" t="s">
        <v>688</v>
      </c>
    </row>
    <row r="330" spans="1:13" x14ac:dyDescent="0.2">
      <c r="A330">
        <v>328</v>
      </c>
      <c r="B330" t="s">
        <v>614</v>
      </c>
      <c r="C330" t="s">
        <v>287</v>
      </c>
      <c r="D330" s="1">
        <v>34115</v>
      </c>
      <c r="E330">
        <v>24</v>
      </c>
      <c r="F330">
        <v>1</v>
      </c>
      <c r="G330">
        <v>298</v>
      </c>
      <c r="H330" t="str">
        <f t="shared" si="4"/>
        <v>Norman Powell</v>
      </c>
      <c r="I330">
        <v>75</v>
      </c>
      <c r="J330">
        <v>215</v>
      </c>
      <c r="K330">
        <v>24</v>
      </c>
      <c r="L330">
        <v>328</v>
      </c>
      <c r="M330" t="s">
        <v>685</v>
      </c>
    </row>
    <row r="331" spans="1:13" x14ac:dyDescent="0.2">
      <c r="A331">
        <v>329</v>
      </c>
      <c r="B331" t="s">
        <v>615</v>
      </c>
      <c r="C331" t="s">
        <v>288</v>
      </c>
      <c r="D331" s="1">
        <v>37612</v>
      </c>
      <c r="E331">
        <v>26</v>
      </c>
      <c r="F331">
        <v>1</v>
      </c>
      <c r="G331">
        <v>299</v>
      </c>
      <c r="H331" t="str">
        <f t="shared" si="4"/>
        <v>Joshua Primo</v>
      </c>
      <c r="I331">
        <v>76</v>
      </c>
      <c r="J331">
        <v>189</v>
      </c>
      <c r="K331">
        <v>11</v>
      </c>
      <c r="L331">
        <v>329</v>
      </c>
      <c r="M331" t="s">
        <v>685</v>
      </c>
    </row>
    <row r="332" spans="1:13" x14ac:dyDescent="0.2">
      <c r="A332">
        <v>330</v>
      </c>
      <c r="B332" t="s">
        <v>616</v>
      </c>
      <c r="C332" t="s">
        <v>289</v>
      </c>
      <c r="D332" s="1">
        <v>34418</v>
      </c>
      <c r="E332">
        <v>17</v>
      </c>
      <c r="F332">
        <v>1</v>
      </c>
      <c r="G332">
        <v>300</v>
      </c>
      <c r="H332" t="str">
        <f t="shared" si="4"/>
        <v>Taurean Prince</v>
      </c>
      <c r="I332">
        <v>79</v>
      </c>
      <c r="J332">
        <v>218</v>
      </c>
      <c r="K332">
        <v>12</v>
      </c>
      <c r="L332">
        <v>330</v>
      </c>
      <c r="M332" t="s">
        <v>682</v>
      </c>
    </row>
    <row r="333" spans="1:13" x14ac:dyDescent="0.2">
      <c r="A333">
        <v>331</v>
      </c>
      <c r="B333" t="s">
        <v>279</v>
      </c>
      <c r="C333" t="s">
        <v>290</v>
      </c>
      <c r="D333" s="1">
        <v>35823</v>
      </c>
      <c r="E333">
        <v>2</v>
      </c>
      <c r="F333">
        <v>1</v>
      </c>
      <c r="G333">
        <v>301</v>
      </c>
      <c r="H333" t="str">
        <f t="shared" si="4"/>
        <v>Payton Pritchard</v>
      </c>
      <c r="I333">
        <v>73</v>
      </c>
      <c r="J333">
        <v>195</v>
      </c>
      <c r="K333">
        <v>11</v>
      </c>
      <c r="L333">
        <v>331</v>
      </c>
      <c r="M333" t="s">
        <v>685</v>
      </c>
    </row>
    <row r="334" spans="1:13" x14ac:dyDescent="0.2">
      <c r="A334">
        <v>332</v>
      </c>
      <c r="B334" t="s">
        <v>617</v>
      </c>
      <c r="C334" t="s">
        <v>291</v>
      </c>
      <c r="D334" s="1">
        <v>36327</v>
      </c>
      <c r="E334">
        <v>19</v>
      </c>
      <c r="F334">
        <v>1</v>
      </c>
      <c r="G334">
        <v>302</v>
      </c>
      <c r="H334" t="str">
        <f t="shared" si="4"/>
        <v>Immanuel Quickley</v>
      </c>
      <c r="I334">
        <v>75</v>
      </c>
      <c r="J334">
        <v>190</v>
      </c>
      <c r="K334">
        <v>5</v>
      </c>
      <c r="L334">
        <v>332</v>
      </c>
      <c r="M334" t="s">
        <v>685</v>
      </c>
    </row>
    <row r="335" spans="1:13" x14ac:dyDescent="0.2">
      <c r="A335">
        <v>333</v>
      </c>
      <c r="B335" t="s">
        <v>618</v>
      </c>
      <c r="C335" t="s">
        <v>292</v>
      </c>
      <c r="D335" s="1">
        <v>34670</v>
      </c>
      <c r="E335">
        <v>19</v>
      </c>
      <c r="F335">
        <v>1</v>
      </c>
      <c r="G335">
        <v>303</v>
      </c>
      <c r="H335" t="str">
        <f t="shared" si="4"/>
        <v>Julius Randle</v>
      </c>
      <c r="I335">
        <v>80</v>
      </c>
      <c r="J335">
        <v>250</v>
      </c>
      <c r="K335">
        <v>30</v>
      </c>
      <c r="L335">
        <v>333</v>
      </c>
      <c r="M335" t="s">
        <v>688</v>
      </c>
    </row>
    <row r="336" spans="1:13" x14ac:dyDescent="0.2">
      <c r="A336">
        <v>334</v>
      </c>
      <c r="B336" t="s">
        <v>619</v>
      </c>
      <c r="C336" t="s">
        <v>293</v>
      </c>
      <c r="D336" s="1">
        <v>35944</v>
      </c>
      <c r="E336">
        <v>13</v>
      </c>
      <c r="F336">
        <v>1</v>
      </c>
      <c r="G336">
        <v>304</v>
      </c>
      <c r="H336" t="str">
        <f t="shared" si="4"/>
        <v>Austin Reaves</v>
      </c>
      <c r="I336">
        <v>77</v>
      </c>
      <c r="J336">
        <v>197</v>
      </c>
      <c r="K336">
        <v>15</v>
      </c>
      <c r="L336">
        <v>334</v>
      </c>
      <c r="M336" t="s">
        <v>685</v>
      </c>
    </row>
    <row r="337" spans="1:13" x14ac:dyDescent="0.2">
      <c r="A337">
        <v>335</v>
      </c>
      <c r="B337" t="s">
        <v>620</v>
      </c>
      <c r="C337" t="s">
        <v>294</v>
      </c>
      <c r="D337" s="1">
        <v>36404</v>
      </c>
      <c r="E337">
        <v>1</v>
      </c>
      <c r="F337">
        <v>1</v>
      </c>
      <c r="G337">
        <v>305</v>
      </c>
      <c r="H337" t="str">
        <f t="shared" si="4"/>
        <v>Cam Reddish</v>
      </c>
      <c r="I337">
        <v>80</v>
      </c>
      <c r="J337">
        <v>217</v>
      </c>
      <c r="K337">
        <v>22</v>
      </c>
      <c r="L337">
        <v>335</v>
      </c>
      <c r="M337" t="s">
        <v>686</v>
      </c>
    </row>
    <row r="338" spans="1:13" x14ac:dyDescent="0.2">
      <c r="A338">
        <v>336</v>
      </c>
      <c r="B338" t="s">
        <v>276</v>
      </c>
      <c r="C338" t="s">
        <v>295</v>
      </c>
      <c r="D338" s="1">
        <v>36327</v>
      </c>
      <c r="E338">
        <v>22</v>
      </c>
      <c r="F338">
        <v>1</v>
      </c>
      <c r="G338">
        <v>306</v>
      </c>
      <c r="H338" t="str">
        <f t="shared" si="4"/>
        <v>Paul Reed</v>
      </c>
      <c r="I338">
        <v>81</v>
      </c>
      <c r="J338">
        <v>210</v>
      </c>
      <c r="K338">
        <v>44</v>
      </c>
      <c r="L338">
        <v>336</v>
      </c>
      <c r="M338" t="s">
        <v>682</v>
      </c>
    </row>
    <row r="339" spans="1:13" x14ac:dyDescent="0.2">
      <c r="A339">
        <v>337</v>
      </c>
      <c r="B339" t="s">
        <v>621</v>
      </c>
      <c r="C339" t="s">
        <v>296</v>
      </c>
      <c r="D339" s="1">
        <v>36400</v>
      </c>
      <c r="E339">
        <v>17</v>
      </c>
      <c r="F339">
        <v>1</v>
      </c>
      <c r="G339">
        <v>307</v>
      </c>
      <c r="H339" t="str">
        <f t="shared" si="4"/>
        <v>Naz Reid</v>
      </c>
      <c r="I339">
        <v>81</v>
      </c>
      <c r="J339">
        <v>264</v>
      </c>
      <c r="K339">
        <v>11</v>
      </c>
      <c r="L339">
        <v>337</v>
      </c>
      <c r="M339" t="s">
        <v>684</v>
      </c>
    </row>
    <row r="340" spans="1:13" x14ac:dyDescent="0.2">
      <c r="A340">
        <v>338</v>
      </c>
      <c r="B340" t="s">
        <v>392</v>
      </c>
      <c r="C340" t="s">
        <v>297</v>
      </c>
      <c r="D340" s="1">
        <v>35765</v>
      </c>
      <c r="E340">
        <v>4</v>
      </c>
      <c r="F340">
        <v>1</v>
      </c>
      <c r="G340">
        <v>308</v>
      </c>
      <c r="H340" t="str">
        <f t="shared" si="4"/>
        <v>Nick Richards</v>
      </c>
      <c r="I340">
        <v>85</v>
      </c>
      <c r="J340">
        <v>245</v>
      </c>
      <c r="K340">
        <v>14</v>
      </c>
      <c r="L340">
        <v>338</v>
      </c>
      <c r="M340" t="s">
        <v>683</v>
      </c>
    </row>
    <row r="341" spans="1:13" x14ac:dyDescent="0.2">
      <c r="A341">
        <v>339</v>
      </c>
      <c r="B341" t="s">
        <v>465</v>
      </c>
      <c r="C341" t="s">
        <v>298</v>
      </c>
      <c r="D341" s="1">
        <v>34228</v>
      </c>
      <c r="E341">
        <v>2</v>
      </c>
      <c r="F341">
        <v>1</v>
      </c>
      <c r="G341">
        <v>309</v>
      </c>
      <c r="H341" t="str">
        <f t="shared" si="4"/>
        <v>Josh Richardson</v>
      </c>
      <c r="I341">
        <v>77</v>
      </c>
      <c r="J341">
        <v>200</v>
      </c>
      <c r="K341">
        <v>8</v>
      </c>
      <c r="L341">
        <v>339</v>
      </c>
      <c r="M341" t="s">
        <v>685</v>
      </c>
    </row>
    <row r="342" spans="1:13" x14ac:dyDescent="0.2">
      <c r="A342">
        <v>340</v>
      </c>
      <c r="B342" t="s">
        <v>619</v>
      </c>
      <c r="C342" t="s">
        <v>28</v>
      </c>
      <c r="D342" s="1">
        <v>33820</v>
      </c>
      <c r="E342">
        <v>8</v>
      </c>
      <c r="F342">
        <v>1</v>
      </c>
      <c r="G342">
        <v>310</v>
      </c>
      <c r="H342" t="str">
        <f t="shared" si="4"/>
        <v>Austin Rivers</v>
      </c>
      <c r="I342">
        <v>76</v>
      </c>
      <c r="J342">
        <v>200</v>
      </c>
      <c r="K342">
        <v>25</v>
      </c>
      <c r="L342">
        <v>340</v>
      </c>
      <c r="M342" t="s">
        <v>685</v>
      </c>
    </row>
    <row r="343" spans="1:13" x14ac:dyDescent="0.2">
      <c r="A343">
        <v>341</v>
      </c>
      <c r="B343" t="s">
        <v>622</v>
      </c>
      <c r="C343" t="s">
        <v>299</v>
      </c>
      <c r="D343" s="1">
        <v>34447</v>
      </c>
      <c r="E343">
        <v>15</v>
      </c>
      <c r="F343">
        <v>1</v>
      </c>
      <c r="G343">
        <v>311</v>
      </c>
      <c r="H343" t="str">
        <f t="shared" si="4"/>
        <v>Duncan Robinson</v>
      </c>
      <c r="I343">
        <v>79</v>
      </c>
      <c r="J343">
        <v>215</v>
      </c>
      <c r="K343">
        <v>55</v>
      </c>
      <c r="L343">
        <v>341</v>
      </c>
      <c r="M343" t="s">
        <v>682</v>
      </c>
    </row>
    <row r="344" spans="1:13" x14ac:dyDescent="0.2">
      <c r="A344">
        <v>342</v>
      </c>
      <c r="B344" t="s">
        <v>623</v>
      </c>
      <c r="C344" t="s">
        <v>300</v>
      </c>
      <c r="D344" s="1">
        <v>36834</v>
      </c>
      <c r="E344">
        <v>20</v>
      </c>
      <c r="F344">
        <v>1</v>
      </c>
      <c r="G344">
        <v>312</v>
      </c>
      <c r="H344" t="str">
        <f t="shared" si="4"/>
        <v>Jeremiah Robinson-Earl</v>
      </c>
      <c r="I344">
        <v>80</v>
      </c>
      <c r="J344">
        <v>242</v>
      </c>
      <c r="K344">
        <v>50</v>
      </c>
      <c r="L344">
        <v>342</v>
      </c>
      <c r="M344" t="s">
        <v>682</v>
      </c>
    </row>
    <row r="345" spans="1:13" x14ac:dyDescent="0.2">
      <c r="A345">
        <v>343</v>
      </c>
      <c r="B345" t="s">
        <v>464</v>
      </c>
      <c r="C345" t="s">
        <v>299</v>
      </c>
      <c r="D345" s="1">
        <v>35714</v>
      </c>
      <c r="E345">
        <v>16</v>
      </c>
      <c r="F345">
        <v>1</v>
      </c>
      <c r="G345">
        <v>313</v>
      </c>
      <c r="H345" t="str">
        <f t="shared" si="4"/>
        <v>Justin Robinson</v>
      </c>
      <c r="I345">
        <v>73</v>
      </c>
      <c r="J345">
        <v>195</v>
      </c>
      <c r="K345">
        <v>55</v>
      </c>
      <c r="L345">
        <v>343</v>
      </c>
      <c r="M345" t="s">
        <v>685</v>
      </c>
    </row>
    <row r="346" spans="1:13" x14ac:dyDescent="0.2">
      <c r="A346">
        <v>344</v>
      </c>
      <c r="B346" t="s">
        <v>244</v>
      </c>
      <c r="C346" t="s">
        <v>299</v>
      </c>
      <c r="D346" s="1">
        <v>35885</v>
      </c>
      <c r="E346">
        <v>19</v>
      </c>
      <c r="F346">
        <v>1</v>
      </c>
      <c r="G346">
        <v>314</v>
      </c>
      <c r="H346" t="str">
        <f t="shared" si="4"/>
        <v>Mitchell Robinson</v>
      </c>
      <c r="I346">
        <v>85</v>
      </c>
      <c r="J346">
        <v>240</v>
      </c>
      <c r="K346">
        <v>23</v>
      </c>
      <c r="L346">
        <v>344</v>
      </c>
      <c r="M346" t="s">
        <v>684</v>
      </c>
    </row>
    <row r="347" spans="1:13" x14ac:dyDescent="0.2">
      <c r="A347">
        <v>345</v>
      </c>
      <c r="B347" t="s">
        <v>522</v>
      </c>
      <c r="C347" t="s">
        <v>301</v>
      </c>
      <c r="D347" s="1">
        <v>35831</v>
      </c>
      <c r="E347">
        <v>20</v>
      </c>
      <c r="F347">
        <v>1</v>
      </c>
      <c r="G347">
        <v>315</v>
      </c>
      <c r="H347" t="str">
        <f t="shared" si="4"/>
        <v>Isaiah Roby</v>
      </c>
      <c r="I347">
        <v>80</v>
      </c>
      <c r="J347">
        <v>230</v>
      </c>
      <c r="K347">
        <v>22</v>
      </c>
      <c r="L347">
        <v>345</v>
      </c>
      <c r="M347" t="s">
        <v>682</v>
      </c>
    </row>
    <row r="348" spans="1:13" x14ac:dyDescent="0.2">
      <c r="A348">
        <v>346</v>
      </c>
      <c r="B348" t="s">
        <v>624</v>
      </c>
      <c r="C348" t="s">
        <v>302</v>
      </c>
      <c r="D348" s="1">
        <v>31469</v>
      </c>
      <c r="E348">
        <v>13</v>
      </c>
      <c r="F348">
        <v>1</v>
      </c>
      <c r="G348">
        <v>316</v>
      </c>
      <c r="H348" t="str">
        <f t="shared" si="4"/>
        <v>Rajon Rondo</v>
      </c>
      <c r="I348">
        <v>73</v>
      </c>
      <c r="J348">
        <v>180</v>
      </c>
      <c r="K348">
        <v>4</v>
      </c>
      <c r="L348">
        <v>346</v>
      </c>
      <c r="M348" t="s">
        <v>685</v>
      </c>
    </row>
    <row r="349" spans="1:13" x14ac:dyDescent="0.2">
      <c r="A349">
        <v>347</v>
      </c>
      <c r="B349" t="s">
        <v>493</v>
      </c>
      <c r="C349" t="s">
        <v>303</v>
      </c>
      <c r="D349" s="1">
        <v>32422</v>
      </c>
      <c r="E349">
        <v>19</v>
      </c>
      <c r="F349">
        <v>1</v>
      </c>
      <c r="G349">
        <v>317</v>
      </c>
      <c r="H349" t="str">
        <f t="shared" si="4"/>
        <v>Derrick Rose</v>
      </c>
      <c r="I349">
        <v>74</v>
      </c>
      <c r="J349">
        <v>200</v>
      </c>
      <c r="K349">
        <v>4</v>
      </c>
      <c r="L349">
        <v>347</v>
      </c>
      <c r="M349" t="s">
        <v>685</v>
      </c>
    </row>
    <row r="350" spans="1:13" x14ac:dyDescent="0.2">
      <c r="A350">
        <v>348</v>
      </c>
      <c r="B350" t="s">
        <v>625</v>
      </c>
      <c r="C350" t="s">
        <v>304</v>
      </c>
      <c r="D350" s="1">
        <v>33276</v>
      </c>
      <c r="E350">
        <v>21</v>
      </c>
      <c r="F350">
        <v>1</v>
      </c>
      <c r="G350">
        <v>318</v>
      </c>
      <c r="H350" t="str">
        <f t="shared" si="4"/>
        <v>Terrence Ross</v>
      </c>
      <c r="I350">
        <v>78</v>
      </c>
      <c r="J350">
        <v>206</v>
      </c>
      <c r="K350">
        <v>31</v>
      </c>
      <c r="L350">
        <v>348</v>
      </c>
      <c r="M350" t="s">
        <v>687</v>
      </c>
    </row>
    <row r="351" spans="1:13" x14ac:dyDescent="0.2">
      <c r="A351">
        <v>349</v>
      </c>
      <c r="B351" t="s">
        <v>626</v>
      </c>
      <c r="C351" t="s">
        <v>305</v>
      </c>
      <c r="D351" s="1">
        <v>34411</v>
      </c>
      <c r="E351">
        <v>4</v>
      </c>
      <c r="F351">
        <v>1</v>
      </c>
      <c r="G351">
        <v>319</v>
      </c>
      <c r="H351" t="str">
        <f t="shared" si="4"/>
        <v>Terry Rozier</v>
      </c>
      <c r="I351">
        <v>73</v>
      </c>
      <c r="J351">
        <v>190</v>
      </c>
      <c r="K351">
        <v>3</v>
      </c>
      <c r="L351">
        <v>349</v>
      </c>
      <c r="M351" t="s">
        <v>685</v>
      </c>
    </row>
    <row r="352" spans="1:13" x14ac:dyDescent="0.2">
      <c r="A352">
        <v>350</v>
      </c>
      <c r="B352" t="s">
        <v>627</v>
      </c>
      <c r="C352" t="s">
        <v>306</v>
      </c>
      <c r="D352" s="1">
        <v>33170</v>
      </c>
      <c r="E352">
        <v>6</v>
      </c>
      <c r="F352">
        <v>1</v>
      </c>
      <c r="G352">
        <v>320</v>
      </c>
      <c r="H352" t="str">
        <f t="shared" si="4"/>
        <v>Ricky Rubio</v>
      </c>
      <c r="I352">
        <v>74</v>
      </c>
      <c r="J352">
        <v>190</v>
      </c>
      <c r="K352">
        <v>3</v>
      </c>
      <c r="L352">
        <v>350</v>
      </c>
      <c r="M352" t="s">
        <v>685</v>
      </c>
    </row>
    <row r="353" spans="1:13" x14ac:dyDescent="0.2">
      <c r="A353">
        <v>351</v>
      </c>
      <c r="B353" t="s">
        <v>628</v>
      </c>
      <c r="C353" t="s">
        <v>307</v>
      </c>
      <c r="D353" s="1">
        <v>35119</v>
      </c>
      <c r="E353">
        <v>17</v>
      </c>
      <c r="F353">
        <v>1</v>
      </c>
      <c r="G353">
        <v>321</v>
      </c>
      <c r="H353" t="str">
        <f t="shared" si="4"/>
        <v>D'Angelo Russell</v>
      </c>
      <c r="I353">
        <v>76</v>
      </c>
      <c r="J353">
        <v>193</v>
      </c>
      <c r="K353">
        <v>0</v>
      </c>
      <c r="L353">
        <v>351</v>
      </c>
      <c r="M353" t="s">
        <v>685</v>
      </c>
    </row>
    <row r="354" spans="1:13" x14ac:dyDescent="0.2">
      <c r="A354">
        <v>352</v>
      </c>
      <c r="B354" t="s">
        <v>629</v>
      </c>
      <c r="C354" t="s">
        <v>308</v>
      </c>
      <c r="D354" s="1">
        <v>35188</v>
      </c>
      <c r="E354">
        <v>12</v>
      </c>
      <c r="F354">
        <v>1</v>
      </c>
      <c r="G354">
        <v>322</v>
      </c>
      <c r="H354" t="str">
        <f t="shared" ref="H354:H417" si="5">B354&amp;" "&amp;C354</f>
        <v>Domantas Sabonis</v>
      </c>
      <c r="I354">
        <v>83</v>
      </c>
      <c r="J354">
        <v>240</v>
      </c>
      <c r="K354">
        <v>11</v>
      </c>
      <c r="L354">
        <v>352</v>
      </c>
      <c r="M354" t="s">
        <v>688</v>
      </c>
    </row>
    <row r="355" spans="1:13" x14ac:dyDescent="0.2">
      <c r="A355">
        <v>353</v>
      </c>
      <c r="B355" t="s">
        <v>630</v>
      </c>
      <c r="C355" t="s">
        <v>309</v>
      </c>
      <c r="D355" s="1">
        <v>33542</v>
      </c>
      <c r="E355">
        <v>18</v>
      </c>
      <c r="F355">
        <v>1</v>
      </c>
      <c r="G355">
        <v>323</v>
      </c>
      <c r="H355" t="str">
        <f t="shared" si="5"/>
        <v>Tomas Satoransky</v>
      </c>
      <c r="I355">
        <v>79</v>
      </c>
      <c r="J355">
        <v>210</v>
      </c>
      <c r="K355">
        <v>31</v>
      </c>
      <c r="L355">
        <v>353</v>
      </c>
      <c r="M355" t="s">
        <v>685</v>
      </c>
    </row>
    <row r="356" spans="1:13" x14ac:dyDescent="0.2">
      <c r="A356">
        <v>354</v>
      </c>
      <c r="B356" t="s">
        <v>631</v>
      </c>
      <c r="C356" t="s">
        <v>310</v>
      </c>
      <c r="D356" s="1">
        <v>34228</v>
      </c>
      <c r="E356">
        <v>2</v>
      </c>
      <c r="F356">
        <v>1</v>
      </c>
      <c r="G356">
        <v>324</v>
      </c>
      <c r="H356" t="str">
        <f t="shared" si="5"/>
        <v>Dennis Schroder</v>
      </c>
      <c r="I356">
        <v>73</v>
      </c>
      <c r="J356">
        <v>172</v>
      </c>
      <c r="K356">
        <v>71</v>
      </c>
      <c r="L356">
        <v>354</v>
      </c>
      <c r="M356" t="s">
        <v>685</v>
      </c>
    </row>
    <row r="357" spans="1:13" x14ac:dyDescent="0.2">
      <c r="A357">
        <v>355</v>
      </c>
      <c r="B357" t="s">
        <v>632</v>
      </c>
      <c r="C357" t="s">
        <v>311</v>
      </c>
      <c r="D357" s="1">
        <v>34608</v>
      </c>
      <c r="E357">
        <v>19</v>
      </c>
      <c r="F357">
        <v>1</v>
      </c>
      <c r="G357">
        <v>325</v>
      </c>
      <c r="H357" t="str">
        <f t="shared" si="5"/>
        <v>Wayne Selden</v>
      </c>
      <c r="I357">
        <v>76</v>
      </c>
      <c r="J357">
        <v>232</v>
      </c>
      <c r="K357">
        <v>11</v>
      </c>
      <c r="L357">
        <v>355</v>
      </c>
      <c r="M357" t="s">
        <v>685</v>
      </c>
    </row>
    <row r="358" spans="1:13" x14ac:dyDescent="0.2">
      <c r="A358">
        <v>356</v>
      </c>
      <c r="B358" t="s">
        <v>633</v>
      </c>
      <c r="C358" t="s">
        <v>312</v>
      </c>
      <c r="D358" s="1">
        <v>37462</v>
      </c>
      <c r="E358">
        <v>11</v>
      </c>
      <c r="F358">
        <v>1</v>
      </c>
      <c r="G358">
        <v>326</v>
      </c>
      <c r="H358" t="str">
        <f t="shared" si="5"/>
        <v>Alperen Sengun</v>
      </c>
      <c r="I358">
        <v>82</v>
      </c>
      <c r="J358">
        <v>243</v>
      </c>
      <c r="K358">
        <v>28</v>
      </c>
      <c r="L358">
        <v>356</v>
      </c>
      <c r="M358" t="s">
        <v>683</v>
      </c>
    </row>
    <row r="359" spans="1:13" x14ac:dyDescent="0.2">
      <c r="A359">
        <v>357</v>
      </c>
      <c r="B359" t="s">
        <v>634</v>
      </c>
      <c r="C359" t="s">
        <v>313</v>
      </c>
      <c r="D359" s="1">
        <v>36163</v>
      </c>
      <c r="E359">
        <v>6</v>
      </c>
      <c r="F359">
        <v>1</v>
      </c>
      <c r="G359">
        <v>327</v>
      </c>
      <c r="H359" t="str">
        <f t="shared" si="5"/>
        <v>Collin Sexton</v>
      </c>
      <c r="I359">
        <v>73</v>
      </c>
      <c r="J359">
        <v>190</v>
      </c>
      <c r="K359">
        <v>2</v>
      </c>
      <c r="L359">
        <v>357</v>
      </c>
      <c r="M359" t="s">
        <v>685</v>
      </c>
    </row>
    <row r="360" spans="1:13" x14ac:dyDescent="0.2">
      <c r="A360">
        <v>358</v>
      </c>
      <c r="B360" t="s">
        <v>635</v>
      </c>
      <c r="C360" t="s">
        <v>314</v>
      </c>
      <c r="D360" s="1">
        <v>35502</v>
      </c>
      <c r="E360">
        <v>23</v>
      </c>
      <c r="F360">
        <v>1</v>
      </c>
      <c r="G360">
        <v>328</v>
      </c>
      <c r="H360" t="str">
        <f t="shared" si="5"/>
        <v>Landry Shamet</v>
      </c>
      <c r="I360">
        <v>76</v>
      </c>
      <c r="J360">
        <v>190</v>
      </c>
      <c r="K360">
        <v>14</v>
      </c>
      <c r="L360">
        <v>358</v>
      </c>
      <c r="M360" t="s">
        <v>685</v>
      </c>
    </row>
    <row r="361" spans="1:13" x14ac:dyDescent="0.2">
      <c r="A361">
        <v>359</v>
      </c>
      <c r="B361" t="s">
        <v>636</v>
      </c>
      <c r="C361" t="s">
        <v>315</v>
      </c>
      <c r="D361" s="1">
        <v>37199</v>
      </c>
      <c r="E361">
        <v>3</v>
      </c>
      <c r="F361">
        <v>1</v>
      </c>
      <c r="G361">
        <v>329</v>
      </c>
      <c r="H361" t="str">
        <f t="shared" si="5"/>
        <v>Day'Ron Sharpe</v>
      </c>
      <c r="I361">
        <v>81</v>
      </c>
      <c r="J361">
        <v>265</v>
      </c>
      <c r="K361">
        <v>20</v>
      </c>
      <c r="L361">
        <v>359</v>
      </c>
      <c r="M361" t="s">
        <v>682</v>
      </c>
    </row>
    <row r="362" spans="1:13" x14ac:dyDescent="0.2">
      <c r="A362">
        <v>360</v>
      </c>
      <c r="B362" t="s">
        <v>637</v>
      </c>
      <c r="C362" t="s">
        <v>316</v>
      </c>
      <c r="D362" s="1">
        <v>36320</v>
      </c>
      <c r="E362">
        <v>24</v>
      </c>
      <c r="F362">
        <v>1</v>
      </c>
      <c r="G362">
        <v>330</v>
      </c>
      <c r="H362" t="str">
        <f t="shared" si="5"/>
        <v>Anfernee Simons</v>
      </c>
      <c r="I362">
        <v>75</v>
      </c>
      <c r="J362">
        <v>181</v>
      </c>
      <c r="K362">
        <v>1</v>
      </c>
      <c r="L362">
        <v>360</v>
      </c>
      <c r="M362" t="s">
        <v>685</v>
      </c>
    </row>
    <row r="363" spans="1:13" x14ac:dyDescent="0.2">
      <c r="A363">
        <v>361</v>
      </c>
      <c r="B363" t="s">
        <v>638</v>
      </c>
      <c r="C363" t="s">
        <v>317</v>
      </c>
      <c r="D363" s="1">
        <v>36090</v>
      </c>
      <c r="E363">
        <v>19</v>
      </c>
      <c r="F363">
        <v>1</v>
      </c>
      <c r="G363">
        <v>331</v>
      </c>
      <c r="H363" t="str">
        <f t="shared" si="5"/>
        <v>Jericho Sims</v>
      </c>
      <c r="I363">
        <v>81</v>
      </c>
      <c r="J363">
        <v>250</v>
      </c>
      <c r="K363">
        <v>45</v>
      </c>
      <c r="L363">
        <v>361</v>
      </c>
      <c r="M363" t="s">
        <v>683</v>
      </c>
    </row>
    <row r="364" spans="1:13" x14ac:dyDescent="0.2">
      <c r="A364">
        <v>362</v>
      </c>
      <c r="B364" t="s">
        <v>501</v>
      </c>
      <c r="C364" t="s">
        <v>318</v>
      </c>
      <c r="D364" s="1">
        <v>34400</v>
      </c>
      <c r="E364">
        <v>2</v>
      </c>
      <c r="F364">
        <v>1</v>
      </c>
      <c r="G364">
        <v>332</v>
      </c>
      <c r="H364" t="str">
        <f t="shared" si="5"/>
        <v>Marcus Smart</v>
      </c>
      <c r="I364">
        <v>76</v>
      </c>
      <c r="J364">
        <v>220</v>
      </c>
      <c r="K364">
        <v>36</v>
      </c>
      <c r="L364">
        <v>362</v>
      </c>
      <c r="M364" t="s">
        <v>685</v>
      </c>
    </row>
    <row r="365" spans="1:13" x14ac:dyDescent="0.2">
      <c r="A365">
        <v>363</v>
      </c>
      <c r="B365" t="s">
        <v>631</v>
      </c>
      <c r="C365" t="s">
        <v>319</v>
      </c>
      <c r="D365" s="1">
        <v>35758</v>
      </c>
      <c r="E365">
        <v>24</v>
      </c>
      <c r="F365">
        <v>1</v>
      </c>
      <c r="G365">
        <v>333</v>
      </c>
      <c r="H365" t="str">
        <f t="shared" si="5"/>
        <v>Dennis Smith Jr.</v>
      </c>
      <c r="I365">
        <v>74</v>
      </c>
      <c r="J365">
        <v>205</v>
      </c>
      <c r="K365">
        <v>10</v>
      </c>
      <c r="L365">
        <v>363</v>
      </c>
      <c r="M365" t="s">
        <v>685</v>
      </c>
    </row>
    <row r="366" spans="1:13" x14ac:dyDescent="0.2">
      <c r="A366">
        <v>364</v>
      </c>
      <c r="B366" t="s">
        <v>639</v>
      </c>
      <c r="C366" t="s">
        <v>320</v>
      </c>
      <c r="D366" s="1">
        <v>32334</v>
      </c>
      <c r="E366">
        <v>4</v>
      </c>
      <c r="F366">
        <v>1</v>
      </c>
      <c r="G366">
        <v>334</v>
      </c>
      <c r="H366" t="str">
        <f t="shared" si="5"/>
        <v>Ish Smith</v>
      </c>
      <c r="I366">
        <v>73</v>
      </c>
      <c r="J366">
        <v>175</v>
      </c>
      <c r="K366">
        <v>10</v>
      </c>
      <c r="L366">
        <v>364</v>
      </c>
      <c r="M366" t="s">
        <v>685</v>
      </c>
    </row>
    <row r="367" spans="1:13" x14ac:dyDescent="0.2">
      <c r="A367">
        <v>365</v>
      </c>
      <c r="B367" t="s">
        <v>451</v>
      </c>
      <c r="C367" t="s">
        <v>320</v>
      </c>
      <c r="D367" s="1">
        <v>36601</v>
      </c>
      <c r="E367">
        <v>23</v>
      </c>
      <c r="F367">
        <v>1</v>
      </c>
      <c r="G367">
        <v>335</v>
      </c>
      <c r="H367" t="str">
        <f t="shared" si="5"/>
        <v>Jalen Smith</v>
      </c>
      <c r="I367">
        <v>82</v>
      </c>
      <c r="J367">
        <v>215</v>
      </c>
      <c r="K367">
        <v>10</v>
      </c>
      <c r="L367">
        <v>365</v>
      </c>
      <c r="M367" t="s">
        <v>688</v>
      </c>
    </row>
    <row r="368" spans="1:13" x14ac:dyDescent="0.2">
      <c r="A368">
        <v>366</v>
      </c>
      <c r="B368" t="s">
        <v>580</v>
      </c>
      <c r="C368" t="s">
        <v>321</v>
      </c>
      <c r="D368" s="1">
        <v>37524</v>
      </c>
      <c r="E368">
        <v>22</v>
      </c>
      <c r="F368">
        <v>1</v>
      </c>
      <c r="G368">
        <v>336</v>
      </c>
      <c r="H368" t="str">
        <f t="shared" si="5"/>
        <v>Jaden Springer</v>
      </c>
      <c r="I368">
        <v>76</v>
      </c>
      <c r="J368">
        <v>202</v>
      </c>
      <c r="K368">
        <v>11</v>
      </c>
      <c r="L368">
        <v>366</v>
      </c>
      <c r="M368" t="s">
        <v>685</v>
      </c>
    </row>
    <row r="369" spans="1:13" x14ac:dyDescent="0.2">
      <c r="A369">
        <v>367</v>
      </c>
      <c r="B369" t="s">
        <v>640</v>
      </c>
      <c r="C369" t="s">
        <v>322</v>
      </c>
      <c r="D369" s="1">
        <v>35619</v>
      </c>
      <c r="E369">
        <v>6</v>
      </c>
      <c r="F369">
        <v>1</v>
      </c>
      <c r="G369">
        <v>337</v>
      </c>
      <c r="H369" t="str">
        <f t="shared" si="5"/>
        <v>Lamar Stevens</v>
      </c>
      <c r="I369">
        <v>78</v>
      </c>
      <c r="J369">
        <v>230</v>
      </c>
      <c r="K369">
        <v>8</v>
      </c>
      <c r="L369">
        <v>367</v>
      </c>
      <c r="M369" t="s">
        <v>682</v>
      </c>
    </row>
    <row r="370" spans="1:13" x14ac:dyDescent="0.2">
      <c r="A370">
        <v>368</v>
      </c>
      <c r="B370" t="s">
        <v>522</v>
      </c>
      <c r="C370" t="s">
        <v>323</v>
      </c>
      <c r="D370" s="1">
        <v>37032</v>
      </c>
      <c r="E370">
        <v>9</v>
      </c>
      <c r="F370">
        <v>1</v>
      </c>
      <c r="G370">
        <v>338</v>
      </c>
      <c r="H370" t="str">
        <f t="shared" si="5"/>
        <v>Isaiah Stewart</v>
      </c>
      <c r="I370">
        <v>80</v>
      </c>
      <c r="J370">
        <v>250</v>
      </c>
      <c r="K370">
        <v>28</v>
      </c>
      <c r="L370">
        <v>368</v>
      </c>
      <c r="M370" t="s">
        <v>688</v>
      </c>
    </row>
    <row r="371" spans="1:13" x14ac:dyDescent="0.2">
      <c r="A371">
        <v>369</v>
      </c>
      <c r="B371" t="s">
        <v>641</v>
      </c>
      <c r="C371" t="s">
        <v>324</v>
      </c>
      <c r="D371" s="1">
        <v>35152</v>
      </c>
      <c r="E371">
        <v>15</v>
      </c>
      <c r="F371">
        <v>1</v>
      </c>
      <c r="G371">
        <v>339</v>
      </c>
      <c r="H371" t="str">
        <f t="shared" si="5"/>
        <v>Max Strus</v>
      </c>
      <c r="I371">
        <v>77</v>
      </c>
      <c r="J371">
        <v>215</v>
      </c>
      <c r="K371">
        <v>31</v>
      </c>
      <c r="L371">
        <v>369</v>
      </c>
      <c r="M371" t="s">
        <v>687</v>
      </c>
    </row>
    <row r="372" spans="1:13" x14ac:dyDescent="0.2">
      <c r="A372">
        <v>370</v>
      </c>
      <c r="B372" t="s">
        <v>451</v>
      </c>
      <c r="C372" t="s">
        <v>325</v>
      </c>
      <c r="D372" s="1">
        <v>37046</v>
      </c>
      <c r="E372">
        <v>21</v>
      </c>
      <c r="F372">
        <v>1</v>
      </c>
      <c r="G372">
        <v>340</v>
      </c>
      <c r="H372" t="str">
        <f t="shared" si="5"/>
        <v>Jalen Suggs</v>
      </c>
      <c r="I372">
        <v>77</v>
      </c>
      <c r="J372">
        <v>205</v>
      </c>
      <c r="K372">
        <v>4</v>
      </c>
      <c r="L372">
        <v>370</v>
      </c>
      <c r="M372" t="s">
        <v>685</v>
      </c>
    </row>
    <row r="373" spans="1:13" x14ac:dyDescent="0.2">
      <c r="A373">
        <v>371</v>
      </c>
      <c r="B373" t="s">
        <v>642</v>
      </c>
      <c r="C373" t="s">
        <v>326</v>
      </c>
      <c r="D373" s="1">
        <v>35002</v>
      </c>
      <c r="E373">
        <v>11</v>
      </c>
      <c r="F373">
        <v>1</v>
      </c>
      <c r="G373">
        <v>341</v>
      </c>
      <c r="H373" t="str">
        <f t="shared" si="5"/>
        <v>Jae'Sean Tate</v>
      </c>
      <c r="I373">
        <v>76</v>
      </c>
      <c r="J373">
        <v>230</v>
      </c>
      <c r="K373">
        <v>8</v>
      </c>
      <c r="L373">
        <v>371</v>
      </c>
      <c r="M373" t="s">
        <v>682</v>
      </c>
    </row>
    <row r="374" spans="1:13" x14ac:dyDescent="0.2">
      <c r="A374">
        <v>372</v>
      </c>
      <c r="B374" t="s">
        <v>643</v>
      </c>
      <c r="C374" t="s">
        <v>327</v>
      </c>
      <c r="D374" s="1">
        <v>35856</v>
      </c>
      <c r="E374">
        <v>2</v>
      </c>
      <c r="F374">
        <v>1</v>
      </c>
      <c r="G374">
        <v>342</v>
      </c>
      <c r="H374" t="str">
        <f t="shared" si="5"/>
        <v>Jayson Tatum</v>
      </c>
      <c r="I374">
        <v>80</v>
      </c>
      <c r="J374">
        <v>210</v>
      </c>
      <c r="K374">
        <v>0</v>
      </c>
      <c r="L374">
        <v>372</v>
      </c>
      <c r="M374" t="s">
        <v>686</v>
      </c>
    </row>
    <row r="375" spans="1:13" x14ac:dyDescent="0.2">
      <c r="A375">
        <v>373</v>
      </c>
      <c r="B375" t="s">
        <v>143</v>
      </c>
      <c r="C375" t="s">
        <v>328</v>
      </c>
      <c r="D375" s="1">
        <v>31542</v>
      </c>
      <c r="E375">
        <v>18</v>
      </c>
      <c r="F375">
        <v>1</v>
      </c>
      <c r="G375">
        <v>343</v>
      </c>
      <c r="H375" t="str">
        <f t="shared" si="5"/>
        <v>Garrett Temple</v>
      </c>
      <c r="I375">
        <v>77</v>
      </c>
      <c r="J375">
        <v>195</v>
      </c>
      <c r="K375">
        <v>41</v>
      </c>
      <c r="L375">
        <v>373</v>
      </c>
      <c r="M375" t="s">
        <v>687</v>
      </c>
    </row>
    <row r="376" spans="1:13" x14ac:dyDescent="0.2">
      <c r="A376">
        <v>374</v>
      </c>
      <c r="B376" t="s">
        <v>500</v>
      </c>
      <c r="C376" t="s">
        <v>329</v>
      </c>
      <c r="D376" s="1">
        <v>33699</v>
      </c>
      <c r="E376">
        <v>11</v>
      </c>
      <c r="F376">
        <v>1</v>
      </c>
      <c r="G376">
        <v>344</v>
      </c>
      <c r="H376" t="str">
        <f t="shared" si="5"/>
        <v>Daniel Theis</v>
      </c>
      <c r="I376">
        <v>81</v>
      </c>
      <c r="J376">
        <v>245</v>
      </c>
      <c r="K376">
        <v>27</v>
      </c>
      <c r="L376">
        <v>374</v>
      </c>
      <c r="M376" t="s">
        <v>688</v>
      </c>
    </row>
    <row r="377" spans="1:13" x14ac:dyDescent="0.2">
      <c r="A377">
        <v>375</v>
      </c>
      <c r="B377" t="s">
        <v>620</v>
      </c>
      <c r="C377" t="s">
        <v>330</v>
      </c>
      <c r="D377" s="1">
        <v>37178</v>
      </c>
      <c r="E377">
        <v>3</v>
      </c>
      <c r="F377">
        <v>1</v>
      </c>
      <c r="G377">
        <v>345</v>
      </c>
      <c r="H377" t="str">
        <f t="shared" si="5"/>
        <v>Cam Thomas</v>
      </c>
      <c r="I377">
        <v>75</v>
      </c>
      <c r="J377">
        <v>210</v>
      </c>
      <c r="K377">
        <v>24</v>
      </c>
      <c r="L377">
        <v>375</v>
      </c>
      <c r="M377" t="s">
        <v>685</v>
      </c>
    </row>
    <row r="378" spans="1:13" x14ac:dyDescent="0.2">
      <c r="A378">
        <v>376</v>
      </c>
      <c r="B378" t="s">
        <v>644</v>
      </c>
      <c r="C378" t="s">
        <v>330</v>
      </c>
      <c r="D378" s="1">
        <v>34550</v>
      </c>
      <c r="E378">
        <v>5</v>
      </c>
      <c r="F378">
        <v>1</v>
      </c>
      <c r="G378">
        <v>346</v>
      </c>
      <c r="H378" t="str">
        <f t="shared" si="5"/>
        <v>Matt Thomas</v>
      </c>
      <c r="I378">
        <v>75</v>
      </c>
      <c r="J378">
        <v>190</v>
      </c>
      <c r="K378">
        <v>21</v>
      </c>
      <c r="L378">
        <v>376</v>
      </c>
      <c r="M378" t="s">
        <v>685</v>
      </c>
    </row>
    <row r="379" spans="1:13" x14ac:dyDescent="0.2">
      <c r="A379">
        <v>377</v>
      </c>
      <c r="B379" t="s">
        <v>645</v>
      </c>
      <c r="C379" t="s">
        <v>331</v>
      </c>
      <c r="D379" s="1">
        <v>33312</v>
      </c>
      <c r="E379">
        <v>25</v>
      </c>
      <c r="F379">
        <v>1</v>
      </c>
      <c r="G379">
        <v>347</v>
      </c>
      <c r="H379" t="str">
        <f t="shared" si="5"/>
        <v>Tristan Thompson</v>
      </c>
      <c r="I379">
        <v>81</v>
      </c>
      <c r="J379">
        <v>254</v>
      </c>
      <c r="K379">
        <v>13</v>
      </c>
      <c r="L379">
        <v>377</v>
      </c>
      <c r="M379" t="s">
        <v>684</v>
      </c>
    </row>
    <row r="380" spans="1:13" x14ac:dyDescent="0.2">
      <c r="A380">
        <v>378</v>
      </c>
      <c r="B380" t="s">
        <v>646</v>
      </c>
      <c r="C380" t="s">
        <v>332</v>
      </c>
      <c r="D380" s="1">
        <v>37495</v>
      </c>
      <c r="E380">
        <v>4</v>
      </c>
      <c r="F380">
        <v>1</v>
      </c>
      <c r="G380">
        <v>348</v>
      </c>
      <c r="H380" t="str">
        <f t="shared" si="5"/>
        <v>JT Thor</v>
      </c>
      <c r="I380">
        <v>81</v>
      </c>
      <c r="J380">
        <v>203</v>
      </c>
      <c r="K380">
        <v>21</v>
      </c>
      <c r="L380">
        <v>378</v>
      </c>
      <c r="M380" t="s">
        <v>682</v>
      </c>
    </row>
    <row r="381" spans="1:13" x14ac:dyDescent="0.2">
      <c r="A381">
        <v>379</v>
      </c>
      <c r="B381" t="s">
        <v>647</v>
      </c>
      <c r="C381" t="s">
        <v>333</v>
      </c>
      <c r="D381" s="1">
        <v>35495</v>
      </c>
      <c r="E381">
        <v>22</v>
      </c>
      <c r="F381">
        <v>1</v>
      </c>
      <c r="G381">
        <v>349</v>
      </c>
      <c r="H381" t="str">
        <f t="shared" si="5"/>
        <v>Matisse Thybulle</v>
      </c>
      <c r="I381">
        <v>77</v>
      </c>
      <c r="J381">
        <v>201</v>
      </c>
      <c r="K381">
        <v>22</v>
      </c>
      <c r="L381">
        <v>379</v>
      </c>
      <c r="M381" t="s">
        <v>687</v>
      </c>
    </row>
    <row r="382" spans="1:13" x14ac:dyDescent="0.2">
      <c r="A382">
        <v>380</v>
      </c>
      <c r="B382" t="s">
        <v>648</v>
      </c>
      <c r="C382" t="s">
        <v>334</v>
      </c>
      <c r="D382" s="1">
        <v>36174</v>
      </c>
      <c r="E382">
        <v>14</v>
      </c>
      <c r="F382">
        <v>1</v>
      </c>
      <c r="G382">
        <v>350</v>
      </c>
      <c r="H382" t="str">
        <f t="shared" si="5"/>
        <v>Xavier Tillman Sr.</v>
      </c>
      <c r="I382">
        <v>80</v>
      </c>
      <c r="J382">
        <v>245</v>
      </c>
      <c r="K382">
        <v>2</v>
      </c>
      <c r="L382">
        <v>380</v>
      </c>
      <c r="M382" t="s">
        <v>682</v>
      </c>
    </row>
    <row r="383" spans="1:13" x14ac:dyDescent="0.2">
      <c r="A383">
        <v>381</v>
      </c>
      <c r="B383" t="s">
        <v>649</v>
      </c>
      <c r="C383" t="s">
        <v>335</v>
      </c>
      <c r="D383" s="1">
        <v>35860</v>
      </c>
      <c r="E383">
        <v>19</v>
      </c>
      <c r="F383">
        <v>1</v>
      </c>
      <c r="G383">
        <v>351</v>
      </c>
      <c r="H383" t="str">
        <f t="shared" si="5"/>
        <v>Obi Toppin</v>
      </c>
      <c r="I383">
        <v>81</v>
      </c>
      <c r="J383">
        <v>220</v>
      </c>
      <c r="K383">
        <v>1</v>
      </c>
      <c r="L383">
        <v>381</v>
      </c>
      <c r="M383" t="s">
        <v>682</v>
      </c>
    </row>
    <row r="384" spans="1:13" x14ac:dyDescent="0.2">
      <c r="A384">
        <v>382</v>
      </c>
      <c r="B384" t="s">
        <v>650</v>
      </c>
      <c r="C384" t="s">
        <v>336</v>
      </c>
      <c r="D384" s="1">
        <v>34071</v>
      </c>
      <c r="E384">
        <v>10</v>
      </c>
      <c r="F384">
        <v>1</v>
      </c>
      <c r="G384">
        <v>352</v>
      </c>
      <c r="H384" t="str">
        <f t="shared" si="5"/>
        <v>Juan Toscano-Anderson</v>
      </c>
      <c r="I384">
        <v>78</v>
      </c>
      <c r="J384">
        <v>209</v>
      </c>
      <c r="K384">
        <v>95</v>
      </c>
      <c r="L384">
        <v>382</v>
      </c>
      <c r="M384" t="s">
        <v>682</v>
      </c>
    </row>
    <row r="385" spans="1:13" x14ac:dyDescent="0.2">
      <c r="A385">
        <v>383</v>
      </c>
      <c r="B385" t="s">
        <v>651</v>
      </c>
      <c r="C385" t="s">
        <v>337</v>
      </c>
      <c r="D385" s="1">
        <v>35020</v>
      </c>
      <c r="E385">
        <v>17</v>
      </c>
      <c r="F385">
        <v>1</v>
      </c>
      <c r="G385">
        <v>353</v>
      </c>
      <c r="H385" t="str">
        <f t="shared" si="5"/>
        <v>Karl-Anthony Towns</v>
      </c>
      <c r="I385">
        <v>83</v>
      </c>
      <c r="J385">
        <v>248</v>
      </c>
      <c r="K385">
        <v>32</v>
      </c>
      <c r="L385">
        <v>383</v>
      </c>
      <c r="M385" t="s">
        <v>684</v>
      </c>
    </row>
    <row r="386" spans="1:13" x14ac:dyDescent="0.2">
      <c r="A386">
        <v>384</v>
      </c>
      <c r="B386" t="s">
        <v>606</v>
      </c>
      <c r="C386" t="s">
        <v>338</v>
      </c>
      <c r="D386" s="1">
        <v>36177</v>
      </c>
      <c r="E386">
        <v>27</v>
      </c>
      <c r="F386">
        <v>1</v>
      </c>
      <c r="G386">
        <v>354</v>
      </c>
      <c r="H386" t="str">
        <f t="shared" si="5"/>
        <v>Gary Trent Jr.</v>
      </c>
      <c r="I386">
        <v>77</v>
      </c>
      <c r="J386">
        <v>209</v>
      </c>
      <c r="K386">
        <v>33</v>
      </c>
      <c r="L386">
        <v>384</v>
      </c>
      <c r="M386" t="s">
        <v>687</v>
      </c>
    </row>
    <row r="387" spans="1:13" x14ac:dyDescent="0.2">
      <c r="A387">
        <v>385</v>
      </c>
      <c r="B387" t="s">
        <v>652</v>
      </c>
      <c r="C387" t="s">
        <v>339</v>
      </c>
      <c r="D387" s="1">
        <v>31177</v>
      </c>
      <c r="E387">
        <v>15</v>
      </c>
      <c r="F387">
        <v>1</v>
      </c>
      <c r="G387">
        <v>355</v>
      </c>
      <c r="H387" t="str">
        <f t="shared" si="5"/>
        <v>P.J. Tucker</v>
      </c>
      <c r="I387">
        <v>77</v>
      </c>
      <c r="J387">
        <v>245</v>
      </c>
      <c r="K387">
        <v>17</v>
      </c>
      <c r="L387">
        <v>385</v>
      </c>
      <c r="M387" t="s">
        <v>682</v>
      </c>
    </row>
    <row r="388" spans="1:13" x14ac:dyDescent="0.2">
      <c r="A388">
        <v>386</v>
      </c>
      <c r="B388" t="s">
        <v>653</v>
      </c>
      <c r="C388" t="s">
        <v>340</v>
      </c>
      <c r="D388" s="1">
        <v>35148</v>
      </c>
      <c r="E388">
        <v>12</v>
      </c>
      <c r="F388">
        <v>1</v>
      </c>
      <c r="G388">
        <v>356</v>
      </c>
      <c r="H388" t="str">
        <f t="shared" si="5"/>
        <v>Myles Turner</v>
      </c>
      <c r="I388">
        <v>83</v>
      </c>
      <c r="J388">
        <v>250</v>
      </c>
      <c r="K388">
        <v>33</v>
      </c>
      <c r="L388">
        <v>386</v>
      </c>
      <c r="M388" t="s">
        <v>684</v>
      </c>
    </row>
    <row r="389" spans="1:13" x14ac:dyDescent="0.2">
      <c r="A389">
        <v>387</v>
      </c>
      <c r="B389" t="s">
        <v>654</v>
      </c>
      <c r="C389" t="s">
        <v>341</v>
      </c>
      <c r="D389" s="1">
        <v>33732</v>
      </c>
      <c r="E389">
        <v>18</v>
      </c>
      <c r="F389">
        <v>1</v>
      </c>
      <c r="G389">
        <v>357</v>
      </c>
      <c r="H389" t="str">
        <f t="shared" si="5"/>
        <v>Jonas Valanciunas</v>
      </c>
      <c r="I389">
        <v>83</v>
      </c>
      <c r="J389">
        <v>265</v>
      </c>
      <c r="K389">
        <v>17</v>
      </c>
      <c r="L389">
        <v>387</v>
      </c>
      <c r="M389" t="s">
        <v>683</v>
      </c>
    </row>
    <row r="390" spans="1:13" x14ac:dyDescent="0.2">
      <c r="A390">
        <v>388</v>
      </c>
      <c r="B390" t="s">
        <v>655</v>
      </c>
      <c r="C390" t="s">
        <v>342</v>
      </c>
      <c r="D390" s="1">
        <v>34290</v>
      </c>
      <c r="E390">
        <v>6</v>
      </c>
      <c r="F390">
        <v>1</v>
      </c>
      <c r="G390">
        <v>358</v>
      </c>
      <c r="H390" t="str">
        <f t="shared" si="5"/>
        <v>Denzel Valentine</v>
      </c>
      <c r="I390">
        <v>76</v>
      </c>
      <c r="J390">
        <v>220</v>
      </c>
      <c r="K390">
        <v>45</v>
      </c>
      <c r="L390">
        <v>388</v>
      </c>
      <c r="M390" t="s">
        <v>685</v>
      </c>
    </row>
    <row r="391" spans="1:13" x14ac:dyDescent="0.2">
      <c r="A391">
        <v>389</v>
      </c>
      <c r="B391" t="s">
        <v>656</v>
      </c>
      <c r="C391" t="s">
        <v>343</v>
      </c>
      <c r="D391" s="1">
        <v>36254</v>
      </c>
      <c r="E391">
        <v>17</v>
      </c>
      <c r="F391">
        <v>1</v>
      </c>
      <c r="G391">
        <v>359</v>
      </c>
      <c r="H391" t="str">
        <f t="shared" si="5"/>
        <v>Jarred Vanderbilt</v>
      </c>
      <c r="I391">
        <v>81</v>
      </c>
      <c r="J391">
        <v>214</v>
      </c>
      <c r="K391">
        <v>8</v>
      </c>
      <c r="L391">
        <v>389</v>
      </c>
      <c r="M391" t="s">
        <v>682</v>
      </c>
    </row>
    <row r="392" spans="1:13" x14ac:dyDescent="0.2">
      <c r="A392">
        <v>390</v>
      </c>
      <c r="B392" t="s">
        <v>657</v>
      </c>
      <c r="C392" t="s">
        <v>344</v>
      </c>
      <c r="D392" s="1">
        <v>34393</v>
      </c>
      <c r="E392">
        <v>27</v>
      </c>
      <c r="F392">
        <v>1</v>
      </c>
      <c r="G392">
        <v>360</v>
      </c>
      <c r="H392" t="str">
        <f t="shared" si="5"/>
        <v>Fred VanVleet</v>
      </c>
      <c r="I392">
        <v>73</v>
      </c>
      <c r="J392">
        <v>197</v>
      </c>
      <c r="K392">
        <v>23</v>
      </c>
      <c r="L392">
        <v>390</v>
      </c>
      <c r="M392" t="s">
        <v>685</v>
      </c>
    </row>
    <row r="393" spans="1:13" x14ac:dyDescent="0.2">
      <c r="A393">
        <v>391</v>
      </c>
      <c r="B393" t="s">
        <v>437</v>
      </c>
      <c r="C393" t="s">
        <v>345</v>
      </c>
      <c r="D393" s="1">
        <v>36761</v>
      </c>
      <c r="E393">
        <v>26</v>
      </c>
      <c r="F393">
        <v>1</v>
      </c>
      <c r="G393">
        <v>361</v>
      </c>
      <c r="H393" t="str">
        <f t="shared" si="5"/>
        <v>Devin Vassell</v>
      </c>
      <c r="I393">
        <v>77</v>
      </c>
      <c r="J393">
        <v>200</v>
      </c>
      <c r="K393">
        <v>24</v>
      </c>
      <c r="L393">
        <v>391</v>
      </c>
      <c r="M393" t="s">
        <v>687</v>
      </c>
    </row>
    <row r="394" spans="1:13" x14ac:dyDescent="0.2">
      <c r="A394">
        <v>392</v>
      </c>
      <c r="B394" t="s">
        <v>658</v>
      </c>
      <c r="C394" t="s">
        <v>346</v>
      </c>
      <c r="D394" s="1">
        <v>35232</v>
      </c>
      <c r="E394">
        <v>15</v>
      </c>
      <c r="F394">
        <v>1</v>
      </c>
      <c r="G394">
        <v>362</v>
      </c>
      <c r="H394" t="str">
        <f t="shared" si="5"/>
        <v>Gabe Vincent</v>
      </c>
      <c r="I394">
        <v>75</v>
      </c>
      <c r="J394">
        <v>200</v>
      </c>
      <c r="K394">
        <v>2</v>
      </c>
      <c r="L394">
        <v>392</v>
      </c>
      <c r="M394" t="s">
        <v>685</v>
      </c>
    </row>
    <row r="395" spans="1:13" x14ac:dyDescent="0.2">
      <c r="A395">
        <v>393</v>
      </c>
      <c r="B395" t="s">
        <v>543</v>
      </c>
      <c r="C395" t="s">
        <v>347</v>
      </c>
      <c r="D395" s="1">
        <v>33174</v>
      </c>
      <c r="E395">
        <v>5</v>
      </c>
      <c r="F395">
        <v>1</v>
      </c>
      <c r="G395">
        <v>363</v>
      </c>
      <c r="H395" t="str">
        <f t="shared" si="5"/>
        <v>Nikola Vucevic</v>
      </c>
      <c r="I395">
        <v>82</v>
      </c>
      <c r="J395">
        <v>260</v>
      </c>
      <c r="K395">
        <v>9</v>
      </c>
      <c r="L395">
        <v>393</v>
      </c>
      <c r="M395" t="s">
        <v>683</v>
      </c>
    </row>
    <row r="396" spans="1:13" x14ac:dyDescent="0.2">
      <c r="A396">
        <v>394</v>
      </c>
      <c r="B396" t="s">
        <v>659</v>
      </c>
      <c r="C396" t="s">
        <v>348</v>
      </c>
      <c r="D396" s="1">
        <v>35389</v>
      </c>
      <c r="E396">
        <v>6</v>
      </c>
      <c r="F396">
        <v>1</v>
      </c>
      <c r="G396">
        <v>364</v>
      </c>
      <c r="H396" t="str">
        <f t="shared" si="5"/>
        <v>Dean Wade</v>
      </c>
      <c r="I396">
        <v>81</v>
      </c>
      <c r="J396">
        <v>228</v>
      </c>
      <c r="K396">
        <v>32</v>
      </c>
      <c r="L396">
        <v>394</v>
      </c>
      <c r="M396" t="s">
        <v>688</v>
      </c>
    </row>
    <row r="397" spans="1:13" x14ac:dyDescent="0.2">
      <c r="A397">
        <v>395</v>
      </c>
      <c r="B397" t="s">
        <v>660</v>
      </c>
      <c r="C397" t="s">
        <v>349</v>
      </c>
      <c r="D397" s="1">
        <v>37130</v>
      </c>
      <c r="E397">
        <v>21</v>
      </c>
      <c r="F397">
        <v>1</v>
      </c>
      <c r="G397">
        <v>365</v>
      </c>
      <c r="H397" t="str">
        <f t="shared" si="5"/>
        <v>Franz Wagner</v>
      </c>
      <c r="I397">
        <v>82</v>
      </c>
      <c r="J397">
        <v>220</v>
      </c>
      <c r="K397">
        <v>22</v>
      </c>
      <c r="L397">
        <v>395</v>
      </c>
      <c r="M397" t="s">
        <v>682</v>
      </c>
    </row>
    <row r="398" spans="1:13" x14ac:dyDescent="0.2">
      <c r="A398">
        <v>396</v>
      </c>
      <c r="B398" t="s">
        <v>661</v>
      </c>
      <c r="C398" t="s">
        <v>349</v>
      </c>
      <c r="D398" s="1">
        <v>35546</v>
      </c>
      <c r="E398">
        <v>21</v>
      </c>
      <c r="F398">
        <v>1</v>
      </c>
      <c r="G398">
        <v>366</v>
      </c>
      <c r="H398" t="str">
        <f t="shared" si="5"/>
        <v>Moritz Wagner</v>
      </c>
      <c r="I398">
        <v>83</v>
      </c>
      <c r="J398">
        <v>245</v>
      </c>
      <c r="K398">
        <v>21</v>
      </c>
      <c r="L398">
        <v>396</v>
      </c>
      <c r="M398" t="s">
        <v>688</v>
      </c>
    </row>
    <row r="399" spans="1:13" x14ac:dyDescent="0.2">
      <c r="A399">
        <v>397</v>
      </c>
      <c r="B399" t="s">
        <v>662</v>
      </c>
      <c r="C399" t="s">
        <v>350</v>
      </c>
      <c r="D399" s="1">
        <v>36145</v>
      </c>
      <c r="E399">
        <v>26</v>
      </c>
      <c r="F399">
        <v>1</v>
      </c>
      <c r="G399">
        <v>367</v>
      </c>
      <c r="H399" t="str">
        <f t="shared" si="5"/>
        <v>Lonnie Walker IV</v>
      </c>
      <c r="I399">
        <v>76</v>
      </c>
      <c r="J399">
        <v>204</v>
      </c>
      <c r="K399">
        <v>1</v>
      </c>
      <c r="L399">
        <v>397</v>
      </c>
      <c r="M399" t="s">
        <v>687</v>
      </c>
    </row>
    <row r="400" spans="1:13" x14ac:dyDescent="0.2">
      <c r="A400">
        <v>398</v>
      </c>
      <c r="B400" t="s">
        <v>663</v>
      </c>
      <c r="C400" t="s">
        <v>351</v>
      </c>
      <c r="D400" s="1">
        <v>33002</v>
      </c>
      <c r="E400">
        <v>19</v>
      </c>
      <c r="F400">
        <v>1</v>
      </c>
      <c r="G400">
        <v>368</v>
      </c>
      <c r="H400" t="str">
        <f t="shared" si="5"/>
        <v>Kemba Walker</v>
      </c>
      <c r="I400">
        <v>73</v>
      </c>
      <c r="J400">
        <v>184</v>
      </c>
      <c r="K400">
        <v>8</v>
      </c>
      <c r="L400">
        <v>398</v>
      </c>
      <c r="M400" t="s">
        <v>685</v>
      </c>
    </row>
    <row r="401" spans="1:13" x14ac:dyDescent="0.2">
      <c r="A401">
        <v>399</v>
      </c>
      <c r="B401" t="s">
        <v>664</v>
      </c>
      <c r="C401" t="s">
        <v>352</v>
      </c>
      <c r="D401" s="1">
        <v>32717</v>
      </c>
      <c r="E401">
        <v>12</v>
      </c>
      <c r="F401">
        <v>1</v>
      </c>
      <c r="G401">
        <v>369</v>
      </c>
      <c r="H401" t="str">
        <f t="shared" si="5"/>
        <v>Brad Wanamaker</v>
      </c>
      <c r="I401">
        <v>75</v>
      </c>
      <c r="J401">
        <v>210</v>
      </c>
      <c r="K401">
        <v>10</v>
      </c>
      <c r="L401">
        <v>399</v>
      </c>
      <c r="M401" t="s">
        <v>685</v>
      </c>
    </row>
    <row r="402" spans="1:13" x14ac:dyDescent="0.2">
      <c r="A402">
        <v>400</v>
      </c>
      <c r="B402" t="s">
        <v>652</v>
      </c>
      <c r="C402" t="s">
        <v>353</v>
      </c>
      <c r="D402" s="1">
        <v>36031</v>
      </c>
      <c r="E402">
        <v>4</v>
      </c>
      <c r="F402">
        <v>1</v>
      </c>
      <c r="G402">
        <v>370</v>
      </c>
      <c r="H402" t="str">
        <f t="shared" si="5"/>
        <v>P.J. Washington</v>
      </c>
      <c r="I402">
        <v>79</v>
      </c>
      <c r="J402">
        <v>230</v>
      </c>
      <c r="K402">
        <v>25</v>
      </c>
      <c r="L402">
        <v>400</v>
      </c>
      <c r="M402" t="s">
        <v>682</v>
      </c>
    </row>
    <row r="403" spans="1:13" x14ac:dyDescent="0.2">
      <c r="A403">
        <v>401</v>
      </c>
      <c r="B403" t="s">
        <v>307</v>
      </c>
      <c r="C403" t="s">
        <v>354</v>
      </c>
      <c r="D403" s="1">
        <v>32462</v>
      </c>
      <c r="E403">
        <v>13</v>
      </c>
      <c r="F403">
        <v>1</v>
      </c>
      <c r="G403">
        <v>371</v>
      </c>
      <c r="H403" t="str">
        <f t="shared" si="5"/>
        <v>Russell Westbrook</v>
      </c>
      <c r="I403">
        <v>75</v>
      </c>
      <c r="J403">
        <v>200</v>
      </c>
      <c r="K403">
        <v>0</v>
      </c>
      <c r="L403">
        <v>401</v>
      </c>
      <c r="M403" t="s">
        <v>685</v>
      </c>
    </row>
    <row r="404" spans="1:13" x14ac:dyDescent="0.2">
      <c r="A404">
        <v>402</v>
      </c>
      <c r="B404" t="s">
        <v>493</v>
      </c>
      <c r="C404" t="s">
        <v>355</v>
      </c>
      <c r="D404" s="1">
        <v>34517</v>
      </c>
      <c r="E404">
        <v>26</v>
      </c>
      <c r="F404">
        <v>1</v>
      </c>
      <c r="G404">
        <v>372</v>
      </c>
      <c r="H404" t="str">
        <f t="shared" si="5"/>
        <v>Derrick White</v>
      </c>
      <c r="I404">
        <v>76</v>
      </c>
      <c r="J404">
        <v>190</v>
      </c>
      <c r="K404">
        <v>4</v>
      </c>
      <c r="L404">
        <v>402</v>
      </c>
      <c r="M404" t="s">
        <v>685</v>
      </c>
    </row>
    <row r="405" spans="1:13" x14ac:dyDescent="0.2">
      <c r="A405">
        <v>403</v>
      </c>
      <c r="B405" t="s">
        <v>665</v>
      </c>
      <c r="C405" t="s">
        <v>356</v>
      </c>
      <c r="D405" s="1">
        <v>32673</v>
      </c>
      <c r="E405">
        <v>28</v>
      </c>
      <c r="F405">
        <v>1</v>
      </c>
      <c r="G405">
        <v>373</v>
      </c>
      <c r="H405" t="str">
        <f t="shared" si="5"/>
        <v>Hassan Whiteside</v>
      </c>
      <c r="I405">
        <v>85</v>
      </c>
      <c r="J405">
        <v>265</v>
      </c>
      <c r="K405">
        <v>21</v>
      </c>
      <c r="L405">
        <v>403</v>
      </c>
      <c r="M405" t="s">
        <v>683</v>
      </c>
    </row>
    <row r="406" spans="1:13" x14ac:dyDescent="0.2">
      <c r="A406">
        <v>404</v>
      </c>
      <c r="B406" t="s">
        <v>666</v>
      </c>
      <c r="C406" t="s">
        <v>357</v>
      </c>
      <c r="D406" s="1">
        <v>34754</v>
      </c>
      <c r="E406">
        <v>10</v>
      </c>
      <c r="F406">
        <v>1</v>
      </c>
      <c r="G406">
        <v>374</v>
      </c>
      <c r="H406" t="str">
        <f t="shared" si="5"/>
        <v>Andrew Wiggins</v>
      </c>
      <c r="I406">
        <v>79</v>
      </c>
      <c r="J406">
        <v>197</v>
      </c>
      <c r="K406">
        <v>22</v>
      </c>
      <c r="L406">
        <v>404</v>
      </c>
      <c r="M406" t="s">
        <v>682</v>
      </c>
    </row>
    <row r="407" spans="1:13" x14ac:dyDescent="0.2">
      <c r="A407">
        <v>405</v>
      </c>
      <c r="B407" t="s">
        <v>471</v>
      </c>
      <c r="C407" t="s">
        <v>358</v>
      </c>
      <c r="D407" s="1">
        <v>35721</v>
      </c>
      <c r="E407">
        <v>2</v>
      </c>
      <c r="F407">
        <v>1</v>
      </c>
      <c r="G407">
        <v>375</v>
      </c>
      <c r="H407" t="str">
        <f t="shared" si="5"/>
        <v>Robert Williams III</v>
      </c>
      <c r="I407">
        <v>81</v>
      </c>
      <c r="J407">
        <v>237</v>
      </c>
      <c r="K407">
        <v>44</v>
      </c>
      <c r="L407">
        <v>405</v>
      </c>
      <c r="M407" t="s">
        <v>684</v>
      </c>
    </row>
    <row r="408" spans="1:13" x14ac:dyDescent="0.2">
      <c r="A408">
        <v>406</v>
      </c>
      <c r="B408" t="s">
        <v>153</v>
      </c>
      <c r="C408" t="s">
        <v>29</v>
      </c>
      <c r="D408" s="1">
        <v>36130</v>
      </c>
      <c r="E408">
        <v>2</v>
      </c>
      <c r="F408">
        <v>1</v>
      </c>
      <c r="G408">
        <v>376</v>
      </c>
      <c r="H408" t="str">
        <f t="shared" si="5"/>
        <v>Grant Williams</v>
      </c>
      <c r="I408">
        <v>78</v>
      </c>
      <c r="J408">
        <v>236</v>
      </c>
      <c r="K408">
        <v>12</v>
      </c>
      <c r="L408">
        <v>406</v>
      </c>
      <c r="M408" t="s">
        <v>682</v>
      </c>
    </row>
    <row r="409" spans="1:13" x14ac:dyDescent="0.2">
      <c r="A409">
        <v>407</v>
      </c>
      <c r="B409" t="s">
        <v>667</v>
      </c>
      <c r="C409" t="s">
        <v>29</v>
      </c>
      <c r="D409" s="1">
        <v>34670</v>
      </c>
      <c r="E409">
        <v>20</v>
      </c>
      <c r="F409">
        <v>1</v>
      </c>
      <c r="G409">
        <v>377</v>
      </c>
      <c r="H409" t="str">
        <f t="shared" si="5"/>
        <v>Kenrich Williams</v>
      </c>
      <c r="I409">
        <v>78</v>
      </c>
      <c r="J409">
        <v>210</v>
      </c>
      <c r="K409">
        <v>34</v>
      </c>
      <c r="L409">
        <v>407</v>
      </c>
      <c r="M409" t="s">
        <v>687</v>
      </c>
    </row>
    <row r="410" spans="1:13" x14ac:dyDescent="0.2">
      <c r="A410">
        <v>408</v>
      </c>
      <c r="B410" t="s">
        <v>428</v>
      </c>
      <c r="C410" t="s">
        <v>29</v>
      </c>
      <c r="D410" s="1">
        <v>37130</v>
      </c>
      <c r="E410">
        <v>5</v>
      </c>
      <c r="F410">
        <v>1</v>
      </c>
      <c r="G410">
        <v>378</v>
      </c>
      <c r="H410" t="str">
        <f t="shared" si="5"/>
        <v>Patrick Williams</v>
      </c>
      <c r="I410">
        <v>79</v>
      </c>
      <c r="J410">
        <v>215</v>
      </c>
      <c r="K410">
        <v>44</v>
      </c>
      <c r="L410">
        <v>408</v>
      </c>
      <c r="M410" t="s">
        <v>682</v>
      </c>
    </row>
    <row r="411" spans="1:13" x14ac:dyDescent="0.2">
      <c r="A411">
        <v>409</v>
      </c>
      <c r="B411" t="s">
        <v>668</v>
      </c>
      <c r="C411" t="s">
        <v>29</v>
      </c>
      <c r="D411" s="1">
        <v>37145</v>
      </c>
      <c r="E411">
        <v>14</v>
      </c>
      <c r="F411">
        <v>1</v>
      </c>
      <c r="G411">
        <v>379</v>
      </c>
      <c r="H411" t="str">
        <f t="shared" si="5"/>
        <v>Ziaire Williams</v>
      </c>
      <c r="I411">
        <v>81</v>
      </c>
      <c r="J411">
        <v>185</v>
      </c>
      <c r="K411">
        <v>8</v>
      </c>
      <c r="L411">
        <v>409</v>
      </c>
      <c r="M411" t="s">
        <v>682</v>
      </c>
    </row>
    <row r="412" spans="1:13" x14ac:dyDescent="0.2">
      <c r="A412">
        <v>410</v>
      </c>
      <c r="B412" t="s">
        <v>669</v>
      </c>
      <c r="C412" t="s">
        <v>359</v>
      </c>
      <c r="D412" s="1">
        <v>35152</v>
      </c>
      <c r="E412">
        <v>30</v>
      </c>
      <c r="F412">
        <v>1</v>
      </c>
      <c r="G412">
        <v>380</v>
      </c>
      <c r="H412" t="str">
        <f t="shared" si="5"/>
        <v>Justise Winslow</v>
      </c>
      <c r="I412">
        <v>78</v>
      </c>
      <c r="J412">
        <v>222</v>
      </c>
      <c r="K412">
        <v>20</v>
      </c>
      <c r="L412">
        <v>410</v>
      </c>
      <c r="M412" t="s">
        <v>686</v>
      </c>
    </row>
    <row r="413" spans="1:13" x14ac:dyDescent="0.2">
      <c r="A413">
        <v>411</v>
      </c>
      <c r="B413" t="s">
        <v>670</v>
      </c>
      <c r="C413" t="s">
        <v>360</v>
      </c>
      <c r="D413" s="1">
        <v>34969</v>
      </c>
      <c r="E413">
        <v>11</v>
      </c>
      <c r="F413">
        <v>1</v>
      </c>
      <c r="G413">
        <v>381</v>
      </c>
      <c r="H413" t="str">
        <f t="shared" si="5"/>
        <v>Christian Wood</v>
      </c>
      <c r="I413">
        <v>81</v>
      </c>
      <c r="J413">
        <v>214</v>
      </c>
      <c r="K413">
        <v>35</v>
      </c>
      <c r="L413">
        <v>411</v>
      </c>
      <c r="M413" t="s">
        <v>682</v>
      </c>
    </row>
    <row r="414" spans="1:13" x14ac:dyDescent="0.2">
      <c r="A414">
        <v>412</v>
      </c>
      <c r="B414" t="s">
        <v>671</v>
      </c>
      <c r="C414" t="s">
        <v>361</v>
      </c>
      <c r="D414" s="1">
        <v>36094</v>
      </c>
      <c r="E414">
        <v>17</v>
      </c>
      <c r="F414">
        <v>1</v>
      </c>
      <c r="G414">
        <v>382</v>
      </c>
      <c r="H414" t="str">
        <f t="shared" si="5"/>
        <v>McKinley Wright IV</v>
      </c>
      <c r="I414">
        <v>71</v>
      </c>
      <c r="J414">
        <v>192</v>
      </c>
      <c r="K414">
        <v>25</v>
      </c>
      <c r="L414">
        <v>412</v>
      </c>
      <c r="M414" t="s">
        <v>685</v>
      </c>
    </row>
    <row r="415" spans="1:13" x14ac:dyDescent="0.2">
      <c r="A415">
        <v>413</v>
      </c>
      <c r="B415" t="s">
        <v>672</v>
      </c>
      <c r="C415" t="s">
        <v>362</v>
      </c>
      <c r="D415" s="1">
        <v>33721</v>
      </c>
      <c r="E415">
        <v>1</v>
      </c>
      <c r="F415">
        <v>1</v>
      </c>
      <c r="G415">
        <v>383</v>
      </c>
      <c r="H415" t="str">
        <f t="shared" si="5"/>
        <v>Delon Wright</v>
      </c>
      <c r="I415">
        <v>77</v>
      </c>
      <c r="J415">
        <v>185</v>
      </c>
      <c r="K415">
        <v>0</v>
      </c>
      <c r="L415">
        <v>413</v>
      </c>
      <c r="M415" t="s">
        <v>685</v>
      </c>
    </row>
    <row r="416" spans="1:13" x14ac:dyDescent="0.2">
      <c r="A416">
        <v>414</v>
      </c>
      <c r="B416" t="s">
        <v>673</v>
      </c>
      <c r="C416" t="s">
        <v>363</v>
      </c>
      <c r="D416" s="1">
        <v>32319</v>
      </c>
      <c r="E416">
        <v>26</v>
      </c>
      <c r="F416">
        <v>1</v>
      </c>
      <c r="G416">
        <v>384</v>
      </c>
      <c r="H416" t="str">
        <f t="shared" si="5"/>
        <v>Thaddeus Young</v>
      </c>
      <c r="I416">
        <v>80</v>
      </c>
      <c r="J416">
        <v>235</v>
      </c>
      <c r="K416">
        <v>30</v>
      </c>
      <c r="L416">
        <v>414</v>
      </c>
      <c r="M416" t="s">
        <v>682</v>
      </c>
    </row>
    <row r="417" spans="1:13" x14ac:dyDescent="0.2">
      <c r="A417">
        <v>415</v>
      </c>
      <c r="B417" t="s">
        <v>674</v>
      </c>
      <c r="C417" t="s">
        <v>363</v>
      </c>
      <c r="D417" s="1">
        <v>36057</v>
      </c>
      <c r="E417">
        <v>1</v>
      </c>
      <c r="F417">
        <v>1</v>
      </c>
      <c r="G417">
        <v>385</v>
      </c>
      <c r="H417" t="str">
        <f t="shared" si="5"/>
        <v>Trae Young</v>
      </c>
      <c r="I417">
        <v>73</v>
      </c>
      <c r="J417">
        <v>164</v>
      </c>
      <c r="K417">
        <v>11</v>
      </c>
      <c r="L417">
        <v>415</v>
      </c>
      <c r="M417" t="s">
        <v>685</v>
      </c>
    </row>
    <row r="418" spans="1:13" x14ac:dyDescent="0.2">
      <c r="A418">
        <v>416</v>
      </c>
      <c r="B418" t="s">
        <v>675</v>
      </c>
      <c r="C418" t="s">
        <v>364</v>
      </c>
      <c r="D418" s="1">
        <v>35966</v>
      </c>
      <c r="E418">
        <v>15</v>
      </c>
      <c r="F418">
        <v>1</v>
      </c>
      <c r="G418">
        <v>386</v>
      </c>
      <c r="H418" t="str">
        <f t="shared" ref="H418:H420" si="6">B418&amp;" "&amp;C418</f>
        <v>Omer Yurtseven</v>
      </c>
      <c r="I418">
        <v>83</v>
      </c>
      <c r="J418">
        <v>275</v>
      </c>
      <c r="K418">
        <v>77</v>
      </c>
      <c r="L418">
        <v>416</v>
      </c>
      <c r="M418" t="s">
        <v>683</v>
      </c>
    </row>
    <row r="419" spans="1:13" x14ac:dyDescent="0.2">
      <c r="A419">
        <v>417</v>
      </c>
      <c r="B419" t="s">
        <v>577</v>
      </c>
      <c r="C419" t="s">
        <v>365</v>
      </c>
      <c r="D419" s="1">
        <v>33885</v>
      </c>
      <c r="E419">
        <v>24</v>
      </c>
      <c r="F419">
        <v>1</v>
      </c>
      <c r="G419">
        <v>387</v>
      </c>
      <c r="H419" t="str">
        <f t="shared" si="6"/>
        <v>Cody Zeller</v>
      </c>
      <c r="I419">
        <v>83</v>
      </c>
      <c r="J419">
        <v>240</v>
      </c>
      <c r="K419">
        <v>40</v>
      </c>
      <c r="L419">
        <v>417</v>
      </c>
      <c r="M419" t="s">
        <v>688</v>
      </c>
    </row>
    <row r="420" spans="1:13" x14ac:dyDescent="0.2">
      <c r="A420">
        <v>418</v>
      </c>
      <c r="B420" t="s">
        <v>676</v>
      </c>
      <c r="C420" t="s">
        <v>366</v>
      </c>
      <c r="D420" s="1">
        <v>35506</v>
      </c>
      <c r="E420">
        <v>30</v>
      </c>
      <c r="F420">
        <v>1</v>
      </c>
      <c r="G420">
        <v>388</v>
      </c>
      <c r="H420" t="str">
        <f t="shared" si="6"/>
        <v>Ivica Zubac</v>
      </c>
      <c r="I420">
        <v>85</v>
      </c>
      <c r="J420">
        <v>240</v>
      </c>
      <c r="K420">
        <v>40</v>
      </c>
      <c r="L420">
        <v>418</v>
      </c>
      <c r="M420" t="s">
        <v>683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4AD4B-6E6B-1E4F-944A-0FDB74ED3182}">
  <dimension ref="A1:L31"/>
  <sheetViews>
    <sheetView zoomScale="120" zoomScaleNormal="120" workbookViewId="0">
      <selection activeCell="E1" sqref="E1"/>
    </sheetView>
  </sheetViews>
  <sheetFormatPr baseColWidth="10" defaultRowHeight="16" x14ac:dyDescent="0.2"/>
  <cols>
    <col min="1" max="1" width="9.5" bestFit="1" customWidth="1"/>
    <col min="2" max="2" width="11.33203125" bestFit="1" customWidth="1"/>
    <col min="3" max="3" width="8.83203125" bestFit="1" customWidth="1"/>
    <col min="4" max="4" width="81.5" bestFit="1" customWidth="1"/>
    <col min="5" max="5" width="16.5" bestFit="1" customWidth="1"/>
    <col min="11" max="11" width="23" style="6" customWidth="1"/>
    <col min="12" max="12" width="10.83203125" style="6"/>
  </cols>
  <sheetData>
    <row r="1" spans="1:12" x14ac:dyDescent="0.2">
      <c r="A1" t="s">
        <v>1</v>
      </c>
      <c r="B1" t="s">
        <v>2</v>
      </c>
      <c r="C1" t="s">
        <v>3</v>
      </c>
      <c r="D1" t="s">
        <v>1394</v>
      </c>
      <c r="E1" t="s">
        <v>1395</v>
      </c>
      <c r="H1" t="s">
        <v>1396</v>
      </c>
      <c r="I1" t="s">
        <v>1317</v>
      </c>
      <c r="J1" t="s">
        <v>1311</v>
      </c>
      <c r="K1" s="6" t="s">
        <v>1343</v>
      </c>
    </row>
    <row r="2" spans="1:12" x14ac:dyDescent="0.2">
      <c r="A2" t="s">
        <v>367</v>
      </c>
      <c r="B2" t="s">
        <v>6</v>
      </c>
      <c r="C2" s="1">
        <v>23592</v>
      </c>
      <c r="D2" s="1" t="str">
        <f>"{city: "&amp;J2&amp;","&amp;" state: "&amp;I2&amp;","&amp;" abbreviation: "&amp;H2&amp;", teamName: "&amp;K2&amp;"}"</f>
        <v>{city: Atlanta, state: Georgia, abbreviation: ATL, teamName: Atlanta Hawks}</v>
      </c>
      <c r="E2">
        <v>16</v>
      </c>
      <c r="H2" t="s">
        <v>1364</v>
      </c>
      <c r="I2" t="s">
        <v>1318</v>
      </c>
      <c r="J2" t="s">
        <v>1344</v>
      </c>
      <c r="K2" s="7" t="s">
        <v>1101</v>
      </c>
      <c r="L2" s="6">
        <v>1</v>
      </c>
    </row>
    <row r="3" spans="1:12" x14ac:dyDescent="0.2">
      <c r="A3" t="s">
        <v>368</v>
      </c>
      <c r="B3" t="s">
        <v>7</v>
      </c>
      <c r="C3" s="1">
        <v>28346</v>
      </c>
      <c r="D3" s="1" t="str">
        <f t="shared" ref="D3:D31" si="0">"{city: "&amp;J3&amp;","&amp;" state: "&amp;I3&amp;","&amp;" abbreviation: "&amp;H3&amp;", teamName: "&amp;K3&amp;"}"</f>
        <v>{city: Boston, state: Massachusetts, abbreviation: BOS, teamName: Boston Celtics}</v>
      </c>
      <c r="E3">
        <v>0</v>
      </c>
      <c r="H3" t="s">
        <v>1365</v>
      </c>
      <c r="I3" t="s">
        <v>1319</v>
      </c>
      <c r="J3" t="s">
        <v>1345</v>
      </c>
      <c r="K3" s="7" t="s">
        <v>1105</v>
      </c>
      <c r="L3" s="6">
        <v>2</v>
      </c>
    </row>
    <row r="4" spans="1:12" x14ac:dyDescent="0.2">
      <c r="A4" t="s">
        <v>369</v>
      </c>
      <c r="B4" t="s">
        <v>8</v>
      </c>
      <c r="C4" s="1">
        <v>27067</v>
      </c>
      <c r="D4" s="1" t="str">
        <f t="shared" si="0"/>
        <v>{city: Brooklyn, state: New York, abbreviation: BKN, teamName: Brooklyn Nets}</v>
      </c>
      <c r="E4">
        <v>0</v>
      </c>
      <c r="H4" t="s">
        <v>1366</v>
      </c>
      <c r="I4" t="s">
        <v>1314</v>
      </c>
      <c r="J4" t="s">
        <v>1346</v>
      </c>
      <c r="K4" s="7" t="s">
        <v>1099</v>
      </c>
      <c r="L4" s="6">
        <v>3</v>
      </c>
    </row>
    <row r="5" spans="1:12" x14ac:dyDescent="0.2">
      <c r="A5" t="s">
        <v>370</v>
      </c>
      <c r="B5" t="s">
        <v>9</v>
      </c>
      <c r="C5" s="1">
        <v>23892</v>
      </c>
      <c r="D5" s="1" t="str">
        <f t="shared" si="0"/>
        <v>{city: Charlotte, state: North Carolina, abbreviation: CHA, teamName: Charlotte Hornets}</v>
      </c>
      <c r="E5">
        <v>2</v>
      </c>
      <c r="H5" t="s">
        <v>1367</v>
      </c>
      <c r="I5" t="s">
        <v>1320</v>
      </c>
      <c r="J5" t="s">
        <v>1347</v>
      </c>
      <c r="K5" s="7" t="s">
        <v>1109</v>
      </c>
      <c r="L5" s="6">
        <v>4</v>
      </c>
    </row>
    <row r="6" spans="1:12" x14ac:dyDescent="0.2">
      <c r="A6" t="s">
        <v>186</v>
      </c>
      <c r="B6" t="s">
        <v>10</v>
      </c>
      <c r="C6" s="1">
        <v>28441</v>
      </c>
      <c r="D6" s="1" t="str">
        <f t="shared" si="0"/>
        <v>{city: Chicago, state: Illnois, abbreviation: CHI, teamName: Chicago Bulls}</v>
      </c>
      <c r="E6">
        <v>2</v>
      </c>
      <c r="H6" t="s">
        <v>1368</v>
      </c>
      <c r="I6" t="s">
        <v>1321</v>
      </c>
      <c r="J6" t="s">
        <v>1348</v>
      </c>
      <c r="K6" s="7" t="s">
        <v>1110</v>
      </c>
      <c r="L6" s="6">
        <v>5</v>
      </c>
    </row>
    <row r="7" spans="1:12" x14ac:dyDescent="0.2">
      <c r="A7" t="s">
        <v>371</v>
      </c>
      <c r="B7" t="s">
        <v>11</v>
      </c>
      <c r="C7" s="1">
        <v>28924</v>
      </c>
      <c r="D7" s="1" t="str">
        <f t="shared" si="0"/>
        <v>{city: Cleveland, state: Ohio, abbreviation: CLE, teamName: Cleveland Cavaliers}</v>
      </c>
      <c r="E7">
        <v>5</v>
      </c>
      <c r="H7" t="s">
        <v>1369</v>
      </c>
      <c r="I7" t="s">
        <v>1322</v>
      </c>
      <c r="J7" t="s">
        <v>1349</v>
      </c>
      <c r="K7" s="7" t="s">
        <v>1115</v>
      </c>
      <c r="L7" s="6">
        <v>6</v>
      </c>
    </row>
    <row r="8" spans="1:12" x14ac:dyDescent="0.2">
      <c r="A8" t="s">
        <v>372</v>
      </c>
      <c r="B8" t="s">
        <v>12</v>
      </c>
      <c r="C8" s="1">
        <v>26746</v>
      </c>
      <c r="D8" s="1" t="str">
        <f t="shared" si="0"/>
        <v>{city: Dallas, state: Texas, abbreviation: DAL, teamName: Dallas Mavericks}</v>
      </c>
      <c r="E8">
        <v>5</v>
      </c>
      <c r="H8" t="s">
        <v>1370</v>
      </c>
      <c r="I8" t="s">
        <v>1323</v>
      </c>
      <c r="J8" t="s">
        <v>1350</v>
      </c>
      <c r="K8" s="7" t="s">
        <v>1118</v>
      </c>
      <c r="L8" s="6">
        <v>7</v>
      </c>
    </row>
    <row r="9" spans="1:12" x14ac:dyDescent="0.2">
      <c r="A9" t="s">
        <v>373</v>
      </c>
      <c r="B9" t="s">
        <v>13</v>
      </c>
      <c r="C9" s="1">
        <v>25934</v>
      </c>
      <c r="D9" s="1" t="str">
        <f t="shared" si="0"/>
        <v>{city: Denver, state: Colorado, abbreviation: DEN, teamName: Denver Nuggets}</v>
      </c>
      <c r="E9">
        <v>6</v>
      </c>
      <c r="H9" t="s">
        <v>1371</v>
      </c>
      <c r="I9" t="s">
        <v>1324</v>
      </c>
      <c r="J9" t="s">
        <v>1351</v>
      </c>
      <c r="K9" s="7" t="s">
        <v>1121</v>
      </c>
      <c r="L9" s="6">
        <v>8</v>
      </c>
    </row>
    <row r="10" spans="1:12" x14ac:dyDescent="0.2">
      <c r="A10" t="s">
        <v>374</v>
      </c>
      <c r="B10" t="s">
        <v>14</v>
      </c>
      <c r="C10" s="1">
        <v>20927</v>
      </c>
      <c r="D10" s="1" t="str">
        <f t="shared" si="0"/>
        <v>{city: Detroit, state: Michigan, abbreviation: DET, teamName: Detroit Pistons}</v>
      </c>
      <c r="E10">
        <v>10</v>
      </c>
      <c r="H10" t="s">
        <v>1372</v>
      </c>
      <c r="I10" t="s">
        <v>1325</v>
      </c>
      <c r="J10" t="s">
        <v>1352</v>
      </c>
      <c r="K10" s="7" t="s">
        <v>1111</v>
      </c>
      <c r="L10" s="6">
        <v>9</v>
      </c>
    </row>
    <row r="11" spans="1:12" x14ac:dyDescent="0.2">
      <c r="A11" t="s">
        <v>369</v>
      </c>
      <c r="B11" t="s">
        <v>15</v>
      </c>
      <c r="C11" s="1">
        <v>24012</v>
      </c>
      <c r="D11" s="1" t="str">
        <f t="shared" si="0"/>
        <v>{city: San Francisco, state: California, abbreviation: GSW, teamName: Golden State Warriors}</v>
      </c>
      <c r="E11">
        <v>5</v>
      </c>
      <c r="H11" t="s">
        <v>1373</v>
      </c>
      <c r="I11" t="s">
        <v>1326</v>
      </c>
      <c r="J11" t="s">
        <v>1327</v>
      </c>
      <c r="K11" s="7" t="s">
        <v>1103</v>
      </c>
      <c r="L11" s="6">
        <v>10</v>
      </c>
    </row>
    <row r="12" spans="1:12" x14ac:dyDescent="0.2">
      <c r="A12" t="s">
        <v>375</v>
      </c>
      <c r="B12" t="s">
        <v>16</v>
      </c>
      <c r="C12" s="1">
        <v>26665</v>
      </c>
      <c r="D12" s="1" t="str">
        <f t="shared" si="0"/>
        <v>{city: Houston, state: Texas, abbreviation: HOU, teamName: Houston Rockets}</v>
      </c>
      <c r="E12">
        <v>0</v>
      </c>
      <c r="H12" t="s">
        <v>1374</v>
      </c>
      <c r="I12" t="s">
        <v>1323</v>
      </c>
      <c r="J12" t="s">
        <v>1353</v>
      </c>
      <c r="K12" s="7" t="s">
        <v>1119</v>
      </c>
      <c r="L12" s="6">
        <v>11</v>
      </c>
    </row>
    <row r="13" spans="1:12" x14ac:dyDescent="0.2">
      <c r="A13" t="s">
        <v>376</v>
      </c>
      <c r="B13" t="s">
        <v>17</v>
      </c>
      <c r="C13" s="1">
        <v>21850</v>
      </c>
      <c r="D13" s="1" t="str">
        <f t="shared" si="0"/>
        <v>{city: Indiana, state: Indianopolis, abbreviation: IND, teamName: Indiana Pacers}</v>
      </c>
      <c r="E13">
        <v>17</v>
      </c>
      <c r="H13" t="s">
        <v>1375</v>
      </c>
      <c r="I13" t="s">
        <v>1328</v>
      </c>
      <c r="J13" t="s">
        <v>1354</v>
      </c>
      <c r="K13" s="7" t="s">
        <v>1108</v>
      </c>
      <c r="L13" s="6">
        <v>12</v>
      </c>
    </row>
    <row r="14" spans="1:12" x14ac:dyDescent="0.2">
      <c r="A14" t="s">
        <v>377</v>
      </c>
      <c r="B14" t="s">
        <v>18</v>
      </c>
      <c r="C14" s="1">
        <v>28248</v>
      </c>
      <c r="D14" s="1" t="str">
        <f t="shared" si="0"/>
        <v>{city: Los Angeles, state: California, abbreviation: LAC, teamName: Los Angeles Clippers}</v>
      </c>
      <c r="E14">
        <v>3</v>
      </c>
      <c r="H14" t="s">
        <v>1376</v>
      </c>
      <c r="I14" t="s">
        <v>1326</v>
      </c>
      <c r="J14" t="s">
        <v>1312</v>
      </c>
      <c r="K14" s="7" t="s">
        <v>1133</v>
      </c>
      <c r="L14" s="6">
        <v>30</v>
      </c>
    </row>
    <row r="15" spans="1:12" x14ac:dyDescent="0.2">
      <c r="A15" t="s">
        <v>378</v>
      </c>
      <c r="B15" t="s">
        <v>19</v>
      </c>
      <c r="C15" s="1">
        <v>26836</v>
      </c>
      <c r="D15" s="1" t="str">
        <f t="shared" si="0"/>
        <v>{city: Los Angeles, state: California, abbreviation: LAL, teamName: Los Angeles Lakers}</v>
      </c>
      <c r="E15">
        <v>8</v>
      </c>
      <c r="H15" t="s">
        <v>1377</v>
      </c>
      <c r="I15" t="s">
        <v>1326</v>
      </c>
      <c r="J15" t="s">
        <v>1312</v>
      </c>
      <c r="K15" s="7" t="s">
        <v>1104</v>
      </c>
      <c r="L15" s="6">
        <v>13</v>
      </c>
    </row>
    <row r="16" spans="1:12" x14ac:dyDescent="0.2">
      <c r="A16" t="s">
        <v>379</v>
      </c>
      <c r="B16" t="s">
        <v>20</v>
      </c>
      <c r="C16" s="1">
        <v>30937</v>
      </c>
      <c r="D16" s="1" t="str">
        <f t="shared" si="0"/>
        <v>{city: Memphis, state: Tenesse, abbreviation: MEM, teamName: Memphis Grizzlies}</v>
      </c>
      <c r="E16">
        <v>0</v>
      </c>
      <c r="H16" t="s">
        <v>1378</v>
      </c>
      <c r="I16" t="s">
        <v>1329</v>
      </c>
      <c r="J16" t="s">
        <v>1355</v>
      </c>
      <c r="K16" s="7" t="s">
        <v>1117</v>
      </c>
      <c r="L16" s="6">
        <v>14</v>
      </c>
    </row>
    <row r="17" spans="1:12" x14ac:dyDescent="0.2">
      <c r="A17" t="s">
        <v>380</v>
      </c>
      <c r="B17" t="s">
        <v>21</v>
      </c>
      <c r="C17" s="1">
        <v>25873</v>
      </c>
      <c r="D17" s="1" t="str">
        <f t="shared" si="0"/>
        <v>{city: Miami, state: Florida, abbreviation: MIA, teamName: Miami Heat}</v>
      </c>
      <c r="E17">
        <v>11</v>
      </c>
      <c r="H17" t="s">
        <v>1379</v>
      </c>
      <c r="I17" t="s">
        <v>1330</v>
      </c>
      <c r="J17" t="s">
        <v>1356</v>
      </c>
      <c r="K17" s="7" t="s">
        <v>1135</v>
      </c>
      <c r="L17" s="6">
        <v>15</v>
      </c>
    </row>
    <row r="18" spans="1:12" x14ac:dyDescent="0.2">
      <c r="A18" t="s">
        <v>381</v>
      </c>
      <c r="B18" t="s">
        <v>22</v>
      </c>
      <c r="C18" s="1">
        <v>25421</v>
      </c>
      <c r="D18" s="1" t="str">
        <f t="shared" si="0"/>
        <v>{city: Milwaukee, state: Wisconsin, abbreviation: MIL, teamName: Milwaukee Bucks}</v>
      </c>
      <c r="E18">
        <v>6</v>
      </c>
      <c r="H18" t="s">
        <v>1380</v>
      </c>
      <c r="I18" t="s">
        <v>1331</v>
      </c>
      <c r="J18" t="s">
        <v>1357</v>
      </c>
      <c r="K18" s="7" t="s">
        <v>1100</v>
      </c>
      <c r="L18" s="6">
        <v>16</v>
      </c>
    </row>
    <row r="19" spans="1:12" x14ac:dyDescent="0.2">
      <c r="A19" t="s">
        <v>382</v>
      </c>
      <c r="B19" t="s">
        <v>23</v>
      </c>
      <c r="C19" s="1">
        <v>25513</v>
      </c>
      <c r="D19" s="1" t="str">
        <f t="shared" si="0"/>
        <v>{city: Minneapolis, state: Minnesota , abbreviation: MIN, teamName: Minnesota Timberwolves}</v>
      </c>
      <c r="E19">
        <v>0</v>
      </c>
      <c r="H19" t="s">
        <v>1381</v>
      </c>
      <c r="I19" t="s">
        <v>1316</v>
      </c>
      <c r="J19" t="s">
        <v>1332</v>
      </c>
      <c r="K19" s="7" t="s">
        <v>1120</v>
      </c>
      <c r="L19" s="6">
        <v>17</v>
      </c>
    </row>
    <row r="20" spans="1:12" x14ac:dyDescent="0.2">
      <c r="A20" t="s">
        <v>383</v>
      </c>
      <c r="B20" t="s">
        <v>24</v>
      </c>
      <c r="C20" s="1">
        <v>29795</v>
      </c>
      <c r="D20" s="1" t="str">
        <f t="shared" si="0"/>
        <v>{city: New Orleans, state: Louisianna, abbreviation: NOP, teamName: New Orleans Pelicans}</v>
      </c>
      <c r="E20">
        <v>0</v>
      </c>
      <c r="H20" t="s">
        <v>1382</v>
      </c>
      <c r="I20" t="s">
        <v>1333</v>
      </c>
      <c r="J20" t="s">
        <v>1313</v>
      </c>
      <c r="K20" s="7" t="s">
        <v>1123</v>
      </c>
      <c r="L20" s="6">
        <v>18</v>
      </c>
    </row>
    <row r="21" spans="1:12" x14ac:dyDescent="0.2">
      <c r="A21" t="s">
        <v>384</v>
      </c>
      <c r="B21" t="s">
        <v>25</v>
      </c>
      <c r="C21" s="1">
        <v>21202</v>
      </c>
      <c r="D21" s="1" t="str">
        <f t="shared" si="0"/>
        <v>{city: New York, state: New York, abbreviation: NYK, teamName: New York Knicks}</v>
      </c>
      <c r="E21">
        <v>8</v>
      </c>
      <c r="H21" t="s">
        <v>1383</v>
      </c>
      <c r="I21" t="s">
        <v>1314</v>
      </c>
      <c r="J21" t="s">
        <v>1314</v>
      </c>
      <c r="K21" s="7" t="s">
        <v>1112</v>
      </c>
      <c r="L21" s="6">
        <v>19</v>
      </c>
    </row>
    <row r="22" spans="1:12" x14ac:dyDescent="0.2">
      <c r="A22" t="s">
        <v>385</v>
      </c>
      <c r="B22" t="s">
        <v>26</v>
      </c>
      <c r="C22" s="1">
        <v>31271</v>
      </c>
      <c r="D22" s="1" t="str">
        <f t="shared" si="0"/>
        <v>{city: Oklahoma City, state: Oklahoma, abbreviation: OKC, teamName: Oklahoma City Thunder}</v>
      </c>
      <c r="E22">
        <v>0</v>
      </c>
      <c r="H22" t="s">
        <v>1384</v>
      </c>
      <c r="I22" t="s">
        <v>1334</v>
      </c>
      <c r="J22" t="s">
        <v>1335</v>
      </c>
      <c r="K22" s="7" t="s">
        <v>1128</v>
      </c>
      <c r="L22" s="6">
        <v>20</v>
      </c>
    </row>
    <row r="23" spans="1:12" x14ac:dyDescent="0.2">
      <c r="A23" t="s">
        <v>386</v>
      </c>
      <c r="B23" t="s">
        <v>27</v>
      </c>
      <c r="C23" s="1">
        <v>28769</v>
      </c>
      <c r="D23" s="1" t="str">
        <f t="shared" si="0"/>
        <v>{city: Orlando, state: Florida, abbreviation: ORL, teamName: Orlando Magic}</v>
      </c>
      <c r="E23">
        <v>0</v>
      </c>
      <c r="H23" t="s">
        <v>1385</v>
      </c>
      <c r="I23" t="s">
        <v>1330</v>
      </c>
      <c r="J23" t="s">
        <v>1358</v>
      </c>
      <c r="K23" s="7" t="s">
        <v>1125</v>
      </c>
      <c r="L23" s="6">
        <v>21</v>
      </c>
    </row>
    <row r="24" spans="1:12" x14ac:dyDescent="0.2">
      <c r="A24" t="s">
        <v>387</v>
      </c>
      <c r="B24" t="s">
        <v>28</v>
      </c>
      <c r="C24" s="1">
        <v>22567</v>
      </c>
      <c r="D24" s="1" t="str">
        <f t="shared" si="0"/>
        <v>{city: Philadelphia, state: Pennsylvania, abbreviation: PHI, teamName: Philadelphia 76ers}</v>
      </c>
      <c r="E24">
        <v>7</v>
      </c>
      <c r="H24" t="s">
        <v>1386</v>
      </c>
      <c r="I24" t="s">
        <v>1336</v>
      </c>
      <c r="J24" t="s">
        <v>1359</v>
      </c>
      <c r="K24" s="7" t="s">
        <v>1122</v>
      </c>
      <c r="L24" s="6">
        <v>22</v>
      </c>
    </row>
    <row r="25" spans="1:12" x14ac:dyDescent="0.2">
      <c r="A25" t="s">
        <v>388</v>
      </c>
      <c r="B25" t="s">
        <v>29</v>
      </c>
      <c r="C25" s="1">
        <v>26214</v>
      </c>
      <c r="D25" s="1" t="str">
        <f t="shared" si="0"/>
        <v>{city: Phoenix, state: Arizona, abbreviation: PHX, teamName: Phoenix Suns}</v>
      </c>
      <c r="E25">
        <v>5</v>
      </c>
      <c r="H25" t="s">
        <v>1387</v>
      </c>
      <c r="I25" t="s">
        <v>1337</v>
      </c>
      <c r="J25" t="s">
        <v>1360</v>
      </c>
      <c r="K25" s="7" t="s">
        <v>1132</v>
      </c>
      <c r="L25" s="6">
        <v>23</v>
      </c>
    </row>
    <row r="26" spans="1:12" x14ac:dyDescent="0.2">
      <c r="A26" t="s">
        <v>389</v>
      </c>
      <c r="B26" t="s">
        <v>30</v>
      </c>
      <c r="C26" s="1">
        <v>28028</v>
      </c>
      <c r="D26" s="1" t="str">
        <f t="shared" si="0"/>
        <v>{city: Portland, state: Oregon, abbreviation: POR, teamName: Portland Trail Blazers}</v>
      </c>
      <c r="E26">
        <v>0</v>
      </c>
      <c r="H26" t="s">
        <v>1388</v>
      </c>
      <c r="I26" t="s">
        <v>1338</v>
      </c>
      <c r="J26" t="s">
        <v>1361</v>
      </c>
      <c r="K26" s="7" t="s">
        <v>1131</v>
      </c>
      <c r="L26" s="6">
        <v>24</v>
      </c>
    </row>
    <row r="27" spans="1:12" x14ac:dyDescent="0.2">
      <c r="A27" t="s">
        <v>390</v>
      </c>
      <c r="B27" t="s">
        <v>31</v>
      </c>
      <c r="C27" s="1">
        <v>29308</v>
      </c>
      <c r="D27" s="1" t="str">
        <f t="shared" si="0"/>
        <v>{city: Sacramento, state: California, abbreviation: SAC, teamName: Sacramento Kings}</v>
      </c>
      <c r="E27">
        <v>3</v>
      </c>
      <c r="H27" t="s">
        <v>1389</v>
      </c>
      <c r="I27" t="s">
        <v>1326</v>
      </c>
      <c r="J27" t="s">
        <v>1362</v>
      </c>
      <c r="K27" s="7" t="s">
        <v>1130</v>
      </c>
      <c r="L27" s="6">
        <v>25</v>
      </c>
    </row>
    <row r="28" spans="1:12" x14ac:dyDescent="0.2">
      <c r="A28" t="s">
        <v>391</v>
      </c>
      <c r="B28" t="s">
        <v>32</v>
      </c>
      <c r="C28" s="1">
        <v>17926</v>
      </c>
      <c r="D28" s="1" t="str">
        <f t="shared" si="0"/>
        <v>{city: San Antonio, state: Texas, abbreviation: SAS, teamName: San Antonio Spurs}</v>
      </c>
      <c r="E28">
        <v>23</v>
      </c>
      <c r="H28" t="s">
        <v>1390</v>
      </c>
      <c r="I28" t="s">
        <v>1323</v>
      </c>
      <c r="J28" t="s">
        <v>1315</v>
      </c>
      <c r="K28" s="7" t="s">
        <v>1126</v>
      </c>
      <c r="L28" s="6">
        <v>26</v>
      </c>
    </row>
    <row r="29" spans="1:12" x14ac:dyDescent="0.2">
      <c r="A29" t="s">
        <v>392</v>
      </c>
      <c r="B29" t="s">
        <v>33</v>
      </c>
      <c r="C29" s="1">
        <v>24677</v>
      </c>
      <c r="D29" s="1" t="str">
        <f t="shared" si="0"/>
        <v>{city: Toronto, state: Ontario, abbreviation: TOR, teamName: Toronto Raptors}</v>
      </c>
      <c r="E29">
        <v>1</v>
      </c>
      <c r="H29" t="s">
        <v>1391</v>
      </c>
      <c r="I29" t="s">
        <v>1339</v>
      </c>
      <c r="J29" t="s">
        <v>1363</v>
      </c>
      <c r="K29" s="7" t="s">
        <v>1114</v>
      </c>
      <c r="L29" s="6">
        <v>27</v>
      </c>
    </row>
    <row r="30" spans="1:12" x14ac:dyDescent="0.2">
      <c r="A30" t="s">
        <v>393</v>
      </c>
      <c r="B30" t="s">
        <v>34</v>
      </c>
      <c r="C30" s="1">
        <v>24410</v>
      </c>
      <c r="D30" s="1" t="str">
        <f t="shared" si="0"/>
        <v>{city: Salt Lake City, state: Utah, abbreviation: UTA, teamName: Utah Jazz}</v>
      </c>
      <c r="E30">
        <v>5</v>
      </c>
      <c r="H30" t="s">
        <v>1392</v>
      </c>
      <c r="I30" t="s">
        <v>1340</v>
      </c>
      <c r="J30" t="s">
        <v>1341</v>
      </c>
      <c r="K30" s="7" t="s">
        <v>1129</v>
      </c>
      <c r="L30" s="6">
        <v>28</v>
      </c>
    </row>
    <row r="31" spans="1:12" x14ac:dyDescent="0.2">
      <c r="A31" t="s">
        <v>394</v>
      </c>
      <c r="B31" t="s">
        <v>35</v>
      </c>
      <c r="C31" s="1">
        <v>27657</v>
      </c>
      <c r="D31" s="1" t="str">
        <f t="shared" si="0"/>
        <v>{city: Washington, state: Washing D.C., abbreviation: WAS, teamName: Washington Wizards}</v>
      </c>
      <c r="E31">
        <v>6</v>
      </c>
      <c r="H31" t="s">
        <v>1393</v>
      </c>
      <c r="I31" t="s">
        <v>1342</v>
      </c>
      <c r="J31" t="s">
        <v>353</v>
      </c>
      <c r="K31" s="7" t="s">
        <v>1113</v>
      </c>
      <c r="L31" s="6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AC14-FB24-FC45-A68C-6408F58216DF}">
  <dimension ref="A1:Y389"/>
  <sheetViews>
    <sheetView workbookViewId="0">
      <selection sqref="A1:G389"/>
    </sheetView>
  </sheetViews>
  <sheetFormatPr baseColWidth="10" defaultRowHeight="16" x14ac:dyDescent="0.2"/>
  <cols>
    <col min="4" max="4" width="81.5" bestFit="1" customWidth="1"/>
    <col min="5" max="5" width="21.6640625" bestFit="1" customWidth="1"/>
    <col min="6" max="9" width="18.1640625" customWidth="1"/>
    <col min="11" max="14" width="18.1640625" customWidth="1"/>
    <col min="21" max="21" width="10.83203125" style="6"/>
    <col min="25" max="25" width="23" style="6" customWidth="1"/>
  </cols>
  <sheetData>
    <row r="1" spans="1:25" x14ac:dyDescent="0.2">
      <c r="A1" t="s">
        <v>1</v>
      </c>
      <c r="B1" t="s">
        <v>2</v>
      </c>
      <c r="C1" t="s">
        <v>3</v>
      </c>
      <c r="D1" t="s">
        <v>1394</v>
      </c>
      <c r="E1" t="s">
        <v>1397</v>
      </c>
      <c r="F1" t="s">
        <v>1400</v>
      </c>
      <c r="G1" t="s">
        <v>1401</v>
      </c>
      <c r="J1" t="s">
        <v>689</v>
      </c>
      <c r="K1" t="s">
        <v>1401</v>
      </c>
      <c r="L1" t="s">
        <v>1398</v>
      </c>
      <c r="M1" t="s">
        <v>1399</v>
      </c>
      <c r="S1" t="s">
        <v>4</v>
      </c>
      <c r="V1" t="s">
        <v>1396</v>
      </c>
      <c r="W1" t="s">
        <v>1317</v>
      </c>
      <c r="X1" t="s">
        <v>1311</v>
      </c>
      <c r="Y1" s="6" t="s">
        <v>1343</v>
      </c>
    </row>
    <row r="2" spans="1:25" x14ac:dyDescent="0.2">
      <c r="A2" t="s">
        <v>433</v>
      </c>
      <c r="B2" t="s">
        <v>71</v>
      </c>
      <c r="C2" s="1">
        <v>33838</v>
      </c>
      <c r="D2" t="str">
        <f>"{city: "&amp;Q2&amp;","&amp;" state: "&amp;P2&amp;","&amp;" abbreviation: "&amp;O2&amp;", teamName: "&amp;R2&amp;"}"</f>
        <v>{city: Atlanta, state: Georgia, abbreviation: ATL, teamName: Atlanta Hawks}</v>
      </c>
      <c r="E2" t="str">
        <f t="shared" ref="E2:E65" si="0">"{"&amp;"height: "&amp;L2&amp;", weight: "&amp;M2&amp;"}"</f>
        <v>{height: 78, weight: 225}</v>
      </c>
      <c r="F2">
        <f>VLOOKUP(J2,[1]Players!$A:$E,4,FALSE)</f>
        <v>13</v>
      </c>
      <c r="G2" t="s">
        <v>1402</v>
      </c>
      <c r="J2">
        <v>41</v>
      </c>
      <c r="K2" t="str">
        <f>VLOOKUP(J2,Positions!A:G,7,FALSE)</f>
        <v>G</v>
      </c>
      <c r="L2">
        <f>VLOOKUP(J2,[1]Players!$A:$E,2,FALSE)</f>
        <v>78</v>
      </c>
      <c r="M2">
        <f>VLOOKUP(J2,[1]Players!$A:$E,3,FALSE)</f>
        <v>225</v>
      </c>
      <c r="O2" t="str">
        <f t="shared" ref="O2:O65" si="1">VLOOKUP(S2,U:Y,2,FALSE)</f>
        <v>ATL</v>
      </c>
      <c r="P2" t="str">
        <f t="shared" ref="P2:P65" si="2">VLOOKUP(S2,U:Y,3,FALSE)</f>
        <v>Georgia</v>
      </c>
      <c r="Q2" t="str">
        <f t="shared" ref="Q2:Q65" si="3">VLOOKUP(S2,U:Y,4,FALSE)</f>
        <v>Atlanta</v>
      </c>
      <c r="R2" t="str">
        <f t="shared" ref="R2:R65" si="4">VLOOKUP(S2,U:Y,5,FALSE)</f>
        <v>Atlanta Hawks</v>
      </c>
      <c r="S2">
        <v>1</v>
      </c>
      <c r="U2" s="6">
        <v>1</v>
      </c>
      <c r="V2" t="s">
        <v>1364</v>
      </c>
      <c r="W2" t="s">
        <v>1318</v>
      </c>
      <c r="X2" t="s">
        <v>1344</v>
      </c>
      <c r="Y2" s="7" t="s">
        <v>1101</v>
      </c>
    </row>
    <row r="3" spans="1:25" x14ac:dyDescent="0.2">
      <c r="A3" t="s">
        <v>459</v>
      </c>
      <c r="B3" t="s">
        <v>93</v>
      </c>
      <c r="C3" s="1">
        <v>34473</v>
      </c>
      <c r="D3" t="str">
        <f t="shared" ref="D3:D66" si="5">"{city: "&amp;Q3&amp;","&amp;" state: "&amp;P3&amp;","&amp;" abbreviation: "&amp;O3&amp;", teamName: "&amp;R3&amp;"}"</f>
        <v>{city: Atlanta, state: Georgia, abbreviation: ATL, teamName: Atlanta Hawks}</v>
      </c>
      <c r="E3" t="str">
        <f t="shared" si="0"/>
        <v>{height: 82, weight: 256}</v>
      </c>
      <c r="F3">
        <f>VLOOKUP(J3,[1]Players!$A:$E,4,FALSE)</f>
        <v>15</v>
      </c>
      <c r="G3" t="s">
        <v>1403</v>
      </c>
      <c r="J3">
        <v>69</v>
      </c>
      <c r="K3" t="str">
        <f>VLOOKUP(J3,Positions!A:G,7,FALSE)</f>
        <v>C</v>
      </c>
      <c r="L3">
        <f>VLOOKUP(J3,[1]Players!$A:$E,2,FALSE)</f>
        <v>82</v>
      </c>
      <c r="M3">
        <f>VLOOKUP(J3,[1]Players!$A:$E,3,FALSE)</f>
        <v>256</v>
      </c>
      <c r="O3" t="str">
        <f t="shared" si="1"/>
        <v>ATL</v>
      </c>
      <c r="P3" t="str">
        <f t="shared" si="2"/>
        <v>Georgia</v>
      </c>
      <c r="Q3" t="str">
        <f t="shared" si="3"/>
        <v>Atlanta</v>
      </c>
      <c r="R3" t="str">
        <f t="shared" si="4"/>
        <v>Atlanta Hawks</v>
      </c>
      <c r="S3">
        <v>1</v>
      </c>
      <c r="U3" s="6">
        <v>2</v>
      </c>
      <c r="V3" t="s">
        <v>1365</v>
      </c>
      <c r="W3" t="s">
        <v>1319</v>
      </c>
      <c r="X3" t="s">
        <v>1345</v>
      </c>
      <c r="Y3" s="7" t="s">
        <v>1105</v>
      </c>
    </row>
    <row r="4" spans="1:25" x14ac:dyDescent="0.2">
      <c r="A4" t="s">
        <v>468</v>
      </c>
      <c r="B4" t="s">
        <v>105</v>
      </c>
      <c r="C4" s="1">
        <v>35696</v>
      </c>
      <c r="D4" t="str">
        <f t="shared" si="5"/>
        <v>{city: Atlanta, state: Georgia, abbreviation: ATL, teamName: Atlanta Hawks}</v>
      </c>
      <c r="E4" t="str">
        <f t="shared" si="0"/>
        <v>{height: 81, weight: 226}</v>
      </c>
      <c r="F4">
        <f>VLOOKUP(J4,[1]Players!$A:$E,4,FALSE)</f>
        <v>20</v>
      </c>
      <c r="G4" t="s">
        <v>1405</v>
      </c>
      <c r="J4">
        <v>81</v>
      </c>
      <c r="K4" t="str">
        <f>VLOOKUP(J4,Positions!A:G,7,FALSE)</f>
        <v>F-C</v>
      </c>
      <c r="L4">
        <f>VLOOKUP(J4,[1]Players!$A:$E,2,FALSE)</f>
        <v>81</v>
      </c>
      <c r="M4">
        <f>VLOOKUP(J4,[1]Players!$A:$E,3,FALSE)</f>
        <v>226</v>
      </c>
      <c r="O4" t="str">
        <f t="shared" si="1"/>
        <v>ATL</v>
      </c>
      <c r="P4" t="str">
        <f t="shared" si="2"/>
        <v>Georgia</v>
      </c>
      <c r="Q4" t="str">
        <f t="shared" si="3"/>
        <v>Atlanta</v>
      </c>
      <c r="R4" t="str">
        <f t="shared" si="4"/>
        <v>Atlanta Hawks</v>
      </c>
      <c r="S4">
        <v>1</v>
      </c>
      <c r="U4" s="6">
        <v>3</v>
      </c>
      <c r="V4" t="s">
        <v>1366</v>
      </c>
      <c r="W4" t="s">
        <v>1314</v>
      </c>
      <c r="X4" t="s">
        <v>1346</v>
      </c>
      <c r="Y4" s="7" t="s">
        <v>1099</v>
      </c>
    </row>
    <row r="5" spans="1:25" x14ac:dyDescent="0.2">
      <c r="A5" t="s">
        <v>470</v>
      </c>
      <c r="B5" t="s">
        <v>108</v>
      </c>
      <c r="C5" s="1">
        <v>37053</v>
      </c>
      <c r="D5" t="str">
        <f t="shared" si="5"/>
        <v>{city: Atlanta, state: Georgia, abbreviation: ATL, teamName: Atlanta Hawks}</v>
      </c>
      <c r="E5" t="str">
        <f t="shared" si="0"/>
        <v>{height: 73, weight: 176}</v>
      </c>
      <c r="F5">
        <f>VLOOKUP(J5,[1]Players!$A:$E,4,FALSE)</f>
        <v>2</v>
      </c>
      <c r="G5" t="s">
        <v>1402</v>
      </c>
      <c r="J5">
        <v>84</v>
      </c>
      <c r="K5" t="str">
        <f>VLOOKUP(J5,Positions!A:G,7,FALSE)</f>
        <v>G</v>
      </c>
      <c r="L5">
        <f>VLOOKUP(J5,[1]Players!$A:$E,2,FALSE)</f>
        <v>73</v>
      </c>
      <c r="M5">
        <f>VLOOKUP(J5,[1]Players!$A:$E,3,FALSE)</f>
        <v>176</v>
      </c>
      <c r="O5" t="str">
        <f t="shared" si="1"/>
        <v>ATL</v>
      </c>
      <c r="P5" t="str">
        <f t="shared" si="2"/>
        <v>Georgia</v>
      </c>
      <c r="Q5" t="str">
        <f t="shared" si="3"/>
        <v>Atlanta</v>
      </c>
      <c r="R5" t="str">
        <f t="shared" si="4"/>
        <v>Atlanta Hawks</v>
      </c>
      <c r="S5">
        <v>1</v>
      </c>
      <c r="U5" s="6">
        <v>4</v>
      </c>
      <c r="V5" t="s">
        <v>1367</v>
      </c>
      <c r="W5" t="s">
        <v>1320</v>
      </c>
      <c r="X5" t="s">
        <v>1347</v>
      </c>
      <c r="Y5" s="7" t="s">
        <v>1109</v>
      </c>
    </row>
    <row r="6" spans="1:25" x14ac:dyDescent="0.2">
      <c r="A6" t="s">
        <v>480</v>
      </c>
      <c r="B6" t="s">
        <v>118</v>
      </c>
      <c r="C6" s="1">
        <v>32892</v>
      </c>
      <c r="D6" t="str">
        <f t="shared" si="5"/>
        <v>{city: Atlanta, state: Georgia, abbreviation: ATL, teamName: Atlanta Hawks}</v>
      </c>
      <c r="E6" t="str">
        <f t="shared" si="0"/>
        <v>{height: 82, weight: 248}</v>
      </c>
      <c r="F6">
        <f>VLOOKUP(J6,[1]Players!$A:$E,4,FALSE)</f>
        <v>10</v>
      </c>
      <c r="G6" t="s">
        <v>1403</v>
      </c>
      <c r="J6">
        <v>96</v>
      </c>
      <c r="K6" t="str">
        <f>VLOOKUP(J6,Positions!A:G,7,FALSE)</f>
        <v>C</v>
      </c>
      <c r="L6">
        <f>VLOOKUP(J6,[1]Players!$A:$E,2,FALSE)</f>
        <v>82</v>
      </c>
      <c r="M6">
        <f>VLOOKUP(J6,[1]Players!$A:$E,3,FALSE)</f>
        <v>248</v>
      </c>
      <c r="O6" t="str">
        <f t="shared" si="1"/>
        <v>ATL</v>
      </c>
      <c r="P6" t="str">
        <f t="shared" si="2"/>
        <v>Georgia</v>
      </c>
      <c r="Q6" t="str">
        <f t="shared" si="3"/>
        <v>Atlanta</v>
      </c>
      <c r="R6" t="str">
        <f t="shared" si="4"/>
        <v>Atlanta Hawks</v>
      </c>
      <c r="S6">
        <v>1</v>
      </c>
      <c r="U6" s="6">
        <v>5</v>
      </c>
      <c r="V6" t="s">
        <v>1368</v>
      </c>
      <c r="W6" t="s">
        <v>1321</v>
      </c>
      <c r="X6" t="s">
        <v>1348</v>
      </c>
      <c r="Y6" s="7" t="s">
        <v>1110</v>
      </c>
    </row>
    <row r="7" spans="1:25" x14ac:dyDescent="0.2">
      <c r="A7" t="s">
        <v>528</v>
      </c>
      <c r="B7" t="s">
        <v>171</v>
      </c>
      <c r="C7" s="1">
        <v>33316</v>
      </c>
      <c r="D7" t="str">
        <f t="shared" si="5"/>
        <v>{city: Atlanta, state: Georgia, abbreviation: ATL, teamName: Atlanta Hawks}</v>
      </c>
      <c r="E7" t="str">
        <f t="shared" si="0"/>
        <v>{height: 78, weight: 226}</v>
      </c>
      <c r="F7">
        <f>VLOOKUP(J7,[1]Players!$A:$E,4,FALSE)</f>
        <v>18</v>
      </c>
      <c r="G7" t="s">
        <v>1404</v>
      </c>
      <c r="J7">
        <v>160</v>
      </c>
      <c r="K7" t="str">
        <f>VLOOKUP(J7,Positions!A:G,7,FALSE)</f>
        <v>F</v>
      </c>
      <c r="L7">
        <f>VLOOKUP(J7,[1]Players!$A:$E,2,FALSE)</f>
        <v>78</v>
      </c>
      <c r="M7">
        <f>VLOOKUP(J7,[1]Players!$A:$E,3,FALSE)</f>
        <v>226</v>
      </c>
      <c r="O7" t="str">
        <f t="shared" si="1"/>
        <v>ATL</v>
      </c>
      <c r="P7" t="str">
        <f t="shared" si="2"/>
        <v>Georgia</v>
      </c>
      <c r="Q7" t="str">
        <f t="shared" si="3"/>
        <v>Atlanta</v>
      </c>
      <c r="R7" t="str">
        <f t="shared" si="4"/>
        <v>Atlanta Hawks</v>
      </c>
      <c r="S7">
        <v>1</v>
      </c>
      <c r="U7" s="6">
        <v>6</v>
      </c>
      <c r="V7" t="s">
        <v>1369</v>
      </c>
      <c r="W7" t="s">
        <v>1322</v>
      </c>
      <c r="X7" t="s">
        <v>1349</v>
      </c>
      <c r="Y7" s="7" t="s">
        <v>1115</v>
      </c>
    </row>
    <row r="8" spans="1:25" x14ac:dyDescent="0.2">
      <c r="A8" t="s">
        <v>488</v>
      </c>
      <c r="B8" t="s">
        <v>177</v>
      </c>
      <c r="C8" s="1">
        <v>36035</v>
      </c>
      <c r="D8" t="str">
        <f t="shared" si="5"/>
        <v>{city: Atlanta, state: Georgia, abbreviation: ATL, teamName: Atlanta Hawks}</v>
      </c>
      <c r="E8" t="str">
        <f t="shared" si="0"/>
        <v>{height: 79, weight: 198}</v>
      </c>
      <c r="F8">
        <f>VLOOKUP(J8,[1]Players!$A:$E,4,FALSE)</f>
        <v>3</v>
      </c>
      <c r="G8" t="s">
        <v>1406</v>
      </c>
      <c r="J8">
        <v>168</v>
      </c>
      <c r="K8" t="str">
        <f>VLOOKUP(J8,Positions!A:G,7,FALSE)</f>
        <v>G-F</v>
      </c>
      <c r="L8">
        <f>VLOOKUP(J8,[1]Players!$A:$E,2,FALSE)</f>
        <v>79</v>
      </c>
      <c r="M8">
        <f>VLOOKUP(J8,[1]Players!$A:$E,3,FALSE)</f>
        <v>198</v>
      </c>
      <c r="O8" t="str">
        <f t="shared" si="1"/>
        <v>ATL</v>
      </c>
      <c r="P8" t="str">
        <f t="shared" si="2"/>
        <v>Georgia</v>
      </c>
      <c r="Q8" t="str">
        <f t="shared" si="3"/>
        <v>Atlanta</v>
      </c>
      <c r="R8" t="str">
        <f t="shared" si="4"/>
        <v>Atlanta Hawks</v>
      </c>
      <c r="S8">
        <v>1</v>
      </c>
      <c r="U8" s="6">
        <v>7</v>
      </c>
      <c r="V8" t="s">
        <v>1370</v>
      </c>
      <c r="W8" t="s">
        <v>1323</v>
      </c>
      <c r="X8" t="s">
        <v>1350</v>
      </c>
      <c r="Y8" s="7" t="s">
        <v>1118</v>
      </c>
    </row>
    <row r="9" spans="1:25" x14ac:dyDescent="0.2">
      <c r="A9" t="s">
        <v>535</v>
      </c>
      <c r="B9" t="s">
        <v>179</v>
      </c>
      <c r="C9" s="1">
        <v>35765</v>
      </c>
      <c r="D9" t="str">
        <f t="shared" si="5"/>
        <v>{city: Atlanta, state: Georgia, abbreviation: ATL, teamName: Atlanta Hawks}</v>
      </c>
      <c r="E9" t="str">
        <f t="shared" si="0"/>
        <v>{height: 80, weight: 221}</v>
      </c>
      <c r="F9">
        <f>VLOOKUP(J9,[1]Players!$A:$E,4,FALSE)</f>
        <v>12</v>
      </c>
      <c r="G9" t="s">
        <v>1407</v>
      </c>
      <c r="J9">
        <v>170</v>
      </c>
      <c r="K9" t="str">
        <f>VLOOKUP(J9,Positions!A:G,7,FALSE)</f>
        <v>F-G</v>
      </c>
      <c r="L9">
        <f>VLOOKUP(J9,[1]Players!$A:$E,2,FALSE)</f>
        <v>80</v>
      </c>
      <c r="M9">
        <f>VLOOKUP(J9,[1]Players!$A:$E,3,FALSE)</f>
        <v>221</v>
      </c>
      <c r="O9" t="str">
        <f t="shared" si="1"/>
        <v>ATL</v>
      </c>
      <c r="P9" t="str">
        <f t="shared" si="2"/>
        <v>Georgia</v>
      </c>
      <c r="Q9" t="str">
        <f t="shared" si="3"/>
        <v>Atlanta</v>
      </c>
      <c r="R9" t="str">
        <f t="shared" si="4"/>
        <v>Atlanta Hawks</v>
      </c>
      <c r="S9">
        <v>1</v>
      </c>
      <c r="U9" s="6">
        <v>8</v>
      </c>
      <c r="V9" t="s">
        <v>1371</v>
      </c>
      <c r="W9" t="s">
        <v>1324</v>
      </c>
      <c r="X9" t="s">
        <v>1351</v>
      </c>
      <c r="Y9" s="7" t="s">
        <v>1121</v>
      </c>
    </row>
    <row r="10" spans="1:25" x14ac:dyDescent="0.2">
      <c r="A10" t="s">
        <v>451</v>
      </c>
      <c r="B10" t="s">
        <v>189</v>
      </c>
      <c r="C10" s="1">
        <v>37243</v>
      </c>
      <c r="D10" t="str">
        <f t="shared" si="5"/>
        <v>{city: Atlanta, state: Georgia, abbreviation: ATL, teamName: Atlanta Hawks}</v>
      </c>
      <c r="E10" t="str">
        <f t="shared" si="0"/>
        <v>{height: 80, weight: 219}</v>
      </c>
      <c r="F10">
        <f>VLOOKUP(J10,[1]Players!$A:$E,4,FALSE)</f>
        <v>1</v>
      </c>
      <c r="G10" t="s">
        <v>1404</v>
      </c>
      <c r="J10">
        <v>185</v>
      </c>
      <c r="K10" t="str">
        <f>VLOOKUP(J10,Positions!A:G,7,FALSE)</f>
        <v>F</v>
      </c>
      <c r="L10">
        <f>VLOOKUP(J10,[1]Players!$A:$E,2,FALSE)</f>
        <v>80</v>
      </c>
      <c r="M10">
        <f>VLOOKUP(J10,[1]Players!$A:$E,3,FALSE)</f>
        <v>219</v>
      </c>
      <c r="O10" t="str">
        <f t="shared" si="1"/>
        <v>ATL</v>
      </c>
      <c r="P10" t="str">
        <f t="shared" si="2"/>
        <v>Georgia</v>
      </c>
      <c r="Q10" t="str">
        <f t="shared" si="3"/>
        <v>Atlanta</v>
      </c>
      <c r="R10" t="str">
        <f t="shared" si="4"/>
        <v>Atlanta Hawks</v>
      </c>
      <c r="S10">
        <v>1</v>
      </c>
      <c r="U10" s="6">
        <v>9</v>
      </c>
      <c r="V10" t="s">
        <v>1372</v>
      </c>
      <c r="W10" t="s">
        <v>1325</v>
      </c>
      <c r="X10" t="s">
        <v>1352</v>
      </c>
      <c r="Y10" s="7" t="s">
        <v>1111</v>
      </c>
    </row>
    <row r="11" spans="1:25" x14ac:dyDescent="0.2">
      <c r="A11" t="s">
        <v>569</v>
      </c>
      <c r="B11" t="s">
        <v>220</v>
      </c>
      <c r="C11" s="1">
        <v>34831</v>
      </c>
      <c r="D11" t="str">
        <f t="shared" si="5"/>
        <v>{city: Atlanta, state: Georgia, abbreviation: ATL, teamName: Atlanta Hawks}</v>
      </c>
      <c r="E11" t="str">
        <f t="shared" si="0"/>
        <v>{height: 79, weight: 215}</v>
      </c>
      <c r="F11">
        <f>VLOOKUP(J11,[1]Players!$A:$E,4,FALSE)</f>
        <v>7</v>
      </c>
      <c r="G11" t="s">
        <v>1406</v>
      </c>
      <c r="J11">
        <v>223</v>
      </c>
      <c r="K11" t="str">
        <f>VLOOKUP(J11,Positions!A:G,7,FALSE)</f>
        <v>G-F</v>
      </c>
      <c r="L11">
        <f>VLOOKUP(J11,[1]Players!$A:$E,2,FALSE)</f>
        <v>79</v>
      </c>
      <c r="M11">
        <f>VLOOKUP(J11,[1]Players!$A:$E,3,FALSE)</f>
        <v>215</v>
      </c>
      <c r="O11" t="str">
        <f t="shared" si="1"/>
        <v>ATL</v>
      </c>
      <c r="P11" t="str">
        <f t="shared" si="2"/>
        <v>Georgia</v>
      </c>
      <c r="Q11" t="str">
        <f t="shared" si="3"/>
        <v>Atlanta</v>
      </c>
      <c r="R11" t="str">
        <f t="shared" si="4"/>
        <v>Atlanta Hawks</v>
      </c>
      <c r="S11">
        <v>1</v>
      </c>
      <c r="U11" s="6">
        <v>10</v>
      </c>
      <c r="V11" t="s">
        <v>1373</v>
      </c>
      <c r="W11" t="s">
        <v>1326</v>
      </c>
      <c r="X11" t="s">
        <v>1327</v>
      </c>
      <c r="Y11" s="7" t="s">
        <v>1103</v>
      </c>
    </row>
    <row r="12" spans="1:25" x14ac:dyDescent="0.2">
      <c r="A12" t="s">
        <v>578</v>
      </c>
      <c r="B12" t="s">
        <v>230</v>
      </c>
      <c r="C12" s="1">
        <v>35677</v>
      </c>
      <c r="D12" t="str">
        <f t="shared" si="5"/>
        <v>{city: Atlanta, state: Georgia, abbreviation: ATL, teamName: Atlanta Hawks}</v>
      </c>
      <c r="E12" t="str">
        <f t="shared" si="0"/>
        <v>{height: 76, weight: 205}</v>
      </c>
      <c r="F12">
        <f>VLOOKUP(J12,[1]Players!$A:$E,4,FALSE)</f>
        <v>4</v>
      </c>
      <c r="G12" t="s">
        <v>1402</v>
      </c>
      <c r="J12">
        <v>235</v>
      </c>
      <c r="K12" t="str">
        <f>VLOOKUP(J12,Positions!A:G,7,FALSE)</f>
        <v>G</v>
      </c>
      <c r="L12">
        <f>VLOOKUP(J12,[1]Players!$A:$E,2,FALSE)</f>
        <v>76</v>
      </c>
      <c r="M12">
        <f>VLOOKUP(J12,[1]Players!$A:$E,3,FALSE)</f>
        <v>205</v>
      </c>
      <c r="O12" t="str">
        <f t="shared" si="1"/>
        <v>ATL</v>
      </c>
      <c r="P12" t="str">
        <f t="shared" si="2"/>
        <v>Georgia</v>
      </c>
      <c r="Q12" t="str">
        <f t="shared" si="3"/>
        <v>Atlanta</v>
      </c>
      <c r="R12" t="str">
        <f t="shared" si="4"/>
        <v>Atlanta Hawks</v>
      </c>
      <c r="S12">
        <v>1</v>
      </c>
      <c r="U12" s="6">
        <v>11</v>
      </c>
      <c r="V12" t="s">
        <v>1374</v>
      </c>
      <c r="W12" t="s">
        <v>1323</v>
      </c>
      <c r="X12" t="s">
        <v>1353</v>
      </c>
      <c r="Y12" s="7" t="s">
        <v>1119</v>
      </c>
    </row>
    <row r="13" spans="1:25" x14ac:dyDescent="0.2">
      <c r="A13" t="s">
        <v>620</v>
      </c>
      <c r="B13" t="s">
        <v>294</v>
      </c>
      <c r="C13" s="1">
        <v>36404</v>
      </c>
      <c r="D13" t="str">
        <f t="shared" si="5"/>
        <v>{city: Atlanta, state: Georgia, abbreviation: ATL, teamName: Atlanta Hawks}</v>
      </c>
      <c r="E13" t="str">
        <f t="shared" si="0"/>
        <v>{height: 80, weight: 217}</v>
      </c>
      <c r="F13">
        <f>VLOOKUP(J13,[1]Players!$A:$E,4,FALSE)</f>
        <v>22</v>
      </c>
      <c r="G13" t="s">
        <v>1407</v>
      </c>
      <c r="J13">
        <v>305</v>
      </c>
      <c r="K13" t="str">
        <f>VLOOKUP(J13,Positions!A:G,7,FALSE)</f>
        <v>F-G</v>
      </c>
      <c r="L13">
        <f>VLOOKUP(J13,[1]Players!$A:$E,2,FALSE)</f>
        <v>80</v>
      </c>
      <c r="M13">
        <f>VLOOKUP(J13,[1]Players!$A:$E,3,FALSE)</f>
        <v>217</v>
      </c>
      <c r="O13" t="str">
        <f t="shared" si="1"/>
        <v>ATL</v>
      </c>
      <c r="P13" t="str">
        <f t="shared" si="2"/>
        <v>Georgia</v>
      </c>
      <c r="Q13" t="str">
        <f t="shared" si="3"/>
        <v>Atlanta</v>
      </c>
      <c r="R13" t="str">
        <f t="shared" si="4"/>
        <v>Atlanta Hawks</v>
      </c>
      <c r="S13">
        <v>1</v>
      </c>
      <c r="U13" s="6">
        <v>12</v>
      </c>
      <c r="V13" t="s">
        <v>1375</v>
      </c>
      <c r="W13" t="s">
        <v>1328</v>
      </c>
      <c r="X13" t="s">
        <v>1354</v>
      </c>
      <c r="Y13" s="7" t="s">
        <v>1108</v>
      </c>
    </row>
    <row r="14" spans="1:25" x14ac:dyDescent="0.2">
      <c r="A14" t="s">
        <v>672</v>
      </c>
      <c r="B14" t="s">
        <v>362</v>
      </c>
      <c r="C14" s="1">
        <v>33721</v>
      </c>
      <c r="D14" t="str">
        <f t="shared" si="5"/>
        <v>{city: Atlanta, state: Georgia, abbreviation: ATL, teamName: Atlanta Hawks}</v>
      </c>
      <c r="E14" t="str">
        <f t="shared" si="0"/>
        <v>{height: 77, weight: 185}</v>
      </c>
      <c r="F14">
        <f>VLOOKUP(J14,[1]Players!$A:$E,4,FALSE)</f>
        <v>0</v>
      </c>
      <c r="G14" t="s">
        <v>1402</v>
      </c>
      <c r="J14">
        <v>383</v>
      </c>
      <c r="K14" t="str">
        <f>VLOOKUP(J14,Positions!A:G,7,FALSE)</f>
        <v>G</v>
      </c>
      <c r="L14">
        <f>VLOOKUP(J14,[1]Players!$A:$E,2,FALSE)</f>
        <v>77</v>
      </c>
      <c r="M14">
        <f>VLOOKUP(J14,[1]Players!$A:$E,3,FALSE)</f>
        <v>185</v>
      </c>
      <c r="O14" t="str">
        <f t="shared" si="1"/>
        <v>ATL</v>
      </c>
      <c r="P14" t="str">
        <f t="shared" si="2"/>
        <v>Georgia</v>
      </c>
      <c r="Q14" t="str">
        <f t="shared" si="3"/>
        <v>Atlanta</v>
      </c>
      <c r="R14" t="str">
        <f t="shared" si="4"/>
        <v>Atlanta Hawks</v>
      </c>
      <c r="S14">
        <v>1</v>
      </c>
      <c r="U14" s="6">
        <v>30</v>
      </c>
      <c r="V14" t="s">
        <v>1376</v>
      </c>
      <c r="W14" t="s">
        <v>1326</v>
      </c>
      <c r="X14" t="s">
        <v>1312</v>
      </c>
      <c r="Y14" s="7" t="s">
        <v>1133</v>
      </c>
    </row>
    <row r="15" spans="1:25" x14ac:dyDescent="0.2">
      <c r="A15" t="s">
        <v>674</v>
      </c>
      <c r="B15" t="s">
        <v>363</v>
      </c>
      <c r="C15" s="1">
        <v>36057</v>
      </c>
      <c r="D15" t="str">
        <f t="shared" si="5"/>
        <v>{city: Atlanta, state: Georgia, abbreviation: ATL, teamName: Atlanta Hawks}</v>
      </c>
      <c r="E15" t="str">
        <f t="shared" si="0"/>
        <v>{height: 73, weight: 164}</v>
      </c>
      <c r="F15">
        <f>VLOOKUP(J15,[1]Players!$A:$E,4,FALSE)</f>
        <v>11</v>
      </c>
      <c r="G15" t="s">
        <v>1402</v>
      </c>
      <c r="J15">
        <v>385</v>
      </c>
      <c r="K15" t="str">
        <f>VLOOKUP(J15,Positions!A:G,7,FALSE)</f>
        <v>G</v>
      </c>
      <c r="L15">
        <f>VLOOKUP(J15,[1]Players!$A:$E,2,FALSE)</f>
        <v>73</v>
      </c>
      <c r="M15">
        <f>VLOOKUP(J15,[1]Players!$A:$E,3,FALSE)</f>
        <v>164</v>
      </c>
      <c r="O15" t="str">
        <f t="shared" si="1"/>
        <v>ATL</v>
      </c>
      <c r="P15" t="str">
        <f t="shared" si="2"/>
        <v>Georgia</v>
      </c>
      <c r="Q15" t="str">
        <f t="shared" si="3"/>
        <v>Atlanta</v>
      </c>
      <c r="R15" t="str">
        <f t="shared" si="4"/>
        <v>Atlanta Hawks</v>
      </c>
      <c r="S15">
        <v>1</v>
      </c>
      <c r="U15" s="6">
        <v>13</v>
      </c>
      <c r="V15" t="s">
        <v>1377</v>
      </c>
      <c r="W15" t="s">
        <v>1326</v>
      </c>
      <c r="X15" t="s">
        <v>1312</v>
      </c>
      <c r="Y15" s="7" t="s">
        <v>1104</v>
      </c>
    </row>
    <row r="16" spans="1:25" s="8" customFormat="1" x14ac:dyDescent="0.2">
      <c r="A16" s="8" t="s">
        <v>449</v>
      </c>
      <c r="B16" s="8" t="s">
        <v>85</v>
      </c>
      <c r="C16" s="9">
        <v>35364</v>
      </c>
      <c r="D16" t="str">
        <f t="shared" si="5"/>
        <v>{city: Boston, state: Massachusetts, abbreviation: BOS, teamName: Boston Celtics}</v>
      </c>
      <c r="E16" t="str">
        <f t="shared" si="0"/>
        <v>{height: 78, weight: 223}</v>
      </c>
      <c r="F16">
        <f>VLOOKUP(J16,[1]Players!$A:$E,4,FALSE)</f>
        <v>7</v>
      </c>
      <c r="G16" t="s">
        <v>1406</v>
      </c>
      <c r="H16"/>
      <c r="I16"/>
      <c r="J16" s="2">
        <v>59</v>
      </c>
      <c r="K16" t="str">
        <f>VLOOKUP(J16,Positions!A:G,7,FALSE)</f>
        <v>G-F</v>
      </c>
      <c r="L16">
        <f>VLOOKUP(J16,[1]Players!$A:$E,2,FALSE)</f>
        <v>78</v>
      </c>
      <c r="M16">
        <f>VLOOKUP(J16,[1]Players!$A:$E,3,FALSE)</f>
        <v>223</v>
      </c>
      <c r="N16"/>
      <c r="O16" t="str">
        <f t="shared" si="1"/>
        <v>BOS</v>
      </c>
      <c r="P16" t="str">
        <f t="shared" si="2"/>
        <v>Massachusetts</v>
      </c>
      <c r="Q16" t="str">
        <f t="shared" si="3"/>
        <v>Boston</v>
      </c>
      <c r="R16" t="str">
        <f t="shared" si="4"/>
        <v>Boston Celtics</v>
      </c>
      <c r="S16" s="8">
        <v>2</v>
      </c>
      <c r="U16" s="11">
        <v>14</v>
      </c>
      <c r="V16" s="8" t="s">
        <v>1378</v>
      </c>
      <c r="W16" s="8" t="s">
        <v>1329</v>
      </c>
      <c r="X16" s="8" t="s">
        <v>1355</v>
      </c>
      <c r="Y16" s="10" t="s">
        <v>1117</v>
      </c>
    </row>
    <row r="17" spans="1:25" x14ac:dyDescent="0.2">
      <c r="A17" t="s">
        <v>525</v>
      </c>
      <c r="B17" t="s">
        <v>168</v>
      </c>
      <c r="C17" s="1">
        <v>34973</v>
      </c>
      <c r="D17" t="str">
        <f t="shared" si="5"/>
        <v>{city: Boston, state: Massachusetts, abbreviation: BOS, teamName: Boston Celtics}</v>
      </c>
      <c r="E17" t="str">
        <f t="shared" si="0"/>
        <v>{height: 81, weight: 214}</v>
      </c>
      <c r="F17">
        <f>VLOOKUP(J17,[1]Players!$A:$E,4,FALSE)</f>
        <v>41</v>
      </c>
      <c r="G17" t="s">
        <v>1404</v>
      </c>
      <c r="J17">
        <v>156</v>
      </c>
      <c r="K17" t="str">
        <f>VLOOKUP(J17,Positions!A:G,7,FALSE)</f>
        <v>F</v>
      </c>
      <c r="L17">
        <f>VLOOKUP(J17,[1]Players!$A:$E,2,FALSE)</f>
        <v>81</v>
      </c>
      <c r="M17">
        <f>VLOOKUP(J17,[1]Players!$A:$E,3,FALSE)</f>
        <v>214</v>
      </c>
      <c r="O17" t="str">
        <f t="shared" si="1"/>
        <v>BOS</v>
      </c>
      <c r="P17" t="str">
        <f t="shared" si="2"/>
        <v>Massachusetts</v>
      </c>
      <c r="Q17" t="str">
        <f t="shared" si="3"/>
        <v>Boston</v>
      </c>
      <c r="R17" t="str">
        <f t="shared" si="4"/>
        <v>Boston Celtics</v>
      </c>
      <c r="S17">
        <v>2</v>
      </c>
      <c r="U17" s="6">
        <v>15</v>
      </c>
      <c r="V17" t="s">
        <v>1379</v>
      </c>
      <c r="W17" t="s">
        <v>1330</v>
      </c>
      <c r="X17" t="s">
        <v>1356</v>
      </c>
      <c r="Y17" s="7" t="s">
        <v>1135</v>
      </c>
    </row>
    <row r="18" spans="1:25" x14ac:dyDescent="0.2">
      <c r="A18" t="s">
        <v>531</v>
      </c>
      <c r="B18" t="s">
        <v>174</v>
      </c>
      <c r="C18" s="1">
        <v>31571</v>
      </c>
      <c r="D18" t="str">
        <f t="shared" si="5"/>
        <v>{city: Boston, state: Massachusetts, abbreviation: BOS, teamName: Boston Celtics}</v>
      </c>
      <c r="E18" t="str">
        <f t="shared" si="0"/>
        <v>{height: 81, weight: 240}</v>
      </c>
      <c r="F18">
        <f>VLOOKUP(J18,[1]Players!$A:$E,4,FALSE)</f>
        <v>42</v>
      </c>
      <c r="G18" t="s">
        <v>1408</v>
      </c>
      <c r="J18">
        <v>165</v>
      </c>
      <c r="K18" t="str">
        <f>VLOOKUP(J18,Positions!A:G,7,FALSE)</f>
        <v>C-F</v>
      </c>
      <c r="L18">
        <f>VLOOKUP(J18,[1]Players!$A:$E,2,FALSE)</f>
        <v>81</v>
      </c>
      <c r="M18">
        <f>VLOOKUP(J18,[1]Players!$A:$E,3,FALSE)</f>
        <v>240</v>
      </c>
      <c r="O18" t="str">
        <f t="shared" si="1"/>
        <v>BOS</v>
      </c>
      <c r="P18" t="str">
        <f t="shared" si="2"/>
        <v>Massachusetts</v>
      </c>
      <c r="Q18" t="str">
        <f t="shared" si="3"/>
        <v>Boston</v>
      </c>
      <c r="R18" t="str">
        <f t="shared" si="4"/>
        <v>Boston Celtics</v>
      </c>
      <c r="S18">
        <v>2</v>
      </c>
      <c r="U18" s="6">
        <v>16</v>
      </c>
      <c r="V18" t="s">
        <v>1380</v>
      </c>
      <c r="W18" t="s">
        <v>1331</v>
      </c>
      <c r="X18" t="s">
        <v>1357</v>
      </c>
      <c r="Y18" s="7" t="s">
        <v>1100</v>
      </c>
    </row>
    <row r="19" spans="1:25" x14ac:dyDescent="0.2">
      <c r="A19" t="s">
        <v>551</v>
      </c>
      <c r="B19" t="s">
        <v>197</v>
      </c>
      <c r="C19" s="1">
        <v>33747</v>
      </c>
      <c r="D19" t="str">
        <f t="shared" si="5"/>
        <v>{city: Boston, state: Massachusetts, abbreviation: BOS, teamName: Boston Celtics}</v>
      </c>
      <c r="E19" t="str">
        <f t="shared" si="0"/>
        <v>{height: 82, weight: 250}</v>
      </c>
      <c r="F19">
        <f>VLOOKUP(J19,[1]Players!$A:$E,4,FALSE)</f>
        <v>13</v>
      </c>
      <c r="G19" t="s">
        <v>1403</v>
      </c>
      <c r="J19">
        <v>198</v>
      </c>
      <c r="K19" t="str">
        <f>VLOOKUP(J19,Positions!A:G,7,FALSE)</f>
        <v>C</v>
      </c>
      <c r="L19">
        <f>VLOOKUP(J19,[1]Players!$A:$E,2,FALSE)</f>
        <v>82</v>
      </c>
      <c r="M19">
        <f>VLOOKUP(J19,[1]Players!$A:$E,3,FALSE)</f>
        <v>250</v>
      </c>
      <c r="O19" t="str">
        <f t="shared" si="1"/>
        <v>BOS</v>
      </c>
      <c r="P19" t="str">
        <f t="shared" si="2"/>
        <v>Massachusetts</v>
      </c>
      <c r="Q19" t="str">
        <f t="shared" si="3"/>
        <v>Boston</v>
      </c>
      <c r="R19" t="str">
        <f t="shared" si="4"/>
        <v>Boston Celtics</v>
      </c>
      <c r="S19">
        <v>2</v>
      </c>
      <c r="U19" s="6">
        <v>17</v>
      </c>
      <c r="V19" t="s">
        <v>1381</v>
      </c>
      <c r="W19" t="s">
        <v>1316</v>
      </c>
      <c r="X19" t="s">
        <v>1332</v>
      </c>
      <c r="Y19" s="7" t="s">
        <v>1120</v>
      </c>
    </row>
    <row r="20" spans="1:25" x14ac:dyDescent="0.2">
      <c r="A20" t="s">
        <v>558</v>
      </c>
      <c r="B20" t="s">
        <v>208</v>
      </c>
      <c r="C20" s="1">
        <v>36459</v>
      </c>
      <c r="D20" t="str">
        <f t="shared" si="5"/>
        <v>{city: Boston, state: Massachusetts, abbreviation: BOS, teamName: Boston Celtics}</v>
      </c>
      <c r="E20" t="str">
        <f t="shared" si="0"/>
        <v>{height: 77, weight: 216}</v>
      </c>
      <c r="F20">
        <f>VLOOKUP(J20,[1]Players!$A:$E,4,FALSE)</f>
        <v>9</v>
      </c>
      <c r="G20" t="s">
        <v>1406</v>
      </c>
      <c r="J20">
        <v>209</v>
      </c>
      <c r="K20" t="str">
        <f>VLOOKUP(J20,Positions!A:G,7,FALSE)</f>
        <v>G-F</v>
      </c>
      <c r="L20">
        <f>VLOOKUP(J20,[1]Players!$A:$E,2,FALSE)</f>
        <v>77</v>
      </c>
      <c r="M20">
        <f>VLOOKUP(J20,[1]Players!$A:$E,3,FALSE)</f>
        <v>216</v>
      </c>
      <c r="O20" t="str">
        <f t="shared" si="1"/>
        <v>BOS</v>
      </c>
      <c r="P20" t="str">
        <f t="shared" si="2"/>
        <v>Massachusetts</v>
      </c>
      <c r="Q20" t="str">
        <f t="shared" si="3"/>
        <v>Boston</v>
      </c>
      <c r="R20" t="str">
        <f t="shared" si="4"/>
        <v>Boston Celtics</v>
      </c>
      <c r="S20">
        <v>2</v>
      </c>
      <c r="U20" s="6">
        <v>18</v>
      </c>
      <c r="V20" t="s">
        <v>1382</v>
      </c>
      <c r="W20" t="s">
        <v>1333</v>
      </c>
      <c r="X20" t="s">
        <v>1313</v>
      </c>
      <c r="Y20" s="7" t="s">
        <v>1123</v>
      </c>
    </row>
    <row r="21" spans="1:25" x14ac:dyDescent="0.2">
      <c r="A21" t="s">
        <v>506</v>
      </c>
      <c r="B21" t="s">
        <v>258</v>
      </c>
      <c r="C21" s="1">
        <v>36448</v>
      </c>
      <c r="D21" t="str">
        <f t="shared" si="5"/>
        <v>{city: Boston, state: Massachusetts, abbreviation: BOS, teamName: Boston Celtics}</v>
      </c>
      <c r="E21" t="str">
        <f t="shared" si="0"/>
        <v>{height: 77, weight: 215}</v>
      </c>
      <c r="F21">
        <f>VLOOKUP(J21,[1]Players!$A:$E,4,FALSE)</f>
        <v>26</v>
      </c>
      <c r="G21" t="s">
        <v>1406</v>
      </c>
      <c r="J21">
        <v>266</v>
      </c>
      <c r="K21" t="str">
        <f>VLOOKUP(J21,Positions!A:G,7,FALSE)</f>
        <v>G-F</v>
      </c>
      <c r="L21">
        <f>VLOOKUP(J21,[1]Players!$A:$E,2,FALSE)</f>
        <v>77</v>
      </c>
      <c r="M21">
        <f>VLOOKUP(J21,[1]Players!$A:$E,3,FALSE)</f>
        <v>215</v>
      </c>
      <c r="O21" t="str">
        <f t="shared" si="1"/>
        <v>BOS</v>
      </c>
      <c r="P21" t="str">
        <f t="shared" si="2"/>
        <v>Massachusetts</v>
      </c>
      <c r="Q21" t="str">
        <f t="shared" si="3"/>
        <v>Boston</v>
      </c>
      <c r="R21" t="str">
        <f t="shared" si="4"/>
        <v>Boston Celtics</v>
      </c>
      <c r="S21">
        <v>2</v>
      </c>
      <c r="U21" s="6">
        <v>19</v>
      </c>
      <c r="V21" t="s">
        <v>1383</v>
      </c>
      <c r="W21" t="s">
        <v>1314</v>
      </c>
      <c r="X21" t="s">
        <v>1314</v>
      </c>
      <c r="Y21" s="7" t="s">
        <v>1112</v>
      </c>
    </row>
    <row r="22" spans="1:25" x14ac:dyDescent="0.2">
      <c r="A22" t="s">
        <v>279</v>
      </c>
      <c r="B22" t="s">
        <v>290</v>
      </c>
      <c r="C22" s="1">
        <v>35823</v>
      </c>
      <c r="D22" t="str">
        <f t="shared" si="5"/>
        <v>{city: Boston, state: Massachusetts, abbreviation: BOS, teamName: Boston Celtics}</v>
      </c>
      <c r="E22" t="str">
        <f t="shared" si="0"/>
        <v>{height: 73, weight: 195}</v>
      </c>
      <c r="F22">
        <f>VLOOKUP(J22,[1]Players!$A:$E,4,FALSE)</f>
        <v>11</v>
      </c>
      <c r="G22" t="s">
        <v>1402</v>
      </c>
      <c r="J22">
        <v>301</v>
      </c>
      <c r="K22" t="str">
        <f>VLOOKUP(J22,Positions!A:G,7,FALSE)</f>
        <v>G</v>
      </c>
      <c r="L22">
        <f>VLOOKUP(J22,[1]Players!$A:$E,2,FALSE)</f>
        <v>73</v>
      </c>
      <c r="M22">
        <f>VLOOKUP(J22,[1]Players!$A:$E,3,FALSE)</f>
        <v>195</v>
      </c>
      <c r="O22" t="str">
        <f t="shared" si="1"/>
        <v>BOS</v>
      </c>
      <c r="P22" t="str">
        <f t="shared" si="2"/>
        <v>Massachusetts</v>
      </c>
      <c r="Q22" t="str">
        <f t="shared" si="3"/>
        <v>Boston</v>
      </c>
      <c r="R22" t="str">
        <f t="shared" si="4"/>
        <v>Boston Celtics</v>
      </c>
      <c r="S22">
        <v>2</v>
      </c>
      <c r="U22" s="6">
        <v>20</v>
      </c>
      <c r="V22" t="s">
        <v>1384</v>
      </c>
      <c r="W22" t="s">
        <v>1334</v>
      </c>
      <c r="X22" t="s">
        <v>1335</v>
      </c>
      <c r="Y22" s="7" t="s">
        <v>1128</v>
      </c>
    </row>
    <row r="23" spans="1:25" x14ac:dyDescent="0.2">
      <c r="A23" t="s">
        <v>465</v>
      </c>
      <c r="B23" t="s">
        <v>298</v>
      </c>
      <c r="C23" s="1">
        <v>34228</v>
      </c>
      <c r="D23" t="str">
        <f t="shared" si="5"/>
        <v>{city: Boston, state: Massachusetts, abbreviation: BOS, teamName: Boston Celtics}</v>
      </c>
      <c r="E23" t="str">
        <f t="shared" si="0"/>
        <v>{height: 77, weight: 200}</v>
      </c>
      <c r="F23">
        <f>VLOOKUP(J23,[1]Players!$A:$E,4,FALSE)</f>
        <v>8</v>
      </c>
      <c r="G23" t="s">
        <v>1402</v>
      </c>
      <c r="J23">
        <v>309</v>
      </c>
      <c r="K23" t="str">
        <f>VLOOKUP(J23,Positions!A:G,7,FALSE)</f>
        <v>G</v>
      </c>
      <c r="L23">
        <f>VLOOKUP(J23,[1]Players!$A:$E,2,FALSE)</f>
        <v>77</v>
      </c>
      <c r="M23">
        <f>VLOOKUP(J23,[1]Players!$A:$E,3,FALSE)</f>
        <v>200</v>
      </c>
      <c r="O23" t="str">
        <f t="shared" si="1"/>
        <v>BOS</v>
      </c>
      <c r="P23" t="str">
        <f t="shared" si="2"/>
        <v>Massachusetts</v>
      </c>
      <c r="Q23" t="str">
        <f t="shared" si="3"/>
        <v>Boston</v>
      </c>
      <c r="R23" t="str">
        <f t="shared" si="4"/>
        <v>Boston Celtics</v>
      </c>
      <c r="S23">
        <v>2</v>
      </c>
      <c r="U23" s="6">
        <v>21</v>
      </c>
      <c r="V23" t="s">
        <v>1385</v>
      </c>
      <c r="W23" t="s">
        <v>1330</v>
      </c>
      <c r="X23" t="s">
        <v>1358</v>
      </c>
      <c r="Y23" s="7" t="s">
        <v>1125</v>
      </c>
    </row>
    <row r="24" spans="1:25" x14ac:dyDescent="0.2">
      <c r="A24" t="s">
        <v>631</v>
      </c>
      <c r="B24" t="s">
        <v>310</v>
      </c>
      <c r="C24" s="1">
        <v>34228</v>
      </c>
      <c r="D24" t="str">
        <f t="shared" si="5"/>
        <v>{city: Boston, state: Massachusetts, abbreviation: BOS, teamName: Boston Celtics}</v>
      </c>
      <c r="E24" t="str">
        <f t="shared" si="0"/>
        <v>{height: 73, weight: 172}</v>
      </c>
      <c r="F24">
        <f>VLOOKUP(J24,[1]Players!$A:$E,4,FALSE)</f>
        <v>71</v>
      </c>
      <c r="G24" t="s">
        <v>1402</v>
      </c>
      <c r="J24">
        <v>324</v>
      </c>
      <c r="K24" t="str">
        <f>VLOOKUP(J24,Positions!A:G,7,FALSE)</f>
        <v>G</v>
      </c>
      <c r="L24">
        <f>VLOOKUP(J24,[1]Players!$A:$E,2,FALSE)</f>
        <v>73</v>
      </c>
      <c r="M24">
        <f>VLOOKUP(J24,[1]Players!$A:$E,3,FALSE)</f>
        <v>172</v>
      </c>
      <c r="O24" t="str">
        <f t="shared" si="1"/>
        <v>BOS</v>
      </c>
      <c r="P24" t="str">
        <f t="shared" si="2"/>
        <v>Massachusetts</v>
      </c>
      <c r="Q24" t="str">
        <f t="shared" si="3"/>
        <v>Boston</v>
      </c>
      <c r="R24" t="str">
        <f t="shared" si="4"/>
        <v>Boston Celtics</v>
      </c>
      <c r="S24">
        <v>2</v>
      </c>
      <c r="U24" s="6">
        <v>22</v>
      </c>
      <c r="V24" t="s">
        <v>1386</v>
      </c>
      <c r="W24" t="s">
        <v>1336</v>
      </c>
      <c r="X24" t="s">
        <v>1359</v>
      </c>
      <c r="Y24" s="7" t="s">
        <v>1122</v>
      </c>
    </row>
    <row r="25" spans="1:25" x14ac:dyDescent="0.2">
      <c r="A25" t="s">
        <v>501</v>
      </c>
      <c r="B25" t="s">
        <v>318</v>
      </c>
      <c r="C25" s="1">
        <v>34400</v>
      </c>
      <c r="D25" t="str">
        <f t="shared" si="5"/>
        <v>{city: Boston, state: Massachusetts, abbreviation: BOS, teamName: Boston Celtics}</v>
      </c>
      <c r="E25" t="str">
        <f t="shared" si="0"/>
        <v>{height: 76, weight: 220}</v>
      </c>
      <c r="F25">
        <f>VLOOKUP(J25,[1]Players!$A:$E,4,FALSE)</f>
        <v>36</v>
      </c>
      <c r="G25" t="s">
        <v>1402</v>
      </c>
      <c r="J25">
        <v>332</v>
      </c>
      <c r="K25" t="str">
        <f>VLOOKUP(J25,Positions!A:G,7,FALSE)</f>
        <v>G</v>
      </c>
      <c r="L25">
        <f>VLOOKUP(J25,[1]Players!$A:$E,2,FALSE)</f>
        <v>76</v>
      </c>
      <c r="M25">
        <f>VLOOKUP(J25,[1]Players!$A:$E,3,FALSE)</f>
        <v>220</v>
      </c>
      <c r="O25" t="str">
        <f t="shared" si="1"/>
        <v>BOS</v>
      </c>
      <c r="P25" t="str">
        <f t="shared" si="2"/>
        <v>Massachusetts</v>
      </c>
      <c r="Q25" t="str">
        <f t="shared" si="3"/>
        <v>Boston</v>
      </c>
      <c r="R25" t="str">
        <f t="shared" si="4"/>
        <v>Boston Celtics</v>
      </c>
      <c r="S25">
        <v>2</v>
      </c>
      <c r="U25" s="6">
        <v>23</v>
      </c>
      <c r="V25" t="s">
        <v>1387</v>
      </c>
      <c r="W25" t="s">
        <v>1337</v>
      </c>
      <c r="X25" t="s">
        <v>1360</v>
      </c>
      <c r="Y25" s="7" t="s">
        <v>1132</v>
      </c>
    </row>
    <row r="26" spans="1:25" x14ac:dyDescent="0.2">
      <c r="A26" t="s">
        <v>643</v>
      </c>
      <c r="B26" t="s">
        <v>327</v>
      </c>
      <c r="C26" s="1">
        <v>35856</v>
      </c>
      <c r="D26" t="str">
        <f t="shared" si="5"/>
        <v>{city: Boston, state: Massachusetts, abbreviation: BOS, teamName: Boston Celtics}</v>
      </c>
      <c r="E26" t="str">
        <f t="shared" si="0"/>
        <v>{height: 80, weight: 210}</v>
      </c>
      <c r="F26">
        <f>VLOOKUP(J26,[1]Players!$A:$E,4,FALSE)</f>
        <v>0</v>
      </c>
      <c r="G26" t="s">
        <v>1407</v>
      </c>
      <c r="J26">
        <v>342</v>
      </c>
      <c r="K26" t="str">
        <f>VLOOKUP(J26,Positions!A:G,7,FALSE)</f>
        <v>F-G</v>
      </c>
      <c r="L26">
        <f>VLOOKUP(J26,[1]Players!$A:$E,2,FALSE)</f>
        <v>80</v>
      </c>
      <c r="M26">
        <f>VLOOKUP(J26,[1]Players!$A:$E,3,FALSE)</f>
        <v>210</v>
      </c>
      <c r="O26" t="str">
        <f t="shared" si="1"/>
        <v>BOS</v>
      </c>
      <c r="P26" t="str">
        <f t="shared" si="2"/>
        <v>Massachusetts</v>
      </c>
      <c r="Q26" t="str">
        <f t="shared" si="3"/>
        <v>Boston</v>
      </c>
      <c r="R26" t="str">
        <f t="shared" si="4"/>
        <v>Boston Celtics</v>
      </c>
      <c r="S26">
        <v>2</v>
      </c>
      <c r="U26" s="6">
        <v>24</v>
      </c>
      <c r="V26" t="s">
        <v>1388</v>
      </c>
      <c r="W26" t="s">
        <v>1338</v>
      </c>
      <c r="X26" t="s">
        <v>1361</v>
      </c>
      <c r="Y26" s="7" t="s">
        <v>1131</v>
      </c>
    </row>
    <row r="27" spans="1:25" x14ac:dyDescent="0.2">
      <c r="A27" t="s">
        <v>471</v>
      </c>
      <c r="B27" t="s">
        <v>358</v>
      </c>
      <c r="C27" s="1">
        <v>35721</v>
      </c>
      <c r="D27" t="str">
        <f t="shared" si="5"/>
        <v>{city: Boston, state: Massachusetts, abbreviation: BOS, teamName: Boston Celtics}</v>
      </c>
      <c r="E27" t="str">
        <f t="shared" si="0"/>
        <v>{height: 81, weight: 237}</v>
      </c>
      <c r="F27">
        <f>VLOOKUP(J27,[1]Players!$A:$E,4,FALSE)</f>
        <v>44</v>
      </c>
      <c r="G27" t="s">
        <v>1408</v>
      </c>
      <c r="J27">
        <v>375</v>
      </c>
      <c r="K27" t="str">
        <f>VLOOKUP(J27,Positions!A:G,7,FALSE)</f>
        <v>C-F</v>
      </c>
      <c r="L27">
        <f>VLOOKUP(J27,[1]Players!$A:$E,2,FALSE)</f>
        <v>81</v>
      </c>
      <c r="M27">
        <f>VLOOKUP(J27,[1]Players!$A:$E,3,FALSE)</f>
        <v>237</v>
      </c>
      <c r="O27" t="str">
        <f t="shared" si="1"/>
        <v>BOS</v>
      </c>
      <c r="P27" t="str">
        <f t="shared" si="2"/>
        <v>Massachusetts</v>
      </c>
      <c r="Q27" t="str">
        <f t="shared" si="3"/>
        <v>Boston</v>
      </c>
      <c r="R27" t="str">
        <f t="shared" si="4"/>
        <v>Boston Celtics</v>
      </c>
      <c r="S27">
        <v>2</v>
      </c>
      <c r="U27" s="6">
        <v>25</v>
      </c>
      <c r="V27" t="s">
        <v>1389</v>
      </c>
      <c r="W27" t="s">
        <v>1326</v>
      </c>
      <c r="X27" t="s">
        <v>1362</v>
      </c>
      <c r="Y27" s="7" t="s">
        <v>1130</v>
      </c>
    </row>
    <row r="28" spans="1:25" x14ac:dyDescent="0.2">
      <c r="A28" t="s">
        <v>153</v>
      </c>
      <c r="B28" t="s">
        <v>29</v>
      </c>
      <c r="C28" s="1">
        <v>36130</v>
      </c>
      <c r="D28" t="str">
        <f t="shared" si="5"/>
        <v>{city: Boston, state: Massachusetts, abbreviation: BOS, teamName: Boston Celtics}</v>
      </c>
      <c r="E28" t="str">
        <f t="shared" si="0"/>
        <v>{height: 78, weight: 236}</v>
      </c>
      <c r="F28">
        <f>VLOOKUP(J28,[1]Players!$A:$E,4,FALSE)</f>
        <v>12</v>
      </c>
      <c r="G28" t="s">
        <v>1404</v>
      </c>
      <c r="J28">
        <v>376</v>
      </c>
      <c r="K28" t="str">
        <f>VLOOKUP(J28,Positions!A:G,7,FALSE)</f>
        <v>F</v>
      </c>
      <c r="L28">
        <f>VLOOKUP(J28,[1]Players!$A:$E,2,FALSE)</f>
        <v>78</v>
      </c>
      <c r="M28">
        <f>VLOOKUP(J28,[1]Players!$A:$E,3,FALSE)</f>
        <v>236</v>
      </c>
      <c r="O28" t="str">
        <f t="shared" si="1"/>
        <v>BOS</v>
      </c>
      <c r="P28" t="str">
        <f t="shared" si="2"/>
        <v>Massachusetts</v>
      </c>
      <c r="Q28" t="str">
        <f t="shared" si="3"/>
        <v>Boston</v>
      </c>
      <c r="R28" t="str">
        <f t="shared" si="4"/>
        <v>Boston Celtics</v>
      </c>
      <c r="S28">
        <v>2</v>
      </c>
      <c r="U28" s="6">
        <v>26</v>
      </c>
      <c r="V28" t="s">
        <v>1390</v>
      </c>
      <c r="W28" t="s">
        <v>1323</v>
      </c>
      <c r="X28" t="s">
        <v>1315</v>
      </c>
      <c r="Y28" s="7" t="s">
        <v>1126</v>
      </c>
    </row>
    <row r="29" spans="1:25" x14ac:dyDescent="0.2">
      <c r="A29" t="s">
        <v>398</v>
      </c>
      <c r="B29" t="s">
        <v>39</v>
      </c>
      <c r="C29" s="1">
        <v>31250</v>
      </c>
      <c r="D29" t="str">
        <f t="shared" si="5"/>
        <v>{city: Brooklyn, state: New York, abbreviation: BKN, teamName: Brooklyn Nets}</v>
      </c>
      <c r="E29" t="str">
        <f t="shared" si="0"/>
        <v>{height: 83, weight: 250}</v>
      </c>
      <c r="F29">
        <f>VLOOKUP(J29,[1]Players!$A:$E,4,FALSE)</f>
        <v>21</v>
      </c>
      <c r="G29" t="s">
        <v>1408</v>
      </c>
      <c r="J29">
        <v>4</v>
      </c>
      <c r="K29" t="str">
        <f>VLOOKUP(J29,Positions!A:G,7,FALSE)</f>
        <v>C-F</v>
      </c>
      <c r="L29">
        <f>VLOOKUP(J29,[1]Players!$A:$E,2,FALSE)</f>
        <v>83</v>
      </c>
      <c r="M29">
        <f>VLOOKUP(J29,[1]Players!$A:$E,3,FALSE)</f>
        <v>250</v>
      </c>
      <c r="O29" t="str">
        <f t="shared" si="1"/>
        <v>BKN</v>
      </c>
      <c r="P29" t="str">
        <f t="shared" si="2"/>
        <v>New York</v>
      </c>
      <c r="Q29" t="str">
        <f t="shared" si="3"/>
        <v>Brooklyn</v>
      </c>
      <c r="R29" t="str">
        <f t="shared" si="4"/>
        <v>Brooklyn Nets</v>
      </c>
      <c r="S29">
        <v>3</v>
      </c>
      <c r="U29" s="6">
        <v>27</v>
      </c>
      <c r="V29" t="s">
        <v>1391</v>
      </c>
      <c r="W29" t="s">
        <v>1339</v>
      </c>
      <c r="X29" t="s">
        <v>1363</v>
      </c>
      <c r="Y29" s="7" t="s">
        <v>1114</v>
      </c>
    </row>
    <row r="30" spans="1:25" x14ac:dyDescent="0.2">
      <c r="A30" t="s">
        <v>427</v>
      </c>
      <c r="B30" t="s">
        <v>64</v>
      </c>
      <c r="C30" s="1">
        <v>34520</v>
      </c>
      <c r="D30" t="str">
        <f t="shared" si="5"/>
        <v>{city: Brooklyn, state: New York, abbreviation: BKN, teamName: Brooklyn Nets}</v>
      </c>
      <c r="E30" t="str">
        <f t="shared" si="0"/>
        <v>{height: 77, weight: 210}</v>
      </c>
      <c r="F30">
        <f>VLOOKUP(J30,[1]Players!$A:$E,4,FALSE)</f>
        <v>95</v>
      </c>
      <c r="G30" t="s">
        <v>1406</v>
      </c>
      <c r="J30">
        <v>34</v>
      </c>
      <c r="K30" t="str">
        <f>VLOOKUP(J30,Positions!A:G,7,FALSE)</f>
        <v>G-F</v>
      </c>
      <c r="L30">
        <f>VLOOKUP(J30,[1]Players!$A:$E,2,FALSE)</f>
        <v>77</v>
      </c>
      <c r="M30">
        <f>VLOOKUP(J30,[1]Players!$A:$E,3,FALSE)</f>
        <v>210</v>
      </c>
      <c r="O30" t="str">
        <f t="shared" si="1"/>
        <v>BKN</v>
      </c>
      <c r="P30" t="str">
        <f t="shared" si="2"/>
        <v>New York</v>
      </c>
      <c r="Q30" t="str">
        <f t="shared" si="3"/>
        <v>Brooklyn</v>
      </c>
      <c r="R30" t="str">
        <f t="shared" si="4"/>
        <v>Brooklyn Nets</v>
      </c>
      <c r="S30">
        <v>3</v>
      </c>
      <c r="U30" s="6">
        <v>28</v>
      </c>
      <c r="V30" t="s">
        <v>1392</v>
      </c>
      <c r="W30" t="s">
        <v>1340</v>
      </c>
      <c r="X30" t="s">
        <v>1341</v>
      </c>
      <c r="Y30" s="7" t="s">
        <v>1129</v>
      </c>
    </row>
    <row r="31" spans="1:25" x14ac:dyDescent="0.2">
      <c r="A31" t="s">
        <v>448</v>
      </c>
      <c r="B31" t="s">
        <v>85</v>
      </c>
      <c r="C31" s="1">
        <v>35294</v>
      </c>
      <c r="D31" t="str">
        <f t="shared" si="5"/>
        <v>{city: Brooklyn, state: New York, abbreviation: BKN, teamName: Brooklyn Nets}</v>
      </c>
      <c r="E31" t="str">
        <f t="shared" si="0"/>
        <v>{height: 76, weight: 202}</v>
      </c>
      <c r="F31">
        <f>VLOOKUP(J31,[1]Players!$A:$E,4,FALSE)</f>
        <v>1</v>
      </c>
      <c r="G31" t="s">
        <v>1406</v>
      </c>
      <c r="J31">
        <v>58</v>
      </c>
      <c r="K31" t="str">
        <f>VLOOKUP(J31,Positions!A:G,7,FALSE)</f>
        <v>G-F</v>
      </c>
      <c r="L31">
        <f>VLOOKUP(J31,[1]Players!$A:$E,2,FALSE)</f>
        <v>76</v>
      </c>
      <c r="M31">
        <f>VLOOKUP(J31,[1]Players!$A:$E,3,FALSE)</f>
        <v>202</v>
      </c>
      <c r="O31" t="str">
        <f t="shared" si="1"/>
        <v>BKN</v>
      </c>
      <c r="P31" t="str">
        <f t="shared" si="2"/>
        <v>New York</v>
      </c>
      <c r="Q31" t="str">
        <f t="shared" si="3"/>
        <v>Brooklyn</v>
      </c>
      <c r="R31" t="str">
        <f t="shared" si="4"/>
        <v>Brooklyn Nets</v>
      </c>
      <c r="S31">
        <v>3</v>
      </c>
      <c r="U31" s="6">
        <v>29</v>
      </c>
      <c r="V31" t="s">
        <v>1393</v>
      </c>
      <c r="W31" t="s">
        <v>1342</v>
      </c>
      <c r="X31" t="s">
        <v>353</v>
      </c>
      <c r="Y31" s="7" t="s">
        <v>1113</v>
      </c>
    </row>
    <row r="32" spans="1:25" x14ac:dyDescent="0.2">
      <c r="A32" t="s">
        <v>462</v>
      </c>
      <c r="B32" t="s">
        <v>96</v>
      </c>
      <c r="C32" s="1">
        <v>34958</v>
      </c>
      <c r="D32" t="str">
        <f t="shared" si="5"/>
        <v>{city: Brooklyn, state: New York, abbreviation: BKN, teamName: Brooklyn Nets}</v>
      </c>
      <c r="E32" t="str">
        <f t="shared" si="0"/>
        <v>{height: 73, weight: 200}</v>
      </c>
      <c r="F32">
        <f>VLOOKUP(J32,[1]Players!$A:$E,4,FALSE)</f>
        <v>0</v>
      </c>
      <c r="G32" t="s">
        <v>1402</v>
      </c>
      <c r="J32">
        <v>72</v>
      </c>
      <c r="K32" t="str">
        <f>VLOOKUP(J32,Positions!A:G,7,FALSE)</f>
        <v>G</v>
      </c>
      <c r="L32">
        <f>VLOOKUP(J32,[1]Players!$A:$E,2,FALSE)</f>
        <v>73</v>
      </c>
      <c r="M32">
        <f>VLOOKUP(J32,[1]Players!$A:$E,3,FALSE)</f>
        <v>200</v>
      </c>
      <c r="O32" t="str">
        <f t="shared" si="1"/>
        <v>BKN</v>
      </c>
      <c r="P32" t="str">
        <f t="shared" si="2"/>
        <v>New York</v>
      </c>
      <c r="Q32" t="str">
        <f t="shared" si="3"/>
        <v>Brooklyn</v>
      </c>
      <c r="R32" t="str">
        <f t="shared" si="4"/>
        <v>Brooklyn Nets</v>
      </c>
      <c r="S32">
        <v>3</v>
      </c>
    </row>
    <row r="33" spans="1:19" x14ac:dyDescent="0.2">
      <c r="A33" t="s">
        <v>423</v>
      </c>
      <c r="B33" t="s">
        <v>103</v>
      </c>
      <c r="C33" s="1">
        <v>36269</v>
      </c>
      <c r="D33" t="str">
        <f t="shared" si="5"/>
        <v>{city: Brooklyn, state: New York, abbreviation: BKN, teamName: Brooklyn Nets}</v>
      </c>
      <c r="E33" t="str">
        <f t="shared" si="0"/>
        <v>{height: 83, weight: 215}</v>
      </c>
      <c r="F33">
        <f>VLOOKUP(J33,[1]Players!$A:$E,4,FALSE)</f>
        <v>33</v>
      </c>
      <c r="G33" t="s">
        <v>1405</v>
      </c>
      <c r="J33">
        <v>79</v>
      </c>
      <c r="K33" t="str">
        <f>VLOOKUP(J33,Positions!A:G,7,FALSE)</f>
        <v>F-C</v>
      </c>
      <c r="L33">
        <f>VLOOKUP(J33,[1]Players!$A:$E,2,FALSE)</f>
        <v>83</v>
      </c>
      <c r="M33">
        <f>VLOOKUP(J33,[1]Players!$A:$E,3,FALSE)</f>
        <v>215</v>
      </c>
      <c r="O33" t="str">
        <f t="shared" si="1"/>
        <v>BKN</v>
      </c>
      <c r="P33" t="str">
        <f t="shared" si="2"/>
        <v>New York</v>
      </c>
      <c r="Q33" t="str">
        <f t="shared" si="3"/>
        <v>Brooklyn</v>
      </c>
      <c r="R33" t="str">
        <f t="shared" si="4"/>
        <v>Brooklyn Nets</v>
      </c>
      <c r="S33">
        <v>3</v>
      </c>
    </row>
    <row r="34" spans="1:19" x14ac:dyDescent="0.2">
      <c r="A34" t="s">
        <v>488</v>
      </c>
      <c r="B34" t="s">
        <v>127</v>
      </c>
      <c r="C34" s="1">
        <v>32418</v>
      </c>
      <c r="D34" t="str">
        <f t="shared" si="5"/>
        <v>{city: Brooklyn, state: New York, abbreviation: BKN, teamName: Brooklyn Nets}</v>
      </c>
      <c r="E34" t="str">
        <f t="shared" si="0"/>
        <v>{height: 82, weight: 240}</v>
      </c>
      <c r="F34">
        <f>VLOOKUP(J34,[1]Players!$A:$E,4,FALSE)</f>
        <v>7</v>
      </c>
      <c r="G34" t="s">
        <v>1404</v>
      </c>
      <c r="J34">
        <v>105</v>
      </c>
      <c r="K34" t="str">
        <f>VLOOKUP(J34,Positions!A:G,7,FALSE)</f>
        <v>F</v>
      </c>
      <c r="L34">
        <f>VLOOKUP(J34,[1]Players!$A:$E,2,FALSE)</f>
        <v>82</v>
      </c>
      <c r="M34">
        <f>VLOOKUP(J34,[1]Players!$A:$E,3,FALSE)</f>
        <v>240</v>
      </c>
      <c r="O34" t="str">
        <f t="shared" si="1"/>
        <v>BKN</v>
      </c>
      <c r="P34" t="str">
        <f t="shared" si="2"/>
        <v>New York</v>
      </c>
      <c r="Q34" t="str">
        <f t="shared" si="3"/>
        <v>Brooklyn</v>
      </c>
      <c r="R34" t="str">
        <f t="shared" si="4"/>
        <v>Brooklyn Nets</v>
      </c>
      <c r="S34">
        <v>3</v>
      </c>
    </row>
    <row r="35" spans="1:19" x14ac:dyDescent="0.2">
      <c r="A35" t="s">
        <v>514</v>
      </c>
      <c r="B35" t="s">
        <v>154</v>
      </c>
      <c r="C35" s="1">
        <v>32586</v>
      </c>
      <c r="D35" t="str">
        <f t="shared" si="5"/>
        <v>{city: Brooklyn, state: New York, abbreviation: BKN, teamName: Brooklyn Nets}</v>
      </c>
      <c r="E35" t="str">
        <f t="shared" si="0"/>
        <v>{height: 81, weight: 250}</v>
      </c>
      <c r="F35">
        <f>VLOOKUP(J35,[1]Players!$A:$E,4,FALSE)</f>
        <v>2</v>
      </c>
      <c r="G35" t="s">
        <v>1404</v>
      </c>
      <c r="J35">
        <v>140</v>
      </c>
      <c r="K35" t="str">
        <f>VLOOKUP(J35,Positions!A:G,7,FALSE)</f>
        <v>F</v>
      </c>
      <c r="L35">
        <f>VLOOKUP(J35,[1]Players!$A:$E,2,FALSE)</f>
        <v>81</v>
      </c>
      <c r="M35">
        <f>VLOOKUP(J35,[1]Players!$A:$E,3,FALSE)</f>
        <v>250</v>
      </c>
      <c r="O35" t="str">
        <f t="shared" si="1"/>
        <v>BKN</v>
      </c>
      <c r="P35" t="str">
        <f t="shared" si="2"/>
        <v>New York</v>
      </c>
      <c r="Q35" t="str">
        <f t="shared" si="3"/>
        <v>Brooklyn</v>
      </c>
      <c r="R35" t="str">
        <f t="shared" si="4"/>
        <v>Brooklyn Nets</v>
      </c>
      <c r="S35">
        <v>3</v>
      </c>
    </row>
    <row r="36" spans="1:19" x14ac:dyDescent="0.2">
      <c r="A36" t="s">
        <v>186</v>
      </c>
      <c r="B36" t="s">
        <v>159</v>
      </c>
      <c r="C36" s="1">
        <v>32750</v>
      </c>
      <c r="D36" t="str">
        <f t="shared" si="5"/>
        <v>{city: Brooklyn, state: New York, abbreviation: BKN, teamName: Brooklyn Nets}</v>
      </c>
      <c r="E36" t="str">
        <f t="shared" si="0"/>
        <v>{height: 77, weight: 220}</v>
      </c>
      <c r="F36">
        <f>VLOOKUP(J36,[1]Players!$A:$E,4,FALSE)</f>
        <v>13</v>
      </c>
      <c r="G36" t="s">
        <v>1402</v>
      </c>
      <c r="J36">
        <v>145</v>
      </c>
      <c r="K36" t="str">
        <f>VLOOKUP(J36,Positions!A:G,7,FALSE)</f>
        <v>G</v>
      </c>
      <c r="L36">
        <f>VLOOKUP(J36,[1]Players!$A:$E,2,FALSE)</f>
        <v>77</v>
      </c>
      <c r="M36">
        <f>VLOOKUP(J36,[1]Players!$A:$E,3,FALSE)</f>
        <v>220</v>
      </c>
      <c r="O36" t="str">
        <f t="shared" si="1"/>
        <v>BKN</v>
      </c>
      <c r="P36" t="str">
        <f t="shared" si="2"/>
        <v>New York</v>
      </c>
      <c r="Q36" t="str">
        <f t="shared" si="3"/>
        <v>Brooklyn</v>
      </c>
      <c r="R36" t="str">
        <f t="shared" si="4"/>
        <v>Brooklyn Nets</v>
      </c>
      <c r="S36">
        <v>3</v>
      </c>
    </row>
    <row r="37" spans="1:19" x14ac:dyDescent="0.2">
      <c r="A37" t="s">
        <v>188</v>
      </c>
      <c r="B37" t="s">
        <v>162</v>
      </c>
      <c r="C37" s="1">
        <v>33491</v>
      </c>
      <c r="D37" t="str">
        <f t="shared" si="5"/>
        <v>{city: Brooklyn, state: New York, abbreviation: BKN, teamName: Brooklyn Nets}</v>
      </c>
      <c r="E37" t="str">
        <f t="shared" si="0"/>
        <v>{height: 78, weight: 220}</v>
      </c>
      <c r="F37">
        <f>VLOOKUP(J37,[1]Players!$A:$E,4,FALSE)</f>
        <v>12</v>
      </c>
      <c r="G37" t="s">
        <v>1406</v>
      </c>
      <c r="J37">
        <v>148</v>
      </c>
      <c r="K37" t="str">
        <f>VLOOKUP(J37,Positions!A:G,7,FALSE)</f>
        <v>G-F</v>
      </c>
      <c r="L37">
        <f>VLOOKUP(J37,[1]Players!$A:$E,2,FALSE)</f>
        <v>78</v>
      </c>
      <c r="M37">
        <f>VLOOKUP(J37,[1]Players!$A:$E,3,FALSE)</f>
        <v>220</v>
      </c>
      <c r="O37" t="str">
        <f t="shared" si="1"/>
        <v>BKN</v>
      </c>
      <c r="P37" t="str">
        <f t="shared" si="2"/>
        <v>New York</v>
      </c>
      <c r="Q37" t="str">
        <f t="shared" si="3"/>
        <v>Brooklyn</v>
      </c>
      <c r="R37" t="str">
        <f t="shared" si="4"/>
        <v>Brooklyn Nets</v>
      </c>
      <c r="S37">
        <v>3</v>
      </c>
    </row>
    <row r="38" spans="1:19" x14ac:dyDescent="0.2">
      <c r="A38" t="s">
        <v>186</v>
      </c>
      <c r="B38" t="s">
        <v>189</v>
      </c>
      <c r="C38" s="1">
        <v>31830</v>
      </c>
      <c r="D38" t="str">
        <f t="shared" si="5"/>
        <v>{city: Brooklyn, state: New York, abbreviation: BKN, teamName: Brooklyn Nets}</v>
      </c>
      <c r="E38" t="str">
        <f t="shared" si="0"/>
        <v>{height: 79, weight: 240}</v>
      </c>
      <c r="F38">
        <f>VLOOKUP(J38,[1]Players!$A:$E,4,FALSE)</f>
        <v>16</v>
      </c>
      <c r="G38" t="s">
        <v>1404</v>
      </c>
      <c r="J38">
        <v>186</v>
      </c>
      <c r="K38" t="str">
        <f>VLOOKUP(J38,Positions!A:G,7,FALSE)</f>
        <v>F</v>
      </c>
      <c r="L38">
        <f>VLOOKUP(J38,[1]Players!$A:$E,2,FALSE)</f>
        <v>79</v>
      </c>
      <c r="M38">
        <f>VLOOKUP(J38,[1]Players!$A:$E,3,FALSE)</f>
        <v>240</v>
      </c>
      <c r="O38" t="str">
        <f t="shared" si="1"/>
        <v>BKN</v>
      </c>
      <c r="P38" t="str">
        <f t="shared" si="2"/>
        <v>New York</v>
      </c>
      <c r="Q38" t="str">
        <f t="shared" si="3"/>
        <v>Brooklyn</v>
      </c>
      <c r="R38" t="str">
        <f t="shared" si="4"/>
        <v>Brooklyn Nets</v>
      </c>
      <c r="S38">
        <v>3</v>
      </c>
    </row>
    <row r="39" spans="1:19" x14ac:dyDescent="0.2">
      <c r="A39" t="s">
        <v>276</v>
      </c>
      <c r="B39" t="s">
        <v>242</v>
      </c>
      <c r="C39" s="1">
        <v>31093</v>
      </c>
      <c r="D39" t="str">
        <f t="shared" si="5"/>
        <v>{city: Brooklyn, state: New York, abbreviation: BKN, teamName: Brooklyn Nets}</v>
      </c>
      <c r="E39" t="str">
        <f t="shared" si="0"/>
        <v>{height: 79, weight: 257}</v>
      </c>
      <c r="F39">
        <f>VLOOKUP(J39,[1]Players!$A:$E,4,FALSE)</f>
        <v>31</v>
      </c>
      <c r="G39" t="s">
        <v>1404</v>
      </c>
      <c r="J39">
        <v>248</v>
      </c>
      <c r="K39" t="str">
        <f>VLOOKUP(J39,Positions!A:G,7,FALSE)</f>
        <v>F</v>
      </c>
      <c r="L39">
        <f>VLOOKUP(J39,[1]Players!$A:$E,2,FALSE)</f>
        <v>79</v>
      </c>
      <c r="M39">
        <f>VLOOKUP(J39,[1]Players!$A:$E,3,FALSE)</f>
        <v>257</v>
      </c>
      <c r="O39" t="str">
        <f t="shared" si="1"/>
        <v>BKN</v>
      </c>
      <c r="P39" t="str">
        <f t="shared" si="2"/>
        <v>New York</v>
      </c>
      <c r="Q39" t="str">
        <f t="shared" si="3"/>
        <v>Brooklyn</v>
      </c>
      <c r="R39" t="str">
        <f t="shared" si="4"/>
        <v>Brooklyn Nets</v>
      </c>
      <c r="S39">
        <v>3</v>
      </c>
    </row>
    <row r="40" spans="1:19" x14ac:dyDescent="0.2">
      <c r="A40" t="s">
        <v>587</v>
      </c>
      <c r="B40" t="s">
        <v>243</v>
      </c>
      <c r="C40" s="1">
        <v>32371</v>
      </c>
      <c r="D40" t="str">
        <f t="shared" si="5"/>
        <v>{city: Brooklyn, state: New York, abbreviation: BKN, teamName: Brooklyn Nets}</v>
      </c>
      <c r="E40" t="str">
        <f t="shared" si="0"/>
        <v>{height: 73, weight: 180}</v>
      </c>
      <c r="F40">
        <f>VLOOKUP(J40,[1]Players!$A:$E,4,FALSE)</f>
        <v>8</v>
      </c>
      <c r="G40" t="s">
        <v>1402</v>
      </c>
      <c r="J40">
        <v>249</v>
      </c>
      <c r="K40" t="str">
        <f>VLOOKUP(J40,Positions!A:G,7,FALSE)</f>
        <v>G</v>
      </c>
      <c r="L40">
        <f>VLOOKUP(J40,[1]Players!$A:$E,2,FALSE)</f>
        <v>73</v>
      </c>
      <c r="M40">
        <f>VLOOKUP(J40,[1]Players!$A:$E,3,FALSE)</f>
        <v>180</v>
      </c>
      <c r="O40" t="str">
        <f t="shared" si="1"/>
        <v>BKN</v>
      </c>
      <c r="P40" t="str">
        <f t="shared" si="2"/>
        <v>New York</v>
      </c>
      <c r="Q40" t="str">
        <f t="shared" si="3"/>
        <v>Brooklyn</v>
      </c>
      <c r="R40" t="str">
        <f t="shared" si="4"/>
        <v>Brooklyn Nets</v>
      </c>
      <c r="S40">
        <v>3</v>
      </c>
    </row>
    <row r="41" spans="1:19" x14ac:dyDescent="0.2">
      <c r="A41" t="s">
        <v>636</v>
      </c>
      <c r="B41" t="s">
        <v>315</v>
      </c>
      <c r="C41" s="1">
        <v>37199</v>
      </c>
      <c r="D41" t="str">
        <f t="shared" si="5"/>
        <v>{city: Brooklyn, state: New York, abbreviation: BKN, teamName: Brooklyn Nets}</v>
      </c>
      <c r="E41" t="str">
        <f t="shared" si="0"/>
        <v>{height: 81, weight: 265}</v>
      </c>
      <c r="F41">
        <f>VLOOKUP(J41,[1]Players!$A:$E,4,FALSE)</f>
        <v>20</v>
      </c>
      <c r="G41" t="s">
        <v>1404</v>
      </c>
      <c r="J41">
        <v>329</v>
      </c>
      <c r="K41" t="str">
        <f>VLOOKUP(J41,Positions!A:G,7,FALSE)</f>
        <v>F</v>
      </c>
      <c r="L41">
        <f>VLOOKUP(J41,[1]Players!$A:$E,2,FALSE)</f>
        <v>81</v>
      </c>
      <c r="M41">
        <f>VLOOKUP(J41,[1]Players!$A:$E,3,FALSE)</f>
        <v>265</v>
      </c>
      <c r="O41" t="str">
        <f t="shared" si="1"/>
        <v>BKN</v>
      </c>
      <c r="P41" t="str">
        <f t="shared" si="2"/>
        <v>New York</v>
      </c>
      <c r="Q41" t="str">
        <f t="shared" si="3"/>
        <v>Brooklyn</v>
      </c>
      <c r="R41" t="str">
        <f t="shared" si="4"/>
        <v>Brooklyn Nets</v>
      </c>
      <c r="S41">
        <v>3</v>
      </c>
    </row>
    <row r="42" spans="1:19" x14ac:dyDescent="0.2">
      <c r="A42" t="s">
        <v>620</v>
      </c>
      <c r="B42" t="s">
        <v>330</v>
      </c>
      <c r="C42" s="1">
        <v>37178</v>
      </c>
      <c r="D42" t="str">
        <f t="shared" si="5"/>
        <v>{city: Brooklyn, state: New York, abbreviation: BKN, teamName: Brooklyn Nets}</v>
      </c>
      <c r="E42" t="str">
        <f t="shared" si="0"/>
        <v>{height: 75, weight: 210}</v>
      </c>
      <c r="F42">
        <f>VLOOKUP(J42,[1]Players!$A:$E,4,FALSE)</f>
        <v>24</v>
      </c>
      <c r="G42" t="s">
        <v>1402</v>
      </c>
      <c r="J42">
        <v>345</v>
      </c>
      <c r="K42" t="str">
        <f>VLOOKUP(J42,Positions!A:G,7,FALSE)</f>
        <v>G</v>
      </c>
      <c r="L42">
        <f>VLOOKUP(J42,[1]Players!$A:$E,2,FALSE)</f>
        <v>75</v>
      </c>
      <c r="M42">
        <f>VLOOKUP(J42,[1]Players!$A:$E,3,FALSE)</f>
        <v>210</v>
      </c>
      <c r="O42" t="str">
        <f t="shared" si="1"/>
        <v>BKN</v>
      </c>
      <c r="P42" t="str">
        <f t="shared" si="2"/>
        <v>New York</v>
      </c>
      <c r="Q42" t="str">
        <f t="shared" si="3"/>
        <v>Brooklyn</v>
      </c>
      <c r="R42" t="str">
        <f t="shared" si="4"/>
        <v>Brooklyn Nets</v>
      </c>
      <c r="S42">
        <v>3</v>
      </c>
    </row>
    <row r="43" spans="1:19" x14ac:dyDescent="0.2">
      <c r="A43" t="s">
        <v>412</v>
      </c>
      <c r="B43" t="s">
        <v>50</v>
      </c>
      <c r="C43" s="1">
        <v>37123</v>
      </c>
      <c r="D43" t="str">
        <f t="shared" si="5"/>
        <v>{city: Charlotte, state: North Carolina, abbreviation: CHA, teamName: Charlotte Hornets}</v>
      </c>
      <c r="E43" t="str">
        <f t="shared" si="0"/>
        <v>{height: 79, weight: 180}</v>
      </c>
      <c r="F43">
        <f>VLOOKUP(J43,[1]Players!$A:$E,4,FALSE)</f>
        <v>2</v>
      </c>
      <c r="G43" t="s">
        <v>1402</v>
      </c>
      <c r="J43">
        <v>18</v>
      </c>
      <c r="K43" t="str">
        <f>VLOOKUP(J43,Positions!A:G,7,FALSE)</f>
        <v>G</v>
      </c>
      <c r="L43">
        <f>VLOOKUP(J43,[1]Players!$A:$E,2,FALSE)</f>
        <v>79</v>
      </c>
      <c r="M43">
        <f>VLOOKUP(J43,[1]Players!$A:$E,3,FALSE)</f>
        <v>180</v>
      </c>
      <c r="O43" t="str">
        <f t="shared" si="1"/>
        <v>CHA</v>
      </c>
      <c r="P43" t="str">
        <f t="shared" si="2"/>
        <v>North Carolina</v>
      </c>
      <c r="Q43" t="str">
        <f t="shared" si="3"/>
        <v>Charlotte</v>
      </c>
      <c r="R43" t="str">
        <f t="shared" si="4"/>
        <v>Charlotte Hornets</v>
      </c>
      <c r="S43">
        <v>4</v>
      </c>
    </row>
    <row r="44" spans="1:19" x14ac:dyDescent="0.2">
      <c r="A44" t="s">
        <v>186</v>
      </c>
      <c r="B44" t="s">
        <v>76</v>
      </c>
      <c r="C44" s="1">
        <v>36787</v>
      </c>
      <c r="D44" t="str">
        <f t="shared" si="5"/>
        <v>{city: Charlotte, state: North Carolina, abbreviation: CHA, teamName: Charlotte Hornets}</v>
      </c>
      <c r="E44" t="str">
        <f t="shared" si="0"/>
        <v>{height: 76, weight: 190}</v>
      </c>
      <c r="F44">
        <f>VLOOKUP(J44,[1]Players!$A:$E,4,FALSE)</f>
        <v>5</v>
      </c>
      <c r="G44" t="s">
        <v>1402</v>
      </c>
      <c r="J44">
        <v>47</v>
      </c>
      <c r="K44" t="str">
        <f>VLOOKUP(J44,Positions!A:G,7,FALSE)</f>
        <v>G</v>
      </c>
      <c r="L44">
        <f>VLOOKUP(J44,[1]Players!$A:$E,2,FALSE)</f>
        <v>76</v>
      </c>
      <c r="M44">
        <f>VLOOKUP(J44,[1]Players!$A:$E,3,FALSE)</f>
        <v>190</v>
      </c>
      <c r="O44" t="str">
        <f t="shared" si="1"/>
        <v>CHA</v>
      </c>
      <c r="P44" t="str">
        <f t="shared" si="2"/>
        <v>North Carolina</v>
      </c>
      <c r="Q44" t="str">
        <f t="shared" si="3"/>
        <v>Charlotte</v>
      </c>
      <c r="R44" t="str">
        <f t="shared" si="4"/>
        <v>Charlotte Hornets</v>
      </c>
      <c r="S44">
        <v>4</v>
      </c>
    </row>
    <row r="45" spans="1:19" x14ac:dyDescent="0.2">
      <c r="A45" t="s">
        <v>441</v>
      </c>
      <c r="B45" t="s">
        <v>79</v>
      </c>
      <c r="C45" s="1">
        <v>35875</v>
      </c>
      <c r="D45" t="str">
        <f t="shared" si="5"/>
        <v>{city: Charlotte, state: North Carolina, abbreviation: CHA, teamName: Charlotte Hornets}</v>
      </c>
      <c r="E45" t="str">
        <f t="shared" si="0"/>
        <v>{height: 79, weight: 225}</v>
      </c>
      <c r="F45">
        <f>VLOOKUP(J45,[1]Players!$A:$E,4,FALSE)</f>
        <v>0</v>
      </c>
      <c r="G45" t="s">
        <v>1404</v>
      </c>
      <c r="J45">
        <v>51</v>
      </c>
      <c r="K45" t="str">
        <f>VLOOKUP(J45,Positions!A:G,7,FALSE)</f>
        <v>F</v>
      </c>
      <c r="L45">
        <f>VLOOKUP(J45,[1]Players!$A:$E,2,FALSE)</f>
        <v>79</v>
      </c>
      <c r="M45">
        <f>VLOOKUP(J45,[1]Players!$A:$E,3,FALSE)</f>
        <v>225</v>
      </c>
      <c r="O45" t="str">
        <f t="shared" si="1"/>
        <v>CHA</v>
      </c>
      <c r="P45" t="str">
        <f t="shared" si="2"/>
        <v>North Carolina</v>
      </c>
      <c r="Q45" t="str">
        <f t="shared" si="3"/>
        <v>Charlotte</v>
      </c>
      <c r="R45" t="str">
        <f t="shared" si="4"/>
        <v>Charlotte Hornets</v>
      </c>
      <c r="S45">
        <v>4</v>
      </c>
    </row>
    <row r="46" spans="1:19" x14ac:dyDescent="0.2">
      <c r="A46" t="s">
        <v>460</v>
      </c>
      <c r="B46" t="s">
        <v>94</v>
      </c>
      <c r="C46" s="1">
        <v>36948</v>
      </c>
      <c r="D46" t="str">
        <f t="shared" si="5"/>
        <v>{city: Charlotte, state: North Carolina, abbreviation: CHA, teamName: Charlotte Hornets}</v>
      </c>
      <c r="E46" t="str">
        <f t="shared" si="0"/>
        <v>{height: 81, weight: 270}</v>
      </c>
      <c r="F46">
        <f>VLOOKUP(J46,[1]Players!$A:$E,4,FALSE)</f>
        <v>22</v>
      </c>
      <c r="G46" t="s">
        <v>1405</v>
      </c>
      <c r="J46">
        <v>70</v>
      </c>
      <c r="K46" t="str">
        <f>VLOOKUP(J46,Positions!A:G,7,FALSE)</f>
        <v>F-C</v>
      </c>
      <c r="L46">
        <f>VLOOKUP(J46,[1]Players!$A:$E,2,FALSE)</f>
        <v>81</v>
      </c>
      <c r="M46">
        <f>VLOOKUP(J46,[1]Players!$A:$E,3,FALSE)</f>
        <v>270</v>
      </c>
      <c r="O46" t="str">
        <f t="shared" si="1"/>
        <v>CHA</v>
      </c>
      <c r="P46" t="str">
        <f t="shared" si="2"/>
        <v>North Carolina</v>
      </c>
      <c r="Q46" t="str">
        <f t="shared" si="3"/>
        <v>Charlotte</v>
      </c>
      <c r="R46" t="str">
        <f t="shared" si="4"/>
        <v>Charlotte Hornets</v>
      </c>
      <c r="S46">
        <v>4</v>
      </c>
    </row>
    <row r="47" spans="1:19" x14ac:dyDescent="0.2">
      <c r="A47" t="s">
        <v>151</v>
      </c>
      <c r="B47" t="s">
        <v>166</v>
      </c>
      <c r="C47" s="1">
        <v>32958</v>
      </c>
      <c r="D47" t="str">
        <f t="shared" si="5"/>
        <v>{city: Charlotte, state: North Carolina, abbreviation: CHA, teamName: Charlotte Hornets}</v>
      </c>
      <c r="E47" t="str">
        <f t="shared" si="0"/>
        <v>{height: 79, weight: 225}</v>
      </c>
      <c r="F47">
        <f>VLOOKUP(J47,[1]Players!$A:$E,4,FALSE)</f>
        <v>20</v>
      </c>
      <c r="G47" t="s">
        <v>1404</v>
      </c>
      <c r="J47">
        <v>154</v>
      </c>
      <c r="K47" t="str">
        <f>VLOOKUP(J47,Positions!A:G,7,FALSE)</f>
        <v>F</v>
      </c>
      <c r="L47">
        <f>VLOOKUP(J47,[1]Players!$A:$E,2,FALSE)</f>
        <v>79</v>
      </c>
      <c r="M47">
        <f>VLOOKUP(J47,[1]Players!$A:$E,3,FALSE)</f>
        <v>225</v>
      </c>
      <c r="O47" t="str">
        <f t="shared" si="1"/>
        <v>CHA</v>
      </c>
      <c r="P47" t="str">
        <f t="shared" si="2"/>
        <v>North Carolina</v>
      </c>
      <c r="Q47" t="str">
        <f t="shared" si="3"/>
        <v>Charlotte</v>
      </c>
      <c r="R47" t="str">
        <f t="shared" si="4"/>
        <v>Charlotte Hornets</v>
      </c>
      <c r="S47">
        <v>4</v>
      </c>
    </row>
    <row r="48" spans="1:19" x14ac:dyDescent="0.2">
      <c r="A48" t="s">
        <v>545</v>
      </c>
      <c r="B48" t="s">
        <v>192</v>
      </c>
      <c r="C48" s="1">
        <v>36911</v>
      </c>
      <c r="D48" t="str">
        <f t="shared" si="5"/>
        <v>{city: Charlotte, state: North Carolina, abbreviation: CHA, teamName: Charlotte Hornets}</v>
      </c>
      <c r="E48" t="str">
        <f t="shared" si="0"/>
        <v>{height: 82, weight: 221}</v>
      </c>
      <c r="F48">
        <f>VLOOKUP(J48,[1]Players!$A:$E,4,FALSE)</f>
        <v>23</v>
      </c>
      <c r="G48" t="s">
        <v>1408</v>
      </c>
      <c r="J48">
        <v>191</v>
      </c>
      <c r="K48" t="str">
        <f>VLOOKUP(J48,Positions!A:G,7,FALSE)</f>
        <v>C-F</v>
      </c>
      <c r="L48">
        <f>VLOOKUP(J48,[1]Players!$A:$E,2,FALSE)</f>
        <v>82</v>
      </c>
      <c r="M48">
        <f>VLOOKUP(J48,[1]Players!$A:$E,3,FALSE)</f>
        <v>221</v>
      </c>
      <c r="O48" t="str">
        <f t="shared" si="1"/>
        <v>CHA</v>
      </c>
      <c r="P48" t="str">
        <f t="shared" si="2"/>
        <v>North Carolina</v>
      </c>
      <c r="Q48" t="str">
        <f t="shared" si="3"/>
        <v>Charlotte</v>
      </c>
      <c r="R48" t="str">
        <f t="shared" si="4"/>
        <v>Charlotte Hornets</v>
      </c>
      <c r="S48">
        <v>4</v>
      </c>
    </row>
    <row r="49" spans="1:19" x14ac:dyDescent="0.2">
      <c r="A49" t="s">
        <v>577</v>
      </c>
      <c r="B49" t="s">
        <v>228</v>
      </c>
      <c r="C49" s="1">
        <v>34973</v>
      </c>
      <c r="D49" t="str">
        <f t="shared" si="5"/>
        <v>{city: Charlotte, state: North Carolina, abbreviation: CHA, teamName: Charlotte Hornets}</v>
      </c>
      <c r="E49" t="str">
        <f t="shared" si="0"/>
        <v>{height: 78, weight: 205}</v>
      </c>
      <c r="F49">
        <f>VLOOKUP(J49,[1]Players!$A:$E,4,FALSE)</f>
        <v>11</v>
      </c>
      <c r="G49" t="s">
        <v>1404</v>
      </c>
      <c r="J49">
        <v>233</v>
      </c>
      <c r="K49" t="str">
        <f>VLOOKUP(J49,Positions!A:G,7,FALSE)</f>
        <v>F</v>
      </c>
      <c r="L49">
        <f>VLOOKUP(J49,[1]Players!$A:$E,2,FALSE)</f>
        <v>78</v>
      </c>
      <c r="M49">
        <f>VLOOKUP(J49,[1]Players!$A:$E,3,FALSE)</f>
        <v>205</v>
      </c>
      <c r="O49" t="str">
        <f t="shared" si="1"/>
        <v>CHA</v>
      </c>
      <c r="P49" t="str">
        <f t="shared" si="2"/>
        <v>North Carolina</v>
      </c>
      <c r="Q49" t="str">
        <f t="shared" si="3"/>
        <v>Charlotte</v>
      </c>
      <c r="R49" t="str">
        <f t="shared" si="4"/>
        <v>Charlotte Hornets</v>
      </c>
      <c r="S49">
        <v>4</v>
      </c>
    </row>
    <row r="50" spans="1:19" x14ac:dyDescent="0.2">
      <c r="A50" t="s">
        <v>451</v>
      </c>
      <c r="B50" t="s">
        <v>234</v>
      </c>
      <c r="C50" s="1">
        <v>35827</v>
      </c>
      <c r="D50" t="str">
        <f t="shared" si="5"/>
        <v>{city: Charlotte, state: North Carolina, abbreviation: CHA, teamName: Charlotte Hornets}</v>
      </c>
      <c r="E50" t="str">
        <f t="shared" si="0"/>
        <v>{height: 81, weight: 205}</v>
      </c>
      <c r="F50">
        <f>VLOOKUP(J50,[1]Players!$A:$E,4,FALSE)</f>
        <v>6</v>
      </c>
      <c r="G50" t="s">
        <v>1405</v>
      </c>
      <c r="J50">
        <v>240</v>
      </c>
      <c r="K50" t="str">
        <f>VLOOKUP(J50,Positions!A:G,7,FALSE)</f>
        <v>F-C</v>
      </c>
      <c r="L50">
        <f>VLOOKUP(J50,[1]Players!$A:$E,2,FALSE)</f>
        <v>81</v>
      </c>
      <c r="M50">
        <f>VLOOKUP(J50,[1]Players!$A:$E,3,FALSE)</f>
        <v>205</v>
      </c>
      <c r="O50" t="str">
        <f t="shared" si="1"/>
        <v>CHA</v>
      </c>
      <c r="P50" t="str">
        <f t="shared" si="2"/>
        <v>North Carolina</v>
      </c>
      <c r="Q50" t="str">
        <f t="shared" si="3"/>
        <v>Charlotte</v>
      </c>
      <c r="R50" t="str">
        <f t="shared" si="4"/>
        <v>Charlotte Hornets</v>
      </c>
      <c r="S50">
        <v>4</v>
      </c>
    </row>
    <row r="51" spans="1:19" x14ac:dyDescent="0.2">
      <c r="A51" t="s">
        <v>602</v>
      </c>
      <c r="B51" t="s">
        <v>273</v>
      </c>
      <c r="C51" s="1">
        <v>35042</v>
      </c>
      <c r="D51" t="str">
        <f t="shared" si="5"/>
        <v>{city: Charlotte, state: North Carolina, abbreviation: CHA, teamName: Charlotte Hornets}</v>
      </c>
      <c r="E51" t="str">
        <f t="shared" si="0"/>
        <v>{height: 78, weight: 203}</v>
      </c>
      <c r="F51">
        <f>VLOOKUP(J51,[1]Players!$A:$E,4,FALSE)</f>
        <v>12</v>
      </c>
      <c r="G51" t="s">
        <v>1407</v>
      </c>
      <c r="J51">
        <v>281</v>
      </c>
      <c r="K51" t="str">
        <f>VLOOKUP(J51,Positions!A:G,7,FALSE)</f>
        <v>F-G</v>
      </c>
      <c r="L51">
        <f>VLOOKUP(J51,[1]Players!$A:$E,2,FALSE)</f>
        <v>78</v>
      </c>
      <c r="M51">
        <f>VLOOKUP(J51,[1]Players!$A:$E,3,FALSE)</f>
        <v>203</v>
      </c>
      <c r="O51" t="str">
        <f t="shared" si="1"/>
        <v>CHA</v>
      </c>
      <c r="P51" t="str">
        <f t="shared" si="2"/>
        <v>North Carolina</v>
      </c>
      <c r="Q51" t="str">
        <f t="shared" si="3"/>
        <v>Charlotte</v>
      </c>
      <c r="R51" t="str">
        <f t="shared" si="4"/>
        <v>Charlotte Hornets</v>
      </c>
      <c r="S51">
        <v>4</v>
      </c>
    </row>
    <row r="52" spans="1:19" x14ac:dyDescent="0.2">
      <c r="A52" t="s">
        <v>609</v>
      </c>
      <c r="B52" t="s">
        <v>281</v>
      </c>
      <c r="C52" s="1">
        <v>32940</v>
      </c>
      <c r="D52" t="str">
        <f t="shared" si="5"/>
        <v>{city: Charlotte, state: North Carolina, abbreviation: CHA, teamName: Charlotte Hornets}</v>
      </c>
      <c r="E52" t="str">
        <f t="shared" si="0"/>
        <v>{height: 83, weight: 254}</v>
      </c>
      <c r="F52">
        <f>VLOOKUP(J52,[1]Players!$A:$E,4,FALSE)</f>
        <v>24</v>
      </c>
      <c r="G52" t="s">
        <v>1405</v>
      </c>
      <c r="J52">
        <v>289</v>
      </c>
      <c r="K52" t="str">
        <f>VLOOKUP(J52,Positions!A:G,7,FALSE)</f>
        <v>F-C</v>
      </c>
      <c r="L52">
        <f>VLOOKUP(J52,[1]Players!$A:$E,2,FALSE)</f>
        <v>83</v>
      </c>
      <c r="M52">
        <f>VLOOKUP(J52,[1]Players!$A:$E,3,FALSE)</f>
        <v>254</v>
      </c>
      <c r="O52" t="str">
        <f t="shared" si="1"/>
        <v>CHA</v>
      </c>
      <c r="P52" t="str">
        <f t="shared" si="2"/>
        <v>North Carolina</v>
      </c>
      <c r="Q52" t="str">
        <f t="shared" si="3"/>
        <v>Charlotte</v>
      </c>
      <c r="R52" t="str">
        <f t="shared" si="4"/>
        <v>Charlotte Hornets</v>
      </c>
      <c r="S52">
        <v>4</v>
      </c>
    </row>
    <row r="53" spans="1:19" x14ac:dyDescent="0.2">
      <c r="A53" t="s">
        <v>392</v>
      </c>
      <c r="B53" t="s">
        <v>297</v>
      </c>
      <c r="C53" s="1">
        <v>35765</v>
      </c>
      <c r="D53" t="str">
        <f t="shared" si="5"/>
        <v>{city: Charlotte, state: North Carolina, abbreviation: CHA, teamName: Charlotte Hornets}</v>
      </c>
      <c r="E53" t="str">
        <f t="shared" si="0"/>
        <v>{height: 85, weight: 245}</v>
      </c>
      <c r="F53">
        <f>VLOOKUP(J53,[1]Players!$A:$E,4,FALSE)</f>
        <v>14</v>
      </c>
      <c r="G53" t="s">
        <v>1403</v>
      </c>
      <c r="J53">
        <v>308</v>
      </c>
      <c r="K53" t="str">
        <f>VLOOKUP(J53,Positions!A:G,7,FALSE)</f>
        <v>C</v>
      </c>
      <c r="L53">
        <f>VLOOKUP(J53,[1]Players!$A:$E,2,FALSE)</f>
        <v>85</v>
      </c>
      <c r="M53">
        <f>VLOOKUP(J53,[1]Players!$A:$E,3,FALSE)</f>
        <v>245</v>
      </c>
      <c r="O53" t="str">
        <f t="shared" si="1"/>
        <v>CHA</v>
      </c>
      <c r="P53" t="str">
        <f t="shared" si="2"/>
        <v>North Carolina</v>
      </c>
      <c r="Q53" t="str">
        <f t="shared" si="3"/>
        <v>Charlotte</v>
      </c>
      <c r="R53" t="str">
        <f t="shared" si="4"/>
        <v>Charlotte Hornets</v>
      </c>
      <c r="S53">
        <v>4</v>
      </c>
    </row>
    <row r="54" spans="1:19" x14ac:dyDescent="0.2">
      <c r="A54" t="s">
        <v>626</v>
      </c>
      <c r="B54" t="s">
        <v>305</v>
      </c>
      <c r="C54" s="1">
        <v>34411</v>
      </c>
      <c r="D54" t="str">
        <f t="shared" si="5"/>
        <v>{city: Charlotte, state: North Carolina, abbreviation: CHA, teamName: Charlotte Hornets}</v>
      </c>
      <c r="E54" t="str">
        <f t="shared" si="0"/>
        <v>{height: 73, weight: 190}</v>
      </c>
      <c r="F54">
        <f>VLOOKUP(J54,[1]Players!$A:$E,4,FALSE)</f>
        <v>3</v>
      </c>
      <c r="G54" t="s">
        <v>1402</v>
      </c>
      <c r="J54">
        <v>319</v>
      </c>
      <c r="K54" t="str">
        <f>VLOOKUP(J54,Positions!A:G,7,FALSE)</f>
        <v>G</v>
      </c>
      <c r="L54">
        <f>VLOOKUP(J54,[1]Players!$A:$E,2,FALSE)</f>
        <v>73</v>
      </c>
      <c r="M54">
        <f>VLOOKUP(J54,[1]Players!$A:$E,3,FALSE)</f>
        <v>190</v>
      </c>
      <c r="O54" t="str">
        <f t="shared" si="1"/>
        <v>CHA</v>
      </c>
      <c r="P54" t="str">
        <f t="shared" si="2"/>
        <v>North Carolina</v>
      </c>
      <c r="Q54" t="str">
        <f t="shared" si="3"/>
        <v>Charlotte</v>
      </c>
      <c r="R54" t="str">
        <f t="shared" si="4"/>
        <v>Charlotte Hornets</v>
      </c>
      <c r="S54">
        <v>4</v>
      </c>
    </row>
    <row r="55" spans="1:19" x14ac:dyDescent="0.2">
      <c r="A55" t="s">
        <v>639</v>
      </c>
      <c r="B55" t="s">
        <v>320</v>
      </c>
      <c r="C55" s="1">
        <v>32334</v>
      </c>
      <c r="D55" t="str">
        <f t="shared" si="5"/>
        <v>{city: Charlotte, state: North Carolina, abbreviation: CHA, teamName: Charlotte Hornets}</v>
      </c>
      <c r="E55" t="str">
        <f t="shared" si="0"/>
        <v>{height: 73, weight: 175}</v>
      </c>
      <c r="F55">
        <f>VLOOKUP(J55,[1]Players!$A:$E,4,FALSE)</f>
        <v>10</v>
      </c>
      <c r="G55" t="s">
        <v>1402</v>
      </c>
      <c r="J55">
        <v>334</v>
      </c>
      <c r="K55" t="str">
        <f>VLOOKUP(J55,Positions!A:G,7,FALSE)</f>
        <v>G</v>
      </c>
      <c r="L55">
        <f>VLOOKUP(J55,[1]Players!$A:$E,2,FALSE)</f>
        <v>73</v>
      </c>
      <c r="M55">
        <f>VLOOKUP(J55,[1]Players!$A:$E,3,FALSE)</f>
        <v>175</v>
      </c>
      <c r="O55" t="str">
        <f t="shared" si="1"/>
        <v>CHA</v>
      </c>
      <c r="P55" t="str">
        <f t="shared" si="2"/>
        <v>North Carolina</v>
      </c>
      <c r="Q55" t="str">
        <f t="shared" si="3"/>
        <v>Charlotte</v>
      </c>
      <c r="R55" t="str">
        <f t="shared" si="4"/>
        <v>Charlotte Hornets</v>
      </c>
      <c r="S55">
        <v>4</v>
      </c>
    </row>
    <row r="56" spans="1:19" x14ac:dyDescent="0.2">
      <c r="A56" t="s">
        <v>646</v>
      </c>
      <c r="B56" t="s">
        <v>332</v>
      </c>
      <c r="C56" s="1">
        <v>37495</v>
      </c>
      <c r="D56" t="str">
        <f t="shared" si="5"/>
        <v>{city: Charlotte, state: North Carolina, abbreviation: CHA, teamName: Charlotte Hornets}</v>
      </c>
      <c r="E56" t="str">
        <f t="shared" si="0"/>
        <v>{height: 81, weight: 203}</v>
      </c>
      <c r="F56">
        <f>VLOOKUP(J56,[1]Players!$A:$E,4,FALSE)</f>
        <v>21</v>
      </c>
      <c r="G56" t="s">
        <v>1404</v>
      </c>
      <c r="J56">
        <v>348</v>
      </c>
      <c r="K56" t="str">
        <f>VLOOKUP(J56,Positions!A:G,7,FALSE)</f>
        <v>F</v>
      </c>
      <c r="L56">
        <f>VLOOKUP(J56,[1]Players!$A:$E,2,FALSE)</f>
        <v>81</v>
      </c>
      <c r="M56">
        <f>VLOOKUP(J56,[1]Players!$A:$E,3,FALSE)</f>
        <v>203</v>
      </c>
      <c r="O56" t="str">
        <f t="shared" si="1"/>
        <v>CHA</v>
      </c>
      <c r="P56" t="str">
        <f t="shared" si="2"/>
        <v>North Carolina</v>
      </c>
      <c r="Q56" t="str">
        <f t="shared" si="3"/>
        <v>Charlotte</v>
      </c>
      <c r="R56" t="str">
        <f t="shared" si="4"/>
        <v>Charlotte Hornets</v>
      </c>
      <c r="S56">
        <v>4</v>
      </c>
    </row>
    <row r="57" spans="1:19" x14ac:dyDescent="0.2">
      <c r="A57" t="s">
        <v>652</v>
      </c>
      <c r="B57" t="s">
        <v>353</v>
      </c>
      <c r="C57" s="1">
        <v>36031</v>
      </c>
      <c r="D57" t="str">
        <f t="shared" si="5"/>
        <v>{city: Charlotte, state: North Carolina, abbreviation: CHA, teamName: Charlotte Hornets}</v>
      </c>
      <c r="E57" t="str">
        <f t="shared" si="0"/>
        <v>{height: 79, weight: 230}</v>
      </c>
      <c r="F57">
        <f>VLOOKUP(J57,[1]Players!$A:$E,4,FALSE)</f>
        <v>25</v>
      </c>
      <c r="G57" t="s">
        <v>1404</v>
      </c>
      <c r="J57">
        <v>370</v>
      </c>
      <c r="K57" t="str">
        <f>VLOOKUP(J57,Positions!A:G,7,FALSE)</f>
        <v>F</v>
      </c>
      <c r="L57">
        <f>VLOOKUP(J57,[1]Players!$A:$E,2,FALSE)</f>
        <v>79</v>
      </c>
      <c r="M57">
        <f>VLOOKUP(J57,[1]Players!$A:$E,3,FALSE)</f>
        <v>230</v>
      </c>
      <c r="O57" t="str">
        <f t="shared" si="1"/>
        <v>CHA</v>
      </c>
      <c r="P57" t="str">
        <f t="shared" si="2"/>
        <v>North Carolina</v>
      </c>
      <c r="Q57" t="str">
        <f t="shared" si="3"/>
        <v>Charlotte</v>
      </c>
      <c r="R57" t="str">
        <f t="shared" si="4"/>
        <v>Charlotte Hornets</v>
      </c>
      <c r="S57">
        <v>4</v>
      </c>
    </row>
    <row r="58" spans="1:19" x14ac:dyDescent="0.2">
      <c r="A58" t="s">
        <v>413</v>
      </c>
      <c r="B58" t="s">
        <v>50</v>
      </c>
      <c r="C58" s="1">
        <v>35729</v>
      </c>
      <c r="D58" t="str">
        <f t="shared" si="5"/>
        <v>{city: Chicago, state: Illnois, abbreviation: CHI, teamName: Chicago Bulls}</v>
      </c>
      <c r="E58" t="str">
        <f t="shared" si="0"/>
        <v>{height: 78, weight: 190}</v>
      </c>
      <c r="F58">
        <f>VLOOKUP(J58,[1]Players!$A:$E,4,FALSE)</f>
        <v>2</v>
      </c>
      <c r="G58" t="s">
        <v>1402</v>
      </c>
      <c r="J58">
        <v>19</v>
      </c>
      <c r="K58" t="str">
        <f>VLOOKUP(J58,Positions!A:G,7,FALSE)</f>
        <v>G</v>
      </c>
      <c r="L58">
        <f>VLOOKUP(J58,[1]Players!$A:$E,2,FALSE)</f>
        <v>78</v>
      </c>
      <c r="M58">
        <f>VLOOKUP(J58,[1]Players!$A:$E,3,FALSE)</f>
        <v>190</v>
      </c>
      <c r="O58" t="str">
        <f t="shared" si="1"/>
        <v>CHI</v>
      </c>
      <c r="P58" t="str">
        <f t="shared" si="2"/>
        <v>Illnois</v>
      </c>
      <c r="Q58" t="str">
        <f t="shared" si="3"/>
        <v>Chicago</v>
      </c>
      <c r="R58" t="str">
        <f t="shared" si="4"/>
        <v>Chicago Bulls</v>
      </c>
      <c r="S58">
        <v>5</v>
      </c>
    </row>
    <row r="59" spans="1:19" x14ac:dyDescent="0.2">
      <c r="A59" t="s">
        <v>439</v>
      </c>
      <c r="B59" t="s">
        <v>77</v>
      </c>
      <c r="C59" s="1">
        <v>35805</v>
      </c>
      <c r="D59" t="str">
        <f t="shared" si="5"/>
        <v>{city: Chicago, state: Illnois, abbreviation: CHI, teamName: Chicago Bulls}</v>
      </c>
      <c r="E59" t="str">
        <f t="shared" si="0"/>
        <v>{height: 82, weight: 248}</v>
      </c>
      <c r="F59">
        <f>VLOOKUP(J59,[1]Players!$A:$E,4,FALSE)</f>
        <v>13</v>
      </c>
      <c r="G59" t="s">
        <v>1408</v>
      </c>
      <c r="J59">
        <v>49</v>
      </c>
      <c r="K59" t="str">
        <f>VLOOKUP(J59,Positions!A:G,7,FALSE)</f>
        <v>C-F</v>
      </c>
      <c r="L59">
        <f>VLOOKUP(J59,[1]Players!$A:$E,2,FALSE)</f>
        <v>82</v>
      </c>
      <c r="M59">
        <f>VLOOKUP(J59,[1]Players!$A:$E,3,FALSE)</f>
        <v>248</v>
      </c>
      <c r="O59" t="str">
        <f t="shared" si="1"/>
        <v>CHI</v>
      </c>
      <c r="P59" t="str">
        <f t="shared" si="2"/>
        <v>Illnois</v>
      </c>
      <c r="Q59" t="str">
        <f t="shared" si="3"/>
        <v>Chicago</v>
      </c>
      <c r="R59" t="str">
        <f t="shared" si="4"/>
        <v>Chicago Bulls</v>
      </c>
      <c r="S59">
        <v>5</v>
      </c>
    </row>
    <row r="60" spans="1:19" x14ac:dyDescent="0.2">
      <c r="A60" t="s">
        <v>447</v>
      </c>
      <c r="B60" t="s">
        <v>84</v>
      </c>
      <c r="C60" s="1">
        <v>36371</v>
      </c>
      <c r="D60" t="str">
        <f t="shared" si="5"/>
        <v>{city: Chicago, state: Illnois, abbreviation: CHI, teamName: Chicago Bulls}</v>
      </c>
      <c r="E60" t="str">
        <f t="shared" si="0"/>
        <v>{height: 78, weight: 215}</v>
      </c>
      <c r="F60">
        <f>VLOOKUP(J60,[1]Players!$A:$E,4,FALSE)</f>
        <v>7</v>
      </c>
      <c r="G60" t="s">
        <v>1406</v>
      </c>
      <c r="J60">
        <v>57</v>
      </c>
      <c r="K60" t="str">
        <f>VLOOKUP(J60,Positions!A:G,7,FALSE)</f>
        <v>G-F</v>
      </c>
      <c r="L60">
        <f>VLOOKUP(J60,[1]Players!$A:$E,2,FALSE)</f>
        <v>78</v>
      </c>
      <c r="M60">
        <f>VLOOKUP(J60,[1]Players!$A:$E,3,FALSE)</f>
        <v>215</v>
      </c>
      <c r="O60" t="str">
        <f t="shared" si="1"/>
        <v>CHI</v>
      </c>
      <c r="P60" t="str">
        <f t="shared" si="2"/>
        <v>Illnois</v>
      </c>
      <c r="Q60" t="str">
        <f t="shared" si="3"/>
        <v>Chicago</v>
      </c>
      <c r="R60" t="str">
        <f t="shared" si="4"/>
        <v>Chicago Bulls</v>
      </c>
      <c r="S60">
        <v>5</v>
      </c>
    </row>
    <row r="61" spans="1:19" x14ac:dyDescent="0.2">
      <c r="A61" t="s">
        <v>463</v>
      </c>
      <c r="B61" t="s">
        <v>97</v>
      </c>
      <c r="C61" s="1">
        <v>34393</v>
      </c>
      <c r="D61" t="str">
        <f t="shared" si="5"/>
        <v>{city: Chicago, state: Illnois, abbreviation: CHI, teamName: Chicago Bulls}</v>
      </c>
      <c r="E61" t="str">
        <f t="shared" si="0"/>
        <v>{height: 77, weight: 186}</v>
      </c>
      <c r="F61">
        <f>VLOOKUP(J61,[1]Players!$A:$E,4,FALSE)</f>
        <v>6</v>
      </c>
      <c r="G61" t="s">
        <v>1402</v>
      </c>
      <c r="J61">
        <v>73</v>
      </c>
      <c r="K61" t="str">
        <f>VLOOKUP(J61,Positions!A:G,7,FALSE)</f>
        <v>G</v>
      </c>
      <c r="L61">
        <f>VLOOKUP(J61,[1]Players!$A:$E,2,FALSE)</f>
        <v>77</v>
      </c>
      <c r="M61">
        <f>VLOOKUP(J61,[1]Players!$A:$E,3,FALSE)</f>
        <v>186</v>
      </c>
      <c r="O61" t="str">
        <f t="shared" si="1"/>
        <v>CHI</v>
      </c>
      <c r="P61" t="str">
        <f t="shared" si="2"/>
        <v>Illnois</v>
      </c>
      <c r="Q61" t="str">
        <f t="shared" si="3"/>
        <v>Chicago</v>
      </c>
      <c r="R61" t="str">
        <f t="shared" si="4"/>
        <v>Chicago Bulls</v>
      </c>
      <c r="S61">
        <v>5</v>
      </c>
    </row>
    <row r="62" spans="1:19" x14ac:dyDescent="0.2">
      <c r="A62" t="s">
        <v>478</v>
      </c>
      <c r="B62" t="s">
        <v>116</v>
      </c>
      <c r="C62" s="1">
        <v>32728</v>
      </c>
      <c r="D62" t="str">
        <f t="shared" si="5"/>
        <v>{city: Chicago, state: Illnois, abbreviation: CHI, teamName: Chicago Bulls}</v>
      </c>
      <c r="E62" t="str">
        <f t="shared" si="0"/>
        <v>{height: 78, weight: 220}</v>
      </c>
      <c r="F62">
        <f>VLOOKUP(J62,[1]Players!$A:$E,4,FALSE)</f>
        <v>11</v>
      </c>
      <c r="G62" t="s">
        <v>1406</v>
      </c>
      <c r="J62">
        <v>94</v>
      </c>
      <c r="K62" t="str">
        <f>VLOOKUP(J62,Positions!A:G,7,FALSE)</f>
        <v>G-F</v>
      </c>
      <c r="L62">
        <f>VLOOKUP(J62,[1]Players!$A:$E,2,FALSE)</f>
        <v>78</v>
      </c>
      <c r="M62">
        <f>VLOOKUP(J62,[1]Players!$A:$E,3,FALSE)</f>
        <v>220</v>
      </c>
      <c r="O62" t="str">
        <f t="shared" si="1"/>
        <v>CHI</v>
      </c>
      <c r="P62" t="str">
        <f t="shared" si="2"/>
        <v>Illnois</v>
      </c>
      <c r="Q62" t="str">
        <f t="shared" si="3"/>
        <v>Chicago</v>
      </c>
      <c r="R62" t="str">
        <f t="shared" si="4"/>
        <v>Chicago Bulls</v>
      </c>
      <c r="S62">
        <v>5</v>
      </c>
    </row>
    <row r="63" spans="1:19" x14ac:dyDescent="0.2">
      <c r="A63" t="s">
        <v>484</v>
      </c>
      <c r="B63" t="s">
        <v>122</v>
      </c>
      <c r="C63" s="1">
        <v>36542</v>
      </c>
      <c r="D63" t="str">
        <f t="shared" si="5"/>
        <v>{city: Chicago, state: Illnois, abbreviation: CHI, teamName: Chicago Bulls}</v>
      </c>
      <c r="E63" t="str">
        <f t="shared" si="0"/>
        <v>{height: 76, weight: 200}</v>
      </c>
      <c r="F63">
        <f>VLOOKUP(J63,[1]Players!$A:$E,4,FALSE)</f>
        <v>12</v>
      </c>
      <c r="G63" t="s">
        <v>1402</v>
      </c>
      <c r="J63">
        <v>100</v>
      </c>
      <c r="K63" t="str">
        <f>VLOOKUP(J63,Positions!A:G,7,FALSE)</f>
        <v>G</v>
      </c>
      <c r="L63">
        <f>VLOOKUP(J63,[1]Players!$A:$E,2,FALSE)</f>
        <v>76</v>
      </c>
      <c r="M63">
        <f>VLOOKUP(J63,[1]Players!$A:$E,3,FALSE)</f>
        <v>200</v>
      </c>
      <c r="O63" t="str">
        <f t="shared" si="1"/>
        <v>CHI</v>
      </c>
      <c r="P63" t="str">
        <f t="shared" si="2"/>
        <v>Illnois</v>
      </c>
      <c r="Q63" t="str">
        <f t="shared" si="3"/>
        <v>Chicago</v>
      </c>
      <c r="R63" t="str">
        <f t="shared" si="4"/>
        <v>Chicago Bulls</v>
      </c>
      <c r="S63">
        <v>5</v>
      </c>
    </row>
    <row r="64" spans="1:19" x14ac:dyDescent="0.2">
      <c r="A64" t="s">
        <v>512</v>
      </c>
      <c r="B64" t="s">
        <v>24</v>
      </c>
      <c r="C64" s="1">
        <v>34174</v>
      </c>
      <c r="D64" t="str">
        <f t="shared" si="5"/>
        <v>{city: Chicago, state: Illnois, abbreviation: CHI, teamName: Chicago Bulls}</v>
      </c>
      <c r="E64" t="str">
        <f t="shared" si="0"/>
        <v>{height: 77, weight: 205}</v>
      </c>
      <c r="F64">
        <f>VLOOKUP(J64,[1]Players!$A:$E,4,FALSE)</f>
        <v>24</v>
      </c>
      <c r="G64" t="s">
        <v>1406</v>
      </c>
      <c r="J64">
        <v>136</v>
      </c>
      <c r="K64" t="str">
        <f>VLOOKUP(J64,Positions!A:G,7,FALSE)</f>
        <v>G-F</v>
      </c>
      <c r="L64">
        <f>VLOOKUP(J64,[1]Players!$A:$E,2,FALSE)</f>
        <v>77</v>
      </c>
      <c r="M64">
        <f>VLOOKUP(J64,[1]Players!$A:$E,3,FALSE)</f>
        <v>205</v>
      </c>
      <c r="O64" t="str">
        <f t="shared" si="1"/>
        <v>CHI</v>
      </c>
      <c r="P64" t="str">
        <f t="shared" si="2"/>
        <v>Illnois</v>
      </c>
      <c r="Q64" t="str">
        <f t="shared" si="3"/>
        <v>Chicago</v>
      </c>
      <c r="R64" t="str">
        <f t="shared" si="4"/>
        <v>Chicago Bulls</v>
      </c>
      <c r="S64">
        <v>5</v>
      </c>
    </row>
    <row r="65" spans="1:19" x14ac:dyDescent="0.2">
      <c r="A65" t="s">
        <v>540</v>
      </c>
      <c r="B65" t="s">
        <v>189</v>
      </c>
      <c r="C65" s="1">
        <v>35177</v>
      </c>
      <c r="D65" t="str">
        <f t="shared" si="5"/>
        <v>{city: Chicago, state: Illnois, abbreviation: CHI, teamName: Chicago Bulls}</v>
      </c>
      <c r="E65" t="str">
        <f t="shared" si="0"/>
        <v>{height: 80, weight: 212}</v>
      </c>
      <c r="F65">
        <f>VLOOKUP(J65,[1]Players!$A:$E,4,FALSE)</f>
        <v>22</v>
      </c>
      <c r="G65" t="s">
        <v>1404</v>
      </c>
      <c r="J65">
        <v>183</v>
      </c>
      <c r="K65" t="str">
        <f>VLOOKUP(J65,Positions!A:G,7,FALSE)</f>
        <v>F</v>
      </c>
      <c r="L65">
        <f>VLOOKUP(J65,[1]Players!$A:$E,2,FALSE)</f>
        <v>80</v>
      </c>
      <c r="M65">
        <f>VLOOKUP(J65,[1]Players!$A:$E,3,FALSE)</f>
        <v>212</v>
      </c>
      <c r="O65" t="str">
        <f t="shared" si="1"/>
        <v>CHI</v>
      </c>
      <c r="P65" t="str">
        <f t="shared" si="2"/>
        <v>Illnois</v>
      </c>
      <c r="Q65" t="str">
        <f t="shared" si="3"/>
        <v>Chicago</v>
      </c>
      <c r="R65" t="str">
        <f t="shared" si="4"/>
        <v>Chicago Bulls</v>
      </c>
      <c r="S65">
        <v>5</v>
      </c>
    </row>
    <row r="66" spans="1:19" x14ac:dyDescent="0.2">
      <c r="A66" t="s">
        <v>493</v>
      </c>
      <c r="B66" t="s">
        <v>191</v>
      </c>
      <c r="C66" s="1">
        <v>35477</v>
      </c>
      <c r="D66" t="str">
        <f t="shared" si="5"/>
        <v>{city: Chicago, state: Illnois, abbreviation: CHI, teamName: Chicago Bulls}</v>
      </c>
      <c r="E66" t="str">
        <f t="shared" ref="E66:E129" si="6">"{"&amp;"height: "&amp;L66&amp;", weight: "&amp;M66&amp;"}"</f>
        <v>{height: 78, weight: 210}</v>
      </c>
      <c r="F66">
        <f>VLOOKUP(J66,[1]Players!$A:$E,4,FALSE)</f>
        <v>5</v>
      </c>
      <c r="G66" t="s">
        <v>1404</v>
      </c>
      <c r="J66">
        <v>189</v>
      </c>
      <c r="K66" t="str">
        <f>VLOOKUP(J66,Positions!A:G,7,FALSE)</f>
        <v>F</v>
      </c>
      <c r="L66">
        <f>VLOOKUP(J66,[1]Players!$A:$E,2,FALSE)</f>
        <v>78</v>
      </c>
      <c r="M66">
        <f>VLOOKUP(J66,[1]Players!$A:$E,3,FALSE)</f>
        <v>210</v>
      </c>
      <c r="O66" t="str">
        <f t="shared" ref="O66:O129" si="7">VLOOKUP(S66,U:Y,2,FALSE)</f>
        <v>CHI</v>
      </c>
      <c r="P66" t="str">
        <f t="shared" ref="P66:P129" si="8">VLOOKUP(S66,U:Y,3,FALSE)</f>
        <v>Illnois</v>
      </c>
      <c r="Q66" t="str">
        <f t="shared" ref="Q66:Q129" si="9">VLOOKUP(S66,U:Y,4,FALSE)</f>
        <v>Chicago</v>
      </c>
      <c r="R66" t="str">
        <f t="shared" ref="R66:R129" si="10">VLOOKUP(S66,U:Y,5,FALSE)</f>
        <v>Chicago Bulls</v>
      </c>
      <c r="S66">
        <v>5</v>
      </c>
    </row>
    <row r="67" spans="1:19" x14ac:dyDescent="0.2">
      <c r="A67" t="s">
        <v>559</v>
      </c>
      <c r="B67" t="s">
        <v>209</v>
      </c>
      <c r="C67" s="1">
        <v>34769</v>
      </c>
      <c r="D67" t="str">
        <f t="shared" ref="D67:D130" si="11">"{city: "&amp;Q67&amp;","&amp;" state: "&amp;P67&amp;","&amp;" abbreviation: "&amp;O67&amp;", teamName: "&amp;R67&amp;"}"</f>
        <v>{city: Chicago, state: Illnois, abbreviation: CHI, teamName: Chicago Bulls}</v>
      </c>
      <c r="E67" t="str">
        <f t="shared" si="6"/>
        <v>{height: 77, weight: 200}</v>
      </c>
      <c r="F67">
        <f>VLOOKUP(J67,[1]Players!$A:$E,4,FALSE)</f>
        <v>8</v>
      </c>
      <c r="G67" t="s">
        <v>1406</v>
      </c>
      <c r="J67">
        <v>210</v>
      </c>
      <c r="K67" t="str">
        <f>VLOOKUP(J67,Positions!A:G,7,FALSE)</f>
        <v>G-F</v>
      </c>
      <c r="L67">
        <f>VLOOKUP(J67,[1]Players!$A:$E,2,FALSE)</f>
        <v>77</v>
      </c>
      <c r="M67">
        <f>VLOOKUP(J67,[1]Players!$A:$E,3,FALSE)</f>
        <v>200</v>
      </c>
      <c r="O67" t="str">
        <f t="shared" si="7"/>
        <v>CHI</v>
      </c>
      <c r="P67" t="str">
        <f t="shared" si="8"/>
        <v>Illnois</v>
      </c>
      <c r="Q67" t="str">
        <f t="shared" si="9"/>
        <v>Chicago</v>
      </c>
      <c r="R67" t="str">
        <f t="shared" si="10"/>
        <v>Chicago Bulls</v>
      </c>
      <c r="S67">
        <v>5</v>
      </c>
    </row>
    <row r="68" spans="1:19" x14ac:dyDescent="0.2">
      <c r="A68" t="s">
        <v>644</v>
      </c>
      <c r="B68" t="s">
        <v>330</v>
      </c>
      <c r="C68" s="1">
        <v>34550</v>
      </c>
      <c r="D68" t="str">
        <f t="shared" si="11"/>
        <v>{city: Chicago, state: Illnois, abbreviation: CHI, teamName: Chicago Bulls}</v>
      </c>
      <c r="E68" t="str">
        <f t="shared" si="6"/>
        <v>{height: 75, weight: 190}</v>
      </c>
      <c r="F68">
        <f>VLOOKUP(J68,[1]Players!$A:$E,4,FALSE)</f>
        <v>21</v>
      </c>
      <c r="G68" t="s">
        <v>1402</v>
      </c>
      <c r="J68">
        <v>346</v>
      </c>
      <c r="K68" t="str">
        <f>VLOOKUP(J68,Positions!A:G,7,FALSE)</f>
        <v>G</v>
      </c>
      <c r="L68">
        <f>VLOOKUP(J68,[1]Players!$A:$E,2,FALSE)</f>
        <v>75</v>
      </c>
      <c r="M68">
        <f>VLOOKUP(J68,[1]Players!$A:$E,3,FALSE)</f>
        <v>190</v>
      </c>
      <c r="O68" t="str">
        <f t="shared" si="7"/>
        <v>CHI</v>
      </c>
      <c r="P68" t="str">
        <f t="shared" si="8"/>
        <v>Illnois</v>
      </c>
      <c r="Q68" t="str">
        <f t="shared" si="9"/>
        <v>Chicago</v>
      </c>
      <c r="R68" t="str">
        <f t="shared" si="10"/>
        <v>Chicago Bulls</v>
      </c>
      <c r="S68">
        <v>5</v>
      </c>
    </row>
    <row r="69" spans="1:19" x14ac:dyDescent="0.2">
      <c r="A69" t="s">
        <v>543</v>
      </c>
      <c r="B69" t="s">
        <v>347</v>
      </c>
      <c r="C69" s="1">
        <v>33174</v>
      </c>
      <c r="D69" t="str">
        <f t="shared" si="11"/>
        <v>{city: Chicago, state: Illnois, abbreviation: CHI, teamName: Chicago Bulls}</v>
      </c>
      <c r="E69" t="str">
        <f t="shared" si="6"/>
        <v>{height: 82, weight: 260}</v>
      </c>
      <c r="F69">
        <f>VLOOKUP(J69,[1]Players!$A:$E,4,FALSE)</f>
        <v>9</v>
      </c>
      <c r="G69" t="s">
        <v>1403</v>
      </c>
      <c r="J69">
        <v>363</v>
      </c>
      <c r="K69" t="str">
        <f>VLOOKUP(J69,Positions!A:G,7,FALSE)</f>
        <v>C</v>
      </c>
      <c r="L69">
        <f>VLOOKUP(J69,[1]Players!$A:$E,2,FALSE)</f>
        <v>82</v>
      </c>
      <c r="M69">
        <f>VLOOKUP(J69,[1]Players!$A:$E,3,FALSE)</f>
        <v>260</v>
      </c>
      <c r="O69" t="str">
        <f t="shared" si="7"/>
        <v>CHI</v>
      </c>
      <c r="P69" t="str">
        <f t="shared" si="8"/>
        <v>Illnois</v>
      </c>
      <c r="Q69" t="str">
        <f t="shared" si="9"/>
        <v>Chicago</v>
      </c>
      <c r="R69" t="str">
        <f t="shared" si="10"/>
        <v>Chicago Bulls</v>
      </c>
      <c r="S69">
        <v>5</v>
      </c>
    </row>
    <row r="70" spans="1:19" x14ac:dyDescent="0.2">
      <c r="A70" t="s">
        <v>428</v>
      </c>
      <c r="B70" t="s">
        <v>29</v>
      </c>
      <c r="C70" s="1">
        <v>37130</v>
      </c>
      <c r="D70" t="str">
        <f t="shared" si="11"/>
        <v>{city: Chicago, state: Illnois, abbreviation: CHI, teamName: Chicago Bulls}</v>
      </c>
      <c r="E70" t="str">
        <f t="shared" si="6"/>
        <v>{height: 79, weight: 215}</v>
      </c>
      <c r="F70">
        <f>VLOOKUP(J70,[1]Players!$A:$E,4,FALSE)</f>
        <v>44</v>
      </c>
      <c r="G70" t="s">
        <v>1404</v>
      </c>
      <c r="J70">
        <v>378</v>
      </c>
      <c r="K70" t="str">
        <f>VLOOKUP(J70,Positions!A:G,7,FALSE)</f>
        <v>F</v>
      </c>
      <c r="L70">
        <f>VLOOKUP(J70,[1]Players!$A:$E,2,FALSE)</f>
        <v>79</v>
      </c>
      <c r="M70">
        <f>VLOOKUP(J70,[1]Players!$A:$E,3,FALSE)</f>
        <v>215</v>
      </c>
      <c r="O70" t="str">
        <f t="shared" si="7"/>
        <v>CHI</v>
      </c>
      <c r="P70" t="str">
        <f t="shared" si="8"/>
        <v>Illnois</v>
      </c>
      <c r="Q70" t="str">
        <f t="shared" si="9"/>
        <v>Chicago</v>
      </c>
      <c r="R70" t="str">
        <f t="shared" si="10"/>
        <v>Chicago Bulls</v>
      </c>
      <c r="S70">
        <v>5</v>
      </c>
    </row>
    <row r="71" spans="1:19" x14ac:dyDescent="0.2">
      <c r="A71" t="s">
        <v>401</v>
      </c>
      <c r="B71" t="s">
        <v>41</v>
      </c>
      <c r="C71" s="1">
        <v>35907</v>
      </c>
      <c r="D71" t="str">
        <f t="shared" si="11"/>
        <v>{city: Cleveland, state: Ohio, abbreviation: CLE, teamName: Cleveland Cavaliers}</v>
      </c>
      <c r="E71" t="str">
        <f t="shared" si="6"/>
        <v>{height: 82, weight: 243}</v>
      </c>
      <c r="F71">
        <f>VLOOKUP(J71,[1]Players!$A:$E,4,FALSE)</f>
        <v>31</v>
      </c>
      <c r="G71" t="s">
        <v>1403</v>
      </c>
      <c r="J71">
        <v>7</v>
      </c>
      <c r="K71" t="str">
        <f>VLOOKUP(J71,Positions!A:G,7,FALSE)</f>
        <v>C</v>
      </c>
      <c r="L71">
        <f>VLOOKUP(J71,[1]Players!$A:$E,2,FALSE)</f>
        <v>82</v>
      </c>
      <c r="M71">
        <f>VLOOKUP(J71,[1]Players!$A:$E,3,FALSE)</f>
        <v>243</v>
      </c>
      <c r="O71" t="str">
        <f t="shared" si="7"/>
        <v>CLE</v>
      </c>
      <c r="P71" t="str">
        <f t="shared" si="8"/>
        <v>Ohio</v>
      </c>
      <c r="Q71" t="str">
        <f t="shared" si="9"/>
        <v>Cleveland</v>
      </c>
      <c r="R71" t="str">
        <f t="shared" si="10"/>
        <v>Cleveland Cavaliers</v>
      </c>
      <c r="S71">
        <v>6</v>
      </c>
    </row>
    <row r="72" spans="1:19" x14ac:dyDescent="0.2">
      <c r="A72" t="s">
        <v>492</v>
      </c>
      <c r="B72" t="s">
        <v>132</v>
      </c>
      <c r="C72" s="1">
        <v>35046</v>
      </c>
      <c r="D72" t="str">
        <f t="shared" si="11"/>
        <v>{city: Cleveland, state: Ohio, abbreviation: CLE, teamName: Cleveland Cavaliers}</v>
      </c>
      <c r="E72" t="str">
        <f t="shared" si="6"/>
        <v>{height: 90, weight: 311}</v>
      </c>
      <c r="F72">
        <f>VLOOKUP(J72,[1]Players!$A:$E,4,FALSE)</f>
        <v>99</v>
      </c>
      <c r="G72" t="s">
        <v>1403</v>
      </c>
      <c r="J72">
        <v>110</v>
      </c>
      <c r="K72" t="str">
        <f>VLOOKUP(J72,Positions!A:G,7,FALSE)</f>
        <v>C</v>
      </c>
      <c r="L72">
        <f>VLOOKUP(J72,[1]Players!$A:$E,2,FALSE)</f>
        <v>90</v>
      </c>
      <c r="M72">
        <f>VLOOKUP(J72,[1]Players!$A:$E,3,FALSE)</f>
        <v>311</v>
      </c>
      <c r="O72" t="str">
        <f t="shared" si="7"/>
        <v>CLE</v>
      </c>
      <c r="P72" t="str">
        <f t="shared" si="8"/>
        <v>Ohio</v>
      </c>
      <c r="Q72" t="str">
        <f t="shared" si="9"/>
        <v>Cleveland</v>
      </c>
      <c r="R72" t="str">
        <f t="shared" si="10"/>
        <v>Cleveland Cavaliers</v>
      </c>
      <c r="S72">
        <v>6</v>
      </c>
    </row>
    <row r="73" spans="1:19" x14ac:dyDescent="0.2">
      <c r="A73" t="s">
        <v>425</v>
      </c>
      <c r="B73" t="s">
        <v>142</v>
      </c>
      <c r="C73" s="1">
        <v>36550</v>
      </c>
      <c r="D73" t="str">
        <f t="shared" si="11"/>
        <v>{city: Cleveland, state: Ohio, abbreviation: CLE, teamName: Cleveland Cavaliers}</v>
      </c>
      <c r="E73" t="str">
        <f t="shared" si="6"/>
        <v>{height: 73, weight: 192}</v>
      </c>
      <c r="F73">
        <f>VLOOKUP(J73,[1]Players!$A:$E,4,FALSE)</f>
        <v>10</v>
      </c>
      <c r="G73" t="s">
        <v>1402</v>
      </c>
      <c r="J73">
        <v>120</v>
      </c>
      <c r="K73" t="str">
        <f>VLOOKUP(J73,Positions!A:G,7,FALSE)</f>
        <v>G</v>
      </c>
      <c r="L73">
        <f>VLOOKUP(J73,[1]Players!$A:$E,2,FALSE)</f>
        <v>73</v>
      </c>
      <c r="M73">
        <f>VLOOKUP(J73,[1]Players!$A:$E,3,FALSE)</f>
        <v>192</v>
      </c>
      <c r="O73" t="str">
        <f t="shared" si="7"/>
        <v>CLE</v>
      </c>
      <c r="P73" t="str">
        <f t="shared" si="8"/>
        <v>Ohio</v>
      </c>
      <c r="Q73" t="str">
        <f t="shared" si="9"/>
        <v>Cleveland</v>
      </c>
      <c r="R73" t="str">
        <f t="shared" si="10"/>
        <v>Cleveland Cavaliers</v>
      </c>
      <c r="S73">
        <v>6</v>
      </c>
    </row>
    <row r="74" spans="1:19" x14ac:dyDescent="0.2">
      <c r="A74" t="s">
        <v>488</v>
      </c>
      <c r="B74" t="s">
        <v>218</v>
      </c>
      <c r="C74" s="1">
        <v>32396</v>
      </c>
      <c r="D74" t="str">
        <f t="shared" si="11"/>
        <v>{city: Cleveland, state: Ohio, abbreviation: CLE, teamName: Cleveland Cavaliers}</v>
      </c>
      <c r="E74" t="str">
        <f t="shared" si="6"/>
        <v>{height: 80, weight: 251}</v>
      </c>
      <c r="F74">
        <f>VLOOKUP(J74,[1]Players!$A:$E,4,FALSE)</f>
        <v>0</v>
      </c>
      <c r="G74" t="s">
        <v>1405</v>
      </c>
      <c r="J74">
        <v>221</v>
      </c>
      <c r="K74" t="str">
        <f>VLOOKUP(J74,Positions!A:G,7,FALSE)</f>
        <v>F-C</v>
      </c>
      <c r="L74">
        <f>VLOOKUP(J74,[1]Players!$A:$E,2,FALSE)</f>
        <v>80</v>
      </c>
      <c r="M74">
        <f>VLOOKUP(J74,[1]Players!$A:$E,3,FALSE)</f>
        <v>251</v>
      </c>
      <c r="O74" t="str">
        <f t="shared" si="7"/>
        <v>CLE</v>
      </c>
      <c r="P74" t="str">
        <f t="shared" si="8"/>
        <v>Ohio</v>
      </c>
      <c r="Q74" t="str">
        <f t="shared" si="9"/>
        <v>Cleveland</v>
      </c>
      <c r="R74" t="str">
        <f t="shared" si="10"/>
        <v>Cleveland Cavaliers</v>
      </c>
      <c r="S74">
        <v>6</v>
      </c>
    </row>
    <row r="75" spans="1:19" x14ac:dyDescent="0.2">
      <c r="A75" t="s">
        <v>573</v>
      </c>
      <c r="B75" t="s">
        <v>225</v>
      </c>
      <c r="C75" s="1">
        <v>35572</v>
      </c>
      <c r="D75" t="str">
        <f t="shared" si="11"/>
        <v>{city: Cleveland, state: Ohio, abbreviation: CLE, teamName: Cleveland Cavaliers}</v>
      </c>
      <c r="E75" t="str">
        <f t="shared" si="6"/>
        <v>{height: 83, weight: 240}</v>
      </c>
      <c r="F75">
        <f>VLOOKUP(J75,[1]Players!$A:$E,4,FALSE)</f>
        <v>24</v>
      </c>
      <c r="G75" t="s">
        <v>1405</v>
      </c>
      <c r="J75">
        <v>229</v>
      </c>
      <c r="K75" t="str">
        <f>VLOOKUP(J75,Positions!A:G,7,FALSE)</f>
        <v>F-C</v>
      </c>
      <c r="L75">
        <f>VLOOKUP(J75,[1]Players!$A:$E,2,FALSE)</f>
        <v>83</v>
      </c>
      <c r="M75">
        <f>VLOOKUP(J75,[1]Players!$A:$E,3,FALSE)</f>
        <v>240</v>
      </c>
      <c r="O75" t="str">
        <f t="shared" si="7"/>
        <v>CLE</v>
      </c>
      <c r="P75" t="str">
        <f t="shared" si="8"/>
        <v>Ohio</v>
      </c>
      <c r="Q75" t="str">
        <f t="shared" si="9"/>
        <v>Cleveland</v>
      </c>
      <c r="R75" t="str">
        <f t="shared" si="10"/>
        <v>Cleveland Cavaliers</v>
      </c>
      <c r="S75">
        <v>6</v>
      </c>
    </row>
    <row r="76" spans="1:19" x14ac:dyDescent="0.2">
      <c r="A76" t="s">
        <v>498</v>
      </c>
      <c r="B76" t="s">
        <v>245</v>
      </c>
      <c r="C76" s="1">
        <v>37061</v>
      </c>
      <c r="D76" t="str">
        <f t="shared" si="11"/>
        <v>{city: Cleveland, state: Ohio, abbreviation: CLE, teamName: Cleveland Cavaliers}</v>
      </c>
      <c r="E76" t="str">
        <f t="shared" si="6"/>
        <v>{height: 83, weight: 215}</v>
      </c>
      <c r="F76">
        <f>VLOOKUP(J76,[1]Players!$A:$E,4,FALSE)</f>
        <v>4</v>
      </c>
      <c r="G76" t="s">
        <v>1403</v>
      </c>
      <c r="J76">
        <v>252</v>
      </c>
      <c r="K76" t="str">
        <f>VLOOKUP(J76,Positions!A:G,7,FALSE)</f>
        <v>C</v>
      </c>
      <c r="L76">
        <f>VLOOKUP(J76,[1]Players!$A:$E,2,FALSE)</f>
        <v>83</v>
      </c>
      <c r="M76">
        <f>VLOOKUP(J76,[1]Players!$A:$E,3,FALSE)</f>
        <v>215</v>
      </c>
      <c r="O76" t="str">
        <f t="shared" si="7"/>
        <v>CLE</v>
      </c>
      <c r="P76" t="str">
        <f t="shared" si="8"/>
        <v>Ohio</v>
      </c>
      <c r="Q76" t="str">
        <f t="shared" si="9"/>
        <v>Cleveland</v>
      </c>
      <c r="R76" t="str">
        <f t="shared" si="10"/>
        <v>Cleveland Cavaliers</v>
      </c>
      <c r="S76">
        <v>6</v>
      </c>
    </row>
    <row r="77" spans="1:19" x14ac:dyDescent="0.2">
      <c r="A77" t="s">
        <v>419</v>
      </c>
      <c r="B77" t="s">
        <v>257</v>
      </c>
      <c r="C77" s="1">
        <v>36243</v>
      </c>
      <c r="D77" t="str">
        <f t="shared" si="11"/>
        <v>{city: Cleveland, state: Ohio, abbreviation: CLE, teamName: Cleveland Cavaliers}</v>
      </c>
      <c r="E77" t="str">
        <f t="shared" si="6"/>
        <v>{height: 76, weight: 200}</v>
      </c>
      <c r="F77">
        <f>VLOOKUP(J77,[1]Players!$A:$E,4,FALSE)</f>
        <v>5</v>
      </c>
      <c r="G77" t="s">
        <v>1402</v>
      </c>
      <c r="J77">
        <v>265</v>
      </c>
      <c r="K77" t="str">
        <f>VLOOKUP(J77,Positions!A:G,7,FALSE)</f>
        <v>G</v>
      </c>
      <c r="L77">
        <f>VLOOKUP(J77,[1]Players!$A:$E,2,FALSE)</f>
        <v>76</v>
      </c>
      <c r="M77">
        <f>VLOOKUP(J77,[1]Players!$A:$E,3,FALSE)</f>
        <v>200</v>
      </c>
      <c r="O77" t="str">
        <f t="shared" si="7"/>
        <v>CLE</v>
      </c>
      <c r="P77" t="str">
        <f t="shared" si="8"/>
        <v>Ohio</v>
      </c>
      <c r="Q77" t="str">
        <f t="shared" si="9"/>
        <v>Cleveland</v>
      </c>
      <c r="R77" t="str">
        <f t="shared" si="10"/>
        <v>Cleveland Cavaliers</v>
      </c>
      <c r="S77">
        <v>6</v>
      </c>
    </row>
    <row r="78" spans="1:19" x14ac:dyDescent="0.2">
      <c r="A78" t="s">
        <v>436</v>
      </c>
      <c r="B78" t="s">
        <v>267</v>
      </c>
      <c r="C78" s="1">
        <v>36915</v>
      </c>
      <c r="D78" t="str">
        <f t="shared" si="11"/>
        <v>{city: Cleveland, state: Ohio, abbreviation: CLE, teamName: Cleveland Cavaliers}</v>
      </c>
      <c r="E78" t="str">
        <f t="shared" si="6"/>
        <v>{height: 77, weight: 225}</v>
      </c>
      <c r="F78">
        <f>VLOOKUP(J78,[1]Players!$A:$E,4,FALSE)</f>
        <v>35</v>
      </c>
      <c r="G78" t="s">
        <v>1407</v>
      </c>
      <c r="J78">
        <v>275</v>
      </c>
      <c r="K78" t="str">
        <f>VLOOKUP(J78,Positions!A:G,7,FALSE)</f>
        <v>F-G</v>
      </c>
      <c r="L78">
        <f>VLOOKUP(J78,[1]Players!$A:$E,2,FALSE)</f>
        <v>77</v>
      </c>
      <c r="M78">
        <f>VLOOKUP(J78,[1]Players!$A:$E,3,FALSE)</f>
        <v>225</v>
      </c>
      <c r="O78" t="str">
        <f t="shared" si="7"/>
        <v>CLE</v>
      </c>
      <c r="P78" t="str">
        <f t="shared" si="8"/>
        <v>Ohio</v>
      </c>
      <c r="Q78" t="str">
        <f t="shared" si="9"/>
        <v>Cleveland</v>
      </c>
      <c r="R78" t="str">
        <f t="shared" si="10"/>
        <v>Cleveland Cavaliers</v>
      </c>
      <c r="S78">
        <v>6</v>
      </c>
    </row>
    <row r="79" spans="1:19" x14ac:dyDescent="0.2">
      <c r="A79" t="s">
        <v>605</v>
      </c>
      <c r="B79" t="s">
        <v>272</v>
      </c>
      <c r="C79" s="1">
        <v>34798</v>
      </c>
      <c r="D79" t="str">
        <f t="shared" si="11"/>
        <v>{city: Cleveland, state: Ohio, abbreviation: CLE, teamName: Cleveland Cavaliers}</v>
      </c>
      <c r="E79" t="str">
        <f t="shared" si="6"/>
        <v>{height: 79, weight: 230}</v>
      </c>
      <c r="F79">
        <f>VLOOKUP(J79,[1]Players!$A:$E,4,FALSE)</f>
        <v>16</v>
      </c>
      <c r="G79" t="s">
        <v>1404</v>
      </c>
      <c r="J79">
        <v>280</v>
      </c>
      <c r="K79" t="str">
        <f>VLOOKUP(J79,Positions!A:G,7,FALSE)</f>
        <v>F</v>
      </c>
      <c r="L79">
        <f>VLOOKUP(J79,[1]Players!$A:$E,2,FALSE)</f>
        <v>79</v>
      </c>
      <c r="M79">
        <f>VLOOKUP(J79,[1]Players!$A:$E,3,FALSE)</f>
        <v>230</v>
      </c>
      <c r="O79" t="str">
        <f t="shared" si="7"/>
        <v>CLE</v>
      </c>
      <c r="P79" t="str">
        <f t="shared" si="8"/>
        <v>Ohio</v>
      </c>
      <c r="Q79" t="str">
        <f t="shared" si="9"/>
        <v>Cleveland</v>
      </c>
      <c r="R79" t="str">
        <f t="shared" si="10"/>
        <v>Cleveland Cavaliers</v>
      </c>
      <c r="S79">
        <v>6</v>
      </c>
    </row>
    <row r="80" spans="1:19" x14ac:dyDescent="0.2">
      <c r="A80" t="s">
        <v>488</v>
      </c>
      <c r="B80" t="s">
        <v>274</v>
      </c>
      <c r="C80" s="1">
        <v>33995</v>
      </c>
      <c r="D80" t="str">
        <f t="shared" si="11"/>
        <v>{city: Cleveland, state: Ohio, abbreviation: CLE, teamName: Cleveland Cavaliers}</v>
      </c>
      <c r="E80" t="str">
        <f t="shared" si="6"/>
        <v>{height: 73, weight: 179}</v>
      </c>
      <c r="F80">
        <f>VLOOKUP(J80,[1]Players!$A:$E,4,FALSE)</f>
        <v>6</v>
      </c>
      <c r="G80" t="s">
        <v>1402</v>
      </c>
      <c r="J80">
        <v>282</v>
      </c>
      <c r="K80" t="str">
        <f>VLOOKUP(J80,Positions!A:G,7,FALSE)</f>
        <v>G</v>
      </c>
      <c r="L80">
        <f>VLOOKUP(J80,[1]Players!$A:$E,2,FALSE)</f>
        <v>73</v>
      </c>
      <c r="M80">
        <f>VLOOKUP(J80,[1]Players!$A:$E,3,FALSE)</f>
        <v>179</v>
      </c>
      <c r="O80" t="str">
        <f t="shared" si="7"/>
        <v>CLE</v>
      </c>
      <c r="P80" t="str">
        <f t="shared" si="8"/>
        <v>Ohio</v>
      </c>
      <c r="Q80" t="str">
        <f t="shared" si="9"/>
        <v>Cleveland</v>
      </c>
      <c r="R80" t="str">
        <f t="shared" si="10"/>
        <v>Cleveland Cavaliers</v>
      </c>
      <c r="S80">
        <v>6</v>
      </c>
    </row>
    <row r="81" spans="1:19" x14ac:dyDescent="0.2">
      <c r="A81" t="s">
        <v>627</v>
      </c>
      <c r="B81" t="s">
        <v>306</v>
      </c>
      <c r="C81" s="1">
        <v>33170</v>
      </c>
      <c r="D81" t="str">
        <f t="shared" si="11"/>
        <v>{city: Cleveland, state: Ohio, abbreviation: CLE, teamName: Cleveland Cavaliers}</v>
      </c>
      <c r="E81" t="str">
        <f t="shared" si="6"/>
        <v>{height: 74, weight: 190}</v>
      </c>
      <c r="F81">
        <f>VLOOKUP(J81,[1]Players!$A:$E,4,FALSE)</f>
        <v>3</v>
      </c>
      <c r="G81" t="s">
        <v>1402</v>
      </c>
      <c r="J81">
        <v>320</v>
      </c>
      <c r="K81" t="str">
        <f>VLOOKUP(J81,Positions!A:G,7,FALSE)</f>
        <v>G</v>
      </c>
      <c r="L81">
        <f>VLOOKUP(J81,[1]Players!$A:$E,2,FALSE)</f>
        <v>74</v>
      </c>
      <c r="M81">
        <f>VLOOKUP(J81,[1]Players!$A:$E,3,FALSE)</f>
        <v>190</v>
      </c>
      <c r="O81" t="str">
        <f t="shared" si="7"/>
        <v>CLE</v>
      </c>
      <c r="P81" t="str">
        <f t="shared" si="8"/>
        <v>Ohio</v>
      </c>
      <c r="Q81" t="str">
        <f t="shared" si="9"/>
        <v>Cleveland</v>
      </c>
      <c r="R81" t="str">
        <f t="shared" si="10"/>
        <v>Cleveland Cavaliers</v>
      </c>
      <c r="S81">
        <v>6</v>
      </c>
    </row>
    <row r="82" spans="1:19" x14ac:dyDescent="0.2">
      <c r="A82" t="s">
        <v>634</v>
      </c>
      <c r="B82" t="s">
        <v>313</v>
      </c>
      <c r="C82" s="1">
        <v>36163</v>
      </c>
      <c r="D82" t="str">
        <f t="shared" si="11"/>
        <v>{city: Cleveland, state: Ohio, abbreviation: CLE, teamName: Cleveland Cavaliers}</v>
      </c>
      <c r="E82" t="str">
        <f t="shared" si="6"/>
        <v>{height: 73, weight: 190}</v>
      </c>
      <c r="F82">
        <f>VLOOKUP(J82,[1]Players!$A:$E,4,FALSE)</f>
        <v>2</v>
      </c>
      <c r="G82" t="s">
        <v>1402</v>
      </c>
      <c r="J82">
        <v>327</v>
      </c>
      <c r="K82" t="str">
        <f>VLOOKUP(J82,Positions!A:G,7,FALSE)</f>
        <v>G</v>
      </c>
      <c r="L82">
        <f>VLOOKUP(J82,[1]Players!$A:$E,2,FALSE)</f>
        <v>73</v>
      </c>
      <c r="M82">
        <f>VLOOKUP(J82,[1]Players!$A:$E,3,FALSE)</f>
        <v>190</v>
      </c>
      <c r="O82" t="str">
        <f t="shared" si="7"/>
        <v>CLE</v>
      </c>
      <c r="P82" t="str">
        <f t="shared" si="8"/>
        <v>Ohio</v>
      </c>
      <c r="Q82" t="str">
        <f t="shared" si="9"/>
        <v>Cleveland</v>
      </c>
      <c r="R82" t="str">
        <f t="shared" si="10"/>
        <v>Cleveland Cavaliers</v>
      </c>
      <c r="S82">
        <v>6</v>
      </c>
    </row>
    <row r="83" spans="1:19" x14ac:dyDescent="0.2">
      <c r="A83" t="s">
        <v>640</v>
      </c>
      <c r="B83" t="s">
        <v>322</v>
      </c>
      <c r="C83" s="1">
        <v>35619</v>
      </c>
      <c r="D83" t="str">
        <f t="shared" si="11"/>
        <v>{city: Cleveland, state: Ohio, abbreviation: CLE, teamName: Cleveland Cavaliers}</v>
      </c>
      <c r="E83" t="str">
        <f t="shared" si="6"/>
        <v>{height: 78, weight: 230}</v>
      </c>
      <c r="F83">
        <f>VLOOKUP(J83,[1]Players!$A:$E,4,FALSE)</f>
        <v>8</v>
      </c>
      <c r="G83" t="s">
        <v>1404</v>
      </c>
      <c r="J83">
        <v>337</v>
      </c>
      <c r="K83" t="str">
        <f>VLOOKUP(J83,Positions!A:G,7,FALSE)</f>
        <v>F</v>
      </c>
      <c r="L83">
        <f>VLOOKUP(J83,[1]Players!$A:$E,2,FALSE)</f>
        <v>78</v>
      </c>
      <c r="M83">
        <f>VLOOKUP(J83,[1]Players!$A:$E,3,FALSE)</f>
        <v>230</v>
      </c>
      <c r="O83" t="str">
        <f t="shared" si="7"/>
        <v>CLE</v>
      </c>
      <c r="P83" t="str">
        <f t="shared" si="8"/>
        <v>Ohio</v>
      </c>
      <c r="Q83" t="str">
        <f t="shared" si="9"/>
        <v>Cleveland</v>
      </c>
      <c r="R83" t="str">
        <f t="shared" si="10"/>
        <v>Cleveland Cavaliers</v>
      </c>
      <c r="S83">
        <v>6</v>
      </c>
    </row>
    <row r="84" spans="1:19" x14ac:dyDescent="0.2">
      <c r="A84" t="s">
        <v>655</v>
      </c>
      <c r="B84" t="s">
        <v>342</v>
      </c>
      <c r="C84" s="1">
        <v>34290</v>
      </c>
      <c r="D84" t="str">
        <f t="shared" si="11"/>
        <v>{city: Cleveland, state: Ohio, abbreviation: CLE, teamName: Cleveland Cavaliers}</v>
      </c>
      <c r="E84" t="str">
        <f t="shared" si="6"/>
        <v>{height: 76, weight: 220}</v>
      </c>
      <c r="F84">
        <f>VLOOKUP(J84,[1]Players!$A:$E,4,FALSE)</f>
        <v>45</v>
      </c>
      <c r="G84" t="s">
        <v>1402</v>
      </c>
      <c r="J84">
        <v>358</v>
      </c>
      <c r="K84" t="str">
        <f>VLOOKUP(J84,Positions!A:G,7,FALSE)</f>
        <v>G</v>
      </c>
      <c r="L84">
        <f>VLOOKUP(J84,[1]Players!$A:$E,2,FALSE)</f>
        <v>76</v>
      </c>
      <c r="M84">
        <f>VLOOKUP(J84,[1]Players!$A:$E,3,FALSE)</f>
        <v>220</v>
      </c>
      <c r="O84" t="str">
        <f t="shared" si="7"/>
        <v>CLE</v>
      </c>
      <c r="P84" t="str">
        <f t="shared" si="8"/>
        <v>Ohio</v>
      </c>
      <c r="Q84" t="str">
        <f t="shared" si="9"/>
        <v>Cleveland</v>
      </c>
      <c r="R84" t="str">
        <f t="shared" si="10"/>
        <v>Cleveland Cavaliers</v>
      </c>
      <c r="S84">
        <v>6</v>
      </c>
    </row>
    <row r="85" spans="1:19" x14ac:dyDescent="0.2">
      <c r="A85" t="s">
        <v>659</v>
      </c>
      <c r="B85" t="s">
        <v>348</v>
      </c>
      <c r="C85" s="1">
        <v>35389</v>
      </c>
      <c r="D85" t="str">
        <f t="shared" si="11"/>
        <v>{city: Cleveland, state: Ohio, abbreviation: CLE, teamName: Cleveland Cavaliers}</v>
      </c>
      <c r="E85" t="str">
        <f t="shared" si="6"/>
        <v>{height: 81, weight: 228}</v>
      </c>
      <c r="F85">
        <f>VLOOKUP(J85,[1]Players!$A:$E,4,FALSE)</f>
        <v>32</v>
      </c>
      <c r="G85" t="s">
        <v>1405</v>
      </c>
      <c r="J85">
        <v>364</v>
      </c>
      <c r="K85" t="str">
        <f>VLOOKUP(J85,Positions!A:G,7,FALSE)</f>
        <v>F-C</v>
      </c>
      <c r="L85">
        <f>VLOOKUP(J85,[1]Players!$A:$E,2,FALSE)</f>
        <v>81</v>
      </c>
      <c r="M85">
        <f>VLOOKUP(J85,[1]Players!$A:$E,3,FALSE)</f>
        <v>228</v>
      </c>
      <c r="O85" t="str">
        <f t="shared" si="7"/>
        <v>CLE</v>
      </c>
      <c r="P85" t="str">
        <f t="shared" si="8"/>
        <v>Ohio</v>
      </c>
      <c r="Q85" t="str">
        <f t="shared" si="9"/>
        <v>Cleveland</v>
      </c>
      <c r="R85" t="str">
        <f t="shared" si="10"/>
        <v>Cleveland Cavaliers</v>
      </c>
      <c r="S85">
        <v>6</v>
      </c>
    </row>
    <row r="86" spans="1:19" x14ac:dyDescent="0.2">
      <c r="A86" t="s">
        <v>450</v>
      </c>
      <c r="B86" t="s">
        <v>85</v>
      </c>
      <c r="C86" s="1">
        <v>34743</v>
      </c>
      <c r="D86" t="str">
        <f t="shared" si="11"/>
        <v>{city: Dallas, state: Texas, abbreviation: DAL, teamName: Dallas Mavericks}</v>
      </c>
      <c r="E86" t="str">
        <f t="shared" si="6"/>
        <v>{height: 77, weight: 219}</v>
      </c>
      <c r="F86">
        <f>VLOOKUP(J86,[1]Players!$A:$E,4,FALSE)</f>
        <v>0</v>
      </c>
      <c r="G86" t="s">
        <v>1406</v>
      </c>
      <c r="J86">
        <v>60</v>
      </c>
      <c r="K86" t="str">
        <f>VLOOKUP(J86,Positions!A:G,7,FALSE)</f>
        <v>G-F</v>
      </c>
      <c r="L86">
        <f>VLOOKUP(J86,[1]Players!$A:$E,2,FALSE)</f>
        <v>77</v>
      </c>
      <c r="M86">
        <f>VLOOKUP(J86,[1]Players!$A:$E,3,FALSE)</f>
        <v>219</v>
      </c>
      <c r="O86" t="str">
        <f t="shared" si="7"/>
        <v>DAL</v>
      </c>
      <c r="P86" t="str">
        <f t="shared" si="8"/>
        <v>Texas</v>
      </c>
      <c r="Q86" t="str">
        <f t="shared" si="9"/>
        <v>Dallas</v>
      </c>
      <c r="R86" t="str">
        <f t="shared" si="10"/>
        <v>Dallas Mavericks</v>
      </c>
      <c r="S86">
        <v>7</v>
      </c>
    </row>
    <row r="87" spans="1:19" x14ac:dyDescent="0.2">
      <c r="A87" t="s">
        <v>451</v>
      </c>
      <c r="B87" t="s">
        <v>86</v>
      </c>
      <c r="C87" s="1">
        <v>35309</v>
      </c>
      <c r="D87" t="str">
        <f t="shared" si="11"/>
        <v>{city: Dallas, state: Texas, abbreviation: DAL, teamName: Dallas Mavericks}</v>
      </c>
      <c r="E87" t="str">
        <f t="shared" si="6"/>
        <v>{height: 73, weight: 190}</v>
      </c>
      <c r="F87">
        <f>VLOOKUP(J87,[1]Players!$A:$E,4,FALSE)</f>
        <v>13</v>
      </c>
      <c r="G87" t="s">
        <v>1402</v>
      </c>
      <c r="J87">
        <v>61</v>
      </c>
      <c r="K87" t="str">
        <f>VLOOKUP(J87,Positions!A:G,7,FALSE)</f>
        <v>G</v>
      </c>
      <c r="L87">
        <f>VLOOKUP(J87,[1]Players!$A:$E,2,FALSE)</f>
        <v>73</v>
      </c>
      <c r="M87">
        <f>VLOOKUP(J87,[1]Players!$A:$E,3,FALSE)</f>
        <v>190</v>
      </c>
      <c r="O87" t="str">
        <f t="shared" si="7"/>
        <v>DAL</v>
      </c>
      <c r="P87" t="str">
        <f t="shared" si="8"/>
        <v>Texas</v>
      </c>
      <c r="Q87" t="str">
        <f t="shared" si="9"/>
        <v>Dallas</v>
      </c>
      <c r="R87" t="str">
        <f t="shared" si="10"/>
        <v>Dallas Mavericks</v>
      </c>
      <c r="S87">
        <v>7</v>
      </c>
    </row>
    <row r="88" spans="1:19" x14ac:dyDescent="0.2">
      <c r="A88" t="s">
        <v>452</v>
      </c>
      <c r="B88" t="s">
        <v>87</v>
      </c>
      <c r="C88" s="1">
        <v>33316</v>
      </c>
      <c r="D88" t="str">
        <f t="shared" si="11"/>
        <v>{city: Dallas, state: Texas, abbreviation: DAL, teamName: Dallas Mavericks}</v>
      </c>
      <c r="E88" t="str">
        <f t="shared" si="6"/>
        <v>{height: 78, weight: 205}</v>
      </c>
      <c r="F88">
        <f>VLOOKUP(J88,[1]Players!$A:$E,4,FALSE)</f>
        <v>25</v>
      </c>
      <c r="G88" t="s">
        <v>1406</v>
      </c>
      <c r="J88">
        <v>62</v>
      </c>
      <c r="K88" t="str">
        <f>VLOOKUP(J88,Positions!A:G,7,FALSE)</f>
        <v>G-F</v>
      </c>
      <c r="L88">
        <f>VLOOKUP(J88,[1]Players!$A:$E,2,FALSE)</f>
        <v>78</v>
      </c>
      <c r="M88">
        <f>VLOOKUP(J88,[1]Players!$A:$E,3,FALSE)</f>
        <v>205</v>
      </c>
      <c r="O88" t="str">
        <f t="shared" si="7"/>
        <v>DAL</v>
      </c>
      <c r="P88" t="str">
        <f t="shared" si="8"/>
        <v>Texas</v>
      </c>
      <c r="Q88" t="str">
        <f t="shared" si="9"/>
        <v>Dallas</v>
      </c>
      <c r="R88" t="str">
        <f t="shared" si="10"/>
        <v>Dallas Mavericks</v>
      </c>
      <c r="S88">
        <v>7</v>
      </c>
    </row>
    <row r="89" spans="1:19" x14ac:dyDescent="0.2">
      <c r="A89" t="s">
        <v>453</v>
      </c>
      <c r="B89" t="s">
        <v>88</v>
      </c>
      <c r="C89" s="1">
        <v>33922</v>
      </c>
      <c r="D89" t="str">
        <f t="shared" si="11"/>
        <v>{city: Dallas, state: Texas, abbreviation: DAL, teamName: Dallas Mavericks}</v>
      </c>
      <c r="E89" t="str">
        <f t="shared" si="6"/>
        <v>{height: 73, weight: 185}</v>
      </c>
      <c r="F89">
        <f>VLOOKUP(J89,[1]Players!$A:$E,4,FALSE)</f>
        <v>3</v>
      </c>
      <c r="G89" t="s">
        <v>1402</v>
      </c>
      <c r="J89">
        <v>63</v>
      </c>
      <c r="K89" t="str">
        <f>VLOOKUP(J89,Positions!A:G,7,FALSE)</f>
        <v>G</v>
      </c>
      <c r="L89">
        <f>VLOOKUP(J89,[1]Players!$A:$E,2,FALSE)</f>
        <v>73</v>
      </c>
      <c r="M89">
        <f>VLOOKUP(J89,[1]Players!$A:$E,3,FALSE)</f>
        <v>185</v>
      </c>
      <c r="O89" t="str">
        <f t="shared" si="7"/>
        <v>DAL</v>
      </c>
      <c r="P89" t="str">
        <f t="shared" si="8"/>
        <v>Texas</v>
      </c>
      <c r="Q89" t="str">
        <f t="shared" si="9"/>
        <v>Dallas</v>
      </c>
      <c r="R89" t="str">
        <f t="shared" si="10"/>
        <v>Dallas Mavericks</v>
      </c>
      <c r="S89">
        <v>7</v>
      </c>
    </row>
    <row r="90" spans="1:19" x14ac:dyDescent="0.2">
      <c r="A90" t="s">
        <v>383</v>
      </c>
      <c r="B90" t="s">
        <v>98</v>
      </c>
      <c r="C90" s="1">
        <v>34199</v>
      </c>
      <c r="D90" t="str">
        <f t="shared" si="11"/>
        <v>{city: Dallas, state: Texas, abbreviation: DAL, teamName: Dallas Mavericks}</v>
      </c>
      <c r="E90" t="str">
        <f t="shared" si="6"/>
        <v>{height: 85, weight: 240}</v>
      </c>
      <c r="F90">
        <f>VLOOKUP(J90,[1]Players!$A:$E,4,FALSE)</f>
        <v>33</v>
      </c>
      <c r="G90" t="s">
        <v>1403</v>
      </c>
      <c r="J90">
        <v>74</v>
      </c>
      <c r="K90" t="str">
        <f>VLOOKUP(J90,Positions!A:G,7,FALSE)</f>
        <v>C</v>
      </c>
      <c r="L90">
        <f>VLOOKUP(J90,[1]Players!$A:$E,2,FALSE)</f>
        <v>85</v>
      </c>
      <c r="M90">
        <f>VLOOKUP(J90,[1]Players!$A:$E,3,FALSE)</f>
        <v>240</v>
      </c>
      <c r="O90" t="str">
        <f t="shared" si="7"/>
        <v>DAL</v>
      </c>
      <c r="P90" t="str">
        <f t="shared" si="8"/>
        <v>Texas</v>
      </c>
      <c r="Q90" t="str">
        <f t="shared" si="9"/>
        <v>Dallas</v>
      </c>
      <c r="R90" t="str">
        <f t="shared" si="10"/>
        <v>Dallas Mavericks</v>
      </c>
      <c r="S90">
        <v>7</v>
      </c>
    </row>
    <row r="91" spans="1:19" x14ac:dyDescent="0.2">
      <c r="A91" t="s">
        <v>482</v>
      </c>
      <c r="B91" t="s">
        <v>120</v>
      </c>
      <c r="C91" s="1">
        <v>36218</v>
      </c>
      <c r="D91" t="str">
        <f t="shared" si="11"/>
        <v>{city: Dallas, state: Texas, abbreviation: DAL, teamName: Dallas Mavericks}</v>
      </c>
      <c r="E91" t="str">
        <f t="shared" si="6"/>
        <v>{height: 79, weight: 230}</v>
      </c>
      <c r="F91">
        <f>VLOOKUP(J91,[1]Players!$A:$E,4,FALSE)</f>
        <v>7</v>
      </c>
      <c r="G91" t="s">
        <v>1407</v>
      </c>
      <c r="J91">
        <v>98</v>
      </c>
      <c r="K91" t="str">
        <f>VLOOKUP(J91,Positions!A:G,7,FALSE)</f>
        <v>F-G</v>
      </c>
      <c r="L91">
        <f>VLOOKUP(J91,[1]Players!$A:$E,2,FALSE)</f>
        <v>79</v>
      </c>
      <c r="M91">
        <f>VLOOKUP(J91,[1]Players!$A:$E,3,FALSE)</f>
        <v>230</v>
      </c>
      <c r="O91" t="str">
        <f t="shared" si="7"/>
        <v>DAL</v>
      </c>
      <c r="P91" t="str">
        <f t="shared" si="8"/>
        <v>Texas</v>
      </c>
      <c r="Q91" t="str">
        <f t="shared" si="9"/>
        <v>Dallas</v>
      </c>
      <c r="R91" t="str">
        <f t="shared" si="10"/>
        <v>Dallas Mavericks</v>
      </c>
      <c r="S91">
        <v>7</v>
      </c>
    </row>
    <row r="92" spans="1:19" x14ac:dyDescent="0.2">
      <c r="A92" t="s">
        <v>494</v>
      </c>
      <c r="B92" t="s">
        <v>134</v>
      </c>
      <c r="C92" s="1">
        <v>34093</v>
      </c>
      <c r="D92" t="str">
        <f t="shared" si="11"/>
        <v>{city: Dallas, state: Texas, abbreviation: DAL, teamName: Dallas Mavericks}</v>
      </c>
      <c r="E92" t="str">
        <f t="shared" si="6"/>
        <v>{height: 79, weight: 220}</v>
      </c>
      <c r="F92">
        <f>VLOOKUP(J92,[1]Players!$A:$E,4,FALSE)</f>
        <v>10</v>
      </c>
      <c r="G92" t="s">
        <v>1404</v>
      </c>
      <c r="J92">
        <v>112</v>
      </c>
      <c r="K92" t="str">
        <f>VLOOKUP(J92,Positions!A:G,7,FALSE)</f>
        <v>F</v>
      </c>
      <c r="L92">
        <f>VLOOKUP(J92,[1]Players!$A:$E,2,FALSE)</f>
        <v>79</v>
      </c>
      <c r="M92">
        <f>VLOOKUP(J92,[1]Players!$A:$E,3,FALSE)</f>
        <v>220</v>
      </c>
      <c r="O92" t="str">
        <f t="shared" si="7"/>
        <v>DAL</v>
      </c>
      <c r="P92" t="str">
        <f t="shared" si="8"/>
        <v>Texas</v>
      </c>
      <c r="Q92" t="str">
        <f t="shared" si="9"/>
        <v>Dallas</v>
      </c>
      <c r="R92" t="str">
        <f t="shared" si="10"/>
        <v>Dallas Mavericks</v>
      </c>
      <c r="S92">
        <v>7</v>
      </c>
    </row>
    <row r="93" spans="1:19" x14ac:dyDescent="0.2">
      <c r="A93" t="s">
        <v>465</v>
      </c>
      <c r="B93" t="s">
        <v>24</v>
      </c>
      <c r="C93" s="1">
        <v>36845</v>
      </c>
      <c r="D93" t="str">
        <f t="shared" si="11"/>
        <v>{city: Dallas, state: Texas, abbreviation: DAL, teamName: Dallas Mavericks}</v>
      </c>
      <c r="E93" t="str">
        <f t="shared" si="6"/>
        <v>{height: 77, weight: 200}</v>
      </c>
      <c r="F93">
        <f>VLOOKUP(J93,[1]Players!$A:$E,4,FALSE)</f>
        <v>8</v>
      </c>
      <c r="G93" t="s">
        <v>1402</v>
      </c>
      <c r="J93">
        <v>139</v>
      </c>
      <c r="K93" t="str">
        <f>VLOOKUP(J93,Positions!A:G,7,FALSE)</f>
        <v>G</v>
      </c>
      <c r="L93">
        <f>VLOOKUP(J93,[1]Players!$A:$E,2,FALSE)</f>
        <v>77</v>
      </c>
      <c r="M93">
        <f>VLOOKUP(J93,[1]Players!$A:$E,3,FALSE)</f>
        <v>200</v>
      </c>
      <c r="O93" t="str">
        <f t="shared" si="7"/>
        <v>DAL</v>
      </c>
      <c r="P93" t="str">
        <f t="shared" si="8"/>
        <v>Texas</v>
      </c>
      <c r="Q93" t="str">
        <f t="shared" si="9"/>
        <v>Dallas</v>
      </c>
      <c r="R93" t="str">
        <f t="shared" si="10"/>
        <v>Dallas Mavericks</v>
      </c>
      <c r="S93">
        <v>7</v>
      </c>
    </row>
    <row r="94" spans="1:19" x14ac:dyDescent="0.2">
      <c r="A94" t="s">
        <v>518</v>
      </c>
      <c r="B94" t="s">
        <v>158</v>
      </c>
      <c r="C94" s="1">
        <v>33681</v>
      </c>
      <c r="D94" t="str">
        <f t="shared" si="11"/>
        <v>{city: Dallas, state: Texas, abbreviation: DAL, teamName: Dallas Mavericks}</v>
      </c>
      <c r="E94" t="str">
        <f t="shared" si="6"/>
        <v>{height: 77, weight: 205}</v>
      </c>
      <c r="F94">
        <f>VLOOKUP(J94,[1]Players!$A:$E,4,FALSE)</f>
        <v>11</v>
      </c>
      <c r="G94" t="s">
        <v>1406</v>
      </c>
      <c r="J94">
        <v>144</v>
      </c>
      <c r="K94" t="str">
        <f>VLOOKUP(J94,Positions!A:G,7,FALSE)</f>
        <v>G-F</v>
      </c>
      <c r="L94">
        <f>VLOOKUP(J94,[1]Players!$A:$E,2,FALSE)</f>
        <v>77</v>
      </c>
      <c r="M94">
        <f>VLOOKUP(J94,[1]Players!$A:$E,3,FALSE)</f>
        <v>205</v>
      </c>
      <c r="O94" t="str">
        <f t="shared" si="7"/>
        <v>DAL</v>
      </c>
      <c r="P94" t="str">
        <f t="shared" si="8"/>
        <v>Texas</v>
      </c>
      <c r="Q94" t="str">
        <f t="shared" si="9"/>
        <v>Dallas</v>
      </c>
      <c r="R94" t="str">
        <f t="shared" si="10"/>
        <v>Dallas Mavericks</v>
      </c>
      <c r="S94">
        <v>7</v>
      </c>
    </row>
    <row r="95" spans="1:19" x14ac:dyDescent="0.2">
      <c r="A95" t="s">
        <v>553</v>
      </c>
      <c r="B95" t="s">
        <v>200</v>
      </c>
      <c r="C95" s="1">
        <v>33633</v>
      </c>
      <c r="D95" t="str">
        <f t="shared" si="11"/>
        <v>{city: Dallas, state: Texas, abbreviation: DAL, teamName: Dallas Mavericks}</v>
      </c>
      <c r="E95" t="str">
        <f t="shared" si="6"/>
        <v>{height: 82, weight: 240}</v>
      </c>
      <c r="F95">
        <f>VLOOKUP(J95,[1]Players!$A:$E,4,FALSE)</f>
        <v>42</v>
      </c>
      <c r="G95" t="s">
        <v>1404</v>
      </c>
      <c r="J95">
        <v>201</v>
      </c>
      <c r="K95" t="str">
        <f>VLOOKUP(J95,Positions!A:G,7,FALSE)</f>
        <v>F</v>
      </c>
      <c r="L95">
        <f>VLOOKUP(J95,[1]Players!$A:$E,2,FALSE)</f>
        <v>82</v>
      </c>
      <c r="M95">
        <f>VLOOKUP(J95,[1]Players!$A:$E,3,FALSE)</f>
        <v>240</v>
      </c>
      <c r="O95" t="str">
        <f t="shared" si="7"/>
        <v>DAL</v>
      </c>
      <c r="P95" t="str">
        <f t="shared" si="8"/>
        <v>Texas</v>
      </c>
      <c r="Q95" t="str">
        <f t="shared" si="9"/>
        <v>Dallas</v>
      </c>
      <c r="R95" t="str">
        <f t="shared" si="10"/>
        <v>Dallas Mavericks</v>
      </c>
      <c r="S95">
        <v>7</v>
      </c>
    </row>
    <row r="96" spans="1:19" x14ac:dyDescent="0.2">
      <c r="A96" t="s">
        <v>378</v>
      </c>
      <c r="B96" t="s">
        <v>262</v>
      </c>
      <c r="C96" s="1">
        <v>36006</v>
      </c>
      <c r="D96" t="str">
        <f t="shared" si="11"/>
        <v>{city: Dallas, state: Texas, abbreviation: DAL, teamName: Dallas Mavericks}</v>
      </c>
      <c r="E96" t="str">
        <f t="shared" si="6"/>
        <v>{height: 76, weight: 200}</v>
      </c>
      <c r="F96">
        <f>VLOOKUP(J96,[1]Players!$A:$E,4,FALSE)</f>
        <v>21</v>
      </c>
      <c r="G96" t="s">
        <v>1402</v>
      </c>
      <c r="J96">
        <v>270</v>
      </c>
      <c r="K96" t="str">
        <f>VLOOKUP(J96,Positions!A:G,7,FALSE)</f>
        <v>G</v>
      </c>
      <c r="L96">
        <f>VLOOKUP(J96,[1]Players!$A:$E,2,FALSE)</f>
        <v>76</v>
      </c>
      <c r="M96">
        <f>VLOOKUP(J96,[1]Players!$A:$E,3,FALSE)</f>
        <v>200</v>
      </c>
      <c r="O96" t="str">
        <f t="shared" si="7"/>
        <v>DAL</v>
      </c>
      <c r="P96" t="str">
        <f t="shared" si="8"/>
        <v>Texas</v>
      </c>
      <c r="Q96" t="str">
        <f t="shared" si="9"/>
        <v>Dallas</v>
      </c>
      <c r="R96" t="str">
        <f t="shared" si="10"/>
        <v>Dallas Mavericks</v>
      </c>
      <c r="S96">
        <v>7</v>
      </c>
    </row>
    <row r="97" spans="1:19" x14ac:dyDescent="0.2">
      <c r="A97" t="s">
        <v>613</v>
      </c>
      <c r="B97" t="s">
        <v>286</v>
      </c>
      <c r="C97" s="1">
        <v>34915</v>
      </c>
      <c r="D97" t="str">
        <f t="shared" si="11"/>
        <v>{city: Dallas, state: Texas, abbreviation: DAL, teamName: Dallas Mavericks}</v>
      </c>
      <c r="E97" t="str">
        <f t="shared" si="6"/>
        <v>{height: 87, weight: 240}</v>
      </c>
      <c r="F97">
        <f>VLOOKUP(J97,[1]Players!$A:$E,4,FALSE)</f>
        <v>6</v>
      </c>
      <c r="G97" t="s">
        <v>1405</v>
      </c>
      <c r="J97">
        <v>296</v>
      </c>
      <c r="K97" t="str">
        <f>VLOOKUP(J97,Positions!A:G,7,FALSE)</f>
        <v>F-C</v>
      </c>
      <c r="L97">
        <f>VLOOKUP(J97,[1]Players!$A:$E,2,FALSE)</f>
        <v>87</v>
      </c>
      <c r="M97">
        <f>VLOOKUP(J97,[1]Players!$A:$E,3,FALSE)</f>
        <v>240</v>
      </c>
      <c r="O97" t="str">
        <f t="shared" si="7"/>
        <v>DAL</v>
      </c>
      <c r="P97" t="str">
        <f t="shared" si="8"/>
        <v>Texas</v>
      </c>
      <c r="Q97" t="str">
        <f t="shared" si="9"/>
        <v>Dallas</v>
      </c>
      <c r="R97" t="str">
        <f t="shared" si="10"/>
        <v>Dallas Mavericks</v>
      </c>
      <c r="S97">
        <v>7</v>
      </c>
    </row>
    <row r="98" spans="1:19" x14ac:dyDescent="0.2">
      <c r="A98" t="s">
        <v>533</v>
      </c>
      <c r="B98" t="s">
        <v>287</v>
      </c>
      <c r="C98" s="1">
        <v>33440</v>
      </c>
      <c r="D98" t="str">
        <f t="shared" si="11"/>
        <v>{city: Dallas, state: Texas, abbreviation: DAL, teamName: Dallas Mavericks}</v>
      </c>
      <c r="E98" t="str">
        <f t="shared" si="6"/>
        <v>{height: 82, weight: 240}</v>
      </c>
      <c r="F98">
        <f>VLOOKUP(J98,[1]Players!$A:$E,4,FALSE)</f>
        <v>7</v>
      </c>
      <c r="G98" t="s">
        <v>1405</v>
      </c>
      <c r="J98">
        <v>297</v>
      </c>
      <c r="K98" t="str">
        <f>VLOOKUP(J98,Positions!A:G,7,FALSE)</f>
        <v>F-C</v>
      </c>
      <c r="L98">
        <f>VLOOKUP(J98,[1]Players!$A:$E,2,FALSE)</f>
        <v>82</v>
      </c>
      <c r="M98">
        <f>VLOOKUP(J98,[1]Players!$A:$E,3,FALSE)</f>
        <v>240</v>
      </c>
      <c r="O98" t="str">
        <f t="shared" si="7"/>
        <v>DAL</v>
      </c>
      <c r="P98" t="str">
        <f t="shared" si="8"/>
        <v>Texas</v>
      </c>
      <c r="Q98" t="str">
        <f t="shared" si="9"/>
        <v>Dallas</v>
      </c>
      <c r="R98" t="str">
        <f t="shared" si="10"/>
        <v>Dallas Mavericks</v>
      </c>
      <c r="S98">
        <v>7</v>
      </c>
    </row>
    <row r="99" spans="1:19" x14ac:dyDescent="0.2">
      <c r="A99" t="s">
        <v>420</v>
      </c>
      <c r="B99" t="s">
        <v>56</v>
      </c>
      <c r="C99" s="1">
        <v>33247</v>
      </c>
      <c r="D99" t="str">
        <f t="shared" si="11"/>
        <v>{city: Denver, state: Colorado, abbreviation: DEN, teamName: Denver Nuggets}</v>
      </c>
      <c r="E99" t="str">
        <f t="shared" si="6"/>
        <v>{height: 77, weight: 181}</v>
      </c>
      <c r="F99">
        <f>VLOOKUP(J99,[1]Players!$A:$E,4,FALSE)</f>
        <v>5</v>
      </c>
      <c r="G99" t="s">
        <v>1402</v>
      </c>
      <c r="J99">
        <v>26</v>
      </c>
      <c r="K99" t="str">
        <f>VLOOKUP(J99,Positions!A:G,7,FALSE)</f>
        <v>G</v>
      </c>
      <c r="L99">
        <f>VLOOKUP(J99,[1]Players!$A:$E,2,FALSE)</f>
        <v>77</v>
      </c>
      <c r="M99">
        <f>VLOOKUP(J99,[1]Players!$A:$E,3,FALSE)</f>
        <v>181</v>
      </c>
      <c r="O99" t="str">
        <f t="shared" si="7"/>
        <v>DEN</v>
      </c>
      <c r="P99" t="str">
        <f t="shared" si="8"/>
        <v>Colorado</v>
      </c>
      <c r="Q99" t="str">
        <f t="shared" si="9"/>
        <v>Denver</v>
      </c>
      <c r="R99" t="str">
        <f t="shared" si="10"/>
        <v>Denver Nuggets</v>
      </c>
      <c r="S99">
        <v>8</v>
      </c>
    </row>
    <row r="100" spans="1:19" x14ac:dyDescent="0.2">
      <c r="A100" t="s">
        <v>458</v>
      </c>
      <c r="B100" t="s">
        <v>92</v>
      </c>
      <c r="C100" s="1">
        <v>33323</v>
      </c>
      <c r="D100" t="str">
        <f t="shared" si="11"/>
        <v>{city: Denver, state: Colorado, abbreviation: DEN, teamName: Denver Nuggets}</v>
      </c>
      <c r="E100" t="str">
        <f t="shared" si="6"/>
        <v>{height: 70, weight: 195}</v>
      </c>
      <c r="F100">
        <f>VLOOKUP(J100,[1]Players!$A:$E,4,FALSE)</f>
        <v>7</v>
      </c>
      <c r="G100" t="s">
        <v>1402</v>
      </c>
      <c r="J100">
        <v>68</v>
      </c>
      <c r="K100" t="str">
        <f>VLOOKUP(J100,Positions!A:G,7,FALSE)</f>
        <v>G</v>
      </c>
      <c r="L100">
        <f>VLOOKUP(J100,[1]Players!$A:$E,2,FALSE)</f>
        <v>70</v>
      </c>
      <c r="M100">
        <f>VLOOKUP(J100,[1]Players!$A:$E,3,FALSE)</f>
        <v>195</v>
      </c>
      <c r="O100" t="str">
        <f t="shared" si="7"/>
        <v>DEN</v>
      </c>
      <c r="P100" t="str">
        <f t="shared" si="8"/>
        <v>Colorado</v>
      </c>
      <c r="Q100" t="str">
        <f t="shared" si="9"/>
        <v>Denver</v>
      </c>
      <c r="R100" t="str">
        <f t="shared" si="10"/>
        <v>Denver Nuggets</v>
      </c>
      <c r="S100">
        <v>8</v>
      </c>
    </row>
    <row r="101" spans="1:19" x14ac:dyDescent="0.2">
      <c r="A101" t="s">
        <v>485</v>
      </c>
      <c r="B101" t="s">
        <v>123</v>
      </c>
      <c r="C101" s="1">
        <v>35364</v>
      </c>
      <c r="D101" t="str">
        <f t="shared" si="11"/>
        <v>{city: Denver, state: Colorado, abbreviation: DEN, teamName: Denver Nuggets}</v>
      </c>
      <c r="E101" t="str">
        <f t="shared" si="6"/>
        <v>{height: 78, weight: 205}</v>
      </c>
      <c r="F101">
        <f>VLOOKUP(J101,[1]Players!$A:$E,4,FALSE)</f>
        <v>35</v>
      </c>
      <c r="G101" t="s">
        <v>1406</v>
      </c>
      <c r="J101">
        <v>101</v>
      </c>
      <c r="K101" t="str">
        <f>VLOOKUP(J101,Positions!A:G,7,FALSE)</f>
        <v>G-F</v>
      </c>
      <c r="L101">
        <f>VLOOKUP(J101,[1]Players!$A:$E,2,FALSE)</f>
        <v>78</v>
      </c>
      <c r="M101">
        <f>VLOOKUP(J101,[1]Players!$A:$E,3,FALSE)</f>
        <v>205</v>
      </c>
      <c r="O101" t="str">
        <f t="shared" si="7"/>
        <v>DEN</v>
      </c>
      <c r="P101" t="str">
        <f t="shared" si="8"/>
        <v>Colorado</v>
      </c>
      <c r="Q101" t="str">
        <f t="shared" si="9"/>
        <v>Denver</v>
      </c>
      <c r="R101" t="str">
        <f t="shared" si="10"/>
        <v>Denver Nuggets</v>
      </c>
      <c r="S101">
        <v>8</v>
      </c>
    </row>
    <row r="102" spans="1:19" x14ac:dyDescent="0.2">
      <c r="A102" t="s">
        <v>506</v>
      </c>
      <c r="B102" t="s">
        <v>151</v>
      </c>
      <c r="C102" s="1">
        <v>34958</v>
      </c>
      <c r="D102" t="str">
        <f t="shared" si="11"/>
        <v>{city: Denver, state: Colorado, abbreviation: DEN, teamName: Denver Nuggets}</v>
      </c>
      <c r="E102" t="str">
        <f t="shared" si="6"/>
        <v>{height: 80, weight: 235}</v>
      </c>
      <c r="F102">
        <f>VLOOKUP(J102,[1]Players!$A:$E,4,FALSE)</f>
        <v>50</v>
      </c>
      <c r="G102" t="s">
        <v>1404</v>
      </c>
      <c r="J102">
        <v>129</v>
      </c>
      <c r="K102" t="str">
        <f>VLOOKUP(J102,Positions!A:G,7,FALSE)</f>
        <v>F</v>
      </c>
      <c r="L102">
        <f>VLOOKUP(J102,[1]Players!$A:$E,2,FALSE)</f>
        <v>80</v>
      </c>
      <c r="M102">
        <f>VLOOKUP(J102,[1]Players!$A:$E,3,FALSE)</f>
        <v>235</v>
      </c>
      <c r="O102" t="str">
        <f t="shared" si="7"/>
        <v>DEN</v>
      </c>
      <c r="P102" t="str">
        <f t="shared" si="8"/>
        <v>Colorado</v>
      </c>
      <c r="Q102" t="str">
        <f t="shared" si="9"/>
        <v>Denver</v>
      </c>
      <c r="R102" t="str">
        <f t="shared" si="10"/>
        <v>Denver Nuggets</v>
      </c>
      <c r="S102">
        <v>8</v>
      </c>
    </row>
    <row r="103" spans="1:19" x14ac:dyDescent="0.2">
      <c r="A103" t="s">
        <v>511</v>
      </c>
      <c r="B103" t="s">
        <v>24</v>
      </c>
      <c r="C103" s="1">
        <v>33046</v>
      </c>
      <c r="D103" t="str">
        <f t="shared" si="11"/>
        <v>{city: Denver, state: Colorado, abbreviation: DEN, teamName: Denver Nuggets}</v>
      </c>
      <c r="E103" t="str">
        <f t="shared" si="6"/>
        <v>{height: 80, weight: 227}</v>
      </c>
      <c r="F103">
        <f>VLOOKUP(J103,[1]Players!$A:$E,4,FALSE)</f>
        <v>0</v>
      </c>
      <c r="G103" t="s">
        <v>1405</v>
      </c>
      <c r="J103">
        <v>135</v>
      </c>
      <c r="K103" t="str">
        <f>VLOOKUP(J103,Positions!A:G,7,FALSE)</f>
        <v>F-C</v>
      </c>
      <c r="L103">
        <f>VLOOKUP(J103,[1]Players!$A:$E,2,FALSE)</f>
        <v>80</v>
      </c>
      <c r="M103">
        <f>VLOOKUP(J103,[1]Players!$A:$E,3,FALSE)</f>
        <v>227</v>
      </c>
      <c r="O103" t="str">
        <f t="shared" si="7"/>
        <v>DEN</v>
      </c>
      <c r="P103" t="str">
        <f t="shared" si="8"/>
        <v>Colorado</v>
      </c>
      <c r="Q103" t="str">
        <f t="shared" si="9"/>
        <v>Denver</v>
      </c>
      <c r="R103" t="str">
        <f t="shared" si="10"/>
        <v>Denver Nuggets</v>
      </c>
      <c r="S103">
        <v>8</v>
      </c>
    </row>
    <row r="104" spans="1:19" x14ac:dyDescent="0.2">
      <c r="A104" t="s">
        <v>513</v>
      </c>
      <c r="B104" t="s">
        <v>24</v>
      </c>
      <c r="C104" s="1">
        <v>31655</v>
      </c>
      <c r="D104" t="str">
        <f t="shared" si="11"/>
        <v>{city: Denver, state: Colorado, abbreviation: DEN, teamName: Denver Nuggets}</v>
      </c>
      <c r="E104" t="str">
        <f t="shared" si="6"/>
        <v>{height: 80, weight: 235}</v>
      </c>
      <c r="F104">
        <f>VLOOKUP(J104,[1]Players!$A:$E,4,FALSE)</f>
        <v>32</v>
      </c>
      <c r="G104" t="s">
        <v>1404</v>
      </c>
      <c r="J104">
        <v>138</v>
      </c>
      <c r="K104" t="str">
        <f>VLOOKUP(J104,Positions!A:G,7,FALSE)</f>
        <v>F</v>
      </c>
      <c r="L104">
        <f>VLOOKUP(J104,[1]Players!$A:$E,2,FALSE)</f>
        <v>80</v>
      </c>
      <c r="M104">
        <f>VLOOKUP(J104,[1]Players!$A:$E,3,FALSE)</f>
        <v>235</v>
      </c>
      <c r="O104" t="str">
        <f t="shared" si="7"/>
        <v>DEN</v>
      </c>
      <c r="P104" t="str">
        <f t="shared" si="8"/>
        <v>Colorado</v>
      </c>
      <c r="Q104" t="str">
        <f t="shared" si="9"/>
        <v>Denver</v>
      </c>
      <c r="R104" t="str">
        <f t="shared" si="10"/>
        <v>Denver Nuggets</v>
      </c>
      <c r="S104">
        <v>8</v>
      </c>
    </row>
    <row r="105" spans="1:19" x14ac:dyDescent="0.2">
      <c r="A105" t="s">
        <v>543</v>
      </c>
      <c r="B105" t="s">
        <v>190</v>
      </c>
      <c r="C105" s="1">
        <v>34750</v>
      </c>
      <c r="D105" t="str">
        <f t="shared" si="11"/>
        <v>{city: Denver, state: Colorado, abbreviation: DEN, teamName: Denver Nuggets}</v>
      </c>
      <c r="E105" t="str">
        <f t="shared" si="6"/>
        <v>{height: 83, weight: 284}</v>
      </c>
      <c r="F105">
        <f>VLOOKUP(J105,[1]Players!$A:$E,4,FALSE)</f>
        <v>15</v>
      </c>
      <c r="G105" t="s">
        <v>1403</v>
      </c>
      <c r="J105">
        <v>188</v>
      </c>
      <c r="K105" t="str">
        <f>VLOOKUP(J105,Positions!A:G,7,FALSE)</f>
        <v>C</v>
      </c>
      <c r="L105">
        <f>VLOOKUP(J105,[1]Players!$A:$E,2,FALSE)</f>
        <v>83</v>
      </c>
      <c r="M105">
        <f>VLOOKUP(J105,[1]Players!$A:$E,3,FALSE)</f>
        <v>284</v>
      </c>
      <c r="O105" t="str">
        <f t="shared" si="7"/>
        <v>DEN</v>
      </c>
      <c r="P105" t="str">
        <f t="shared" si="8"/>
        <v>Colorado</v>
      </c>
      <c r="Q105" t="str">
        <f t="shared" si="9"/>
        <v>Denver</v>
      </c>
      <c r="R105" t="str">
        <f t="shared" si="10"/>
        <v>Denver Nuggets</v>
      </c>
      <c r="S105">
        <v>8</v>
      </c>
    </row>
    <row r="106" spans="1:19" x14ac:dyDescent="0.2">
      <c r="A106" t="s">
        <v>592</v>
      </c>
      <c r="B106" t="s">
        <v>250</v>
      </c>
      <c r="C106" s="1">
        <v>34878</v>
      </c>
      <c r="D106" t="str">
        <f t="shared" si="11"/>
        <v>{city: Denver, state: Colorado, abbreviation: DEN, teamName: Denver Nuggets}</v>
      </c>
      <c r="E106" t="str">
        <f t="shared" si="6"/>
        <v>{height: 70, weight: 183}</v>
      </c>
      <c r="F106">
        <f>VLOOKUP(J106,[1]Players!$A:$E,4,FALSE)</f>
        <v>11</v>
      </c>
      <c r="G106" t="s">
        <v>1402</v>
      </c>
      <c r="J106">
        <v>258</v>
      </c>
      <c r="K106" t="str">
        <f>VLOOKUP(J106,Positions!A:G,7,FALSE)</f>
        <v>G</v>
      </c>
      <c r="L106">
        <f>VLOOKUP(J106,[1]Players!$A:$E,2,FALSE)</f>
        <v>70</v>
      </c>
      <c r="M106">
        <f>VLOOKUP(J106,[1]Players!$A:$E,3,FALSE)</f>
        <v>183</v>
      </c>
      <c r="O106" t="str">
        <f t="shared" si="7"/>
        <v>DEN</v>
      </c>
      <c r="P106" t="str">
        <f t="shared" si="8"/>
        <v>Colorado</v>
      </c>
      <c r="Q106" t="str">
        <f t="shared" si="9"/>
        <v>Denver</v>
      </c>
      <c r="R106" t="str">
        <f t="shared" si="10"/>
        <v>Denver Nuggets</v>
      </c>
      <c r="S106">
        <v>8</v>
      </c>
    </row>
    <row r="107" spans="1:19" x14ac:dyDescent="0.2">
      <c r="A107" t="s">
        <v>373</v>
      </c>
      <c r="B107" t="s">
        <v>285</v>
      </c>
      <c r="C107" s="1">
        <v>35977</v>
      </c>
      <c r="D107" t="str">
        <f t="shared" si="11"/>
        <v>{city: Denver, state: Colorado, abbreviation: DEN, teamName: Denver Nuggets}</v>
      </c>
      <c r="E107" t="str">
        <f t="shared" si="6"/>
        <v>{height: 82, weight: 218}</v>
      </c>
      <c r="F107">
        <f>VLOOKUP(J107,[1]Players!$A:$E,4,FALSE)</f>
        <v>1</v>
      </c>
      <c r="G107" t="s">
        <v>1404</v>
      </c>
      <c r="J107">
        <v>294</v>
      </c>
      <c r="K107" t="str">
        <f>VLOOKUP(J107,Positions!A:G,7,FALSE)</f>
        <v>F</v>
      </c>
      <c r="L107">
        <f>VLOOKUP(J107,[1]Players!$A:$E,2,FALSE)</f>
        <v>82</v>
      </c>
      <c r="M107">
        <f>VLOOKUP(J107,[1]Players!$A:$E,3,FALSE)</f>
        <v>218</v>
      </c>
      <c r="O107" t="str">
        <f t="shared" si="7"/>
        <v>DEN</v>
      </c>
      <c r="P107" t="str">
        <f t="shared" si="8"/>
        <v>Colorado</v>
      </c>
      <c r="Q107" t="str">
        <f t="shared" si="9"/>
        <v>Denver</v>
      </c>
      <c r="R107" t="str">
        <f t="shared" si="10"/>
        <v>Denver Nuggets</v>
      </c>
      <c r="S107">
        <v>8</v>
      </c>
    </row>
    <row r="108" spans="1:19" x14ac:dyDescent="0.2">
      <c r="A108" t="s">
        <v>619</v>
      </c>
      <c r="B108" t="s">
        <v>28</v>
      </c>
      <c r="C108" s="1">
        <v>33820</v>
      </c>
      <c r="D108" t="str">
        <f t="shared" si="11"/>
        <v>{city: Denver, state: Colorado, abbreviation: DEN, teamName: Denver Nuggets}</v>
      </c>
      <c r="E108" t="str">
        <f t="shared" si="6"/>
        <v>{height: 76, weight: 200}</v>
      </c>
      <c r="F108">
        <f>VLOOKUP(J108,[1]Players!$A:$E,4,FALSE)</f>
        <v>25</v>
      </c>
      <c r="G108" t="s">
        <v>1402</v>
      </c>
      <c r="J108">
        <v>310</v>
      </c>
      <c r="K108" t="str">
        <f>VLOOKUP(J108,Positions!A:G,7,FALSE)</f>
        <v>G</v>
      </c>
      <c r="L108">
        <f>VLOOKUP(J108,[1]Players!$A:$E,2,FALSE)</f>
        <v>76</v>
      </c>
      <c r="M108">
        <f>VLOOKUP(J108,[1]Players!$A:$E,3,FALSE)</f>
        <v>200</v>
      </c>
      <c r="O108" t="str">
        <f t="shared" si="7"/>
        <v>DEN</v>
      </c>
      <c r="P108" t="str">
        <f t="shared" si="8"/>
        <v>Colorado</v>
      </c>
      <c r="Q108" t="str">
        <f t="shared" si="9"/>
        <v>Denver</v>
      </c>
      <c r="R108" t="str">
        <f t="shared" si="10"/>
        <v>Denver Nuggets</v>
      </c>
      <c r="S108">
        <v>8</v>
      </c>
    </row>
    <row r="109" spans="1:19" x14ac:dyDescent="0.2">
      <c r="A109" t="s">
        <v>429</v>
      </c>
      <c r="B109" t="s">
        <v>67</v>
      </c>
      <c r="C109" s="1">
        <v>36258</v>
      </c>
      <c r="D109" t="str">
        <f t="shared" si="11"/>
        <v>{city: Detroit, state: Michigan, abbreviation: DET, teamName: Detroit Pistons}</v>
      </c>
      <c r="E109" t="str">
        <f t="shared" si="6"/>
        <v>{height: 79, weight: 215}</v>
      </c>
      <c r="F109">
        <f>VLOOKUP(J109,[1]Players!$A:$E,4,FALSE)</f>
        <v>41</v>
      </c>
      <c r="G109" t="s">
        <v>1404</v>
      </c>
      <c r="J109">
        <v>37</v>
      </c>
      <c r="K109" t="str">
        <f>VLOOKUP(J109,Positions!A:G,7,FALSE)</f>
        <v>F</v>
      </c>
      <c r="L109">
        <f>VLOOKUP(J109,[1]Players!$A:$E,2,FALSE)</f>
        <v>79</v>
      </c>
      <c r="M109">
        <f>VLOOKUP(J109,[1]Players!$A:$E,3,FALSE)</f>
        <v>215</v>
      </c>
      <c r="O109" t="str">
        <f t="shared" si="7"/>
        <v>DET</v>
      </c>
      <c r="P109" t="str">
        <f t="shared" si="8"/>
        <v>Michigan</v>
      </c>
      <c r="Q109" t="str">
        <f t="shared" si="9"/>
        <v>Detroit</v>
      </c>
      <c r="R109" t="str">
        <f t="shared" si="10"/>
        <v>Detroit Pistons</v>
      </c>
      <c r="S109">
        <v>9</v>
      </c>
    </row>
    <row r="110" spans="1:19" x14ac:dyDescent="0.2">
      <c r="A110" t="s">
        <v>479</v>
      </c>
      <c r="B110" t="s">
        <v>117</v>
      </c>
      <c r="C110" s="1">
        <v>36006</v>
      </c>
      <c r="D110" t="str">
        <f t="shared" si="11"/>
        <v>{city: Detroit, state: Michigan, abbreviation: DET, teamName: Detroit Pistons}</v>
      </c>
      <c r="E110" t="str">
        <f t="shared" si="6"/>
        <v>{height: 77, weight: 202}</v>
      </c>
      <c r="F110">
        <f>VLOOKUP(J110,[1]Players!$A:$E,4,FALSE)</f>
        <v>6</v>
      </c>
      <c r="G110" t="s">
        <v>1402</v>
      </c>
      <c r="J110">
        <v>95</v>
      </c>
      <c r="K110" t="str">
        <f>VLOOKUP(J110,Positions!A:G,7,FALSE)</f>
        <v>G</v>
      </c>
      <c r="L110">
        <f>VLOOKUP(J110,[1]Players!$A:$E,2,FALSE)</f>
        <v>77</v>
      </c>
      <c r="M110">
        <f>VLOOKUP(J110,[1]Players!$A:$E,3,FALSE)</f>
        <v>202</v>
      </c>
      <c r="O110" t="str">
        <f t="shared" si="7"/>
        <v>DET</v>
      </c>
      <c r="P110" t="str">
        <f t="shared" si="8"/>
        <v>Michigan</v>
      </c>
      <c r="Q110" t="str">
        <f t="shared" si="9"/>
        <v>Detroit</v>
      </c>
      <c r="R110" t="str">
        <f t="shared" si="10"/>
        <v>Detroit Pistons</v>
      </c>
      <c r="S110">
        <v>9</v>
      </c>
    </row>
    <row r="111" spans="1:19" x14ac:dyDescent="0.2">
      <c r="A111" t="s">
        <v>482</v>
      </c>
      <c r="B111" t="s">
        <v>145</v>
      </c>
      <c r="C111" s="1">
        <v>36156</v>
      </c>
      <c r="D111" t="str">
        <f t="shared" si="11"/>
        <v>{city: Detroit, state: Michigan, abbreviation: DET, teamName: Detroit Pistons}</v>
      </c>
      <c r="E111" t="str">
        <f t="shared" si="6"/>
        <v>{height: 82, weight: 243}</v>
      </c>
      <c r="F111">
        <f>VLOOKUP(J111,[1]Players!$A:$E,4,FALSE)</f>
        <v>55</v>
      </c>
      <c r="G111" t="s">
        <v>1403</v>
      </c>
      <c r="J111">
        <v>123</v>
      </c>
      <c r="K111" t="str">
        <f>VLOOKUP(J111,Positions!A:G,7,FALSE)</f>
        <v>C</v>
      </c>
      <c r="L111">
        <f>VLOOKUP(J111,[1]Players!$A:$E,2,FALSE)</f>
        <v>82</v>
      </c>
      <c r="M111">
        <f>VLOOKUP(J111,[1]Players!$A:$E,3,FALSE)</f>
        <v>243</v>
      </c>
      <c r="O111" t="str">
        <f t="shared" si="7"/>
        <v>DET</v>
      </c>
      <c r="P111" t="str">
        <f t="shared" si="8"/>
        <v>Michigan</v>
      </c>
      <c r="Q111" t="str">
        <f t="shared" si="9"/>
        <v>Detroit</v>
      </c>
      <c r="R111" t="str">
        <f t="shared" si="10"/>
        <v>Detroit Pistons</v>
      </c>
      <c r="S111">
        <v>9</v>
      </c>
    </row>
    <row r="112" spans="1:19" x14ac:dyDescent="0.2">
      <c r="A112" t="s">
        <v>508</v>
      </c>
      <c r="B112" t="s">
        <v>153</v>
      </c>
      <c r="C112" s="1">
        <v>34407</v>
      </c>
      <c r="D112" t="str">
        <f t="shared" si="11"/>
        <v>{city: Detroit, state: Michigan, abbreviation: DET, teamName: Detroit Pistons}</v>
      </c>
      <c r="E112" t="str">
        <f t="shared" si="6"/>
        <v>{height: 80, weight: 210}</v>
      </c>
      <c r="F112">
        <f>VLOOKUP(J112,[1]Players!$A:$E,4,FALSE)</f>
        <v>9</v>
      </c>
      <c r="G112" t="s">
        <v>1404</v>
      </c>
      <c r="J112">
        <v>132</v>
      </c>
      <c r="K112" t="str">
        <f>VLOOKUP(J112,Positions!A:G,7,FALSE)</f>
        <v>F</v>
      </c>
      <c r="L112">
        <f>VLOOKUP(J112,[1]Players!$A:$E,2,FALSE)</f>
        <v>80</v>
      </c>
      <c r="M112">
        <f>VLOOKUP(J112,[1]Players!$A:$E,3,FALSE)</f>
        <v>210</v>
      </c>
      <c r="O112" t="str">
        <f t="shared" si="7"/>
        <v>DET</v>
      </c>
      <c r="P112" t="str">
        <f t="shared" si="8"/>
        <v>Michigan</v>
      </c>
      <c r="Q112" t="str">
        <f t="shared" si="9"/>
        <v>Detroit</v>
      </c>
      <c r="R112" t="str">
        <f t="shared" si="10"/>
        <v>Detroit Pistons</v>
      </c>
      <c r="S112">
        <v>9</v>
      </c>
    </row>
    <row r="113" spans="1:19" x14ac:dyDescent="0.2">
      <c r="A113" t="s">
        <v>524</v>
      </c>
      <c r="B113" t="s">
        <v>165</v>
      </c>
      <c r="C113" s="1">
        <v>37097</v>
      </c>
      <c r="D113" t="str">
        <f t="shared" si="11"/>
        <v>{city: Detroit, state: Michigan, abbreviation: DET, teamName: Detroit Pistons}</v>
      </c>
      <c r="E113" t="str">
        <f t="shared" si="6"/>
        <v>{height: 77, weight: 195}</v>
      </c>
      <c r="F113">
        <f>VLOOKUP(J113,[1]Players!$A:$E,4,FALSE)</f>
        <v>7</v>
      </c>
      <c r="G113" t="s">
        <v>1402</v>
      </c>
      <c r="J113">
        <v>153</v>
      </c>
      <c r="K113" t="str">
        <f>VLOOKUP(J113,Positions!A:G,7,FALSE)</f>
        <v>G</v>
      </c>
      <c r="L113">
        <f>VLOOKUP(J113,[1]Players!$A:$E,2,FALSE)</f>
        <v>77</v>
      </c>
      <c r="M113">
        <f>VLOOKUP(J113,[1]Players!$A:$E,3,FALSE)</f>
        <v>195</v>
      </c>
      <c r="O113" t="str">
        <f t="shared" si="7"/>
        <v>DET</v>
      </c>
      <c r="P113" t="str">
        <f t="shared" si="8"/>
        <v>Michigan</v>
      </c>
      <c r="Q113" t="str">
        <f t="shared" si="9"/>
        <v>Detroit</v>
      </c>
      <c r="R113" t="str">
        <f t="shared" si="10"/>
        <v>Detroit Pistons</v>
      </c>
      <c r="S113">
        <v>9</v>
      </c>
    </row>
    <row r="114" spans="1:19" x14ac:dyDescent="0.2">
      <c r="A114" t="s">
        <v>378</v>
      </c>
      <c r="B114" t="s">
        <v>185</v>
      </c>
      <c r="C114" s="1">
        <v>35918</v>
      </c>
      <c r="D114" t="str">
        <f t="shared" si="11"/>
        <v>{city: Detroit, state: Michigan, abbreviation: DET, teamName: Detroit Pistons}</v>
      </c>
      <c r="E114" t="str">
        <f t="shared" si="6"/>
        <v>{height: 75, weight: 205}</v>
      </c>
      <c r="F114">
        <f>VLOOKUP(J114,[1]Players!$A:$E,4,FALSE)</f>
        <v>5</v>
      </c>
      <c r="G114" t="s">
        <v>1402</v>
      </c>
      <c r="J114">
        <v>176</v>
      </c>
      <c r="K114" t="str">
        <f>VLOOKUP(J114,Positions!A:G,7,FALSE)</f>
        <v>G</v>
      </c>
      <c r="L114">
        <f>VLOOKUP(J114,[1]Players!$A:$E,2,FALSE)</f>
        <v>75</v>
      </c>
      <c r="M114">
        <f>VLOOKUP(J114,[1]Players!$A:$E,3,FALSE)</f>
        <v>205</v>
      </c>
      <c r="O114" t="str">
        <f t="shared" si="7"/>
        <v>DET</v>
      </c>
      <c r="P114" t="str">
        <f t="shared" si="8"/>
        <v>Michigan</v>
      </c>
      <c r="Q114" t="str">
        <f t="shared" si="9"/>
        <v>Detroit</v>
      </c>
      <c r="R114" t="str">
        <f t="shared" si="10"/>
        <v>Detroit Pistons</v>
      </c>
      <c r="S114">
        <v>9</v>
      </c>
    </row>
    <row r="115" spans="1:19" x14ac:dyDescent="0.2">
      <c r="A115" t="s">
        <v>465</v>
      </c>
      <c r="B115" t="s">
        <v>185</v>
      </c>
      <c r="C115" s="1">
        <v>35473</v>
      </c>
      <c r="D115" t="str">
        <f t="shared" si="11"/>
        <v>{city: Detroit, state: Michigan, abbreviation: DET, teamName: Detroit Pistons}</v>
      </c>
      <c r="E115" t="str">
        <f t="shared" si="6"/>
        <v>{height: 80, weight: 207}</v>
      </c>
      <c r="F115">
        <f>VLOOKUP(J115,[1]Players!$A:$E,4,FALSE)</f>
        <v>20</v>
      </c>
      <c r="G115" t="s">
        <v>1406</v>
      </c>
      <c r="J115">
        <v>178</v>
      </c>
      <c r="K115" t="str">
        <f>VLOOKUP(J115,Positions!A:G,7,FALSE)</f>
        <v>G-F</v>
      </c>
      <c r="L115">
        <f>VLOOKUP(J115,[1]Players!$A:$E,2,FALSE)</f>
        <v>80</v>
      </c>
      <c r="M115">
        <f>VLOOKUP(J115,[1]Players!$A:$E,3,FALSE)</f>
        <v>207</v>
      </c>
      <c r="O115" t="str">
        <f t="shared" si="7"/>
        <v>DET</v>
      </c>
      <c r="P115" t="str">
        <f t="shared" si="8"/>
        <v>Michigan</v>
      </c>
      <c r="Q115" t="str">
        <f t="shared" si="9"/>
        <v>Detroit</v>
      </c>
      <c r="R115" t="str">
        <f t="shared" si="10"/>
        <v>Detroit Pistons</v>
      </c>
      <c r="S115">
        <v>9</v>
      </c>
    </row>
    <row r="116" spans="1:19" x14ac:dyDescent="0.2">
      <c r="A116" t="s">
        <v>549</v>
      </c>
      <c r="B116" t="s">
        <v>194</v>
      </c>
      <c r="C116" s="1">
        <v>33473</v>
      </c>
      <c r="D116" t="str">
        <f t="shared" si="11"/>
        <v>{city: Detroit, state: Michigan, abbreviation: DET, teamName: Detroit Pistons}</v>
      </c>
      <c r="E116" t="str">
        <f t="shared" si="6"/>
        <v>{height: 75, weight: 200}</v>
      </c>
      <c r="F116">
        <f>VLOOKUP(J116,[1]Players!$A:$E,4,FALSE)</f>
        <v>18</v>
      </c>
      <c r="G116" t="s">
        <v>1402</v>
      </c>
      <c r="J116">
        <v>195</v>
      </c>
      <c r="K116" t="str">
        <f>VLOOKUP(J116,Positions!A:G,7,FALSE)</f>
        <v>G</v>
      </c>
      <c r="L116">
        <f>VLOOKUP(J116,[1]Players!$A:$E,2,FALSE)</f>
        <v>75</v>
      </c>
      <c r="M116">
        <f>VLOOKUP(J116,[1]Players!$A:$E,3,FALSE)</f>
        <v>200</v>
      </c>
      <c r="O116" t="str">
        <f t="shared" si="7"/>
        <v>DET</v>
      </c>
      <c r="P116" t="str">
        <f t="shared" si="8"/>
        <v>Michigan</v>
      </c>
      <c r="Q116" t="str">
        <f t="shared" si="9"/>
        <v>Detroit</v>
      </c>
      <c r="R116" t="str">
        <f t="shared" si="10"/>
        <v>Detroit Pistons</v>
      </c>
      <c r="S116">
        <v>9</v>
      </c>
    </row>
    <row r="117" spans="1:19" x14ac:dyDescent="0.2">
      <c r="A117" t="s">
        <v>562</v>
      </c>
      <c r="B117" t="s">
        <v>211</v>
      </c>
      <c r="C117" s="1">
        <v>36334</v>
      </c>
      <c r="D117" t="str">
        <f t="shared" si="11"/>
        <v>{city: Detroit, state: Michigan, abbreviation: DET, teamName: Detroit Pistons}</v>
      </c>
      <c r="E117" t="str">
        <f t="shared" si="6"/>
        <v>{height: 74, weight: 183}</v>
      </c>
      <c r="F117">
        <f>VLOOKUP(J117,[1]Players!$A:$E,4,FALSE)</f>
        <v>38</v>
      </c>
      <c r="G117" t="s">
        <v>1402</v>
      </c>
      <c r="J117">
        <v>213</v>
      </c>
      <c r="K117" t="str">
        <f>VLOOKUP(J117,Positions!A:G,7,FALSE)</f>
        <v>G</v>
      </c>
      <c r="L117">
        <f>VLOOKUP(J117,[1]Players!$A:$E,2,FALSE)</f>
        <v>74</v>
      </c>
      <c r="M117">
        <f>VLOOKUP(J117,[1]Players!$A:$E,3,FALSE)</f>
        <v>183</v>
      </c>
      <c r="O117" t="str">
        <f t="shared" si="7"/>
        <v>DET</v>
      </c>
      <c r="P117" t="str">
        <f t="shared" si="8"/>
        <v>Michigan</v>
      </c>
      <c r="Q117" t="str">
        <f t="shared" si="9"/>
        <v>Detroit</v>
      </c>
      <c r="R117" t="str">
        <f t="shared" si="10"/>
        <v>Detroit Pistons</v>
      </c>
      <c r="S117">
        <v>9</v>
      </c>
    </row>
    <row r="118" spans="1:19" x14ac:dyDescent="0.2">
      <c r="A118" t="s">
        <v>453</v>
      </c>
      <c r="B118" t="s">
        <v>221</v>
      </c>
      <c r="C118" s="1">
        <v>35009</v>
      </c>
      <c r="D118" t="str">
        <f t="shared" si="11"/>
        <v>{city: Detroit, state: Michigan, abbreviation: DET, teamName: Detroit Pistons}</v>
      </c>
      <c r="E118" t="str">
        <f t="shared" si="6"/>
        <v>{height: 81, weight: 234}</v>
      </c>
      <c r="F118">
        <f>VLOOKUP(J118,[1]Players!$A:$E,4,FALSE)</f>
        <v>8</v>
      </c>
      <c r="G118" t="s">
        <v>1404</v>
      </c>
      <c r="J118">
        <v>224</v>
      </c>
      <c r="K118" t="str">
        <f>VLOOKUP(J118,Positions!A:G,7,FALSE)</f>
        <v>F</v>
      </c>
      <c r="L118">
        <f>VLOOKUP(J118,[1]Players!$A:$E,2,FALSE)</f>
        <v>81</v>
      </c>
      <c r="M118">
        <f>VLOOKUP(J118,[1]Players!$A:$E,3,FALSE)</f>
        <v>234</v>
      </c>
      <c r="O118" t="str">
        <f t="shared" si="7"/>
        <v>DET</v>
      </c>
      <c r="P118" t="str">
        <f t="shared" si="8"/>
        <v>Michigan</v>
      </c>
      <c r="Q118" t="str">
        <f t="shared" si="9"/>
        <v>Detroit</v>
      </c>
      <c r="R118" t="str">
        <f t="shared" si="10"/>
        <v>Detroit Pistons</v>
      </c>
      <c r="S118">
        <v>9</v>
      </c>
    </row>
    <row r="119" spans="1:19" x14ac:dyDescent="0.2">
      <c r="A119" t="s">
        <v>583</v>
      </c>
      <c r="B119" t="s">
        <v>237</v>
      </c>
      <c r="C119" s="1">
        <v>33451</v>
      </c>
      <c r="D119" t="str">
        <f t="shared" si="11"/>
        <v>{city: Detroit, state: Michigan, abbreviation: DET, teamName: Detroit Pistons}</v>
      </c>
      <c r="E119" t="str">
        <f t="shared" si="6"/>
        <v>{height: 76, weight: 205}</v>
      </c>
      <c r="F119">
        <f>VLOOKUP(J119,[1]Players!$A:$E,4,FALSE)</f>
        <v>17</v>
      </c>
      <c r="G119" t="s">
        <v>1402</v>
      </c>
      <c r="J119">
        <v>243</v>
      </c>
      <c r="K119" t="str">
        <f>VLOOKUP(J119,Positions!A:G,7,FALSE)</f>
        <v>G</v>
      </c>
      <c r="L119">
        <f>VLOOKUP(J119,[1]Players!$A:$E,2,FALSE)</f>
        <v>76</v>
      </c>
      <c r="M119">
        <f>VLOOKUP(J119,[1]Players!$A:$E,3,FALSE)</f>
        <v>205</v>
      </c>
      <c r="O119" t="str">
        <f t="shared" si="7"/>
        <v>DET</v>
      </c>
      <c r="P119" t="str">
        <f t="shared" si="8"/>
        <v>Michigan</v>
      </c>
      <c r="Q119" t="str">
        <f t="shared" si="9"/>
        <v>Detroit</v>
      </c>
      <c r="R119" t="str">
        <f t="shared" si="10"/>
        <v>Detroit Pistons</v>
      </c>
      <c r="S119">
        <v>9</v>
      </c>
    </row>
    <row r="120" spans="1:19" x14ac:dyDescent="0.2">
      <c r="A120" t="s">
        <v>602</v>
      </c>
      <c r="B120" t="s">
        <v>269</v>
      </c>
      <c r="C120" s="1">
        <v>33349</v>
      </c>
      <c r="D120" t="str">
        <f t="shared" si="11"/>
        <v>{city: Detroit, state: Michigan, abbreviation: DET, teamName: Detroit Pistons}</v>
      </c>
      <c r="E120" t="str">
        <f t="shared" si="6"/>
        <v>{height: 83, weight: 240}</v>
      </c>
      <c r="F120">
        <f>VLOOKUP(J120,[1]Players!$A:$E,4,FALSE)</f>
        <v>13</v>
      </c>
      <c r="G120" t="s">
        <v>1405</v>
      </c>
      <c r="J120">
        <v>277</v>
      </c>
      <c r="K120" t="str">
        <f>VLOOKUP(J120,Positions!A:G,7,FALSE)</f>
        <v>F-C</v>
      </c>
      <c r="L120">
        <f>VLOOKUP(J120,[1]Players!$A:$E,2,FALSE)</f>
        <v>83</v>
      </c>
      <c r="M120">
        <f>VLOOKUP(J120,[1]Players!$A:$E,3,FALSE)</f>
        <v>240</v>
      </c>
      <c r="O120" t="str">
        <f t="shared" si="7"/>
        <v>DET</v>
      </c>
      <c r="P120" t="str">
        <f t="shared" si="8"/>
        <v>Michigan</v>
      </c>
      <c r="Q120" t="str">
        <f t="shared" si="9"/>
        <v>Detroit</v>
      </c>
      <c r="R120" t="str">
        <f t="shared" si="10"/>
        <v>Detroit Pistons</v>
      </c>
      <c r="S120">
        <v>9</v>
      </c>
    </row>
    <row r="121" spans="1:19" x14ac:dyDescent="0.2">
      <c r="A121" t="s">
        <v>608</v>
      </c>
      <c r="B121" t="s">
        <v>280</v>
      </c>
      <c r="C121" s="1">
        <v>35787</v>
      </c>
      <c r="D121" t="str">
        <f t="shared" si="11"/>
        <v>{city: Detroit, state: Michigan, abbreviation: DET, teamName: Detroit Pistons}</v>
      </c>
      <c r="E121" t="str">
        <f t="shared" si="6"/>
        <v>{height: 81, weight: 206}</v>
      </c>
      <c r="F121">
        <f>VLOOKUP(J121,[1]Players!$A:$E,4,FALSE)</f>
        <v>24</v>
      </c>
      <c r="G121" t="s">
        <v>1404</v>
      </c>
      <c r="J121">
        <v>288</v>
      </c>
      <c r="K121" t="str">
        <f>VLOOKUP(J121,Positions!A:G,7,FALSE)</f>
        <v>F</v>
      </c>
      <c r="L121">
        <f>VLOOKUP(J121,[1]Players!$A:$E,2,FALSE)</f>
        <v>81</v>
      </c>
      <c r="M121">
        <f>VLOOKUP(J121,[1]Players!$A:$E,3,FALSE)</f>
        <v>206</v>
      </c>
      <c r="O121" t="str">
        <f t="shared" si="7"/>
        <v>DET</v>
      </c>
      <c r="P121" t="str">
        <f t="shared" si="8"/>
        <v>Michigan</v>
      </c>
      <c r="Q121" t="str">
        <f t="shared" si="9"/>
        <v>Detroit</v>
      </c>
      <c r="R121" t="str">
        <f t="shared" si="10"/>
        <v>Detroit Pistons</v>
      </c>
      <c r="S121">
        <v>9</v>
      </c>
    </row>
    <row r="122" spans="1:19" x14ac:dyDescent="0.2">
      <c r="A122" t="s">
        <v>522</v>
      </c>
      <c r="B122" t="s">
        <v>323</v>
      </c>
      <c r="C122" s="1">
        <v>37032</v>
      </c>
      <c r="D122" t="str">
        <f t="shared" si="11"/>
        <v>{city: Detroit, state: Michigan, abbreviation: DET, teamName: Detroit Pistons}</v>
      </c>
      <c r="E122" t="str">
        <f t="shared" si="6"/>
        <v>{height: 80, weight: 250}</v>
      </c>
      <c r="F122">
        <f>VLOOKUP(J122,[1]Players!$A:$E,4,FALSE)</f>
        <v>28</v>
      </c>
      <c r="G122" t="s">
        <v>1405</v>
      </c>
      <c r="J122">
        <v>338</v>
      </c>
      <c r="K122" t="str">
        <f>VLOOKUP(J122,Positions!A:G,7,FALSE)</f>
        <v>F-C</v>
      </c>
      <c r="L122">
        <f>VLOOKUP(J122,[1]Players!$A:$E,2,FALSE)</f>
        <v>80</v>
      </c>
      <c r="M122">
        <f>VLOOKUP(J122,[1]Players!$A:$E,3,FALSE)</f>
        <v>250</v>
      </c>
      <c r="O122" t="str">
        <f t="shared" si="7"/>
        <v>DET</v>
      </c>
      <c r="P122" t="str">
        <f t="shared" si="8"/>
        <v>Michigan</v>
      </c>
      <c r="Q122" t="str">
        <f t="shared" si="9"/>
        <v>Detroit</v>
      </c>
      <c r="R122" t="str">
        <f t="shared" si="10"/>
        <v>Detroit Pistons</v>
      </c>
      <c r="S122">
        <v>9</v>
      </c>
    </row>
    <row r="123" spans="1:19" x14ac:dyDescent="0.2">
      <c r="A123" t="s">
        <v>431</v>
      </c>
      <c r="B123" t="s">
        <v>69</v>
      </c>
      <c r="C123" s="1">
        <v>32276</v>
      </c>
      <c r="D123" t="str">
        <f t="shared" si="11"/>
        <v>{city: San Francisco, state: California, abbreviation: GSW, teamName: Golden State Warriors}</v>
      </c>
      <c r="E123" t="str">
        <f t="shared" si="6"/>
        <v>{height: 81, weight: 234}</v>
      </c>
      <c r="F123">
        <f>VLOOKUP(J123,[1]Players!$A:$E,4,FALSE)</f>
        <v>8</v>
      </c>
      <c r="G123" t="s">
        <v>1404</v>
      </c>
      <c r="J123">
        <v>39</v>
      </c>
      <c r="K123" t="str">
        <f>VLOOKUP(J123,Positions!A:G,7,FALSE)</f>
        <v>F</v>
      </c>
      <c r="L123">
        <f>VLOOKUP(J123,[1]Players!$A:$E,2,FALSE)</f>
        <v>81</v>
      </c>
      <c r="M123">
        <f>VLOOKUP(J123,[1]Players!$A:$E,3,FALSE)</f>
        <v>234</v>
      </c>
      <c r="O123" t="str">
        <f t="shared" si="7"/>
        <v>GSW</v>
      </c>
      <c r="P123" t="str">
        <f t="shared" si="8"/>
        <v>California</v>
      </c>
      <c r="Q123" t="str">
        <f t="shared" si="9"/>
        <v>San Francisco</v>
      </c>
      <c r="R123" t="str">
        <f t="shared" si="10"/>
        <v>Golden State Warriors</v>
      </c>
      <c r="S123">
        <v>10</v>
      </c>
    </row>
    <row r="124" spans="1:19" x14ac:dyDescent="0.2">
      <c r="A124" t="s">
        <v>375</v>
      </c>
      <c r="B124" t="s">
        <v>112</v>
      </c>
      <c r="C124" s="1">
        <v>32221</v>
      </c>
      <c r="D124" t="str">
        <f t="shared" si="11"/>
        <v>{city: San Francisco, state: California, abbreviation: GSW, teamName: Golden State Warriors}</v>
      </c>
      <c r="E124" t="str">
        <f t="shared" si="6"/>
        <v>{height: 74, weight: 185}</v>
      </c>
      <c r="F124">
        <f>VLOOKUP(J124,[1]Players!$A:$E,4,FALSE)</f>
        <v>30</v>
      </c>
      <c r="G124" t="s">
        <v>1402</v>
      </c>
      <c r="J124">
        <v>89</v>
      </c>
      <c r="K124" t="str">
        <f>VLOOKUP(J124,Positions!A:G,7,FALSE)</f>
        <v>G</v>
      </c>
      <c r="L124">
        <f>VLOOKUP(J124,[1]Players!$A:$E,2,FALSE)</f>
        <v>74</v>
      </c>
      <c r="M124">
        <f>VLOOKUP(J124,[1]Players!$A:$E,3,FALSE)</f>
        <v>185</v>
      </c>
      <c r="O124" t="str">
        <f t="shared" si="7"/>
        <v>GSW</v>
      </c>
      <c r="P124" t="str">
        <f t="shared" si="8"/>
        <v>California</v>
      </c>
      <c r="Q124" t="str">
        <f t="shared" si="9"/>
        <v>San Francisco</v>
      </c>
      <c r="R124" t="str">
        <f t="shared" si="10"/>
        <v>Golden State Warriors</v>
      </c>
      <c r="S124">
        <v>10</v>
      </c>
    </row>
    <row r="125" spans="1:19" x14ac:dyDescent="0.2">
      <c r="A125" t="s">
        <v>510</v>
      </c>
      <c r="B125" t="s">
        <v>24</v>
      </c>
      <c r="C125" s="1">
        <v>32940</v>
      </c>
      <c r="D125" t="str">
        <f t="shared" si="11"/>
        <v>{city: San Francisco, state: California, abbreviation: GSW, teamName: Golden State Warriors}</v>
      </c>
      <c r="E125" t="str">
        <f t="shared" si="6"/>
        <v>{height: 78, weight: 230}</v>
      </c>
      <c r="F125">
        <f>VLOOKUP(J125,[1]Players!$A:$E,4,FALSE)</f>
        <v>23</v>
      </c>
      <c r="G125" t="s">
        <v>1404</v>
      </c>
      <c r="J125">
        <v>134</v>
      </c>
      <c r="K125" t="str">
        <f>VLOOKUP(J125,Positions!A:G,7,FALSE)</f>
        <v>F</v>
      </c>
      <c r="L125">
        <f>VLOOKUP(J125,[1]Players!$A:$E,2,FALSE)</f>
        <v>78</v>
      </c>
      <c r="M125">
        <f>VLOOKUP(J125,[1]Players!$A:$E,3,FALSE)</f>
        <v>230</v>
      </c>
      <c r="O125" t="str">
        <f t="shared" si="7"/>
        <v>GSW</v>
      </c>
      <c r="P125" t="str">
        <f t="shared" si="8"/>
        <v>California</v>
      </c>
      <c r="Q125" t="str">
        <f t="shared" si="9"/>
        <v>San Francisco</v>
      </c>
      <c r="R125" t="str">
        <f t="shared" si="10"/>
        <v>Golden State Warriors</v>
      </c>
      <c r="S125">
        <v>10</v>
      </c>
    </row>
    <row r="126" spans="1:19" x14ac:dyDescent="0.2">
      <c r="A126" t="s">
        <v>487</v>
      </c>
      <c r="B126" t="s">
        <v>181</v>
      </c>
      <c r="C126" s="1">
        <v>30713</v>
      </c>
      <c r="D126" t="str">
        <f t="shared" si="11"/>
        <v>{city: San Francisco, state: California, abbreviation: GSW, teamName: Golden State Warriors}</v>
      </c>
      <c r="E126" t="str">
        <f t="shared" si="6"/>
        <v>{height: 78, weight: 215}</v>
      </c>
      <c r="F126">
        <f>VLOOKUP(J126,[1]Players!$A:$E,4,FALSE)</f>
        <v>9</v>
      </c>
      <c r="G126" t="s">
        <v>1406</v>
      </c>
      <c r="J126">
        <v>172</v>
      </c>
      <c r="K126" t="str">
        <f>VLOOKUP(J126,Positions!A:G,7,FALSE)</f>
        <v>G-F</v>
      </c>
      <c r="L126">
        <f>VLOOKUP(J126,[1]Players!$A:$E,2,FALSE)</f>
        <v>78</v>
      </c>
      <c r="M126">
        <f>VLOOKUP(J126,[1]Players!$A:$E,3,FALSE)</f>
        <v>215</v>
      </c>
      <c r="O126" t="str">
        <f t="shared" si="7"/>
        <v>GSW</v>
      </c>
      <c r="P126" t="str">
        <f t="shared" si="8"/>
        <v>California</v>
      </c>
      <c r="Q126" t="str">
        <f t="shared" si="9"/>
        <v>San Francisco</v>
      </c>
      <c r="R126" t="str">
        <f t="shared" si="10"/>
        <v>Golden State Warriors</v>
      </c>
      <c r="S126">
        <v>10</v>
      </c>
    </row>
    <row r="127" spans="1:19" x14ac:dyDescent="0.2">
      <c r="A127" t="s">
        <v>561</v>
      </c>
      <c r="B127" t="s">
        <v>211</v>
      </c>
      <c r="C127" s="1">
        <v>33900</v>
      </c>
      <c r="D127" t="str">
        <f t="shared" si="11"/>
        <v>{city: San Francisco, state: California, abbreviation: GSW, teamName: Golden State Warriors}</v>
      </c>
      <c r="E127" t="str">
        <f t="shared" si="6"/>
        <v>{height: 77, weight: 210}</v>
      </c>
      <c r="F127">
        <f>VLOOKUP(J127,[1]Players!$A:$E,4,FALSE)</f>
        <v>1</v>
      </c>
      <c r="G127" t="s">
        <v>1406</v>
      </c>
      <c r="J127">
        <v>212</v>
      </c>
      <c r="K127" t="str">
        <f>VLOOKUP(J127,Positions!A:G,7,FALSE)</f>
        <v>G-F</v>
      </c>
      <c r="L127">
        <f>VLOOKUP(J127,[1]Players!$A:$E,2,FALSE)</f>
        <v>77</v>
      </c>
      <c r="M127">
        <f>VLOOKUP(J127,[1]Players!$A:$E,3,FALSE)</f>
        <v>210</v>
      </c>
      <c r="O127" t="str">
        <f t="shared" si="7"/>
        <v>GSW</v>
      </c>
      <c r="P127" t="str">
        <f t="shared" si="8"/>
        <v>California</v>
      </c>
      <c r="Q127" t="str">
        <f t="shared" si="9"/>
        <v>San Francisco</v>
      </c>
      <c r="R127" t="str">
        <f t="shared" si="10"/>
        <v>Golden State Warriors</v>
      </c>
      <c r="S127">
        <v>10</v>
      </c>
    </row>
    <row r="128" spans="1:19" x14ac:dyDescent="0.2">
      <c r="A128" t="s">
        <v>566</v>
      </c>
      <c r="B128" t="s">
        <v>216</v>
      </c>
      <c r="C128" s="1">
        <v>35101</v>
      </c>
      <c r="D128" t="str">
        <f t="shared" si="11"/>
        <v>{city: San Francisco, state: California, abbreviation: GSW, teamName: Golden State Warriors}</v>
      </c>
      <c r="E128" t="str">
        <f t="shared" si="6"/>
        <v>{height: 81, weight: 222}</v>
      </c>
      <c r="F128">
        <f>VLOOKUP(J128,[1]Players!$A:$E,4,FALSE)</f>
        <v>5</v>
      </c>
      <c r="G128" t="s">
        <v>1404</v>
      </c>
      <c r="J128">
        <v>218</v>
      </c>
      <c r="K128" t="str">
        <f>VLOOKUP(J128,Positions!A:G,7,FALSE)</f>
        <v>F</v>
      </c>
      <c r="L128">
        <f>VLOOKUP(J128,[1]Players!$A:$E,2,FALSE)</f>
        <v>81</v>
      </c>
      <c r="M128">
        <f>VLOOKUP(J128,[1]Players!$A:$E,3,FALSE)</f>
        <v>222</v>
      </c>
      <c r="O128" t="str">
        <f t="shared" si="7"/>
        <v>GSW</v>
      </c>
      <c r="P128" t="str">
        <f t="shared" si="8"/>
        <v>California</v>
      </c>
      <c r="Q128" t="str">
        <f t="shared" si="9"/>
        <v>San Francisco</v>
      </c>
      <c r="R128" t="str">
        <f t="shared" si="10"/>
        <v>Golden State Warriors</v>
      </c>
      <c r="S128">
        <v>10</v>
      </c>
    </row>
    <row r="129" spans="1:19" x14ac:dyDescent="0.2">
      <c r="A129" t="s">
        <v>589</v>
      </c>
      <c r="B129" t="s">
        <v>247</v>
      </c>
      <c r="C129" s="1">
        <v>37408</v>
      </c>
      <c r="D129" t="str">
        <f t="shared" si="11"/>
        <v>{city: San Francisco, state: California, abbreviation: GSW, teamName: Golden State Warriors}</v>
      </c>
      <c r="E129" t="str">
        <f t="shared" si="6"/>
        <v>{height: 77, weight: 211}</v>
      </c>
      <c r="F129">
        <f>VLOOKUP(J129,[1]Players!$A:$E,4,FALSE)</f>
        <v>4</v>
      </c>
      <c r="G129" t="s">
        <v>1402</v>
      </c>
      <c r="J129">
        <v>254</v>
      </c>
      <c r="K129" t="str">
        <f>VLOOKUP(J129,Positions!A:G,7,FALSE)</f>
        <v>G</v>
      </c>
      <c r="L129">
        <f>VLOOKUP(J129,[1]Players!$A:$E,2,FALSE)</f>
        <v>77</v>
      </c>
      <c r="M129">
        <f>VLOOKUP(J129,[1]Players!$A:$E,3,FALSE)</f>
        <v>211</v>
      </c>
      <c r="O129" t="str">
        <f t="shared" si="7"/>
        <v>GSW</v>
      </c>
      <c r="P129" t="str">
        <f t="shared" si="8"/>
        <v>California</v>
      </c>
      <c r="Q129" t="str">
        <f t="shared" si="9"/>
        <v>San Francisco</v>
      </c>
      <c r="R129" t="str">
        <f t="shared" si="10"/>
        <v>Golden State Warriors</v>
      </c>
      <c r="S129">
        <v>10</v>
      </c>
    </row>
    <row r="130" spans="1:19" x14ac:dyDescent="0.2">
      <c r="A130" t="s">
        <v>606</v>
      </c>
      <c r="B130" t="s">
        <v>278</v>
      </c>
      <c r="C130" s="1">
        <v>33940</v>
      </c>
      <c r="D130" t="str">
        <f t="shared" si="11"/>
        <v>{city: San Francisco, state: California, abbreviation: GSW, teamName: Golden State Warriors}</v>
      </c>
      <c r="E130" t="str">
        <f t="shared" ref="E130:E193" si="12">"{"&amp;"height: "&amp;L130&amp;", weight: "&amp;M130&amp;"}"</f>
        <v>{height: 75, weight: 195}</v>
      </c>
      <c r="F130">
        <f>VLOOKUP(J130,[1]Players!$A:$E,4,FALSE)</f>
        <v>0</v>
      </c>
      <c r="G130" t="s">
        <v>1402</v>
      </c>
      <c r="J130">
        <v>286</v>
      </c>
      <c r="K130" t="str">
        <f>VLOOKUP(J130,Positions!A:G,7,FALSE)</f>
        <v>G</v>
      </c>
      <c r="L130">
        <f>VLOOKUP(J130,[1]Players!$A:$E,2,FALSE)</f>
        <v>75</v>
      </c>
      <c r="M130">
        <f>VLOOKUP(J130,[1]Players!$A:$E,3,FALSE)</f>
        <v>195</v>
      </c>
      <c r="O130" t="str">
        <f t="shared" ref="O130:O193" si="13">VLOOKUP(S130,U:Y,2,FALSE)</f>
        <v>GSW</v>
      </c>
      <c r="P130" t="str">
        <f t="shared" ref="P130:P193" si="14">VLOOKUP(S130,U:Y,3,FALSE)</f>
        <v>California</v>
      </c>
      <c r="Q130" t="str">
        <f t="shared" ref="Q130:Q193" si="15">VLOOKUP(S130,U:Y,4,FALSE)</f>
        <v>San Francisco</v>
      </c>
      <c r="R130" t="str">
        <f t="shared" ref="R130:R193" si="16">VLOOKUP(S130,U:Y,5,FALSE)</f>
        <v>Golden State Warriors</v>
      </c>
      <c r="S130">
        <v>10</v>
      </c>
    </row>
    <row r="131" spans="1:19" x14ac:dyDescent="0.2">
      <c r="A131" t="s">
        <v>193</v>
      </c>
      <c r="B131" t="s">
        <v>284</v>
      </c>
      <c r="C131" s="1">
        <v>36331</v>
      </c>
      <c r="D131" t="str">
        <f t="shared" ref="D131:D194" si="17">"{city: "&amp;Q131&amp;","&amp;" state: "&amp;P131&amp;","&amp;" abbreviation: "&amp;O131&amp;", teamName: "&amp;R131&amp;"}"</f>
        <v>{city: San Francisco, state: California, abbreviation: GSW, teamName: Golden State Warriors}</v>
      </c>
      <c r="E131" t="str">
        <f t="shared" si="12"/>
        <v>{height: 76, weight: 194}</v>
      </c>
      <c r="F131">
        <f>VLOOKUP(J131,[1]Players!$A:$E,4,FALSE)</f>
        <v>3</v>
      </c>
      <c r="G131" t="s">
        <v>1402</v>
      </c>
      <c r="J131">
        <v>292</v>
      </c>
      <c r="K131" t="str">
        <f>VLOOKUP(J131,Positions!A:G,7,FALSE)</f>
        <v>G</v>
      </c>
      <c r="L131">
        <f>VLOOKUP(J131,[1]Players!$A:$E,2,FALSE)</f>
        <v>76</v>
      </c>
      <c r="M131">
        <f>VLOOKUP(J131,[1]Players!$A:$E,3,FALSE)</f>
        <v>194</v>
      </c>
      <c r="O131" t="str">
        <f t="shared" si="13"/>
        <v>GSW</v>
      </c>
      <c r="P131" t="str">
        <f t="shared" si="14"/>
        <v>California</v>
      </c>
      <c r="Q131" t="str">
        <f t="shared" si="15"/>
        <v>San Francisco</v>
      </c>
      <c r="R131" t="str">
        <f t="shared" si="16"/>
        <v>Golden State Warriors</v>
      </c>
      <c r="S131">
        <v>10</v>
      </c>
    </row>
    <row r="132" spans="1:19" x14ac:dyDescent="0.2">
      <c r="A132" t="s">
        <v>612</v>
      </c>
      <c r="B132" t="s">
        <v>285</v>
      </c>
      <c r="C132" s="1">
        <v>34126</v>
      </c>
      <c r="D132" t="str">
        <f t="shared" si="17"/>
        <v>{city: San Francisco, state: California, abbreviation: GSW, teamName: Golden State Warriors}</v>
      </c>
      <c r="E132" t="str">
        <f t="shared" si="12"/>
        <v>{height: 80, weight: 198}</v>
      </c>
      <c r="F132">
        <f>VLOOKUP(J132,[1]Players!$A:$E,4,FALSE)</f>
        <v>32</v>
      </c>
      <c r="G132" t="s">
        <v>1404</v>
      </c>
      <c r="J132">
        <v>295</v>
      </c>
      <c r="K132" t="str">
        <f>VLOOKUP(J132,Positions!A:G,7,FALSE)</f>
        <v>F</v>
      </c>
      <c r="L132">
        <f>VLOOKUP(J132,[1]Players!$A:$E,2,FALSE)</f>
        <v>80</v>
      </c>
      <c r="M132">
        <f>VLOOKUP(J132,[1]Players!$A:$E,3,FALSE)</f>
        <v>198</v>
      </c>
      <c r="O132" t="str">
        <f t="shared" si="13"/>
        <v>GSW</v>
      </c>
      <c r="P132" t="str">
        <f t="shared" si="14"/>
        <v>California</v>
      </c>
      <c r="Q132" t="str">
        <f t="shared" si="15"/>
        <v>San Francisco</v>
      </c>
      <c r="R132" t="str">
        <f t="shared" si="16"/>
        <v>Golden State Warriors</v>
      </c>
      <c r="S132">
        <v>10</v>
      </c>
    </row>
    <row r="133" spans="1:19" x14ac:dyDescent="0.2">
      <c r="A133" t="s">
        <v>650</v>
      </c>
      <c r="B133" t="s">
        <v>336</v>
      </c>
      <c r="C133" s="1">
        <v>34071</v>
      </c>
      <c r="D133" t="str">
        <f t="shared" si="17"/>
        <v>{city: San Francisco, state: California, abbreviation: GSW, teamName: Golden State Warriors}</v>
      </c>
      <c r="E133" t="str">
        <f t="shared" si="12"/>
        <v>{height: 78, weight: 209}</v>
      </c>
      <c r="F133">
        <f>VLOOKUP(J133,[1]Players!$A:$E,4,FALSE)</f>
        <v>95</v>
      </c>
      <c r="G133" t="s">
        <v>1404</v>
      </c>
      <c r="J133">
        <v>352</v>
      </c>
      <c r="K133" t="str">
        <f>VLOOKUP(J133,Positions!A:G,7,FALSE)</f>
        <v>F</v>
      </c>
      <c r="L133">
        <f>VLOOKUP(J133,[1]Players!$A:$E,2,FALSE)</f>
        <v>78</v>
      </c>
      <c r="M133">
        <f>VLOOKUP(J133,[1]Players!$A:$E,3,FALSE)</f>
        <v>209</v>
      </c>
      <c r="O133" t="str">
        <f t="shared" si="13"/>
        <v>GSW</v>
      </c>
      <c r="P133" t="str">
        <f t="shared" si="14"/>
        <v>California</v>
      </c>
      <c r="Q133" t="str">
        <f t="shared" si="15"/>
        <v>San Francisco</v>
      </c>
      <c r="R133" t="str">
        <f t="shared" si="16"/>
        <v>Golden State Warriors</v>
      </c>
      <c r="S133">
        <v>10</v>
      </c>
    </row>
    <row r="134" spans="1:19" x14ac:dyDescent="0.2">
      <c r="A134" t="s">
        <v>666</v>
      </c>
      <c r="B134" t="s">
        <v>357</v>
      </c>
      <c r="C134" s="1">
        <v>34754</v>
      </c>
      <c r="D134" t="str">
        <f t="shared" si="17"/>
        <v>{city: San Francisco, state: California, abbreviation: GSW, teamName: Golden State Warriors}</v>
      </c>
      <c r="E134" t="str">
        <f t="shared" si="12"/>
        <v>{height: 79, weight: 197}</v>
      </c>
      <c r="F134">
        <f>VLOOKUP(J134,[1]Players!$A:$E,4,FALSE)</f>
        <v>22</v>
      </c>
      <c r="G134" t="s">
        <v>1404</v>
      </c>
      <c r="J134">
        <v>374</v>
      </c>
      <c r="K134" t="str">
        <f>VLOOKUP(J134,Positions!A:G,7,FALSE)</f>
        <v>F</v>
      </c>
      <c r="L134">
        <f>VLOOKUP(J134,[1]Players!$A:$E,2,FALSE)</f>
        <v>79</v>
      </c>
      <c r="M134">
        <f>VLOOKUP(J134,[1]Players!$A:$E,3,FALSE)</f>
        <v>197</v>
      </c>
      <c r="O134" t="str">
        <f t="shared" si="13"/>
        <v>GSW</v>
      </c>
      <c r="P134" t="str">
        <f t="shared" si="14"/>
        <v>California</v>
      </c>
      <c r="Q134" t="str">
        <f t="shared" si="15"/>
        <v>San Francisco</v>
      </c>
      <c r="R134" t="str">
        <f t="shared" si="16"/>
        <v>Golden State Warriors</v>
      </c>
      <c r="S134">
        <v>10</v>
      </c>
    </row>
    <row r="135" spans="1:19" x14ac:dyDescent="0.2">
      <c r="A135" t="s">
        <v>408</v>
      </c>
      <c r="B135" t="s">
        <v>46</v>
      </c>
      <c r="C135" s="1">
        <v>32093</v>
      </c>
      <c r="D135" t="str">
        <f t="shared" si="17"/>
        <v>{city: Houston, state: Texas, abbreviation: HOU, teamName: Houston Rockets}</v>
      </c>
      <c r="E135" t="str">
        <f t="shared" si="12"/>
        <v>{height: 71, weight: 183}</v>
      </c>
      <c r="F135">
        <f>VLOOKUP(J135,[1]Players!$A:$E,4,FALSE)</f>
        <v>14</v>
      </c>
      <c r="G135" t="s">
        <v>1402</v>
      </c>
      <c r="J135">
        <v>14</v>
      </c>
      <c r="K135" t="str">
        <f>VLOOKUP(J135,Positions!A:G,7,FALSE)</f>
        <v>G</v>
      </c>
      <c r="L135">
        <f>VLOOKUP(J135,[1]Players!$A:$E,2,FALSE)</f>
        <v>71</v>
      </c>
      <c r="M135">
        <f>VLOOKUP(J135,[1]Players!$A:$E,3,FALSE)</f>
        <v>183</v>
      </c>
      <c r="O135" t="str">
        <f t="shared" si="13"/>
        <v>HOU</v>
      </c>
      <c r="P135" t="str">
        <f t="shared" si="14"/>
        <v>Texas</v>
      </c>
      <c r="Q135" t="str">
        <f t="shared" si="15"/>
        <v>Houston</v>
      </c>
      <c r="R135" t="str">
        <f t="shared" si="16"/>
        <v>Houston Rockets</v>
      </c>
      <c r="S135">
        <v>11</v>
      </c>
    </row>
    <row r="136" spans="1:19" x14ac:dyDescent="0.2">
      <c r="A136" t="s">
        <v>445</v>
      </c>
      <c r="B136" t="s">
        <v>82</v>
      </c>
      <c r="C136" s="1">
        <v>35951</v>
      </c>
      <c r="D136" t="str">
        <f t="shared" si="17"/>
        <v>{city: Houston, state: Texas, abbreviation: HOU, teamName: Houston Rockets}</v>
      </c>
      <c r="E136" t="str">
        <f t="shared" si="12"/>
        <v>{height: 75, weight: 195}</v>
      </c>
      <c r="F136">
        <f>VLOOKUP(J136,[1]Players!$A:$E,4,FALSE)</f>
        <v>7</v>
      </c>
      <c r="G136" t="s">
        <v>1402</v>
      </c>
      <c r="J136">
        <v>55</v>
      </c>
      <c r="K136" t="str">
        <f>VLOOKUP(J136,Positions!A:G,7,FALSE)</f>
        <v>G</v>
      </c>
      <c r="L136">
        <f>VLOOKUP(J136,[1]Players!$A:$E,2,FALSE)</f>
        <v>75</v>
      </c>
      <c r="M136">
        <f>VLOOKUP(J136,[1]Players!$A:$E,3,FALSE)</f>
        <v>195</v>
      </c>
      <c r="O136" t="str">
        <f t="shared" si="13"/>
        <v>HOU</v>
      </c>
      <c r="P136" t="str">
        <f t="shared" si="14"/>
        <v>Texas</v>
      </c>
      <c r="Q136" t="str">
        <f t="shared" si="15"/>
        <v>Houston</v>
      </c>
      <c r="R136" t="str">
        <f t="shared" si="16"/>
        <v>Houston Rockets</v>
      </c>
      <c r="S136">
        <v>11</v>
      </c>
    </row>
    <row r="137" spans="1:19" x14ac:dyDescent="0.2">
      <c r="A137" t="s">
        <v>465</v>
      </c>
      <c r="B137" t="s">
        <v>100</v>
      </c>
      <c r="C137" s="1">
        <v>37232</v>
      </c>
      <c r="D137" t="str">
        <f t="shared" si="17"/>
        <v>{city: Houston, state: Texas, abbreviation: HOU, teamName: Houston Rockets}</v>
      </c>
      <c r="E137" t="str">
        <f t="shared" si="12"/>
        <v>{height: 75, weight: 215}</v>
      </c>
      <c r="F137">
        <f>VLOOKUP(J137,[1]Players!$A:$E,4,FALSE)</f>
        <v>9</v>
      </c>
      <c r="G137" t="s">
        <v>1402</v>
      </c>
      <c r="J137">
        <v>76</v>
      </c>
      <c r="K137" t="str">
        <f>VLOOKUP(J137,Positions!A:G,7,FALSE)</f>
        <v>G</v>
      </c>
      <c r="L137">
        <f>VLOOKUP(J137,[1]Players!$A:$E,2,FALSE)</f>
        <v>75</v>
      </c>
      <c r="M137">
        <f>VLOOKUP(J137,[1]Players!$A:$E,3,FALSE)</f>
        <v>215</v>
      </c>
      <c r="O137" t="str">
        <f t="shared" si="13"/>
        <v>HOU</v>
      </c>
      <c r="P137" t="str">
        <f t="shared" si="14"/>
        <v>Texas</v>
      </c>
      <c r="Q137" t="str">
        <f t="shared" si="15"/>
        <v>Houston</v>
      </c>
      <c r="R137" t="str">
        <f t="shared" si="16"/>
        <v>Houston Rockets</v>
      </c>
      <c r="S137">
        <v>11</v>
      </c>
    </row>
    <row r="138" spans="1:19" x14ac:dyDescent="0.2">
      <c r="A138" t="s">
        <v>502</v>
      </c>
      <c r="B138" t="s">
        <v>144</v>
      </c>
      <c r="C138" s="1">
        <v>37324</v>
      </c>
      <c r="D138" t="str">
        <f t="shared" si="17"/>
        <v>{city: Houston, state: Texas, abbreviation: HOU, teamName: Houston Rockets}</v>
      </c>
      <c r="E138" t="str">
        <f t="shared" si="12"/>
        <v>{height: 80, weight: 229}</v>
      </c>
      <c r="F138">
        <f>VLOOKUP(J138,[1]Players!$A:$E,4,FALSE)</f>
        <v>16</v>
      </c>
      <c r="G138" t="s">
        <v>1404</v>
      </c>
      <c r="J138">
        <v>122</v>
      </c>
      <c r="K138" t="str">
        <f>VLOOKUP(J138,Positions!A:G,7,FALSE)</f>
        <v>F</v>
      </c>
      <c r="L138">
        <f>VLOOKUP(J138,[1]Players!$A:$E,2,FALSE)</f>
        <v>80</v>
      </c>
      <c r="M138">
        <f>VLOOKUP(J138,[1]Players!$A:$E,3,FALSE)</f>
        <v>229</v>
      </c>
      <c r="O138" t="str">
        <f t="shared" si="13"/>
        <v>HOU</v>
      </c>
      <c r="P138" t="str">
        <f t="shared" si="14"/>
        <v>Texas</v>
      </c>
      <c r="Q138" t="str">
        <f t="shared" si="15"/>
        <v>Houston</v>
      </c>
      <c r="R138" t="str">
        <f t="shared" si="16"/>
        <v>Houston Rockets</v>
      </c>
      <c r="S138">
        <v>11</v>
      </c>
    </row>
    <row r="139" spans="1:19" x14ac:dyDescent="0.2">
      <c r="A139" t="s">
        <v>432</v>
      </c>
      <c r="B139" t="s">
        <v>151</v>
      </c>
      <c r="C139" s="1">
        <v>32506</v>
      </c>
      <c r="D139" t="str">
        <f t="shared" si="17"/>
        <v>{city: Houston, state: Texas, abbreviation: HOU, teamName: Houston Rockets}</v>
      </c>
      <c r="E139" t="str">
        <f t="shared" si="12"/>
        <v>{height: 75, weight: 215}</v>
      </c>
      <c r="F139">
        <f>VLOOKUP(J139,[1]Players!$A:$E,4,FALSE)</f>
        <v>10</v>
      </c>
      <c r="G139" t="s">
        <v>1402</v>
      </c>
      <c r="J139">
        <v>130</v>
      </c>
      <c r="K139" t="str">
        <f>VLOOKUP(J139,Positions!A:G,7,FALSE)</f>
        <v>G</v>
      </c>
      <c r="L139">
        <f>VLOOKUP(J139,[1]Players!$A:$E,2,FALSE)</f>
        <v>75</v>
      </c>
      <c r="M139">
        <f>VLOOKUP(J139,[1]Players!$A:$E,3,FALSE)</f>
        <v>215</v>
      </c>
      <c r="O139" t="str">
        <f t="shared" si="13"/>
        <v>HOU</v>
      </c>
      <c r="P139" t="str">
        <f t="shared" si="14"/>
        <v>Texas</v>
      </c>
      <c r="Q139" t="str">
        <f t="shared" si="15"/>
        <v>Houston</v>
      </c>
      <c r="R139" t="str">
        <f t="shared" si="16"/>
        <v>Houston Rockets</v>
      </c>
      <c r="S139">
        <v>11</v>
      </c>
    </row>
    <row r="140" spans="1:19" x14ac:dyDescent="0.2">
      <c r="A140" t="s">
        <v>451</v>
      </c>
      <c r="B140" t="s">
        <v>24</v>
      </c>
      <c r="C140" s="1">
        <v>37294</v>
      </c>
      <c r="D140" t="str">
        <f t="shared" si="17"/>
        <v>{city: Houston, state: Texas, abbreviation: HOU, teamName: Houston Rockets}</v>
      </c>
      <c r="E140" t="str">
        <f t="shared" si="12"/>
        <v>{height: 76, weight: 186}</v>
      </c>
      <c r="F140">
        <f>VLOOKUP(J140,[1]Players!$A:$E,4,FALSE)</f>
        <v>0</v>
      </c>
      <c r="G140" t="s">
        <v>1402</v>
      </c>
      <c r="J140">
        <v>137</v>
      </c>
      <c r="K140" t="str">
        <f>VLOOKUP(J140,Positions!A:G,7,FALSE)</f>
        <v>G</v>
      </c>
      <c r="L140">
        <f>VLOOKUP(J140,[1]Players!$A:$E,2,FALSE)</f>
        <v>76</v>
      </c>
      <c r="M140">
        <f>VLOOKUP(J140,[1]Players!$A:$E,3,FALSE)</f>
        <v>186</v>
      </c>
      <c r="O140" t="str">
        <f t="shared" si="13"/>
        <v>HOU</v>
      </c>
      <c r="P140" t="str">
        <f t="shared" si="14"/>
        <v>Texas</v>
      </c>
      <c r="Q140" t="str">
        <f t="shared" si="15"/>
        <v>Houston</v>
      </c>
      <c r="R140" t="str">
        <f t="shared" si="16"/>
        <v>Houston Rockets</v>
      </c>
      <c r="S140">
        <v>11</v>
      </c>
    </row>
    <row r="141" spans="1:19" x14ac:dyDescent="0.2">
      <c r="A141" t="s">
        <v>532</v>
      </c>
      <c r="B141" t="s">
        <v>175</v>
      </c>
      <c r="C141" s="1">
        <v>34130</v>
      </c>
      <c r="D141" t="str">
        <f t="shared" si="17"/>
        <v>{city: Houston, state: Texas, abbreviation: HOU, teamName: Houston Rockets}</v>
      </c>
      <c r="E141" t="str">
        <f t="shared" si="12"/>
        <v>{height: 78, weight: 220}</v>
      </c>
      <c r="F141">
        <f>VLOOKUP(J141,[1]Players!$A:$E,4,FALSE)</f>
        <v>4</v>
      </c>
      <c r="G141" t="s">
        <v>1407</v>
      </c>
      <c r="J141">
        <v>166</v>
      </c>
      <c r="K141" t="str">
        <f>VLOOKUP(J141,Positions!A:G,7,FALSE)</f>
        <v>F-G</v>
      </c>
      <c r="L141">
        <f>VLOOKUP(J141,[1]Players!$A:$E,2,FALSE)</f>
        <v>78</v>
      </c>
      <c r="M141">
        <f>VLOOKUP(J141,[1]Players!$A:$E,3,FALSE)</f>
        <v>220</v>
      </c>
      <c r="O141" t="str">
        <f t="shared" si="13"/>
        <v>HOU</v>
      </c>
      <c r="P141" t="str">
        <f t="shared" si="14"/>
        <v>Texas</v>
      </c>
      <c r="Q141" t="str">
        <f t="shared" si="15"/>
        <v>Houston</v>
      </c>
      <c r="R141" t="str">
        <f t="shared" si="16"/>
        <v>Houston Rockets</v>
      </c>
      <c r="S141">
        <v>11</v>
      </c>
    </row>
    <row r="142" spans="1:19" x14ac:dyDescent="0.2">
      <c r="A142" t="s">
        <v>575</v>
      </c>
      <c r="B142" t="s">
        <v>227</v>
      </c>
      <c r="C142" s="1">
        <v>36897</v>
      </c>
      <c r="D142" t="str">
        <f t="shared" si="17"/>
        <v>{city: Houston, state: Texas, abbreviation: HOU, teamName: Houston Rockets}</v>
      </c>
      <c r="E142" t="str">
        <f t="shared" si="12"/>
        <v>{height: 77, weight: 215}</v>
      </c>
      <c r="F142">
        <f>VLOOKUP(J142,[1]Players!$A:$E,4,FALSE)</f>
        <v>6</v>
      </c>
      <c r="G142" t="s">
        <v>1404</v>
      </c>
      <c r="J142">
        <v>231</v>
      </c>
      <c r="K142" t="str">
        <f>VLOOKUP(J142,Positions!A:G,7,FALSE)</f>
        <v>F</v>
      </c>
      <c r="L142">
        <f>VLOOKUP(J142,[1]Players!$A:$E,2,FALSE)</f>
        <v>77</v>
      </c>
      <c r="M142">
        <f>VLOOKUP(J142,[1]Players!$A:$E,3,FALSE)</f>
        <v>215</v>
      </c>
      <c r="O142" t="str">
        <f t="shared" si="13"/>
        <v>HOU</v>
      </c>
      <c r="P142" t="str">
        <f t="shared" si="14"/>
        <v>Texas</v>
      </c>
      <c r="Q142" t="str">
        <f t="shared" si="15"/>
        <v>Houston</v>
      </c>
      <c r="R142" t="str">
        <f t="shared" si="16"/>
        <v>Houston Rockets</v>
      </c>
      <c r="S142">
        <v>11</v>
      </c>
    </row>
    <row r="143" spans="1:19" x14ac:dyDescent="0.2">
      <c r="A143" t="s">
        <v>600</v>
      </c>
      <c r="B143" t="s">
        <v>264</v>
      </c>
      <c r="C143" s="1">
        <v>33984</v>
      </c>
      <c r="D143" t="str">
        <f t="shared" si="17"/>
        <v>{city: Houston, state: Texas, abbreviation: HOU, teamName: Houston Rockets}</v>
      </c>
      <c r="E143" t="str">
        <f t="shared" si="12"/>
        <v>{height: 77, weight: 219}</v>
      </c>
      <c r="F143">
        <f>VLOOKUP(J143,[1]Players!$A:$E,4,FALSE)</f>
        <v>2</v>
      </c>
      <c r="G143" t="s">
        <v>1406</v>
      </c>
      <c r="J143">
        <v>272</v>
      </c>
      <c r="K143" t="str">
        <f>VLOOKUP(J143,Positions!A:G,7,FALSE)</f>
        <v>G-F</v>
      </c>
      <c r="L143">
        <f>VLOOKUP(J143,[1]Players!$A:$E,2,FALSE)</f>
        <v>77</v>
      </c>
      <c r="M143">
        <f>VLOOKUP(J143,[1]Players!$A:$E,3,FALSE)</f>
        <v>219</v>
      </c>
      <c r="O143" t="str">
        <f t="shared" si="13"/>
        <v>HOU</v>
      </c>
      <c r="P143" t="str">
        <f t="shared" si="14"/>
        <v>Texas</v>
      </c>
      <c r="Q143" t="str">
        <f t="shared" si="15"/>
        <v>Houston</v>
      </c>
      <c r="R143" t="str">
        <f t="shared" si="16"/>
        <v>Houston Rockets</v>
      </c>
      <c r="S143">
        <v>11</v>
      </c>
    </row>
    <row r="144" spans="1:19" x14ac:dyDescent="0.2">
      <c r="A144" t="s">
        <v>488</v>
      </c>
      <c r="B144" t="s">
        <v>285</v>
      </c>
      <c r="C144" s="1">
        <v>36652</v>
      </c>
      <c r="D144" t="str">
        <f t="shared" si="17"/>
        <v>{city: Houston, state: Texas, abbreviation: HOU, teamName: Houston Rockets}</v>
      </c>
      <c r="E144" t="str">
        <f t="shared" si="12"/>
        <v>{height: 76, weight: 203}</v>
      </c>
      <c r="F144">
        <f>VLOOKUP(J144,[1]Players!$A:$E,4,FALSE)</f>
        <v>3</v>
      </c>
      <c r="G144" t="s">
        <v>1406</v>
      </c>
      <c r="J144">
        <v>293</v>
      </c>
      <c r="K144" t="str">
        <f>VLOOKUP(J144,Positions!A:G,7,FALSE)</f>
        <v>G-F</v>
      </c>
      <c r="L144">
        <f>VLOOKUP(J144,[1]Players!$A:$E,2,FALSE)</f>
        <v>76</v>
      </c>
      <c r="M144">
        <f>VLOOKUP(J144,[1]Players!$A:$E,3,FALSE)</f>
        <v>203</v>
      </c>
      <c r="O144" t="str">
        <f t="shared" si="13"/>
        <v>HOU</v>
      </c>
      <c r="P144" t="str">
        <f t="shared" si="14"/>
        <v>Texas</v>
      </c>
      <c r="Q144" t="str">
        <f t="shared" si="15"/>
        <v>Houston</v>
      </c>
      <c r="R144" t="str">
        <f t="shared" si="16"/>
        <v>Houston Rockets</v>
      </c>
      <c r="S144">
        <v>11</v>
      </c>
    </row>
    <row r="145" spans="1:19" x14ac:dyDescent="0.2">
      <c r="A145" t="s">
        <v>633</v>
      </c>
      <c r="B145" t="s">
        <v>312</v>
      </c>
      <c r="C145" s="1">
        <v>37462</v>
      </c>
      <c r="D145" t="str">
        <f t="shared" si="17"/>
        <v>{city: Houston, state: Texas, abbreviation: HOU, teamName: Houston Rockets}</v>
      </c>
      <c r="E145" t="str">
        <f t="shared" si="12"/>
        <v>{height: 82, weight: 243}</v>
      </c>
      <c r="F145">
        <f>VLOOKUP(J145,[1]Players!$A:$E,4,FALSE)</f>
        <v>28</v>
      </c>
      <c r="G145" t="s">
        <v>1403</v>
      </c>
      <c r="J145">
        <v>326</v>
      </c>
      <c r="K145" t="str">
        <f>VLOOKUP(J145,Positions!A:G,7,FALSE)</f>
        <v>C</v>
      </c>
      <c r="L145">
        <f>VLOOKUP(J145,[1]Players!$A:$E,2,FALSE)</f>
        <v>82</v>
      </c>
      <c r="M145">
        <f>VLOOKUP(J145,[1]Players!$A:$E,3,FALSE)</f>
        <v>243</v>
      </c>
      <c r="O145" t="str">
        <f t="shared" si="13"/>
        <v>HOU</v>
      </c>
      <c r="P145" t="str">
        <f t="shared" si="14"/>
        <v>Texas</v>
      </c>
      <c r="Q145" t="str">
        <f t="shared" si="15"/>
        <v>Houston</v>
      </c>
      <c r="R145" t="str">
        <f t="shared" si="16"/>
        <v>Houston Rockets</v>
      </c>
      <c r="S145">
        <v>11</v>
      </c>
    </row>
    <row r="146" spans="1:19" x14ac:dyDescent="0.2">
      <c r="A146" t="s">
        <v>642</v>
      </c>
      <c r="B146" t="s">
        <v>326</v>
      </c>
      <c r="C146" s="1">
        <v>35002</v>
      </c>
      <c r="D146" t="str">
        <f t="shared" si="17"/>
        <v>{city: Houston, state: Texas, abbreviation: HOU, teamName: Houston Rockets}</v>
      </c>
      <c r="E146" t="str">
        <f t="shared" si="12"/>
        <v>{height: 76, weight: 230}</v>
      </c>
      <c r="F146">
        <f>VLOOKUP(J146,[1]Players!$A:$E,4,FALSE)</f>
        <v>8</v>
      </c>
      <c r="G146" t="s">
        <v>1404</v>
      </c>
      <c r="J146">
        <v>341</v>
      </c>
      <c r="K146" t="str">
        <f>VLOOKUP(J146,Positions!A:G,7,FALSE)</f>
        <v>F</v>
      </c>
      <c r="L146">
        <f>VLOOKUP(J146,[1]Players!$A:$E,2,FALSE)</f>
        <v>76</v>
      </c>
      <c r="M146">
        <f>VLOOKUP(J146,[1]Players!$A:$E,3,FALSE)</f>
        <v>230</v>
      </c>
      <c r="O146" t="str">
        <f t="shared" si="13"/>
        <v>HOU</v>
      </c>
      <c r="P146" t="str">
        <f t="shared" si="14"/>
        <v>Texas</v>
      </c>
      <c r="Q146" t="str">
        <f t="shared" si="15"/>
        <v>Houston</v>
      </c>
      <c r="R146" t="str">
        <f t="shared" si="16"/>
        <v>Houston Rockets</v>
      </c>
      <c r="S146">
        <v>11</v>
      </c>
    </row>
    <row r="147" spans="1:19" x14ac:dyDescent="0.2">
      <c r="A147" t="s">
        <v>500</v>
      </c>
      <c r="B147" t="s">
        <v>329</v>
      </c>
      <c r="C147" s="1">
        <v>33699</v>
      </c>
      <c r="D147" t="str">
        <f t="shared" si="17"/>
        <v>{city: Houston, state: Texas, abbreviation: HOU, teamName: Houston Rockets}</v>
      </c>
      <c r="E147" t="str">
        <f t="shared" si="12"/>
        <v>{height: 81, weight: 245}</v>
      </c>
      <c r="F147">
        <f>VLOOKUP(J147,[1]Players!$A:$E,4,FALSE)</f>
        <v>27</v>
      </c>
      <c r="G147" t="s">
        <v>1405</v>
      </c>
      <c r="J147">
        <v>344</v>
      </c>
      <c r="K147" t="str">
        <f>VLOOKUP(J147,Positions!A:G,7,FALSE)</f>
        <v>F-C</v>
      </c>
      <c r="L147">
        <f>VLOOKUP(J147,[1]Players!$A:$E,2,FALSE)</f>
        <v>81</v>
      </c>
      <c r="M147">
        <f>VLOOKUP(J147,[1]Players!$A:$E,3,FALSE)</f>
        <v>245</v>
      </c>
      <c r="O147" t="str">
        <f t="shared" si="13"/>
        <v>HOU</v>
      </c>
      <c r="P147" t="str">
        <f t="shared" si="14"/>
        <v>Texas</v>
      </c>
      <c r="Q147" t="str">
        <f t="shared" si="15"/>
        <v>Houston</v>
      </c>
      <c r="R147" t="str">
        <f t="shared" si="16"/>
        <v>Houston Rockets</v>
      </c>
      <c r="S147">
        <v>11</v>
      </c>
    </row>
    <row r="148" spans="1:19" x14ac:dyDescent="0.2">
      <c r="A148" t="s">
        <v>670</v>
      </c>
      <c r="B148" t="s">
        <v>360</v>
      </c>
      <c r="C148" s="1">
        <v>34969</v>
      </c>
      <c r="D148" t="str">
        <f t="shared" si="17"/>
        <v>{city: Houston, state: Texas, abbreviation: HOU, teamName: Houston Rockets}</v>
      </c>
      <c r="E148" t="str">
        <f t="shared" si="12"/>
        <v>{height: 81, weight: 214}</v>
      </c>
      <c r="F148">
        <f>VLOOKUP(J148,[1]Players!$A:$E,4,FALSE)</f>
        <v>35</v>
      </c>
      <c r="G148" t="s">
        <v>1404</v>
      </c>
      <c r="J148">
        <v>381</v>
      </c>
      <c r="K148" t="str">
        <f>VLOOKUP(J148,Positions!A:G,7,FALSE)</f>
        <v>F</v>
      </c>
      <c r="L148">
        <f>VLOOKUP(J148,[1]Players!$A:$E,2,FALSE)</f>
        <v>81</v>
      </c>
      <c r="M148">
        <f>VLOOKUP(J148,[1]Players!$A:$E,3,FALSE)</f>
        <v>214</v>
      </c>
      <c r="O148" t="str">
        <f t="shared" si="13"/>
        <v>HOU</v>
      </c>
      <c r="P148" t="str">
        <f t="shared" si="14"/>
        <v>Texas</v>
      </c>
      <c r="Q148" t="str">
        <f t="shared" si="15"/>
        <v>Houston</v>
      </c>
      <c r="R148" t="str">
        <f t="shared" si="16"/>
        <v>Houston Rockets</v>
      </c>
      <c r="S148">
        <v>11</v>
      </c>
    </row>
    <row r="149" spans="1:19" x14ac:dyDescent="0.2">
      <c r="A149" t="s">
        <v>443</v>
      </c>
      <c r="B149" t="s">
        <v>80</v>
      </c>
      <c r="C149" s="1">
        <v>35966</v>
      </c>
      <c r="D149" t="str">
        <f t="shared" si="17"/>
        <v>{city: Indiana, state: Indianopolis, abbreviation: IND, teamName: Indiana Pacers}</v>
      </c>
      <c r="E149" t="str">
        <f t="shared" si="12"/>
        <v>{height: 79, weight: 210}</v>
      </c>
      <c r="F149">
        <f>VLOOKUP(J149,[1]Players!$A:$E,4,FALSE)</f>
        <v>12</v>
      </c>
      <c r="G149" t="s">
        <v>1407</v>
      </c>
      <c r="J149">
        <v>53</v>
      </c>
      <c r="K149" t="str">
        <f>VLOOKUP(J149,Positions!A:G,7,FALSE)</f>
        <v>F-G</v>
      </c>
      <c r="L149">
        <f>VLOOKUP(J149,[1]Players!$A:$E,2,FALSE)</f>
        <v>79</v>
      </c>
      <c r="M149">
        <f>VLOOKUP(J149,[1]Players!$A:$E,3,FALSE)</f>
        <v>210</v>
      </c>
      <c r="O149" t="str">
        <f t="shared" si="13"/>
        <v>IND</v>
      </c>
      <c r="P149" t="str">
        <f t="shared" si="14"/>
        <v>Indianopolis</v>
      </c>
      <c r="Q149" t="str">
        <f t="shared" si="15"/>
        <v>Indiana</v>
      </c>
      <c r="R149" t="str">
        <f t="shared" si="16"/>
        <v>Indiana Pacers</v>
      </c>
      <c r="S149">
        <v>12</v>
      </c>
    </row>
    <row r="150" spans="1:19" x14ac:dyDescent="0.2">
      <c r="A150" t="s">
        <v>444</v>
      </c>
      <c r="B150" t="s">
        <v>81</v>
      </c>
      <c r="C150" s="1">
        <v>33951</v>
      </c>
      <c r="D150" t="str">
        <f t="shared" si="17"/>
        <v>{city: Indiana, state: Indianopolis, abbreviation: IND, teamName: Indiana Pacers}</v>
      </c>
      <c r="E150" t="str">
        <f t="shared" si="12"/>
        <v>{height: 77, weight: 229}</v>
      </c>
      <c r="F150">
        <f>VLOOKUP(J150,[1]Players!$A:$E,4,FALSE)</f>
        <v>7</v>
      </c>
      <c r="G150" t="s">
        <v>1402</v>
      </c>
      <c r="J150">
        <v>54</v>
      </c>
      <c r="K150" t="str">
        <f>VLOOKUP(J150,Positions!A:G,7,FALSE)</f>
        <v>G</v>
      </c>
      <c r="L150">
        <f>VLOOKUP(J150,[1]Players!$A:$E,2,FALSE)</f>
        <v>77</v>
      </c>
      <c r="M150">
        <f>VLOOKUP(J150,[1]Players!$A:$E,3,FALSE)</f>
        <v>229</v>
      </c>
      <c r="O150" t="str">
        <f t="shared" si="13"/>
        <v>IND</v>
      </c>
      <c r="P150" t="str">
        <f t="shared" si="14"/>
        <v>Indianopolis</v>
      </c>
      <c r="Q150" t="str">
        <f t="shared" si="15"/>
        <v>Indiana</v>
      </c>
      <c r="R150" t="str">
        <f t="shared" si="16"/>
        <v>Indiana Pacers</v>
      </c>
      <c r="S150">
        <v>12</v>
      </c>
    </row>
    <row r="151" spans="1:19" x14ac:dyDescent="0.2">
      <c r="A151" t="s">
        <v>472</v>
      </c>
      <c r="B151" t="s">
        <v>110</v>
      </c>
      <c r="C151" s="1">
        <v>33228</v>
      </c>
      <c r="D151" t="str">
        <f t="shared" si="17"/>
        <v>{city: Indiana, state: Indianopolis, abbreviation: IND, teamName: Indiana Pacers}</v>
      </c>
      <c r="E151" t="str">
        <f t="shared" si="12"/>
        <v>{height: 79, weight: 221}</v>
      </c>
      <c r="F151">
        <f>VLOOKUP(J151,[1]Players!$A:$E,4,FALSE)</f>
        <v>13</v>
      </c>
      <c r="G151" t="s">
        <v>1404</v>
      </c>
      <c r="J151">
        <v>86</v>
      </c>
      <c r="K151" t="str">
        <f>VLOOKUP(J151,Positions!A:G,7,FALSE)</f>
        <v>F</v>
      </c>
      <c r="L151">
        <f>VLOOKUP(J151,[1]Players!$A:$E,2,FALSE)</f>
        <v>79</v>
      </c>
      <c r="M151">
        <f>VLOOKUP(J151,[1]Players!$A:$E,3,FALSE)</f>
        <v>221</v>
      </c>
      <c r="O151" t="str">
        <f t="shared" si="13"/>
        <v>IND</v>
      </c>
      <c r="P151" t="str">
        <f t="shared" si="14"/>
        <v>Indianopolis</v>
      </c>
      <c r="Q151" t="str">
        <f t="shared" si="15"/>
        <v>Indiana</v>
      </c>
      <c r="R151" t="str">
        <f t="shared" si="16"/>
        <v>Indiana Pacers</v>
      </c>
      <c r="S151">
        <v>12</v>
      </c>
    </row>
    <row r="152" spans="1:19" x14ac:dyDescent="0.2">
      <c r="A152" t="s">
        <v>382</v>
      </c>
      <c r="B152" t="s">
        <v>126</v>
      </c>
      <c r="C152" s="1">
        <v>35593</v>
      </c>
      <c r="D152" t="str">
        <f t="shared" si="17"/>
        <v>{city: Indiana, state: Indianopolis, abbreviation: IND, teamName: Indiana Pacers}</v>
      </c>
      <c r="E152" t="str">
        <f t="shared" si="12"/>
        <v>{height: 77, weight: 190}</v>
      </c>
      <c r="F152">
        <f>VLOOKUP(J152,[1]Players!$A:$E,4,FALSE)</f>
        <v>3</v>
      </c>
      <c r="G152" t="s">
        <v>1402</v>
      </c>
      <c r="J152">
        <v>104</v>
      </c>
      <c r="K152" t="str">
        <f>VLOOKUP(J152,Positions!A:G,7,FALSE)</f>
        <v>G</v>
      </c>
      <c r="L152">
        <f>VLOOKUP(J152,[1]Players!$A:$E,2,FALSE)</f>
        <v>77</v>
      </c>
      <c r="M152">
        <f>VLOOKUP(J152,[1]Players!$A:$E,3,FALSE)</f>
        <v>190</v>
      </c>
      <c r="O152" t="str">
        <f t="shared" si="13"/>
        <v>IND</v>
      </c>
      <c r="P152" t="str">
        <f t="shared" si="14"/>
        <v>Indianopolis</v>
      </c>
      <c r="Q152" t="str">
        <f t="shared" si="15"/>
        <v>Indiana</v>
      </c>
      <c r="R152" t="str">
        <f t="shared" si="16"/>
        <v>Indiana Pacers</v>
      </c>
      <c r="S152">
        <v>12</v>
      </c>
    </row>
    <row r="153" spans="1:19" x14ac:dyDescent="0.2">
      <c r="A153" t="s">
        <v>464</v>
      </c>
      <c r="B153" t="s">
        <v>172</v>
      </c>
      <c r="C153" s="1">
        <v>32604</v>
      </c>
      <c r="D153" t="str">
        <f t="shared" si="17"/>
        <v>{city: Indiana, state: Indianopolis, abbreviation: IND, teamName: Indiana Pacers}</v>
      </c>
      <c r="E153" t="str">
        <f t="shared" si="12"/>
        <v>{height: 78, weight: 180}</v>
      </c>
      <c r="F153">
        <f>VLOOKUP(J153,[1]Players!$A:$E,4,FALSE)</f>
        <v>8</v>
      </c>
      <c r="G153" t="s">
        <v>1407</v>
      </c>
      <c r="J153">
        <v>163</v>
      </c>
      <c r="K153" t="str">
        <f>VLOOKUP(J153,Positions!A:G,7,FALSE)</f>
        <v>F-G</v>
      </c>
      <c r="L153">
        <f>VLOOKUP(J153,[1]Players!$A:$E,2,FALSE)</f>
        <v>78</v>
      </c>
      <c r="M153">
        <f>VLOOKUP(J153,[1]Players!$A:$E,3,FALSE)</f>
        <v>180</v>
      </c>
      <c r="O153" t="str">
        <f t="shared" si="13"/>
        <v>IND</v>
      </c>
      <c r="P153" t="str">
        <f t="shared" si="14"/>
        <v>Indianopolis</v>
      </c>
      <c r="Q153" t="str">
        <f t="shared" si="15"/>
        <v>Indiana</v>
      </c>
      <c r="R153" t="str">
        <f t="shared" si="16"/>
        <v>Indiana Pacers</v>
      </c>
      <c r="S153">
        <v>12</v>
      </c>
    </row>
    <row r="154" spans="1:19" x14ac:dyDescent="0.2">
      <c r="A154" t="s">
        <v>522</v>
      </c>
      <c r="B154" t="s">
        <v>185</v>
      </c>
      <c r="C154" s="1">
        <v>37265</v>
      </c>
      <c r="D154" t="str">
        <f t="shared" si="17"/>
        <v>{city: Indiana, state: Indianopolis, abbreviation: IND, teamName: Indiana Pacers}</v>
      </c>
      <c r="E154" t="str">
        <f t="shared" si="12"/>
        <v>{height: 82, weight: 205}</v>
      </c>
      <c r="F154">
        <f>VLOOKUP(J154,[1]Players!$A:$E,4,FALSE)</f>
        <v>23</v>
      </c>
      <c r="G154" t="s">
        <v>1404</v>
      </c>
      <c r="J154">
        <v>177</v>
      </c>
      <c r="K154" t="str">
        <f>VLOOKUP(J154,Positions!A:G,7,FALSE)</f>
        <v>F</v>
      </c>
      <c r="L154">
        <f>VLOOKUP(J154,[1]Players!$A:$E,2,FALSE)</f>
        <v>82</v>
      </c>
      <c r="M154">
        <f>VLOOKUP(J154,[1]Players!$A:$E,3,FALSE)</f>
        <v>205</v>
      </c>
      <c r="O154" t="str">
        <f t="shared" si="13"/>
        <v>IND</v>
      </c>
      <c r="P154" t="str">
        <f t="shared" si="14"/>
        <v>Indianopolis</v>
      </c>
      <c r="Q154" t="str">
        <f t="shared" si="15"/>
        <v>Indiana</v>
      </c>
      <c r="R154" t="str">
        <f t="shared" si="16"/>
        <v>Indiana Pacers</v>
      </c>
      <c r="S154">
        <v>12</v>
      </c>
    </row>
    <row r="155" spans="1:19" x14ac:dyDescent="0.2">
      <c r="A155" t="s">
        <v>556</v>
      </c>
      <c r="B155" t="s">
        <v>206</v>
      </c>
      <c r="C155" s="1">
        <v>33758</v>
      </c>
      <c r="D155" t="str">
        <f t="shared" si="17"/>
        <v>{city: Indiana, state: Indianopolis, abbreviation: IND, teamName: Indiana Pacers}</v>
      </c>
      <c r="E155" t="str">
        <f t="shared" si="12"/>
        <v>{height: 77, weight: 180}</v>
      </c>
      <c r="F155">
        <f>VLOOKUP(J155,[1]Players!$A:$E,4,FALSE)</f>
        <v>26</v>
      </c>
      <c r="G155" t="s">
        <v>1406</v>
      </c>
      <c r="J155">
        <v>207</v>
      </c>
      <c r="K155" t="str">
        <f>VLOOKUP(J155,Positions!A:G,7,FALSE)</f>
        <v>G-F</v>
      </c>
      <c r="L155">
        <f>VLOOKUP(J155,[1]Players!$A:$E,2,FALSE)</f>
        <v>77</v>
      </c>
      <c r="M155">
        <f>VLOOKUP(J155,[1]Players!$A:$E,3,FALSE)</f>
        <v>180</v>
      </c>
      <c r="O155" t="str">
        <f t="shared" si="13"/>
        <v>IND</v>
      </c>
      <c r="P155" t="str">
        <f t="shared" si="14"/>
        <v>Indianopolis</v>
      </c>
      <c r="Q155" t="str">
        <f t="shared" si="15"/>
        <v>Indiana</v>
      </c>
      <c r="R155" t="str">
        <f t="shared" si="16"/>
        <v>Indiana Pacers</v>
      </c>
      <c r="S155">
        <v>12</v>
      </c>
    </row>
    <row r="156" spans="1:19" x14ac:dyDescent="0.2">
      <c r="A156" t="s">
        <v>579</v>
      </c>
      <c r="B156" t="s">
        <v>233</v>
      </c>
      <c r="C156" s="1">
        <v>33692</v>
      </c>
      <c r="D156" t="str">
        <f t="shared" si="17"/>
        <v>{city: Indiana, state: Indianopolis, abbreviation: IND, teamName: Indiana Pacers}</v>
      </c>
      <c r="E156" t="str">
        <f t="shared" si="12"/>
        <v>{height: 73, weight: 190}</v>
      </c>
      <c r="F156">
        <f>VLOOKUP(J156,[1]Players!$A:$E,4,FALSE)</f>
        <v>9</v>
      </c>
      <c r="G156" t="s">
        <v>1402</v>
      </c>
      <c r="J156">
        <v>238</v>
      </c>
      <c r="K156" t="str">
        <f>VLOOKUP(J156,Positions!A:G,7,FALSE)</f>
        <v>G</v>
      </c>
      <c r="L156">
        <f>VLOOKUP(J156,[1]Players!$A:$E,2,FALSE)</f>
        <v>73</v>
      </c>
      <c r="M156">
        <f>VLOOKUP(J156,[1]Players!$A:$E,3,FALSE)</f>
        <v>190</v>
      </c>
      <c r="O156" t="str">
        <f t="shared" si="13"/>
        <v>IND</v>
      </c>
      <c r="P156" t="str">
        <f t="shared" si="14"/>
        <v>Indianopolis</v>
      </c>
      <c r="Q156" t="str">
        <f t="shared" si="15"/>
        <v>Indiana</v>
      </c>
      <c r="R156" t="str">
        <f t="shared" si="16"/>
        <v>Indiana Pacers</v>
      </c>
      <c r="S156">
        <v>12</v>
      </c>
    </row>
    <row r="157" spans="1:19" x14ac:dyDescent="0.2">
      <c r="A157" t="s">
        <v>629</v>
      </c>
      <c r="B157" t="s">
        <v>308</v>
      </c>
      <c r="C157" s="1">
        <v>35188</v>
      </c>
      <c r="D157" t="str">
        <f t="shared" si="17"/>
        <v>{city: Indiana, state: Indianopolis, abbreviation: IND, teamName: Indiana Pacers}</v>
      </c>
      <c r="E157" t="str">
        <f t="shared" si="12"/>
        <v>{height: 83, weight: 240}</v>
      </c>
      <c r="F157">
        <f>VLOOKUP(J157,[1]Players!$A:$E,4,FALSE)</f>
        <v>11</v>
      </c>
      <c r="G157" t="s">
        <v>1405</v>
      </c>
      <c r="J157">
        <v>322</v>
      </c>
      <c r="K157" t="str">
        <f>VLOOKUP(J157,Positions!A:G,7,FALSE)</f>
        <v>F-C</v>
      </c>
      <c r="L157">
        <f>VLOOKUP(J157,[1]Players!$A:$E,2,FALSE)</f>
        <v>83</v>
      </c>
      <c r="M157">
        <f>VLOOKUP(J157,[1]Players!$A:$E,3,FALSE)</f>
        <v>240</v>
      </c>
      <c r="O157" t="str">
        <f t="shared" si="13"/>
        <v>IND</v>
      </c>
      <c r="P157" t="str">
        <f t="shared" si="14"/>
        <v>Indianopolis</v>
      </c>
      <c r="Q157" t="str">
        <f t="shared" si="15"/>
        <v>Indiana</v>
      </c>
      <c r="R157" t="str">
        <f t="shared" si="16"/>
        <v>Indiana Pacers</v>
      </c>
      <c r="S157">
        <v>12</v>
      </c>
    </row>
    <row r="158" spans="1:19" x14ac:dyDescent="0.2">
      <c r="A158" t="s">
        <v>653</v>
      </c>
      <c r="B158" t="s">
        <v>340</v>
      </c>
      <c r="C158" s="1">
        <v>35148</v>
      </c>
      <c r="D158" t="str">
        <f t="shared" si="17"/>
        <v>{city: Indiana, state: Indianopolis, abbreviation: IND, teamName: Indiana Pacers}</v>
      </c>
      <c r="E158" t="str">
        <f t="shared" si="12"/>
        <v>{height: 83, weight: 250}</v>
      </c>
      <c r="F158">
        <f>VLOOKUP(J158,[1]Players!$A:$E,4,FALSE)</f>
        <v>33</v>
      </c>
      <c r="G158" t="s">
        <v>1408</v>
      </c>
      <c r="J158">
        <v>356</v>
      </c>
      <c r="K158" t="str">
        <f>VLOOKUP(J158,Positions!A:G,7,FALSE)</f>
        <v>C-F</v>
      </c>
      <c r="L158">
        <f>VLOOKUP(J158,[1]Players!$A:$E,2,FALSE)</f>
        <v>83</v>
      </c>
      <c r="M158">
        <f>VLOOKUP(J158,[1]Players!$A:$E,3,FALSE)</f>
        <v>250</v>
      </c>
      <c r="O158" t="str">
        <f t="shared" si="13"/>
        <v>IND</v>
      </c>
      <c r="P158" t="str">
        <f t="shared" si="14"/>
        <v>Indianopolis</v>
      </c>
      <c r="Q158" t="str">
        <f t="shared" si="15"/>
        <v>Indiana</v>
      </c>
      <c r="R158" t="str">
        <f t="shared" si="16"/>
        <v>Indiana Pacers</v>
      </c>
      <c r="S158">
        <v>12</v>
      </c>
    </row>
    <row r="159" spans="1:19" x14ac:dyDescent="0.2">
      <c r="A159" t="s">
        <v>664</v>
      </c>
      <c r="B159" t="s">
        <v>352</v>
      </c>
      <c r="C159" s="1">
        <v>32717</v>
      </c>
      <c r="D159" t="str">
        <f t="shared" si="17"/>
        <v>{city: Indiana, state: Indianopolis, abbreviation: IND, teamName: Indiana Pacers}</v>
      </c>
      <c r="E159" t="str">
        <f t="shared" si="12"/>
        <v>{height: 75, weight: 210}</v>
      </c>
      <c r="F159">
        <f>VLOOKUP(J159,[1]Players!$A:$E,4,FALSE)</f>
        <v>10</v>
      </c>
      <c r="G159" t="s">
        <v>1402</v>
      </c>
      <c r="J159">
        <v>369</v>
      </c>
      <c r="K159" t="str">
        <f>VLOOKUP(J159,Positions!A:G,7,FALSE)</f>
        <v>G</v>
      </c>
      <c r="L159">
        <f>VLOOKUP(J159,[1]Players!$A:$E,2,FALSE)</f>
        <v>75</v>
      </c>
      <c r="M159">
        <f>VLOOKUP(J159,[1]Players!$A:$E,3,FALSE)</f>
        <v>210</v>
      </c>
      <c r="O159" t="str">
        <f t="shared" si="13"/>
        <v>IND</v>
      </c>
      <c r="P159" t="str">
        <f t="shared" si="14"/>
        <v>Indianopolis</v>
      </c>
      <c r="Q159" t="str">
        <f t="shared" si="15"/>
        <v>Indiana</v>
      </c>
      <c r="R159" t="str">
        <f t="shared" si="16"/>
        <v>Indiana Pacers</v>
      </c>
      <c r="S159">
        <v>12</v>
      </c>
    </row>
    <row r="160" spans="1:19" x14ac:dyDescent="0.2">
      <c r="A160" t="s">
        <v>405</v>
      </c>
      <c r="B160" t="s">
        <v>44</v>
      </c>
      <c r="C160" s="1">
        <v>30834</v>
      </c>
      <c r="D160" t="str">
        <f t="shared" si="17"/>
        <v>{city: Los Angeles, state: California, abbreviation: LAL, teamName: Los Angeles Lakers}</v>
      </c>
      <c r="E160" t="str">
        <f t="shared" si="12"/>
        <v>{height: 79, weight: 238}</v>
      </c>
      <c r="F160">
        <f>VLOOKUP(J160,[1]Players!$A:$E,4,FALSE)</f>
        <v>7</v>
      </c>
      <c r="G160" t="s">
        <v>1404</v>
      </c>
      <c r="J160">
        <v>11</v>
      </c>
      <c r="K160" t="str">
        <f>VLOOKUP(J160,Positions!A:G,7,FALSE)</f>
        <v>F</v>
      </c>
      <c r="L160">
        <f>VLOOKUP(J160,[1]Players!$A:$E,2,FALSE)</f>
        <v>79</v>
      </c>
      <c r="M160">
        <f>VLOOKUP(J160,[1]Players!$A:$E,3,FALSE)</f>
        <v>238</v>
      </c>
      <c r="O160" t="str">
        <f t="shared" si="13"/>
        <v>LAL</v>
      </c>
      <c r="P160" t="str">
        <f t="shared" si="14"/>
        <v>California</v>
      </c>
      <c r="Q160" t="str">
        <f t="shared" si="15"/>
        <v>Los Angeles</v>
      </c>
      <c r="R160" t="str">
        <f t="shared" si="16"/>
        <v>Los Angeles Lakers</v>
      </c>
      <c r="S160">
        <v>13</v>
      </c>
    </row>
    <row r="161" spans="1:19" x14ac:dyDescent="0.2">
      <c r="A161" t="s">
        <v>424</v>
      </c>
      <c r="B161" t="s">
        <v>60</v>
      </c>
      <c r="C161" s="1">
        <v>32692</v>
      </c>
      <c r="D161" t="str">
        <f t="shared" si="17"/>
        <v>{city: Los Angeles, state: California, abbreviation: LAL, teamName: Los Angeles Lakers}</v>
      </c>
      <c r="E161" t="str">
        <f t="shared" si="12"/>
        <v>{height: 76, weight: 195}</v>
      </c>
      <c r="F161">
        <f>VLOOKUP(J161,[1]Players!$A:$E,4,FALSE)</f>
        <v>9</v>
      </c>
      <c r="G161" t="s">
        <v>1406</v>
      </c>
      <c r="J161">
        <v>30</v>
      </c>
      <c r="K161" t="str">
        <f>VLOOKUP(J161,Positions!A:G,7,FALSE)</f>
        <v>G-F</v>
      </c>
      <c r="L161">
        <f>VLOOKUP(J161,[1]Players!$A:$E,2,FALSE)</f>
        <v>76</v>
      </c>
      <c r="M161">
        <f>VLOOKUP(J161,[1]Players!$A:$E,3,FALSE)</f>
        <v>195</v>
      </c>
      <c r="O161" t="str">
        <f t="shared" si="13"/>
        <v>LAL</v>
      </c>
      <c r="P161" t="str">
        <f t="shared" si="14"/>
        <v>California</v>
      </c>
      <c r="Q161" t="str">
        <f t="shared" si="15"/>
        <v>Los Angeles</v>
      </c>
      <c r="R161" t="str">
        <f t="shared" si="16"/>
        <v>Los Angeles Lakers</v>
      </c>
      <c r="S161">
        <v>13</v>
      </c>
    </row>
    <row r="162" spans="1:19" x14ac:dyDescent="0.2">
      <c r="A162" t="s">
        <v>438</v>
      </c>
      <c r="B162" t="s">
        <v>77</v>
      </c>
      <c r="C162" s="1">
        <v>33206</v>
      </c>
      <c r="D162" t="str">
        <f t="shared" si="17"/>
        <v>{city: Los Angeles, state: California, abbreviation: LAL, teamName: Los Angeles Lakers}</v>
      </c>
      <c r="E162" t="str">
        <f t="shared" si="12"/>
        <v>{height: 75, weight: 180}</v>
      </c>
      <c r="F162">
        <f>VLOOKUP(J162,[1]Players!$A:$E,4,FALSE)</f>
        <v>20</v>
      </c>
      <c r="G162" t="s">
        <v>1402</v>
      </c>
      <c r="J162">
        <v>48</v>
      </c>
      <c r="K162" t="str">
        <f>VLOOKUP(J162,Positions!A:G,7,FALSE)</f>
        <v>G</v>
      </c>
      <c r="L162">
        <f>VLOOKUP(J162,[1]Players!$A:$E,2,FALSE)</f>
        <v>75</v>
      </c>
      <c r="M162">
        <f>VLOOKUP(J162,[1]Players!$A:$E,3,FALSE)</f>
        <v>180</v>
      </c>
      <c r="O162" t="str">
        <f t="shared" si="13"/>
        <v>LAL</v>
      </c>
      <c r="P162" t="str">
        <f t="shared" si="14"/>
        <v>California</v>
      </c>
      <c r="Q162" t="str">
        <f t="shared" si="15"/>
        <v>Los Angeles</v>
      </c>
      <c r="R162" t="str">
        <f t="shared" si="16"/>
        <v>Los Angeles Lakers</v>
      </c>
      <c r="S162">
        <v>13</v>
      </c>
    </row>
    <row r="163" spans="1:19" x14ac:dyDescent="0.2">
      <c r="A163" t="s">
        <v>44</v>
      </c>
      <c r="B163" t="s">
        <v>113</v>
      </c>
      <c r="C163" s="1">
        <v>34042</v>
      </c>
      <c r="D163" t="str">
        <f t="shared" si="17"/>
        <v>{city: Los Angeles, state: California, abbreviation: LAL, teamName: Los Angeles Lakers}</v>
      </c>
      <c r="E163" t="str">
        <f t="shared" si="12"/>
        <v>{height: 82, weight: 253}</v>
      </c>
      <c r="F163">
        <f>VLOOKUP(J163,[1]Players!$A:$E,4,FALSE)</f>
        <v>3</v>
      </c>
      <c r="G163" t="s">
        <v>1405</v>
      </c>
      <c r="J163">
        <v>90</v>
      </c>
      <c r="K163" t="str">
        <f>VLOOKUP(J163,Positions!A:G,7,FALSE)</f>
        <v>F-C</v>
      </c>
      <c r="L163">
        <f>VLOOKUP(J163,[1]Players!$A:$E,2,FALSE)</f>
        <v>82</v>
      </c>
      <c r="M163">
        <f>VLOOKUP(J163,[1]Players!$A:$E,3,FALSE)</f>
        <v>253</v>
      </c>
      <c r="O163" t="str">
        <f t="shared" si="13"/>
        <v>LAL</v>
      </c>
      <c r="P163" t="str">
        <f t="shared" si="14"/>
        <v>California</v>
      </c>
      <c r="Q163" t="str">
        <f t="shared" si="15"/>
        <v>Los Angeles</v>
      </c>
      <c r="R163" t="str">
        <f t="shared" si="16"/>
        <v>Los Angeles Lakers</v>
      </c>
      <c r="S163">
        <v>13</v>
      </c>
    </row>
    <row r="164" spans="1:19" x14ac:dyDescent="0.2">
      <c r="A164" t="s">
        <v>533</v>
      </c>
      <c r="B164" t="s">
        <v>176</v>
      </c>
      <c r="C164" s="1">
        <v>31392</v>
      </c>
      <c r="D164" t="str">
        <f t="shared" si="17"/>
        <v>{city: Los Angeles, state: California, abbreviation: LAL, teamName: Los Angeles Lakers}</v>
      </c>
      <c r="E164" t="str">
        <f t="shared" si="12"/>
        <v>{height: 82, weight: 265}</v>
      </c>
      <c r="F164">
        <f>VLOOKUP(J164,[1]Players!$A:$E,4,FALSE)</f>
        <v>39</v>
      </c>
      <c r="G164" t="s">
        <v>1408</v>
      </c>
      <c r="J164">
        <v>167</v>
      </c>
      <c r="K164" t="str">
        <f>VLOOKUP(J164,Positions!A:G,7,FALSE)</f>
        <v>C-F</v>
      </c>
      <c r="L164">
        <f>VLOOKUP(J164,[1]Players!$A:$E,2,FALSE)</f>
        <v>82</v>
      </c>
      <c r="M164">
        <f>VLOOKUP(J164,[1]Players!$A:$E,3,FALSE)</f>
        <v>265</v>
      </c>
      <c r="O164" t="str">
        <f t="shared" si="13"/>
        <v>LAL</v>
      </c>
      <c r="P164" t="str">
        <f t="shared" si="14"/>
        <v>California</v>
      </c>
      <c r="Q164" t="str">
        <f t="shared" si="15"/>
        <v>Los Angeles</v>
      </c>
      <c r="R164" t="str">
        <f t="shared" si="16"/>
        <v>Los Angeles Lakers</v>
      </c>
      <c r="S164">
        <v>13</v>
      </c>
    </row>
    <row r="165" spans="1:19" x14ac:dyDescent="0.2">
      <c r="A165" t="s">
        <v>538</v>
      </c>
      <c r="B165" t="s">
        <v>186</v>
      </c>
      <c r="C165" s="1">
        <v>31049</v>
      </c>
      <c r="D165" t="str">
        <f t="shared" si="17"/>
        <v>{city: Los Angeles, state: California, abbreviation: LAL, teamName: Los Angeles Lakers}</v>
      </c>
      <c r="E165" t="str">
        <f t="shared" si="12"/>
        <v>{height: 81, weight: 250}</v>
      </c>
      <c r="F165">
        <f>VLOOKUP(J165,[1]Players!$A:$E,4,FALSE)</f>
        <v>6</v>
      </c>
      <c r="G165" t="s">
        <v>1404</v>
      </c>
      <c r="J165">
        <v>180</v>
      </c>
      <c r="K165" t="str">
        <f>VLOOKUP(J165,Positions!A:G,7,FALSE)</f>
        <v>F</v>
      </c>
      <c r="L165">
        <f>VLOOKUP(J165,[1]Players!$A:$E,2,FALSE)</f>
        <v>81</v>
      </c>
      <c r="M165">
        <f>VLOOKUP(J165,[1]Players!$A:$E,3,FALSE)</f>
        <v>250</v>
      </c>
      <c r="O165" t="str">
        <f t="shared" si="13"/>
        <v>LAL</v>
      </c>
      <c r="P165" t="str">
        <f t="shared" si="14"/>
        <v>California</v>
      </c>
      <c r="Q165" t="str">
        <f t="shared" si="15"/>
        <v>Los Angeles</v>
      </c>
      <c r="R165" t="str">
        <f t="shared" si="16"/>
        <v>Los Angeles Lakers</v>
      </c>
      <c r="S165">
        <v>13</v>
      </c>
    </row>
    <row r="166" spans="1:19" x14ac:dyDescent="0.2">
      <c r="A166" t="s">
        <v>548</v>
      </c>
      <c r="B166" t="s">
        <v>193</v>
      </c>
      <c r="C166" s="1">
        <v>32349</v>
      </c>
      <c r="D166" t="str">
        <f t="shared" si="17"/>
        <v>{city: Los Angeles, state: California, abbreviation: LAL, teamName: Los Angeles Lakers}</v>
      </c>
      <c r="E166" t="str">
        <f t="shared" si="12"/>
        <v>{height: 83, weight: 265}</v>
      </c>
      <c r="F166">
        <f>VLOOKUP(J166,[1]Players!$A:$E,4,FALSE)</f>
        <v>10</v>
      </c>
      <c r="G166" t="s">
        <v>1403</v>
      </c>
      <c r="J166">
        <v>194</v>
      </c>
      <c r="K166" t="str">
        <f>VLOOKUP(J166,Positions!A:G,7,FALSE)</f>
        <v>C</v>
      </c>
      <c r="L166">
        <f>VLOOKUP(J166,[1]Players!$A:$E,2,FALSE)</f>
        <v>83</v>
      </c>
      <c r="M166">
        <f>VLOOKUP(J166,[1]Players!$A:$E,3,FALSE)</f>
        <v>265</v>
      </c>
      <c r="O166" t="str">
        <f t="shared" si="13"/>
        <v>LAL</v>
      </c>
      <c r="P166" t="str">
        <f t="shared" si="14"/>
        <v>California</v>
      </c>
      <c r="Q166" t="str">
        <f t="shared" si="15"/>
        <v>Los Angeles</v>
      </c>
      <c r="R166" t="str">
        <f t="shared" si="16"/>
        <v>Los Angeles Lakers</v>
      </c>
      <c r="S166">
        <v>13</v>
      </c>
    </row>
    <row r="167" spans="1:19" x14ac:dyDescent="0.2">
      <c r="A167" t="s">
        <v>426</v>
      </c>
      <c r="B167" t="s">
        <v>246</v>
      </c>
      <c r="C167" s="1">
        <v>35831</v>
      </c>
      <c r="D167" t="str">
        <f t="shared" si="17"/>
        <v>{city: Los Angeles, state: California, abbreviation: LAL, teamName: Los Angeles Lakers}</v>
      </c>
      <c r="E167" t="str">
        <f t="shared" si="12"/>
        <v>{height: 75, weight: 200}</v>
      </c>
      <c r="F167">
        <f>VLOOKUP(J167,[1]Players!$A:$E,4,FALSE)</f>
        <v>11</v>
      </c>
      <c r="G167" t="s">
        <v>1402</v>
      </c>
      <c r="J167">
        <v>253</v>
      </c>
      <c r="K167" t="str">
        <f>VLOOKUP(J167,Positions!A:G,7,FALSE)</f>
        <v>G</v>
      </c>
      <c r="L167">
        <f>VLOOKUP(J167,[1]Players!$A:$E,2,FALSE)</f>
        <v>75</v>
      </c>
      <c r="M167">
        <f>VLOOKUP(J167,[1]Players!$A:$E,3,FALSE)</f>
        <v>200</v>
      </c>
      <c r="O167" t="str">
        <f t="shared" si="13"/>
        <v>LAL</v>
      </c>
      <c r="P167" t="str">
        <f t="shared" si="14"/>
        <v>California</v>
      </c>
      <c r="Q167" t="str">
        <f t="shared" si="15"/>
        <v>Los Angeles</v>
      </c>
      <c r="R167" t="str">
        <f t="shared" si="16"/>
        <v>Los Angeles Lakers</v>
      </c>
      <c r="S167">
        <v>13</v>
      </c>
    </row>
    <row r="168" spans="1:19" x14ac:dyDescent="0.2">
      <c r="A168" t="s">
        <v>619</v>
      </c>
      <c r="B168" t="s">
        <v>293</v>
      </c>
      <c r="C168" s="1">
        <v>35944</v>
      </c>
      <c r="D168" t="str">
        <f t="shared" si="17"/>
        <v>{city: Los Angeles, state: California, abbreviation: LAL, teamName: Los Angeles Lakers}</v>
      </c>
      <c r="E168" t="str">
        <f t="shared" si="12"/>
        <v>{height: 77, weight: 197}</v>
      </c>
      <c r="F168">
        <f>VLOOKUP(J168,[1]Players!$A:$E,4,FALSE)</f>
        <v>15</v>
      </c>
      <c r="G168" t="s">
        <v>1402</v>
      </c>
      <c r="J168">
        <v>304</v>
      </c>
      <c r="K168" t="str">
        <f>VLOOKUP(J168,Positions!A:G,7,FALSE)</f>
        <v>G</v>
      </c>
      <c r="L168">
        <f>VLOOKUP(J168,[1]Players!$A:$E,2,FALSE)</f>
        <v>77</v>
      </c>
      <c r="M168">
        <f>VLOOKUP(J168,[1]Players!$A:$E,3,FALSE)</f>
        <v>197</v>
      </c>
      <c r="O168" t="str">
        <f t="shared" si="13"/>
        <v>LAL</v>
      </c>
      <c r="P168" t="str">
        <f t="shared" si="14"/>
        <v>California</v>
      </c>
      <c r="Q168" t="str">
        <f t="shared" si="15"/>
        <v>Los Angeles</v>
      </c>
      <c r="R168" t="str">
        <f t="shared" si="16"/>
        <v>Los Angeles Lakers</v>
      </c>
      <c r="S168">
        <v>13</v>
      </c>
    </row>
    <row r="169" spans="1:19" x14ac:dyDescent="0.2">
      <c r="A169" t="s">
        <v>624</v>
      </c>
      <c r="B169" t="s">
        <v>302</v>
      </c>
      <c r="C169" s="1">
        <v>31469</v>
      </c>
      <c r="D169" t="str">
        <f t="shared" si="17"/>
        <v>{city: Los Angeles, state: California, abbreviation: LAL, teamName: Los Angeles Lakers}</v>
      </c>
      <c r="E169" t="str">
        <f t="shared" si="12"/>
        <v>{height: 73, weight: 180}</v>
      </c>
      <c r="F169">
        <f>VLOOKUP(J169,[1]Players!$A:$E,4,FALSE)</f>
        <v>4</v>
      </c>
      <c r="G169" t="s">
        <v>1402</v>
      </c>
      <c r="J169">
        <v>316</v>
      </c>
      <c r="K169" t="str">
        <f>VLOOKUP(J169,Positions!A:G,7,FALSE)</f>
        <v>G</v>
      </c>
      <c r="L169">
        <f>VLOOKUP(J169,[1]Players!$A:$E,2,FALSE)</f>
        <v>73</v>
      </c>
      <c r="M169">
        <f>VLOOKUP(J169,[1]Players!$A:$E,3,FALSE)</f>
        <v>180</v>
      </c>
      <c r="O169" t="str">
        <f t="shared" si="13"/>
        <v>LAL</v>
      </c>
      <c r="P169" t="str">
        <f t="shared" si="14"/>
        <v>California</v>
      </c>
      <c r="Q169" t="str">
        <f t="shared" si="15"/>
        <v>Los Angeles</v>
      </c>
      <c r="R169" t="str">
        <f t="shared" si="16"/>
        <v>Los Angeles Lakers</v>
      </c>
      <c r="S169">
        <v>13</v>
      </c>
    </row>
    <row r="170" spans="1:19" x14ac:dyDescent="0.2">
      <c r="A170" t="s">
        <v>307</v>
      </c>
      <c r="B170" t="s">
        <v>354</v>
      </c>
      <c r="C170" s="1">
        <v>32462</v>
      </c>
      <c r="D170" t="str">
        <f t="shared" si="17"/>
        <v>{city: Los Angeles, state: California, abbreviation: LAL, teamName: Los Angeles Lakers}</v>
      </c>
      <c r="E170" t="str">
        <f t="shared" si="12"/>
        <v>{height: 75, weight: 200}</v>
      </c>
      <c r="F170">
        <f>VLOOKUP(J170,[1]Players!$A:$E,4,FALSE)</f>
        <v>0</v>
      </c>
      <c r="G170" t="s">
        <v>1402</v>
      </c>
      <c r="J170">
        <v>371</v>
      </c>
      <c r="K170" t="str">
        <f>VLOOKUP(J170,Positions!A:G,7,FALSE)</f>
        <v>G</v>
      </c>
      <c r="L170">
        <f>VLOOKUP(J170,[1]Players!$A:$E,2,FALSE)</f>
        <v>75</v>
      </c>
      <c r="M170">
        <f>VLOOKUP(J170,[1]Players!$A:$E,3,FALSE)</f>
        <v>200</v>
      </c>
      <c r="O170" t="str">
        <f t="shared" si="13"/>
        <v>LAL</v>
      </c>
      <c r="P170" t="str">
        <f t="shared" si="14"/>
        <v>California</v>
      </c>
      <c r="Q170" t="str">
        <f t="shared" si="15"/>
        <v>Los Angeles</v>
      </c>
      <c r="R170" t="str">
        <f t="shared" si="16"/>
        <v>Los Angeles Lakers</v>
      </c>
      <c r="S170">
        <v>13</v>
      </c>
    </row>
    <row r="171" spans="1:19" x14ac:dyDescent="0.2">
      <c r="A171" t="s">
        <v>396</v>
      </c>
      <c r="B171" t="s">
        <v>37</v>
      </c>
      <c r="C171" s="1">
        <v>34170</v>
      </c>
      <c r="D171" t="str">
        <f t="shared" si="17"/>
        <v>{city: Memphis, state: Tenesse, abbreviation: MEM, teamName: Memphis Grizzlies}</v>
      </c>
      <c r="E171" t="str">
        <f t="shared" si="12"/>
        <v>{height: 83, weight: 265}</v>
      </c>
      <c r="F171">
        <f>VLOOKUP(J171,[1]Players!$A:$E,4,FALSE)</f>
        <v>4</v>
      </c>
      <c r="G171" t="s">
        <v>1403</v>
      </c>
      <c r="J171">
        <v>2</v>
      </c>
      <c r="K171" t="str">
        <f>VLOOKUP(J171,Positions!A:G,7,FALSE)</f>
        <v>C</v>
      </c>
      <c r="L171">
        <f>VLOOKUP(J171,[1]Players!$A:$E,2,FALSE)</f>
        <v>83</v>
      </c>
      <c r="M171">
        <f>VLOOKUP(J171,[1]Players!$A:$E,3,FALSE)</f>
        <v>265</v>
      </c>
      <c r="O171" t="str">
        <f t="shared" si="13"/>
        <v>MEM</v>
      </c>
      <c r="P171" t="str">
        <f t="shared" si="14"/>
        <v>Tenesse</v>
      </c>
      <c r="Q171" t="str">
        <f t="shared" si="15"/>
        <v>Memphis</v>
      </c>
      <c r="R171" t="str">
        <f t="shared" si="16"/>
        <v>Memphis Grizzlies</v>
      </c>
      <c r="S171">
        <v>14</v>
      </c>
    </row>
    <row r="172" spans="1:19" x14ac:dyDescent="0.2">
      <c r="A172" t="s">
        <v>402</v>
      </c>
      <c r="B172" t="s">
        <v>42</v>
      </c>
      <c r="C172" s="1">
        <v>34232</v>
      </c>
      <c r="D172" t="str">
        <f t="shared" si="17"/>
        <v>{city: Memphis, state: Tenesse, abbreviation: MEM, teamName: Memphis Grizzlies}</v>
      </c>
      <c r="E172" t="str">
        <f t="shared" si="12"/>
        <v>{height: 81, weight: 230}</v>
      </c>
      <c r="F172">
        <f>VLOOKUP(J172,[1]Players!$A:$E,4,FALSE)</f>
        <v>1</v>
      </c>
      <c r="G172" t="s">
        <v>1407</v>
      </c>
      <c r="J172">
        <v>8</v>
      </c>
      <c r="K172" t="str">
        <f>VLOOKUP(J172,Positions!A:G,7,FALSE)</f>
        <v>F-G</v>
      </c>
      <c r="L172">
        <f>VLOOKUP(J172,[1]Players!$A:$E,2,FALSE)</f>
        <v>81</v>
      </c>
      <c r="M172">
        <f>VLOOKUP(J172,[1]Players!$A:$E,3,FALSE)</f>
        <v>230</v>
      </c>
      <c r="O172" t="str">
        <f t="shared" si="13"/>
        <v>MEM</v>
      </c>
      <c r="P172" t="str">
        <f t="shared" si="14"/>
        <v>Tenesse</v>
      </c>
      <c r="Q172" t="str">
        <f t="shared" si="15"/>
        <v>Memphis</v>
      </c>
      <c r="R172" t="str">
        <f t="shared" si="16"/>
        <v>Memphis Grizzlies</v>
      </c>
      <c r="S172">
        <v>14</v>
      </c>
    </row>
    <row r="173" spans="1:19" x14ac:dyDescent="0.2">
      <c r="A173" t="s">
        <v>415</v>
      </c>
      <c r="B173" t="s">
        <v>52</v>
      </c>
      <c r="C173" s="1">
        <v>35973</v>
      </c>
      <c r="D173" t="str">
        <f t="shared" si="17"/>
        <v>{city: Memphis, state: Tenesse, abbreviation: MEM, teamName: Memphis Grizzlies}</v>
      </c>
      <c r="E173" t="str">
        <f t="shared" si="12"/>
        <v>{height: 77, weight: 215}</v>
      </c>
      <c r="F173">
        <f>VLOOKUP(J173,[1]Players!$A:$E,4,FALSE)</f>
        <v>22</v>
      </c>
      <c r="G173" t="s">
        <v>1402</v>
      </c>
      <c r="J173">
        <v>21</v>
      </c>
      <c r="K173" t="str">
        <f>VLOOKUP(J173,Positions!A:G,7,FALSE)</f>
        <v>G</v>
      </c>
      <c r="L173">
        <f>VLOOKUP(J173,[1]Players!$A:$E,2,FALSE)</f>
        <v>77</v>
      </c>
      <c r="M173">
        <f>VLOOKUP(J173,[1]Players!$A:$E,3,FALSE)</f>
        <v>215</v>
      </c>
      <c r="O173" t="str">
        <f t="shared" si="13"/>
        <v>MEM</v>
      </c>
      <c r="P173" t="str">
        <f t="shared" si="14"/>
        <v>Tenesse</v>
      </c>
      <c r="Q173" t="str">
        <f t="shared" si="15"/>
        <v>Memphis</v>
      </c>
      <c r="R173" t="str">
        <f t="shared" si="16"/>
        <v>Memphis Grizzlies</v>
      </c>
      <c r="S173">
        <v>14</v>
      </c>
    </row>
    <row r="174" spans="1:19" x14ac:dyDescent="0.2">
      <c r="A174" t="s">
        <v>466</v>
      </c>
      <c r="B174" t="s">
        <v>101</v>
      </c>
      <c r="C174" s="1">
        <v>35327</v>
      </c>
      <c r="D174" t="str">
        <f t="shared" si="17"/>
        <v>{city: Memphis, state: Tenesse, abbreviation: MEM, teamName: Memphis Grizzlies}</v>
      </c>
      <c r="E174" t="str">
        <f t="shared" si="12"/>
        <v>{height: 80, weight: 215}</v>
      </c>
      <c r="F174">
        <f>VLOOKUP(J174,[1]Players!$A:$E,4,FALSE)</f>
        <v>15</v>
      </c>
      <c r="G174" t="s">
        <v>1404</v>
      </c>
      <c r="J174">
        <v>77</v>
      </c>
      <c r="K174" t="str">
        <f>VLOOKUP(J174,Positions!A:G,7,FALSE)</f>
        <v>F</v>
      </c>
      <c r="L174">
        <f>VLOOKUP(J174,[1]Players!$A:$E,2,FALSE)</f>
        <v>80</v>
      </c>
      <c r="M174">
        <f>VLOOKUP(J174,[1]Players!$A:$E,3,FALSE)</f>
        <v>215</v>
      </c>
      <c r="O174" t="str">
        <f t="shared" si="13"/>
        <v>MEM</v>
      </c>
      <c r="P174" t="str">
        <f t="shared" si="14"/>
        <v>Tenesse</v>
      </c>
      <c r="Q174" t="str">
        <f t="shared" si="15"/>
        <v>Memphis</v>
      </c>
      <c r="R174" t="str">
        <f t="shared" si="16"/>
        <v>Memphis Grizzlies</v>
      </c>
      <c r="S174">
        <v>14</v>
      </c>
    </row>
    <row r="175" spans="1:19" x14ac:dyDescent="0.2">
      <c r="A175" t="s">
        <v>537</v>
      </c>
      <c r="B175" t="s">
        <v>184</v>
      </c>
      <c r="C175" s="1">
        <v>36418</v>
      </c>
      <c r="D175" t="str">
        <f t="shared" si="17"/>
        <v>{city: Memphis, state: Tenesse, abbreviation: MEM, teamName: Memphis Grizzlies}</v>
      </c>
      <c r="E175" t="str">
        <f t="shared" si="12"/>
        <v>{height: 83, weight: 242}</v>
      </c>
      <c r="F175">
        <f>VLOOKUP(J175,[1]Players!$A:$E,4,FALSE)</f>
        <v>13</v>
      </c>
      <c r="G175" t="s">
        <v>1405</v>
      </c>
      <c r="J175">
        <v>175</v>
      </c>
      <c r="K175" t="str">
        <f>VLOOKUP(J175,Positions!A:G,7,FALSE)</f>
        <v>F-C</v>
      </c>
      <c r="L175">
        <f>VLOOKUP(J175,[1]Players!$A:$E,2,FALSE)</f>
        <v>83</v>
      </c>
      <c r="M175">
        <f>VLOOKUP(J175,[1]Players!$A:$E,3,FALSE)</f>
        <v>242</v>
      </c>
      <c r="O175" t="str">
        <f t="shared" si="13"/>
        <v>MEM</v>
      </c>
      <c r="P175" t="str">
        <f t="shared" si="14"/>
        <v>Tenesse</v>
      </c>
      <c r="Q175" t="str">
        <f t="shared" si="15"/>
        <v>Memphis</v>
      </c>
      <c r="R175" t="str">
        <f t="shared" si="16"/>
        <v>Memphis Grizzlies</v>
      </c>
      <c r="S175">
        <v>14</v>
      </c>
    </row>
    <row r="176" spans="1:19" x14ac:dyDescent="0.2">
      <c r="A176" t="s">
        <v>547</v>
      </c>
      <c r="B176" t="s">
        <v>192</v>
      </c>
      <c r="C176" s="1">
        <v>35196</v>
      </c>
      <c r="D176" t="str">
        <f t="shared" si="17"/>
        <v>{city: Memphis, state: Tenesse, abbreviation: MEM, teamName: Memphis Grizzlies}</v>
      </c>
      <c r="E176" t="str">
        <f t="shared" si="12"/>
        <v>{height: 73, weight: 196}</v>
      </c>
      <c r="F176">
        <f>VLOOKUP(J176,[1]Players!$A:$E,4,FALSE)</f>
        <v>21</v>
      </c>
      <c r="G176" t="s">
        <v>1402</v>
      </c>
      <c r="J176">
        <v>193</v>
      </c>
      <c r="K176" t="str">
        <f>VLOOKUP(J176,Positions!A:G,7,FALSE)</f>
        <v>G</v>
      </c>
      <c r="L176">
        <f>VLOOKUP(J176,[1]Players!$A:$E,2,FALSE)</f>
        <v>73</v>
      </c>
      <c r="M176">
        <f>VLOOKUP(J176,[1]Players!$A:$E,3,FALSE)</f>
        <v>196</v>
      </c>
      <c r="O176" t="str">
        <f t="shared" si="13"/>
        <v>MEM</v>
      </c>
      <c r="P176" t="str">
        <f t="shared" si="14"/>
        <v>Tenesse</v>
      </c>
      <c r="Q176" t="str">
        <f t="shared" si="15"/>
        <v>Memphis</v>
      </c>
      <c r="R176" t="str">
        <f t="shared" si="16"/>
        <v>Memphis Grizzlies</v>
      </c>
      <c r="S176">
        <v>14</v>
      </c>
    </row>
    <row r="177" spans="1:19" x14ac:dyDescent="0.2">
      <c r="A177" t="s">
        <v>468</v>
      </c>
      <c r="B177" t="s">
        <v>202</v>
      </c>
      <c r="C177" s="1">
        <v>35148</v>
      </c>
      <c r="D177" t="str">
        <f t="shared" si="17"/>
        <v>{city: Memphis, state: Tenesse, abbreviation: MEM, teamName: Memphis Grizzlies}</v>
      </c>
      <c r="E177" t="str">
        <f t="shared" si="12"/>
        <v>{height: 77, weight: 210}</v>
      </c>
      <c r="F177">
        <f>VLOOKUP(J177,[1]Players!$A:$E,4,FALSE)</f>
        <v>46</v>
      </c>
      <c r="G177" t="s">
        <v>1402</v>
      </c>
      <c r="J177">
        <v>203</v>
      </c>
      <c r="K177" t="str">
        <f>VLOOKUP(J177,Positions!A:G,7,FALSE)</f>
        <v>G</v>
      </c>
      <c r="L177">
        <f>VLOOKUP(J177,[1]Players!$A:$E,2,FALSE)</f>
        <v>77</v>
      </c>
      <c r="M177">
        <f>VLOOKUP(J177,[1]Players!$A:$E,3,FALSE)</f>
        <v>210</v>
      </c>
      <c r="O177" t="str">
        <f t="shared" si="13"/>
        <v>MEM</v>
      </c>
      <c r="P177" t="str">
        <f t="shared" si="14"/>
        <v>Tenesse</v>
      </c>
      <c r="Q177" t="str">
        <f t="shared" si="15"/>
        <v>Memphis</v>
      </c>
      <c r="R177" t="str">
        <f t="shared" si="16"/>
        <v>Memphis Grizzlies</v>
      </c>
      <c r="S177">
        <v>14</v>
      </c>
    </row>
    <row r="178" spans="1:19" x14ac:dyDescent="0.2">
      <c r="A178" t="s">
        <v>585</v>
      </c>
      <c r="B178" t="s">
        <v>240</v>
      </c>
      <c r="C178" s="1">
        <v>35944</v>
      </c>
      <c r="D178" t="str">
        <f t="shared" si="17"/>
        <v>{city: Memphis, state: Tenesse, abbreviation: MEM, teamName: Memphis Grizzlies}</v>
      </c>
      <c r="E178" t="str">
        <f t="shared" si="12"/>
        <v>{height: 74, weight: 200}</v>
      </c>
      <c r="F178">
        <f>VLOOKUP(J178,[1]Players!$A:$E,4,FALSE)</f>
        <v>0</v>
      </c>
      <c r="G178" t="s">
        <v>1402</v>
      </c>
      <c r="J178">
        <v>246</v>
      </c>
      <c r="K178" t="str">
        <f>VLOOKUP(J178,Positions!A:G,7,FALSE)</f>
        <v>G</v>
      </c>
      <c r="L178">
        <f>VLOOKUP(J178,[1]Players!$A:$E,2,FALSE)</f>
        <v>74</v>
      </c>
      <c r="M178">
        <f>VLOOKUP(J178,[1]Players!$A:$E,3,FALSE)</f>
        <v>200</v>
      </c>
      <c r="O178" t="str">
        <f t="shared" si="13"/>
        <v>MEM</v>
      </c>
      <c r="P178" t="str">
        <f t="shared" si="14"/>
        <v>Tenesse</v>
      </c>
      <c r="Q178" t="str">
        <f t="shared" si="15"/>
        <v>Memphis</v>
      </c>
      <c r="R178" t="str">
        <f t="shared" si="16"/>
        <v>Memphis Grizzlies</v>
      </c>
      <c r="S178">
        <v>14</v>
      </c>
    </row>
    <row r="179" spans="1:19" x14ac:dyDescent="0.2">
      <c r="A179" t="s">
        <v>590</v>
      </c>
      <c r="B179" t="s">
        <v>248</v>
      </c>
      <c r="C179" s="1">
        <v>36382</v>
      </c>
      <c r="D179" t="str">
        <f t="shared" si="17"/>
        <v>{city: Memphis, state: Tenesse, abbreviation: MEM, teamName: Memphis Grizzlies}</v>
      </c>
      <c r="E179" t="str">
        <f t="shared" si="12"/>
        <v>{height: 75, weight: 174}</v>
      </c>
      <c r="F179">
        <f>VLOOKUP(J179,[1]Players!$A:$E,4,FALSE)</f>
        <v>12</v>
      </c>
      <c r="G179" t="s">
        <v>1402</v>
      </c>
      <c r="J179">
        <v>255</v>
      </c>
      <c r="K179" t="str">
        <f>VLOOKUP(J179,Positions!A:G,7,FALSE)</f>
        <v>G</v>
      </c>
      <c r="L179">
        <f>VLOOKUP(J179,[1]Players!$A:$E,2,FALSE)</f>
        <v>75</v>
      </c>
      <c r="M179">
        <f>VLOOKUP(J179,[1]Players!$A:$E,3,FALSE)</f>
        <v>174</v>
      </c>
      <c r="O179" t="str">
        <f t="shared" si="13"/>
        <v>MEM</v>
      </c>
      <c r="P179" t="str">
        <f t="shared" si="14"/>
        <v>Tenesse</v>
      </c>
      <c r="Q179" t="str">
        <f t="shared" si="15"/>
        <v>Memphis</v>
      </c>
      <c r="R179" t="str">
        <f t="shared" si="16"/>
        <v>Memphis Grizzlies</v>
      </c>
      <c r="S179">
        <v>14</v>
      </c>
    </row>
    <row r="180" spans="1:19" x14ac:dyDescent="0.2">
      <c r="A180" t="s">
        <v>648</v>
      </c>
      <c r="B180" t="s">
        <v>334</v>
      </c>
      <c r="C180" s="1">
        <v>36174</v>
      </c>
      <c r="D180" t="str">
        <f t="shared" si="17"/>
        <v>{city: Memphis, state: Tenesse, abbreviation: MEM, teamName: Memphis Grizzlies}</v>
      </c>
      <c r="E180" t="str">
        <f t="shared" si="12"/>
        <v>{height: 80, weight: 245}</v>
      </c>
      <c r="F180">
        <f>VLOOKUP(J180,[1]Players!$A:$E,4,FALSE)</f>
        <v>2</v>
      </c>
      <c r="G180" t="s">
        <v>1404</v>
      </c>
      <c r="J180">
        <v>350</v>
      </c>
      <c r="K180" t="str">
        <f>VLOOKUP(J180,Positions!A:G,7,FALSE)</f>
        <v>F</v>
      </c>
      <c r="L180">
        <f>VLOOKUP(J180,[1]Players!$A:$E,2,FALSE)</f>
        <v>80</v>
      </c>
      <c r="M180">
        <f>VLOOKUP(J180,[1]Players!$A:$E,3,FALSE)</f>
        <v>245</v>
      </c>
      <c r="O180" t="str">
        <f t="shared" si="13"/>
        <v>MEM</v>
      </c>
      <c r="P180" t="str">
        <f t="shared" si="14"/>
        <v>Tenesse</v>
      </c>
      <c r="Q180" t="str">
        <f t="shared" si="15"/>
        <v>Memphis</v>
      </c>
      <c r="R180" t="str">
        <f t="shared" si="16"/>
        <v>Memphis Grizzlies</v>
      </c>
      <c r="S180">
        <v>14</v>
      </c>
    </row>
    <row r="181" spans="1:19" x14ac:dyDescent="0.2">
      <c r="A181" t="s">
        <v>668</v>
      </c>
      <c r="B181" t="s">
        <v>29</v>
      </c>
      <c r="C181" s="1">
        <v>37145</v>
      </c>
      <c r="D181" t="str">
        <f t="shared" si="17"/>
        <v>{city: Memphis, state: Tenesse, abbreviation: MEM, teamName: Memphis Grizzlies}</v>
      </c>
      <c r="E181" t="str">
        <f t="shared" si="12"/>
        <v>{height: 81, weight: 185}</v>
      </c>
      <c r="F181">
        <f>VLOOKUP(J181,[1]Players!$A:$E,4,FALSE)</f>
        <v>8</v>
      </c>
      <c r="G181" t="s">
        <v>1404</v>
      </c>
      <c r="J181">
        <v>379</v>
      </c>
      <c r="K181" t="str">
        <f>VLOOKUP(J181,Positions!A:G,7,FALSE)</f>
        <v>F</v>
      </c>
      <c r="L181">
        <f>VLOOKUP(J181,[1]Players!$A:$E,2,FALSE)</f>
        <v>81</v>
      </c>
      <c r="M181">
        <f>VLOOKUP(J181,[1]Players!$A:$E,3,FALSE)</f>
        <v>185</v>
      </c>
      <c r="O181" t="str">
        <f t="shared" si="13"/>
        <v>MEM</v>
      </c>
      <c r="P181" t="str">
        <f t="shared" si="14"/>
        <v>Tenesse</v>
      </c>
      <c r="Q181" t="str">
        <f t="shared" si="15"/>
        <v>Memphis</v>
      </c>
      <c r="R181" t="str">
        <f t="shared" si="16"/>
        <v>Memphis Grizzlies</v>
      </c>
      <c r="S181">
        <v>14</v>
      </c>
    </row>
    <row r="182" spans="1:19" x14ac:dyDescent="0.2">
      <c r="A182" t="s">
        <v>397</v>
      </c>
      <c r="B182" t="s">
        <v>38</v>
      </c>
      <c r="C182" s="1">
        <v>35630</v>
      </c>
      <c r="D182" t="str">
        <f t="shared" si="17"/>
        <v>{city: Miami, state: Florida, abbreviation: MIA, teamName: Miami Heat}</v>
      </c>
      <c r="E182" t="str">
        <f t="shared" si="12"/>
        <v>{height: 81, weight: 255}</v>
      </c>
      <c r="F182">
        <f>VLOOKUP(J182,[1]Players!$A:$E,4,FALSE)</f>
        <v>13</v>
      </c>
      <c r="G182" t="s">
        <v>1408</v>
      </c>
      <c r="J182">
        <v>3</v>
      </c>
      <c r="K182" t="str">
        <f>VLOOKUP(J182,Positions!A:G,7,FALSE)</f>
        <v>C-F</v>
      </c>
      <c r="L182">
        <f>VLOOKUP(J182,[1]Players!$A:$E,2,FALSE)</f>
        <v>81</v>
      </c>
      <c r="M182">
        <f>VLOOKUP(J182,[1]Players!$A:$E,3,FALSE)</f>
        <v>255</v>
      </c>
      <c r="O182" t="str">
        <f t="shared" si="13"/>
        <v>MIA</v>
      </c>
      <c r="P182" t="str">
        <f t="shared" si="14"/>
        <v>Florida</v>
      </c>
      <c r="Q182" t="str">
        <f t="shared" si="15"/>
        <v>Miami</v>
      </c>
      <c r="R182" t="str">
        <f t="shared" si="16"/>
        <v>Miami Heat</v>
      </c>
      <c r="S182">
        <v>15</v>
      </c>
    </row>
    <row r="183" spans="1:19" x14ac:dyDescent="0.2">
      <c r="A183" t="s">
        <v>456</v>
      </c>
      <c r="B183" t="s">
        <v>90</v>
      </c>
      <c r="C183" s="1">
        <v>32768</v>
      </c>
      <c r="D183" t="str">
        <f t="shared" si="17"/>
        <v>{city: Miami, state: Florida, abbreviation: MIA, teamName: Miami Heat}</v>
      </c>
      <c r="E183" t="str">
        <f t="shared" si="12"/>
        <v>{height: 79, weight: 230}</v>
      </c>
      <c r="F183">
        <f>VLOOKUP(J183,[1]Players!$A:$E,4,FALSE)</f>
        <v>22</v>
      </c>
      <c r="G183" t="s">
        <v>1404</v>
      </c>
      <c r="J183">
        <v>66</v>
      </c>
      <c r="K183" t="str">
        <f>VLOOKUP(J183,Positions!A:G,7,FALSE)</f>
        <v>F</v>
      </c>
      <c r="L183">
        <f>VLOOKUP(J183,[1]Players!$A:$E,2,FALSE)</f>
        <v>79</v>
      </c>
      <c r="M183">
        <f>VLOOKUP(J183,[1]Players!$A:$E,3,FALSE)</f>
        <v>230</v>
      </c>
      <c r="O183" t="str">
        <f t="shared" si="13"/>
        <v>MIA</v>
      </c>
      <c r="P183" t="str">
        <f t="shared" si="14"/>
        <v>Florida</v>
      </c>
      <c r="Q183" t="str">
        <f t="shared" si="15"/>
        <v>Miami</v>
      </c>
      <c r="R183" t="str">
        <f t="shared" si="16"/>
        <v>Miami Heat</v>
      </c>
      <c r="S183">
        <v>15</v>
      </c>
    </row>
    <row r="184" spans="1:19" x14ac:dyDescent="0.2">
      <c r="A184" t="s">
        <v>477</v>
      </c>
      <c r="B184" t="s">
        <v>115</v>
      </c>
      <c r="C184" s="1">
        <v>32736</v>
      </c>
      <c r="D184" t="str">
        <f t="shared" si="17"/>
        <v>{city: Miami, state: Florida, abbreviation: MIA, teamName: Miami Heat}</v>
      </c>
      <c r="E184" t="str">
        <f t="shared" si="12"/>
        <v>{height: 85, weight: 245}</v>
      </c>
      <c r="F184">
        <f>VLOOKUP(J184,[1]Players!$A:$E,4,FALSE)</f>
        <v>21</v>
      </c>
      <c r="G184" t="s">
        <v>1403</v>
      </c>
      <c r="J184">
        <v>93</v>
      </c>
      <c r="K184" t="str">
        <f>VLOOKUP(J184,Positions!A:G,7,FALSE)</f>
        <v>C</v>
      </c>
      <c r="L184">
        <f>VLOOKUP(J184,[1]Players!$A:$E,2,FALSE)</f>
        <v>85</v>
      </c>
      <c r="M184">
        <f>VLOOKUP(J184,[1]Players!$A:$E,3,FALSE)</f>
        <v>245</v>
      </c>
      <c r="O184" t="str">
        <f t="shared" si="13"/>
        <v>MIA</v>
      </c>
      <c r="P184" t="str">
        <f t="shared" si="14"/>
        <v>Florida</v>
      </c>
      <c r="Q184" t="str">
        <f t="shared" si="15"/>
        <v>Miami</v>
      </c>
      <c r="R184" t="str">
        <f t="shared" si="16"/>
        <v>Miami Heat</v>
      </c>
      <c r="S184">
        <v>15</v>
      </c>
    </row>
    <row r="185" spans="1:19" x14ac:dyDescent="0.2">
      <c r="A185" t="s">
        <v>501</v>
      </c>
      <c r="B185" t="s">
        <v>143</v>
      </c>
      <c r="C185" s="1">
        <v>36108</v>
      </c>
      <c r="D185" t="str">
        <f t="shared" si="17"/>
        <v>{city: Miami, state: Florida, abbreviation: MIA, teamName: Miami Heat}</v>
      </c>
      <c r="E185" t="str">
        <f t="shared" si="12"/>
        <v>{height: 77, weight: 205}</v>
      </c>
      <c r="F185">
        <f>VLOOKUP(J185,[1]Players!$A:$E,4,FALSE)</f>
        <v>0</v>
      </c>
      <c r="G185" t="s">
        <v>1402</v>
      </c>
      <c r="J185">
        <v>121</v>
      </c>
      <c r="K185" t="str">
        <f>VLOOKUP(J185,Positions!A:G,7,FALSE)</f>
        <v>G</v>
      </c>
      <c r="L185">
        <f>VLOOKUP(J185,[1]Players!$A:$E,2,FALSE)</f>
        <v>77</v>
      </c>
      <c r="M185">
        <f>VLOOKUP(J185,[1]Players!$A:$E,3,FALSE)</f>
        <v>205</v>
      </c>
      <c r="O185" t="str">
        <f t="shared" si="13"/>
        <v>MIA</v>
      </c>
      <c r="P185" t="str">
        <f t="shared" si="14"/>
        <v>Florida</v>
      </c>
      <c r="Q185" t="str">
        <f t="shared" si="15"/>
        <v>Miami</v>
      </c>
      <c r="R185" t="str">
        <f t="shared" si="16"/>
        <v>Miami Heat</v>
      </c>
      <c r="S185">
        <v>15</v>
      </c>
    </row>
    <row r="186" spans="1:19" x14ac:dyDescent="0.2">
      <c r="A186" t="s">
        <v>526</v>
      </c>
      <c r="B186" t="s">
        <v>169</v>
      </c>
      <c r="C186" s="1">
        <v>36546</v>
      </c>
      <c r="D186" t="str">
        <f t="shared" si="17"/>
        <v>{city: Miami, state: Florida, abbreviation: MIA, teamName: Miami Heat}</v>
      </c>
      <c r="E186" t="str">
        <f t="shared" si="12"/>
        <v>{height: 77, weight: 195}</v>
      </c>
      <c r="F186">
        <f>VLOOKUP(J186,[1]Players!$A:$E,4,FALSE)</f>
        <v>14</v>
      </c>
      <c r="G186" t="s">
        <v>1402</v>
      </c>
      <c r="J186">
        <v>157</v>
      </c>
      <c r="K186" t="str">
        <f>VLOOKUP(J186,Positions!A:G,7,FALSE)</f>
        <v>G</v>
      </c>
      <c r="L186">
        <f>VLOOKUP(J186,[1]Players!$A:$E,2,FALSE)</f>
        <v>77</v>
      </c>
      <c r="M186">
        <f>VLOOKUP(J186,[1]Players!$A:$E,3,FALSE)</f>
        <v>195</v>
      </c>
      <c r="O186" t="str">
        <f t="shared" si="13"/>
        <v>MIA</v>
      </c>
      <c r="P186" t="str">
        <f t="shared" si="14"/>
        <v>Florida</v>
      </c>
      <c r="Q186" t="str">
        <f t="shared" si="15"/>
        <v>Miami</v>
      </c>
      <c r="R186" t="str">
        <f t="shared" si="16"/>
        <v>Miami Heat</v>
      </c>
      <c r="S186">
        <v>15</v>
      </c>
    </row>
    <row r="187" spans="1:19" x14ac:dyDescent="0.2">
      <c r="A187" t="s">
        <v>402</v>
      </c>
      <c r="B187" t="s">
        <v>219</v>
      </c>
      <c r="C187" s="1">
        <v>31498</v>
      </c>
      <c r="D187" t="str">
        <f t="shared" si="17"/>
        <v>{city: Miami, state: Florida, abbreviation: MIA, teamName: Miami Heat}</v>
      </c>
      <c r="E187" t="str">
        <f t="shared" si="12"/>
        <v>{height: 73, weight: 196}</v>
      </c>
      <c r="F187">
        <f>VLOOKUP(J187,[1]Players!$A:$E,4,FALSE)</f>
        <v>7</v>
      </c>
      <c r="G187" t="s">
        <v>1402</v>
      </c>
      <c r="J187">
        <v>222</v>
      </c>
      <c r="K187" t="str">
        <f>VLOOKUP(J187,Positions!A:G,7,FALSE)</f>
        <v>G</v>
      </c>
      <c r="L187">
        <f>VLOOKUP(J187,[1]Players!$A:$E,2,FALSE)</f>
        <v>73</v>
      </c>
      <c r="M187">
        <f>VLOOKUP(J187,[1]Players!$A:$E,3,FALSE)</f>
        <v>196</v>
      </c>
      <c r="O187" t="str">
        <f t="shared" si="13"/>
        <v>MIA</v>
      </c>
      <c r="P187" t="str">
        <f t="shared" si="14"/>
        <v>Florida</v>
      </c>
      <c r="Q187" t="str">
        <f t="shared" si="15"/>
        <v>Miami</v>
      </c>
      <c r="R187" t="str">
        <f t="shared" si="16"/>
        <v>Miami Heat</v>
      </c>
      <c r="S187">
        <v>15</v>
      </c>
    </row>
    <row r="188" spans="1:19" x14ac:dyDescent="0.2">
      <c r="A188" t="s">
        <v>576</v>
      </c>
      <c r="B188" t="s">
        <v>228</v>
      </c>
      <c r="C188" s="1">
        <v>34973</v>
      </c>
      <c r="D188" t="str">
        <f t="shared" si="17"/>
        <v>{city: Miami, state: Florida, abbreviation: MIA, teamName: Miami Heat}</v>
      </c>
      <c r="E188" t="str">
        <f t="shared" si="12"/>
        <v>{height: 77, weight: 205}</v>
      </c>
      <c r="F188">
        <f>VLOOKUP(J188,[1]Players!$A:$E,4,FALSE)</f>
        <v>16</v>
      </c>
      <c r="G188" t="s">
        <v>1404</v>
      </c>
      <c r="J188">
        <v>232</v>
      </c>
      <c r="K188" t="str">
        <f>VLOOKUP(J188,Positions!A:G,7,FALSE)</f>
        <v>F</v>
      </c>
      <c r="L188">
        <f>VLOOKUP(J188,[1]Players!$A:$E,2,FALSE)</f>
        <v>77</v>
      </c>
      <c r="M188">
        <f>VLOOKUP(J188,[1]Players!$A:$E,3,FALSE)</f>
        <v>205</v>
      </c>
      <c r="O188" t="str">
        <f t="shared" si="13"/>
        <v>MIA</v>
      </c>
      <c r="P188" t="str">
        <f t="shared" si="14"/>
        <v>Florida</v>
      </c>
      <c r="Q188" t="str">
        <f t="shared" si="15"/>
        <v>Miami</v>
      </c>
      <c r="R188" t="str">
        <f t="shared" si="16"/>
        <v>Miami Heat</v>
      </c>
      <c r="S188">
        <v>15</v>
      </c>
    </row>
    <row r="189" spans="1:19" x14ac:dyDescent="0.2">
      <c r="A189" t="s">
        <v>591</v>
      </c>
      <c r="B189" t="s">
        <v>250</v>
      </c>
      <c r="C189" s="1">
        <v>32754</v>
      </c>
      <c r="D189" t="str">
        <f t="shared" si="17"/>
        <v>{city: Miami, state: Florida, abbreviation: MIA, teamName: Miami Heat}</v>
      </c>
      <c r="E189" t="str">
        <f t="shared" si="12"/>
        <v>{height: 81, weight: 245}</v>
      </c>
      <c r="F189">
        <f>VLOOKUP(J189,[1]Players!$A:$E,4,FALSE)</f>
        <v>8</v>
      </c>
      <c r="G189" t="s">
        <v>1404</v>
      </c>
      <c r="J189">
        <v>257</v>
      </c>
      <c r="K189" t="str">
        <f>VLOOKUP(J189,Positions!A:G,7,FALSE)</f>
        <v>F</v>
      </c>
      <c r="L189">
        <f>VLOOKUP(J189,[1]Players!$A:$E,2,FALSE)</f>
        <v>81</v>
      </c>
      <c r="M189">
        <f>VLOOKUP(J189,[1]Players!$A:$E,3,FALSE)</f>
        <v>245</v>
      </c>
      <c r="O189" t="str">
        <f t="shared" si="13"/>
        <v>MIA</v>
      </c>
      <c r="P189" t="str">
        <f t="shared" si="14"/>
        <v>Florida</v>
      </c>
      <c r="Q189" t="str">
        <f t="shared" si="15"/>
        <v>Miami</v>
      </c>
      <c r="R189" t="str">
        <f t="shared" si="16"/>
        <v>Miami Heat</v>
      </c>
      <c r="S189">
        <v>15</v>
      </c>
    </row>
    <row r="190" spans="1:19" x14ac:dyDescent="0.2">
      <c r="A190" t="s">
        <v>601</v>
      </c>
      <c r="B190" t="s">
        <v>268</v>
      </c>
      <c r="C190" s="1">
        <v>36280</v>
      </c>
      <c r="D190" t="str">
        <f t="shared" si="17"/>
        <v>{city: Miami, state: Florida, abbreviation: MIA, teamName: Miami Heat}</v>
      </c>
      <c r="E190" t="str">
        <f t="shared" si="12"/>
        <v>{height: 80, weight: 215}</v>
      </c>
      <c r="F190">
        <f>VLOOKUP(J190,[1]Players!$A:$E,4,FALSE)</f>
        <v>11</v>
      </c>
      <c r="G190" t="s">
        <v>1407</v>
      </c>
      <c r="J190">
        <v>276</v>
      </c>
      <c r="K190" t="str">
        <f>VLOOKUP(J190,Positions!A:G,7,FALSE)</f>
        <v>F-G</v>
      </c>
      <c r="L190">
        <f>VLOOKUP(J190,[1]Players!$A:$E,2,FALSE)</f>
        <v>80</v>
      </c>
      <c r="M190">
        <f>VLOOKUP(J190,[1]Players!$A:$E,3,FALSE)</f>
        <v>215</v>
      </c>
      <c r="O190" t="str">
        <f t="shared" si="13"/>
        <v>MIA</v>
      </c>
      <c r="P190" t="str">
        <f t="shared" si="14"/>
        <v>Florida</v>
      </c>
      <c r="Q190" t="str">
        <f t="shared" si="15"/>
        <v>Miami</v>
      </c>
      <c r="R190" t="str">
        <f t="shared" si="16"/>
        <v>Miami Heat</v>
      </c>
      <c r="S190">
        <v>15</v>
      </c>
    </row>
    <row r="191" spans="1:19" x14ac:dyDescent="0.2">
      <c r="A191" t="s">
        <v>622</v>
      </c>
      <c r="B191" t="s">
        <v>299</v>
      </c>
      <c r="C191" s="1">
        <v>34447</v>
      </c>
      <c r="D191" t="str">
        <f t="shared" si="17"/>
        <v>{city: Miami, state: Florida, abbreviation: MIA, teamName: Miami Heat}</v>
      </c>
      <c r="E191" t="str">
        <f t="shared" si="12"/>
        <v>{height: 79, weight: 215}</v>
      </c>
      <c r="F191">
        <f>VLOOKUP(J191,[1]Players!$A:$E,4,FALSE)</f>
        <v>55</v>
      </c>
      <c r="G191" t="s">
        <v>1404</v>
      </c>
      <c r="J191">
        <v>311</v>
      </c>
      <c r="K191" t="str">
        <f>VLOOKUP(J191,Positions!A:G,7,FALSE)</f>
        <v>F</v>
      </c>
      <c r="L191">
        <f>VLOOKUP(J191,[1]Players!$A:$E,2,FALSE)</f>
        <v>79</v>
      </c>
      <c r="M191">
        <f>VLOOKUP(J191,[1]Players!$A:$E,3,FALSE)</f>
        <v>215</v>
      </c>
      <c r="O191" t="str">
        <f t="shared" si="13"/>
        <v>MIA</v>
      </c>
      <c r="P191" t="str">
        <f t="shared" si="14"/>
        <v>Florida</v>
      </c>
      <c r="Q191" t="str">
        <f t="shared" si="15"/>
        <v>Miami</v>
      </c>
      <c r="R191" t="str">
        <f t="shared" si="16"/>
        <v>Miami Heat</v>
      </c>
      <c r="S191">
        <v>15</v>
      </c>
    </row>
    <row r="192" spans="1:19" x14ac:dyDescent="0.2">
      <c r="A192" t="s">
        <v>641</v>
      </c>
      <c r="B192" t="s">
        <v>324</v>
      </c>
      <c r="C192" s="1">
        <v>35152</v>
      </c>
      <c r="D192" t="str">
        <f t="shared" si="17"/>
        <v>{city: Miami, state: Florida, abbreviation: MIA, teamName: Miami Heat}</v>
      </c>
      <c r="E192" t="str">
        <f t="shared" si="12"/>
        <v>{height: 77, weight: 215}</v>
      </c>
      <c r="F192">
        <f>VLOOKUP(J192,[1]Players!$A:$E,4,FALSE)</f>
        <v>31</v>
      </c>
      <c r="G192" t="s">
        <v>1406</v>
      </c>
      <c r="J192">
        <v>339</v>
      </c>
      <c r="K192" t="str">
        <f>VLOOKUP(J192,Positions!A:G,7,FALSE)</f>
        <v>G-F</v>
      </c>
      <c r="L192">
        <f>VLOOKUP(J192,[1]Players!$A:$E,2,FALSE)</f>
        <v>77</v>
      </c>
      <c r="M192">
        <f>VLOOKUP(J192,[1]Players!$A:$E,3,FALSE)</f>
        <v>215</v>
      </c>
      <c r="O192" t="str">
        <f t="shared" si="13"/>
        <v>MIA</v>
      </c>
      <c r="P192" t="str">
        <f t="shared" si="14"/>
        <v>Florida</v>
      </c>
      <c r="Q192" t="str">
        <f t="shared" si="15"/>
        <v>Miami</v>
      </c>
      <c r="R192" t="str">
        <f t="shared" si="16"/>
        <v>Miami Heat</v>
      </c>
      <c r="S192">
        <v>15</v>
      </c>
    </row>
    <row r="193" spans="1:19" x14ac:dyDescent="0.2">
      <c r="A193" t="s">
        <v>652</v>
      </c>
      <c r="B193" t="s">
        <v>339</v>
      </c>
      <c r="C193" s="1">
        <v>31177</v>
      </c>
      <c r="D193" t="str">
        <f t="shared" si="17"/>
        <v>{city: Miami, state: Florida, abbreviation: MIA, teamName: Miami Heat}</v>
      </c>
      <c r="E193" t="str">
        <f t="shared" si="12"/>
        <v>{height: 77, weight: 245}</v>
      </c>
      <c r="F193">
        <f>VLOOKUP(J193,[1]Players!$A:$E,4,FALSE)</f>
        <v>17</v>
      </c>
      <c r="G193" t="s">
        <v>1404</v>
      </c>
      <c r="J193">
        <v>355</v>
      </c>
      <c r="K193" t="str">
        <f>VLOOKUP(J193,Positions!A:G,7,FALSE)</f>
        <v>F</v>
      </c>
      <c r="L193">
        <f>VLOOKUP(J193,[1]Players!$A:$E,2,FALSE)</f>
        <v>77</v>
      </c>
      <c r="M193">
        <f>VLOOKUP(J193,[1]Players!$A:$E,3,FALSE)</f>
        <v>245</v>
      </c>
      <c r="O193" t="str">
        <f t="shared" si="13"/>
        <v>MIA</v>
      </c>
      <c r="P193" t="str">
        <f t="shared" si="14"/>
        <v>Florida</v>
      </c>
      <c r="Q193" t="str">
        <f t="shared" si="15"/>
        <v>Miami</v>
      </c>
      <c r="R193" t="str">
        <f t="shared" si="16"/>
        <v>Miami Heat</v>
      </c>
      <c r="S193">
        <v>15</v>
      </c>
    </row>
    <row r="194" spans="1:19" x14ac:dyDescent="0.2">
      <c r="A194" t="s">
        <v>658</v>
      </c>
      <c r="B194" t="s">
        <v>346</v>
      </c>
      <c r="C194" s="1">
        <v>35232</v>
      </c>
      <c r="D194" t="str">
        <f t="shared" si="17"/>
        <v>{city: Miami, state: Florida, abbreviation: MIA, teamName: Miami Heat}</v>
      </c>
      <c r="E194" t="str">
        <f t="shared" ref="E194:E257" si="18">"{"&amp;"height: "&amp;L194&amp;", weight: "&amp;M194&amp;"}"</f>
        <v>{height: 75, weight: 200}</v>
      </c>
      <c r="F194">
        <f>VLOOKUP(J194,[1]Players!$A:$E,4,FALSE)</f>
        <v>2</v>
      </c>
      <c r="G194" t="s">
        <v>1402</v>
      </c>
      <c r="J194">
        <v>362</v>
      </c>
      <c r="K194" t="str">
        <f>VLOOKUP(J194,Positions!A:G,7,FALSE)</f>
        <v>G</v>
      </c>
      <c r="L194">
        <f>VLOOKUP(J194,[1]Players!$A:$E,2,FALSE)</f>
        <v>75</v>
      </c>
      <c r="M194">
        <f>VLOOKUP(J194,[1]Players!$A:$E,3,FALSE)</f>
        <v>200</v>
      </c>
      <c r="O194" t="str">
        <f t="shared" ref="O194:O257" si="19">VLOOKUP(S194,U:Y,2,FALSE)</f>
        <v>MIA</v>
      </c>
      <c r="P194" t="str">
        <f t="shared" ref="P194:P257" si="20">VLOOKUP(S194,U:Y,3,FALSE)</f>
        <v>Florida</v>
      </c>
      <c r="Q194" t="str">
        <f t="shared" ref="Q194:Q257" si="21">VLOOKUP(S194,U:Y,4,FALSE)</f>
        <v>Miami</v>
      </c>
      <c r="R194" t="str">
        <f t="shared" ref="R194:R257" si="22">VLOOKUP(S194,U:Y,5,FALSE)</f>
        <v>Miami Heat</v>
      </c>
      <c r="S194">
        <v>15</v>
      </c>
    </row>
    <row r="195" spans="1:19" x14ac:dyDescent="0.2">
      <c r="A195" t="s">
        <v>675</v>
      </c>
      <c r="B195" t="s">
        <v>364</v>
      </c>
      <c r="C195" s="1">
        <v>35966</v>
      </c>
      <c r="D195" t="str">
        <f t="shared" ref="D195:D258" si="23">"{city: "&amp;Q195&amp;","&amp;" state: "&amp;P195&amp;","&amp;" abbreviation: "&amp;O195&amp;", teamName: "&amp;R195&amp;"}"</f>
        <v>{city: Miami, state: Florida, abbreviation: MIA, teamName: Miami Heat}</v>
      </c>
      <c r="E195" t="str">
        <f t="shared" si="18"/>
        <v>{height: 83, weight: 275}</v>
      </c>
      <c r="F195">
        <f>VLOOKUP(J195,[1]Players!$A:$E,4,FALSE)</f>
        <v>77</v>
      </c>
      <c r="G195" t="s">
        <v>1403</v>
      </c>
      <c r="J195">
        <v>386</v>
      </c>
      <c r="K195" t="str">
        <f>VLOOKUP(J195,Positions!A:G,7,FALSE)</f>
        <v>C</v>
      </c>
      <c r="L195">
        <f>VLOOKUP(J195,[1]Players!$A:$E,2,FALSE)</f>
        <v>83</v>
      </c>
      <c r="M195">
        <f>VLOOKUP(J195,[1]Players!$A:$E,3,FALSE)</f>
        <v>275</v>
      </c>
      <c r="O195" t="str">
        <f t="shared" si="19"/>
        <v>MIA</v>
      </c>
      <c r="P195" t="str">
        <f t="shared" si="20"/>
        <v>Florida</v>
      </c>
      <c r="Q195" t="str">
        <f t="shared" si="21"/>
        <v>Miami</v>
      </c>
      <c r="R195" t="str">
        <f t="shared" si="22"/>
        <v>Miami Heat</v>
      </c>
      <c r="S195">
        <v>15</v>
      </c>
    </row>
    <row r="196" spans="1:19" x14ac:dyDescent="0.2">
      <c r="A196" t="s">
        <v>400</v>
      </c>
      <c r="B196" t="s">
        <v>41</v>
      </c>
      <c r="C196" s="1">
        <v>34980</v>
      </c>
      <c r="D196" t="str">
        <f t="shared" si="23"/>
        <v>{city: Milwaukee, state: Wisconsin, abbreviation: MIL, teamName: Milwaukee Bucks}</v>
      </c>
      <c r="E196" t="str">
        <f t="shared" si="18"/>
        <v>{height: 76, weight: 198}</v>
      </c>
      <c r="F196">
        <f>VLOOKUP(J196,[1]Players!$A:$E,4,FALSE)</f>
        <v>7</v>
      </c>
      <c r="G196" t="s">
        <v>1402</v>
      </c>
      <c r="J196">
        <v>6</v>
      </c>
      <c r="K196" t="str">
        <f>VLOOKUP(J196,Positions!A:G,7,FALSE)</f>
        <v>G</v>
      </c>
      <c r="L196">
        <f>VLOOKUP(J196,[1]Players!$A:$E,2,FALSE)</f>
        <v>76</v>
      </c>
      <c r="M196">
        <f>VLOOKUP(J196,[1]Players!$A:$E,3,FALSE)</f>
        <v>198</v>
      </c>
      <c r="O196" t="str">
        <f t="shared" si="19"/>
        <v>MIL</v>
      </c>
      <c r="P196" t="str">
        <f t="shared" si="20"/>
        <v>Wisconsin</v>
      </c>
      <c r="Q196" t="str">
        <f t="shared" si="21"/>
        <v>Milwaukee</v>
      </c>
      <c r="R196" t="str">
        <f t="shared" si="22"/>
        <v>Milwaukee Bucks</v>
      </c>
      <c r="S196">
        <v>16</v>
      </c>
    </row>
    <row r="197" spans="1:19" x14ac:dyDescent="0.2">
      <c r="A197" t="s">
        <v>403</v>
      </c>
      <c r="B197" t="s">
        <v>43</v>
      </c>
      <c r="C197" s="1">
        <v>34674</v>
      </c>
      <c r="D197" t="str">
        <f t="shared" si="23"/>
        <v>{city: Milwaukee, state: Wisconsin, abbreviation: MIL, teamName: Milwaukee Bucks}</v>
      </c>
      <c r="E197" t="str">
        <f t="shared" si="18"/>
        <v>{height: 83, weight: 242}</v>
      </c>
      <c r="F197">
        <f>VLOOKUP(J197,[1]Players!$A:$E,4,FALSE)</f>
        <v>34</v>
      </c>
      <c r="G197" t="s">
        <v>1404</v>
      </c>
      <c r="J197">
        <v>9</v>
      </c>
      <c r="K197" t="str">
        <f>VLOOKUP(J197,Positions!A:G,7,FALSE)</f>
        <v>F</v>
      </c>
      <c r="L197">
        <f>VLOOKUP(J197,[1]Players!$A:$E,2,FALSE)</f>
        <v>83</v>
      </c>
      <c r="M197">
        <f>VLOOKUP(J197,[1]Players!$A:$E,3,FALSE)</f>
        <v>242</v>
      </c>
      <c r="O197" t="str">
        <f t="shared" si="19"/>
        <v>MIL</v>
      </c>
      <c r="P197" t="str">
        <f t="shared" si="20"/>
        <v>Wisconsin</v>
      </c>
      <c r="Q197" t="str">
        <f t="shared" si="21"/>
        <v>Milwaukee</v>
      </c>
      <c r="R197" t="str">
        <f t="shared" si="22"/>
        <v>Milwaukee Bucks</v>
      </c>
      <c r="S197">
        <v>16</v>
      </c>
    </row>
    <row r="198" spans="1:19" x14ac:dyDescent="0.2">
      <c r="A198" t="s">
        <v>404</v>
      </c>
      <c r="B198" t="s">
        <v>43</v>
      </c>
      <c r="C198" s="1">
        <v>33805</v>
      </c>
      <c r="D198" t="str">
        <f t="shared" si="23"/>
        <v>{city: Milwaukee, state: Wisconsin, abbreviation: MIL, teamName: Milwaukee Bucks}</v>
      </c>
      <c r="E198" t="str">
        <f t="shared" si="18"/>
        <v>{height: 78, weight: 219}</v>
      </c>
      <c r="F198">
        <f>VLOOKUP(J198,[1]Players!$A:$E,4,FALSE)</f>
        <v>43</v>
      </c>
      <c r="G198" t="s">
        <v>1404</v>
      </c>
      <c r="J198">
        <v>10</v>
      </c>
      <c r="K198" t="str">
        <f>VLOOKUP(J198,Positions!A:G,7,FALSE)</f>
        <v>F</v>
      </c>
      <c r="L198">
        <f>VLOOKUP(J198,[1]Players!$A:$E,2,FALSE)</f>
        <v>78</v>
      </c>
      <c r="M198">
        <f>VLOOKUP(J198,[1]Players!$A:$E,3,FALSE)</f>
        <v>219</v>
      </c>
      <c r="O198" t="str">
        <f t="shared" si="19"/>
        <v>MIL</v>
      </c>
      <c r="P198" t="str">
        <f t="shared" si="20"/>
        <v>Wisconsin</v>
      </c>
      <c r="Q198" t="str">
        <f t="shared" si="21"/>
        <v>Milwaukee</v>
      </c>
      <c r="R198" t="str">
        <f t="shared" si="22"/>
        <v>Milwaukee Bucks</v>
      </c>
      <c r="S198">
        <v>16</v>
      </c>
    </row>
    <row r="199" spans="1:19" x14ac:dyDescent="0.2">
      <c r="A199" t="s">
        <v>469</v>
      </c>
      <c r="B199" t="s">
        <v>107</v>
      </c>
      <c r="C199" s="1">
        <v>33977</v>
      </c>
      <c r="D199" t="str">
        <f t="shared" si="23"/>
        <v>{city: Milwaukee, state: Wisconsin, abbreviation: MIL, teamName: Milwaukee Bucks}</v>
      </c>
      <c r="E199" t="str">
        <f t="shared" si="18"/>
        <v>{height: 77, weight: 209}</v>
      </c>
      <c r="F199">
        <f>VLOOKUP(J199,[1]Players!$A:$E,4,FALSE)</f>
        <v>24</v>
      </c>
      <c r="G199" t="s">
        <v>1402</v>
      </c>
      <c r="J199">
        <v>83</v>
      </c>
      <c r="K199" t="str">
        <f>VLOOKUP(J199,Positions!A:G,7,FALSE)</f>
        <v>G</v>
      </c>
      <c r="L199">
        <f>VLOOKUP(J199,[1]Players!$A:$E,2,FALSE)</f>
        <v>77</v>
      </c>
      <c r="M199">
        <f>VLOOKUP(J199,[1]Players!$A:$E,3,FALSE)</f>
        <v>209</v>
      </c>
      <c r="O199" t="str">
        <f t="shared" si="19"/>
        <v>MIL</v>
      </c>
      <c r="P199" t="str">
        <f t="shared" si="20"/>
        <v>Wisconsin</v>
      </c>
      <c r="Q199" t="str">
        <f t="shared" si="21"/>
        <v>Milwaukee</v>
      </c>
      <c r="R199" t="str">
        <f t="shared" si="22"/>
        <v>Milwaukee Bucks</v>
      </c>
      <c r="S199">
        <v>16</v>
      </c>
    </row>
    <row r="200" spans="1:19" x14ac:dyDescent="0.2">
      <c r="A200" t="s">
        <v>146</v>
      </c>
      <c r="B200" t="s">
        <v>171</v>
      </c>
      <c r="C200" s="1">
        <v>31538</v>
      </c>
      <c r="D200" t="str">
        <f t="shared" si="23"/>
        <v>{city: Milwaukee, state: Wisconsin, abbreviation: MIL, teamName: Milwaukee Bucks}</v>
      </c>
      <c r="E200" t="str">
        <f t="shared" si="18"/>
        <v>{height: 76, weight: 188}</v>
      </c>
      <c r="F200">
        <f>VLOOKUP(J200,[1]Players!$A:$E,4,FALSE)</f>
        <v>3</v>
      </c>
      <c r="G200" t="s">
        <v>1402</v>
      </c>
      <c r="J200">
        <v>159</v>
      </c>
      <c r="K200" t="str">
        <f>VLOOKUP(J200,Positions!A:G,7,FALSE)</f>
        <v>G</v>
      </c>
      <c r="L200">
        <f>VLOOKUP(J200,[1]Players!$A:$E,2,FALSE)</f>
        <v>76</v>
      </c>
      <c r="M200">
        <f>VLOOKUP(J200,[1]Players!$A:$E,3,FALSE)</f>
        <v>188</v>
      </c>
      <c r="O200" t="str">
        <f t="shared" si="19"/>
        <v>MIL</v>
      </c>
      <c r="P200" t="str">
        <f t="shared" si="20"/>
        <v>Wisconsin</v>
      </c>
      <c r="Q200" t="str">
        <f t="shared" si="21"/>
        <v>Milwaukee</v>
      </c>
      <c r="R200" t="str">
        <f t="shared" si="22"/>
        <v>Milwaukee Bucks</v>
      </c>
      <c r="S200">
        <v>16</v>
      </c>
    </row>
    <row r="201" spans="1:19" x14ac:dyDescent="0.2">
      <c r="A201" t="s">
        <v>529</v>
      </c>
      <c r="B201" t="s">
        <v>172</v>
      </c>
      <c r="C201" s="1">
        <v>33038</v>
      </c>
      <c r="D201" t="str">
        <f t="shared" si="23"/>
        <v>{city: Milwaukee, state: Wisconsin, abbreviation: MIL, teamName: Milwaukee Bucks}</v>
      </c>
      <c r="E201" t="str">
        <f t="shared" si="18"/>
        <v>{height: 75, weight: 205}</v>
      </c>
      <c r="F201">
        <f>VLOOKUP(J201,[1]Players!$A:$E,4,FALSE)</f>
        <v>21</v>
      </c>
      <c r="G201" t="s">
        <v>1402</v>
      </c>
      <c r="J201">
        <v>162</v>
      </c>
      <c r="K201" t="str">
        <f>VLOOKUP(J201,Positions!A:G,7,FALSE)</f>
        <v>G</v>
      </c>
      <c r="L201">
        <f>VLOOKUP(J201,[1]Players!$A:$E,2,FALSE)</f>
        <v>75</v>
      </c>
      <c r="M201">
        <f>VLOOKUP(J201,[1]Players!$A:$E,3,FALSE)</f>
        <v>205</v>
      </c>
      <c r="O201" t="str">
        <f t="shared" si="19"/>
        <v>MIL</v>
      </c>
      <c r="P201" t="str">
        <f t="shared" si="20"/>
        <v>Wisconsin</v>
      </c>
      <c r="Q201" t="str">
        <f t="shared" si="21"/>
        <v>Milwaukee</v>
      </c>
      <c r="R201" t="str">
        <f t="shared" si="22"/>
        <v>Milwaukee Bucks</v>
      </c>
      <c r="S201">
        <v>16</v>
      </c>
    </row>
    <row r="202" spans="1:19" x14ac:dyDescent="0.2">
      <c r="A202" t="s">
        <v>550</v>
      </c>
      <c r="B202" t="s">
        <v>195</v>
      </c>
      <c r="C202" s="1">
        <v>36163</v>
      </c>
      <c r="D202" t="str">
        <f t="shared" si="23"/>
        <v>{city: Milwaukee, state: Wisconsin, abbreviation: MIL, teamName: Milwaukee Bucks}</v>
      </c>
      <c r="E202" t="str">
        <f t="shared" si="18"/>
        <v>{height: 79, weight: 192}</v>
      </c>
      <c r="F202">
        <f>VLOOKUP(J202,[1]Players!$A:$E,4,FALSE)</f>
        <v>18</v>
      </c>
      <c r="G202" t="s">
        <v>1404</v>
      </c>
      <c r="J202">
        <v>196</v>
      </c>
      <c r="K202" t="str">
        <f>VLOOKUP(J202,Positions!A:G,7,FALSE)</f>
        <v>F</v>
      </c>
      <c r="L202">
        <f>VLOOKUP(J202,[1]Players!$A:$E,2,FALSE)</f>
        <v>79</v>
      </c>
      <c r="M202">
        <f>VLOOKUP(J202,[1]Players!$A:$E,3,FALSE)</f>
        <v>192</v>
      </c>
      <c r="O202" t="str">
        <f t="shared" si="19"/>
        <v>MIL</v>
      </c>
      <c r="P202" t="str">
        <f t="shared" si="20"/>
        <v>Wisconsin</v>
      </c>
      <c r="Q202" t="str">
        <f t="shared" si="21"/>
        <v>Milwaukee</v>
      </c>
      <c r="R202" t="str">
        <f t="shared" si="22"/>
        <v>Milwaukee Bucks</v>
      </c>
      <c r="S202">
        <v>16</v>
      </c>
    </row>
    <row r="203" spans="1:19" x14ac:dyDescent="0.2">
      <c r="A203" t="s">
        <v>567</v>
      </c>
      <c r="B203" t="s">
        <v>217</v>
      </c>
      <c r="C203" s="1">
        <v>32239</v>
      </c>
      <c r="D203" t="str">
        <f t="shared" si="23"/>
        <v>{city: Milwaukee, state: Wisconsin, abbreviation: MIL, teamName: Milwaukee Bucks}</v>
      </c>
      <c r="E203" t="str">
        <f t="shared" si="18"/>
        <v>{height: 85, weight: 282}</v>
      </c>
      <c r="F203">
        <f>VLOOKUP(J203,[1]Players!$A:$E,4,FALSE)</f>
        <v>11</v>
      </c>
      <c r="G203" t="s">
        <v>1403</v>
      </c>
      <c r="J203">
        <v>219</v>
      </c>
      <c r="K203" t="str">
        <f>VLOOKUP(J203,Positions!A:G,7,FALSE)</f>
        <v>C</v>
      </c>
      <c r="L203">
        <f>VLOOKUP(J203,[1]Players!$A:$E,2,FALSE)</f>
        <v>85</v>
      </c>
      <c r="M203">
        <f>VLOOKUP(J203,[1]Players!$A:$E,3,FALSE)</f>
        <v>282</v>
      </c>
      <c r="O203" t="str">
        <f t="shared" si="19"/>
        <v>MIL</v>
      </c>
      <c r="P203" t="str">
        <f t="shared" si="20"/>
        <v>Wisconsin</v>
      </c>
      <c r="Q203" t="str">
        <f t="shared" si="21"/>
        <v>Milwaukee</v>
      </c>
      <c r="R203" t="str">
        <f t="shared" si="22"/>
        <v>Milwaukee Bucks</v>
      </c>
      <c r="S203">
        <v>16</v>
      </c>
    </row>
    <row r="204" spans="1:19" x14ac:dyDescent="0.2">
      <c r="A204" t="s">
        <v>571</v>
      </c>
      <c r="B204" t="s">
        <v>223</v>
      </c>
      <c r="C204" s="1">
        <v>36302</v>
      </c>
      <c r="D204" t="str">
        <f t="shared" si="23"/>
        <v>{city: Milwaukee, state: Wisconsin, abbreviation: MIL, teamName: Milwaukee Bucks}</v>
      </c>
      <c r="E204" t="str">
        <f t="shared" si="18"/>
        <v>{height: 81, weight: 240}</v>
      </c>
      <c r="F204">
        <f>VLOOKUP(J204,[1]Players!$A:$E,4,FALSE)</f>
        <v>54</v>
      </c>
      <c r="G204" t="s">
        <v>1405</v>
      </c>
      <c r="J204">
        <v>226</v>
      </c>
      <c r="K204" t="str">
        <f>VLOOKUP(J204,Positions!A:G,7,FALSE)</f>
        <v>F-C</v>
      </c>
      <c r="L204">
        <f>VLOOKUP(J204,[1]Players!$A:$E,2,FALSE)</f>
        <v>81</v>
      </c>
      <c r="M204">
        <f>VLOOKUP(J204,[1]Players!$A:$E,3,FALSE)</f>
        <v>240</v>
      </c>
      <c r="O204" t="str">
        <f t="shared" si="19"/>
        <v>MIL</v>
      </c>
      <c r="P204" t="str">
        <f t="shared" si="20"/>
        <v>Wisconsin</v>
      </c>
      <c r="Q204" t="str">
        <f t="shared" si="21"/>
        <v>Milwaukee</v>
      </c>
      <c r="R204" t="str">
        <f t="shared" si="22"/>
        <v>Milwaukee Bucks</v>
      </c>
      <c r="S204">
        <v>16</v>
      </c>
    </row>
    <row r="205" spans="1:19" x14ac:dyDescent="0.2">
      <c r="A205" t="s">
        <v>586</v>
      </c>
      <c r="B205" t="s">
        <v>241</v>
      </c>
      <c r="C205" s="1">
        <v>33466</v>
      </c>
      <c r="D205" t="str">
        <f t="shared" si="23"/>
        <v>{city: Milwaukee, state: Wisconsin, abbreviation: MIL, teamName: Milwaukee Bucks}</v>
      </c>
      <c r="E205" t="str">
        <f t="shared" si="18"/>
        <v>{height: 79, weight: 222}</v>
      </c>
      <c r="F205">
        <f>VLOOKUP(J205,[1]Players!$A:$E,4,FALSE)</f>
        <v>22</v>
      </c>
      <c r="G205" t="s">
        <v>1404</v>
      </c>
      <c r="J205">
        <v>247</v>
      </c>
      <c r="K205" t="str">
        <f>VLOOKUP(J205,Positions!A:G,7,FALSE)</f>
        <v>F</v>
      </c>
      <c r="L205">
        <f>VLOOKUP(J205,[1]Players!$A:$E,2,FALSE)</f>
        <v>79</v>
      </c>
      <c r="M205">
        <f>VLOOKUP(J205,[1]Players!$A:$E,3,FALSE)</f>
        <v>222</v>
      </c>
      <c r="O205" t="str">
        <f t="shared" si="19"/>
        <v>MIL</v>
      </c>
      <c r="P205" t="str">
        <f t="shared" si="20"/>
        <v>Wisconsin</v>
      </c>
      <c r="Q205" t="str">
        <f t="shared" si="21"/>
        <v>Milwaukee</v>
      </c>
      <c r="R205" t="str">
        <f t="shared" si="22"/>
        <v>Milwaukee Bucks</v>
      </c>
      <c r="S205">
        <v>16</v>
      </c>
    </row>
    <row r="206" spans="1:19" x14ac:dyDescent="0.2">
      <c r="A206" t="s">
        <v>193</v>
      </c>
      <c r="B206" t="s">
        <v>265</v>
      </c>
      <c r="C206" s="1">
        <v>36046</v>
      </c>
      <c r="D206" t="str">
        <f t="shared" si="23"/>
        <v>{city: Milwaukee, state: Wisconsin, abbreviation: MIL, teamName: Milwaukee Bucks}</v>
      </c>
      <c r="E206" t="str">
        <f t="shared" si="18"/>
        <v>{height: 80, weight: 225}</v>
      </c>
      <c r="F206">
        <f>VLOOKUP(J206,[1]Players!$A:$E,4,FALSE)</f>
        <v>13</v>
      </c>
      <c r="G206" t="s">
        <v>1404</v>
      </c>
      <c r="J206">
        <v>273</v>
      </c>
      <c r="K206" t="str">
        <f>VLOOKUP(J206,Positions!A:G,7,FALSE)</f>
        <v>F</v>
      </c>
      <c r="L206">
        <f>VLOOKUP(J206,[1]Players!$A:$E,2,FALSE)</f>
        <v>80</v>
      </c>
      <c r="M206">
        <f>VLOOKUP(J206,[1]Players!$A:$E,3,FALSE)</f>
        <v>225</v>
      </c>
      <c r="O206" t="str">
        <f t="shared" si="19"/>
        <v>MIL</v>
      </c>
      <c r="P206" t="str">
        <f t="shared" si="20"/>
        <v>Wisconsin</v>
      </c>
      <c r="Q206" t="str">
        <f t="shared" si="21"/>
        <v>Milwaukee</v>
      </c>
      <c r="R206" t="str">
        <f t="shared" si="22"/>
        <v>Milwaukee Bucks</v>
      </c>
      <c r="S206">
        <v>16</v>
      </c>
    </row>
    <row r="207" spans="1:19" x14ac:dyDescent="0.2">
      <c r="A207" t="s">
        <v>464</v>
      </c>
      <c r="B207" t="s">
        <v>299</v>
      </c>
      <c r="C207" s="1">
        <v>35714</v>
      </c>
      <c r="D207" t="str">
        <f t="shared" si="23"/>
        <v>{city: Milwaukee, state: Wisconsin, abbreviation: MIL, teamName: Milwaukee Bucks}</v>
      </c>
      <c r="E207" t="str">
        <f t="shared" si="18"/>
        <v>{height: 73, weight: 195}</v>
      </c>
      <c r="F207">
        <f>VLOOKUP(J207,[1]Players!$A:$E,4,FALSE)</f>
        <v>55</v>
      </c>
      <c r="G207" t="s">
        <v>1402</v>
      </c>
      <c r="J207">
        <v>313</v>
      </c>
      <c r="K207" t="str">
        <f>VLOOKUP(J207,Positions!A:G,7,FALSE)</f>
        <v>G</v>
      </c>
      <c r="L207">
        <f>VLOOKUP(J207,[1]Players!$A:$E,2,FALSE)</f>
        <v>73</v>
      </c>
      <c r="M207">
        <f>VLOOKUP(J207,[1]Players!$A:$E,3,FALSE)</f>
        <v>195</v>
      </c>
      <c r="O207" t="str">
        <f t="shared" si="19"/>
        <v>MIL</v>
      </c>
      <c r="P207" t="str">
        <f t="shared" si="20"/>
        <v>Wisconsin</v>
      </c>
      <c r="Q207" t="str">
        <f t="shared" si="21"/>
        <v>Milwaukee</v>
      </c>
      <c r="R207" t="str">
        <f t="shared" si="22"/>
        <v>Milwaukee Bucks</v>
      </c>
      <c r="S207">
        <v>16</v>
      </c>
    </row>
    <row r="208" spans="1:19" x14ac:dyDescent="0.2">
      <c r="A208" t="s">
        <v>426</v>
      </c>
      <c r="B208" t="s">
        <v>63</v>
      </c>
      <c r="C208" s="1">
        <v>35396</v>
      </c>
      <c r="D208" t="str">
        <f t="shared" si="23"/>
        <v>{city: Minneapolis, state: Minnesota , abbreviation: MIN, teamName: Minnesota Timberwolves}</v>
      </c>
      <c r="E208" t="str">
        <f t="shared" si="18"/>
        <v>{height: 76, weight: 187}</v>
      </c>
      <c r="F208">
        <f>VLOOKUP(J208,[1]Players!$A:$E,4,FALSE)</f>
        <v>5</v>
      </c>
      <c r="G208" t="s">
        <v>1402</v>
      </c>
      <c r="J208">
        <v>33</v>
      </c>
      <c r="K208" t="str">
        <f>VLOOKUP(J208,Positions!A:G,7,FALSE)</f>
        <v>G</v>
      </c>
      <c r="L208">
        <f>VLOOKUP(J208,[1]Players!$A:$E,2,FALSE)</f>
        <v>76</v>
      </c>
      <c r="M208">
        <f>VLOOKUP(J208,[1]Players!$A:$E,3,FALSE)</f>
        <v>187</v>
      </c>
      <c r="O208" t="str">
        <f t="shared" si="19"/>
        <v>MIN</v>
      </c>
      <c r="P208" t="str">
        <f t="shared" si="20"/>
        <v xml:space="preserve">Minnesota </v>
      </c>
      <c r="Q208" t="str">
        <f t="shared" si="21"/>
        <v>Minneapolis</v>
      </c>
      <c r="R208" t="str">
        <f t="shared" si="22"/>
        <v>Minnesota Timberwolves</v>
      </c>
      <c r="S208">
        <v>17</v>
      </c>
    </row>
    <row r="209" spans="1:19" x14ac:dyDescent="0.2">
      <c r="A209" t="s">
        <v>428</v>
      </c>
      <c r="B209" t="s">
        <v>66</v>
      </c>
      <c r="C209" s="1">
        <v>32338</v>
      </c>
      <c r="D209" t="str">
        <f t="shared" si="23"/>
        <v>{city: Minneapolis, state: Minnesota , abbreviation: MIN, teamName: Minnesota Timberwolves}</v>
      </c>
      <c r="E209" t="str">
        <f t="shared" si="18"/>
        <v>{height: 73, weight: 180}</v>
      </c>
      <c r="F209">
        <f>VLOOKUP(J209,[1]Players!$A:$E,4,FALSE)</f>
        <v>22</v>
      </c>
      <c r="G209" t="s">
        <v>1402</v>
      </c>
      <c r="J209">
        <v>36</v>
      </c>
      <c r="K209" t="str">
        <f>VLOOKUP(J209,Positions!A:G,7,FALSE)</f>
        <v>G</v>
      </c>
      <c r="L209">
        <f>VLOOKUP(J209,[1]Players!$A:$E,2,FALSE)</f>
        <v>73</v>
      </c>
      <c r="M209">
        <f>VLOOKUP(J209,[1]Players!$A:$E,3,FALSE)</f>
        <v>180</v>
      </c>
      <c r="O209" t="str">
        <f t="shared" si="19"/>
        <v>MIN</v>
      </c>
      <c r="P209" t="str">
        <f t="shared" si="20"/>
        <v xml:space="preserve">Minnesota </v>
      </c>
      <c r="Q209" t="str">
        <f t="shared" si="21"/>
        <v>Minneapolis</v>
      </c>
      <c r="R209" t="str">
        <f t="shared" si="22"/>
        <v>Minnesota Timberwolves</v>
      </c>
      <c r="S209">
        <v>17</v>
      </c>
    </row>
    <row r="210" spans="1:19" x14ac:dyDescent="0.2">
      <c r="A210" t="s">
        <v>435</v>
      </c>
      <c r="B210" t="s">
        <v>72</v>
      </c>
      <c r="C210" s="1">
        <v>36780</v>
      </c>
      <c r="D210" t="str">
        <f t="shared" si="23"/>
        <v>{city: Minneapolis, state: Minnesota , abbreviation: MIN, teamName: Minnesota Timberwolves}</v>
      </c>
      <c r="E210" t="str">
        <f t="shared" si="18"/>
        <v>{height: 78, weight: 200}</v>
      </c>
      <c r="F210">
        <f>VLOOKUP(J210,[1]Players!$A:$E,4,FALSE)</f>
        <v>9</v>
      </c>
      <c r="G210" t="s">
        <v>1404</v>
      </c>
      <c r="J210">
        <v>43</v>
      </c>
      <c r="K210" t="str">
        <f>VLOOKUP(J210,Positions!A:G,7,FALSE)</f>
        <v>F</v>
      </c>
      <c r="L210">
        <f>VLOOKUP(J210,[1]Players!$A:$E,2,FALSE)</f>
        <v>78</v>
      </c>
      <c r="M210">
        <f>VLOOKUP(J210,[1]Players!$A:$E,3,FALSE)</f>
        <v>200</v>
      </c>
      <c r="O210" t="str">
        <f t="shared" si="19"/>
        <v>MIN</v>
      </c>
      <c r="P210" t="str">
        <f t="shared" si="20"/>
        <v xml:space="preserve">Minnesota </v>
      </c>
      <c r="Q210" t="str">
        <f t="shared" si="21"/>
        <v>Minneapolis</v>
      </c>
      <c r="R210" t="str">
        <f t="shared" si="22"/>
        <v>Minnesota Timberwolves</v>
      </c>
      <c r="S210">
        <v>17</v>
      </c>
    </row>
    <row r="211" spans="1:19" x14ac:dyDescent="0.2">
      <c r="A211" t="s">
        <v>44</v>
      </c>
      <c r="B211" t="s">
        <v>128</v>
      </c>
      <c r="C211" s="1">
        <v>37108</v>
      </c>
      <c r="D211" t="str">
        <f t="shared" si="23"/>
        <v>{city: Minneapolis, state: Minnesota , abbreviation: MIN, teamName: Minnesota Timberwolves}</v>
      </c>
      <c r="E211" t="str">
        <f t="shared" si="18"/>
        <v>{height: 76, weight: 225}</v>
      </c>
      <c r="F211">
        <f>VLOOKUP(J211,[1]Players!$A:$E,4,FALSE)</f>
        <v>1</v>
      </c>
      <c r="G211" t="s">
        <v>1402</v>
      </c>
      <c r="J211">
        <v>106</v>
      </c>
      <c r="K211" t="str">
        <f>VLOOKUP(J211,Positions!A:G,7,FALSE)</f>
        <v>G</v>
      </c>
      <c r="L211">
        <f>VLOOKUP(J211,[1]Players!$A:$E,2,FALSE)</f>
        <v>76</v>
      </c>
      <c r="M211">
        <f>VLOOKUP(J211,[1]Players!$A:$E,3,FALSE)</f>
        <v>225</v>
      </c>
      <c r="O211" t="str">
        <f t="shared" si="19"/>
        <v>MIN</v>
      </c>
      <c r="P211" t="str">
        <f t="shared" si="20"/>
        <v xml:space="preserve">Minnesota </v>
      </c>
      <c r="Q211" t="str">
        <f t="shared" si="21"/>
        <v>Minneapolis</v>
      </c>
      <c r="R211" t="str">
        <f t="shared" si="22"/>
        <v>Minnesota Timberwolves</v>
      </c>
      <c r="S211">
        <v>17</v>
      </c>
    </row>
    <row r="212" spans="1:19" x14ac:dyDescent="0.2">
      <c r="A212" t="s">
        <v>560</v>
      </c>
      <c r="B212" t="s">
        <v>210</v>
      </c>
      <c r="C212" s="1">
        <v>34400</v>
      </c>
      <c r="D212" t="str">
        <f t="shared" si="23"/>
        <v>{city: Minneapolis, state: Minnesota , abbreviation: MIN, teamName: Minnesota Timberwolves}</v>
      </c>
      <c r="E212" t="str">
        <f t="shared" si="18"/>
        <v>{height: 80, weight: 209}</v>
      </c>
      <c r="F212">
        <f>VLOOKUP(J212,[1]Players!$A:$E,4,FALSE)</f>
        <v>10</v>
      </c>
      <c r="G212" t="s">
        <v>1404</v>
      </c>
      <c r="J212">
        <v>211</v>
      </c>
      <c r="K212" t="str">
        <f>VLOOKUP(J212,Positions!A:G,7,FALSE)</f>
        <v>F</v>
      </c>
      <c r="L212">
        <f>VLOOKUP(J212,[1]Players!$A:$E,2,FALSE)</f>
        <v>80</v>
      </c>
      <c r="M212">
        <f>VLOOKUP(J212,[1]Players!$A:$E,3,FALSE)</f>
        <v>209</v>
      </c>
      <c r="O212" t="str">
        <f t="shared" si="19"/>
        <v>MIN</v>
      </c>
      <c r="P212" t="str">
        <f t="shared" si="20"/>
        <v xml:space="preserve">Minnesota </v>
      </c>
      <c r="Q212" t="str">
        <f t="shared" si="21"/>
        <v>Minneapolis</v>
      </c>
      <c r="R212" t="str">
        <f t="shared" si="22"/>
        <v>Minnesota Timberwolves</v>
      </c>
      <c r="S212">
        <v>17</v>
      </c>
    </row>
    <row r="213" spans="1:19" x14ac:dyDescent="0.2">
      <c r="A213" t="s">
        <v>580</v>
      </c>
      <c r="B213" t="s">
        <v>234</v>
      </c>
      <c r="C213" s="1">
        <v>36798</v>
      </c>
      <c r="D213" t="str">
        <f t="shared" si="23"/>
        <v>{city: Minneapolis, state: Minnesota , abbreviation: MIN, teamName: Minnesota Timberwolves}</v>
      </c>
      <c r="E213" t="str">
        <f t="shared" si="18"/>
        <v>{height: 81, weight: 185}</v>
      </c>
      <c r="F213">
        <f>VLOOKUP(J213,[1]Players!$A:$E,4,FALSE)</f>
        <v>3</v>
      </c>
      <c r="G213" t="s">
        <v>1404</v>
      </c>
      <c r="J213">
        <v>239</v>
      </c>
      <c r="K213" t="str">
        <f>VLOOKUP(J213,Positions!A:G,7,FALSE)</f>
        <v>F</v>
      </c>
      <c r="L213">
        <f>VLOOKUP(J213,[1]Players!$A:$E,2,FALSE)</f>
        <v>81</v>
      </c>
      <c r="M213">
        <f>VLOOKUP(J213,[1]Players!$A:$E,3,FALSE)</f>
        <v>185</v>
      </c>
      <c r="O213" t="str">
        <f t="shared" si="19"/>
        <v>MIN</v>
      </c>
      <c r="P213" t="str">
        <f t="shared" si="20"/>
        <v xml:space="preserve">Minnesota </v>
      </c>
      <c r="Q213" t="str">
        <f t="shared" si="21"/>
        <v>Minneapolis</v>
      </c>
      <c r="R213" t="str">
        <f t="shared" si="22"/>
        <v>Minnesota Timberwolves</v>
      </c>
      <c r="S213">
        <v>17</v>
      </c>
    </row>
    <row r="214" spans="1:19" x14ac:dyDescent="0.2">
      <c r="A214" t="s">
        <v>193</v>
      </c>
      <c r="B214" t="s">
        <v>238</v>
      </c>
      <c r="C214" s="1">
        <v>35166</v>
      </c>
      <c r="D214" t="str">
        <f t="shared" si="23"/>
        <v>{city: Minneapolis, state: Minnesota , abbreviation: MIN, teamName: Minnesota Timberwolves}</v>
      </c>
      <c r="E214" t="str">
        <f t="shared" si="18"/>
        <v>{height: 71, weight: 185}</v>
      </c>
      <c r="F214">
        <f>VLOOKUP(J214,[1]Players!$A:$E,4,FALSE)</f>
        <v>6</v>
      </c>
      <c r="G214" t="s">
        <v>1402</v>
      </c>
      <c r="J214">
        <v>244</v>
      </c>
      <c r="K214" t="str">
        <f>VLOOKUP(J214,Positions!A:G,7,FALSE)</f>
        <v>G</v>
      </c>
      <c r="L214">
        <f>VLOOKUP(J214,[1]Players!$A:$E,2,FALSE)</f>
        <v>71</v>
      </c>
      <c r="M214">
        <f>VLOOKUP(J214,[1]Players!$A:$E,3,FALSE)</f>
        <v>185</v>
      </c>
      <c r="O214" t="str">
        <f t="shared" si="19"/>
        <v>MIN</v>
      </c>
      <c r="P214" t="str">
        <f t="shared" si="20"/>
        <v xml:space="preserve">Minnesota </v>
      </c>
      <c r="Q214" t="str">
        <f t="shared" si="21"/>
        <v>Minneapolis</v>
      </c>
      <c r="R214" t="str">
        <f t="shared" si="22"/>
        <v>Minnesota Timberwolves</v>
      </c>
      <c r="S214">
        <v>17</v>
      </c>
    </row>
    <row r="215" spans="1:19" x14ac:dyDescent="0.2">
      <c r="A215" t="s">
        <v>449</v>
      </c>
      <c r="B215" t="s">
        <v>261</v>
      </c>
      <c r="C215" s="1">
        <v>36349</v>
      </c>
      <c r="D215" t="str">
        <f t="shared" si="23"/>
        <v>{city: Minneapolis, state: Minnesota , abbreviation: MIN, teamName: Minnesota Timberwolves}</v>
      </c>
      <c r="E215" t="str">
        <f t="shared" si="18"/>
        <v>{height: 76, weight: 201}</v>
      </c>
      <c r="F215">
        <f>VLOOKUP(J215,[1]Players!$A:$E,4,FALSE)</f>
        <v>4</v>
      </c>
      <c r="G215" t="s">
        <v>1402</v>
      </c>
      <c r="J215">
        <v>269</v>
      </c>
      <c r="K215" t="str">
        <f>VLOOKUP(J215,Positions!A:G,7,FALSE)</f>
        <v>G</v>
      </c>
      <c r="L215">
        <f>VLOOKUP(J215,[1]Players!$A:$E,2,FALSE)</f>
        <v>76</v>
      </c>
      <c r="M215">
        <f>VLOOKUP(J215,[1]Players!$A:$E,3,FALSE)</f>
        <v>201</v>
      </c>
      <c r="O215" t="str">
        <f t="shared" si="19"/>
        <v>MIN</v>
      </c>
      <c r="P215" t="str">
        <f t="shared" si="20"/>
        <v xml:space="preserve">Minnesota </v>
      </c>
      <c r="Q215" t="str">
        <f t="shared" si="21"/>
        <v>Minneapolis</v>
      </c>
      <c r="R215" t="str">
        <f t="shared" si="22"/>
        <v>Minnesota Timberwolves</v>
      </c>
      <c r="S215">
        <v>17</v>
      </c>
    </row>
    <row r="216" spans="1:19" x14ac:dyDescent="0.2">
      <c r="A216" t="s">
        <v>465</v>
      </c>
      <c r="B216" t="s">
        <v>266</v>
      </c>
      <c r="C216" s="1">
        <v>36039</v>
      </c>
      <c r="D216" t="str">
        <f t="shared" si="23"/>
        <v>{city: Minneapolis, state: Minnesota , abbreviation: MIN, teamName: Minnesota Timberwolves}</v>
      </c>
      <c r="E216" t="str">
        <f t="shared" si="18"/>
        <v>{height: 76, weight: 213}</v>
      </c>
      <c r="F216">
        <f>VLOOKUP(J216,[1]Players!$A:$E,4,FALSE)</f>
        <v>20</v>
      </c>
      <c r="G216" t="s">
        <v>1402</v>
      </c>
      <c r="J216">
        <v>274</v>
      </c>
      <c r="K216" t="str">
        <f>VLOOKUP(J216,Positions!A:G,7,FALSE)</f>
        <v>G</v>
      </c>
      <c r="L216">
        <f>VLOOKUP(J216,[1]Players!$A:$E,2,FALSE)</f>
        <v>76</v>
      </c>
      <c r="M216">
        <f>VLOOKUP(J216,[1]Players!$A:$E,3,FALSE)</f>
        <v>213</v>
      </c>
      <c r="O216" t="str">
        <f t="shared" si="19"/>
        <v>MIN</v>
      </c>
      <c r="P216" t="str">
        <f t="shared" si="20"/>
        <v xml:space="preserve">Minnesota </v>
      </c>
      <c r="Q216" t="str">
        <f t="shared" si="21"/>
        <v>Minneapolis</v>
      </c>
      <c r="R216" t="str">
        <f t="shared" si="22"/>
        <v>Minnesota Timberwolves</v>
      </c>
      <c r="S216">
        <v>17</v>
      </c>
    </row>
    <row r="217" spans="1:19" x14ac:dyDescent="0.2">
      <c r="A217" t="s">
        <v>616</v>
      </c>
      <c r="B217" t="s">
        <v>289</v>
      </c>
      <c r="C217" s="1">
        <v>34418</v>
      </c>
      <c r="D217" t="str">
        <f t="shared" si="23"/>
        <v>{city: Minneapolis, state: Minnesota , abbreviation: MIN, teamName: Minnesota Timberwolves}</v>
      </c>
      <c r="E217" t="str">
        <f t="shared" si="18"/>
        <v>{height: 79, weight: 218}</v>
      </c>
      <c r="F217">
        <f>VLOOKUP(J217,[1]Players!$A:$E,4,FALSE)</f>
        <v>12</v>
      </c>
      <c r="G217" t="s">
        <v>1404</v>
      </c>
      <c r="J217">
        <v>300</v>
      </c>
      <c r="K217" t="str">
        <f>VLOOKUP(J217,Positions!A:G,7,FALSE)</f>
        <v>F</v>
      </c>
      <c r="L217">
        <f>VLOOKUP(J217,[1]Players!$A:$E,2,FALSE)</f>
        <v>79</v>
      </c>
      <c r="M217">
        <f>VLOOKUP(J217,[1]Players!$A:$E,3,FALSE)</f>
        <v>218</v>
      </c>
      <c r="O217" t="str">
        <f t="shared" si="19"/>
        <v>MIN</v>
      </c>
      <c r="P217" t="str">
        <f t="shared" si="20"/>
        <v xml:space="preserve">Minnesota </v>
      </c>
      <c r="Q217" t="str">
        <f t="shared" si="21"/>
        <v>Minneapolis</v>
      </c>
      <c r="R217" t="str">
        <f t="shared" si="22"/>
        <v>Minnesota Timberwolves</v>
      </c>
      <c r="S217">
        <v>17</v>
      </c>
    </row>
    <row r="218" spans="1:19" x14ac:dyDescent="0.2">
      <c r="A218" t="s">
        <v>621</v>
      </c>
      <c r="B218" t="s">
        <v>296</v>
      </c>
      <c r="C218" s="1">
        <v>36400</v>
      </c>
      <c r="D218" t="str">
        <f t="shared" si="23"/>
        <v>{city: Minneapolis, state: Minnesota , abbreviation: MIN, teamName: Minnesota Timberwolves}</v>
      </c>
      <c r="E218" t="str">
        <f t="shared" si="18"/>
        <v>{height: 81, weight: 264}</v>
      </c>
      <c r="F218">
        <f>VLOOKUP(J218,[1]Players!$A:$E,4,FALSE)</f>
        <v>11</v>
      </c>
      <c r="G218" t="s">
        <v>1408</v>
      </c>
      <c r="J218">
        <v>307</v>
      </c>
      <c r="K218" t="str">
        <f>VLOOKUP(J218,Positions!A:G,7,FALSE)</f>
        <v>C-F</v>
      </c>
      <c r="L218">
        <f>VLOOKUP(J218,[1]Players!$A:$E,2,FALSE)</f>
        <v>81</v>
      </c>
      <c r="M218">
        <f>VLOOKUP(J218,[1]Players!$A:$E,3,FALSE)</f>
        <v>264</v>
      </c>
      <c r="O218" t="str">
        <f t="shared" si="19"/>
        <v>MIN</v>
      </c>
      <c r="P218" t="str">
        <f t="shared" si="20"/>
        <v xml:space="preserve">Minnesota </v>
      </c>
      <c r="Q218" t="str">
        <f t="shared" si="21"/>
        <v>Minneapolis</v>
      </c>
      <c r="R218" t="str">
        <f t="shared" si="22"/>
        <v>Minnesota Timberwolves</v>
      </c>
      <c r="S218">
        <v>17</v>
      </c>
    </row>
    <row r="219" spans="1:19" x14ac:dyDescent="0.2">
      <c r="A219" t="s">
        <v>628</v>
      </c>
      <c r="B219" t="s">
        <v>307</v>
      </c>
      <c r="C219" s="1">
        <v>35119</v>
      </c>
      <c r="D219" t="str">
        <f t="shared" si="23"/>
        <v>{city: Minneapolis, state: Minnesota , abbreviation: MIN, teamName: Minnesota Timberwolves}</v>
      </c>
      <c r="E219" t="str">
        <f t="shared" si="18"/>
        <v>{height: 76, weight: 193}</v>
      </c>
      <c r="F219">
        <f>VLOOKUP(J219,[1]Players!$A:$E,4,FALSE)</f>
        <v>0</v>
      </c>
      <c r="G219" t="s">
        <v>1402</v>
      </c>
      <c r="J219">
        <v>321</v>
      </c>
      <c r="K219" t="str">
        <f>VLOOKUP(J219,Positions!A:G,7,FALSE)</f>
        <v>G</v>
      </c>
      <c r="L219">
        <f>VLOOKUP(J219,[1]Players!$A:$E,2,FALSE)</f>
        <v>76</v>
      </c>
      <c r="M219">
        <f>VLOOKUP(J219,[1]Players!$A:$E,3,FALSE)</f>
        <v>193</v>
      </c>
      <c r="O219" t="str">
        <f t="shared" si="19"/>
        <v>MIN</v>
      </c>
      <c r="P219" t="str">
        <f t="shared" si="20"/>
        <v xml:space="preserve">Minnesota </v>
      </c>
      <c r="Q219" t="str">
        <f t="shared" si="21"/>
        <v>Minneapolis</v>
      </c>
      <c r="R219" t="str">
        <f t="shared" si="22"/>
        <v>Minnesota Timberwolves</v>
      </c>
      <c r="S219">
        <v>17</v>
      </c>
    </row>
    <row r="220" spans="1:19" x14ac:dyDescent="0.2">
      <c r="A220" t="s">
        <v>651</v>
      </c>
      <c r="B220" t="s">
        <v>337</v>
      </c>
      <c r="C220" s="1">
        <v>35020</v>
      </c>
      <c r="D220" t="str">
        <f t="shared" si="23"/>
        <v>{city: Minneapolis, state: Minnesota , abbreviation: MIN, teamName: Minnesota Timberwolves}</v>
      </c>
      <c r="E220" t="str">
        <f t="shared" si="18"/>
        <v>{height: 83, weight: 248}</v>
      </c>
      <c r="F220">
        <f>VLOOKUP(J220,[1]Players!$A:$E,4,FALSE)</f>
        <v>32</v>
      </c>
      <c r="G220" t="s">
        <v>1408</v>
      </c>
      <c r="J220">
        <v>353</v>
      </c>
      <c r="K220" t="str">
        <f>VLOOKUP(J220,Positions!A:G,7,FALSE)</f>
        <v>C-F</v>
      </c>
      <c r="L220">
        <f>VLOOKUP(J220,[1]Players!$A:$E,2,FALSE)</f>
        <v>83</v>
      </c>
      <c r="M220">
        <f>VLOOKUP(J220,[1]Players!$A:$E,3,FALSE)</f>
        <v>248</v>
      </c>
      <c r="O220" t="str">
        <f t="shared" si="19"/>
        <v>MIN</v>
      </c>
      <c r="P220" t="str">
        <f t="shared" si="20"/>
        <v xml:space="preserve">Minnesota </v>
      </c>
      <c r="Q220" t="str">
        <f t="shared" si="21"/>
        <v>Minneapolis</v>
      </c>
      <c r="R220" t="str">
        <f t="shared" si="22"/>
        <v>Minnesota Timberwolves</v>
      </c>
      <c r="S220">
        <v>17</v>
      </c>
    </row>
    <row r="221" spans="1:19" x14ac:dyDescent="0.2">
      <c r="A221" t="s">
        <v>656</v>
      </c>
      <c r="B221" t="s">
        <v>343</v>
      </c>
      <c r="C221" s="1">
        <v>36254</v>
      </c>
      <c r="D221" t="str">
        <f t="shared" si="23"/>
        <v>{city: Minneapolis, state: Minnesota , abbreviation: MIN, teamName: Minnesota Timberwolves}</v>
      </c>
      <c r="E221" t="str">
        <f t="shared" si="18"/>
        <v>{height: 81, weight: 214}</v>
      </c>
      <c r="F221">
        <f>VLOOKUP(J221,[1]Players!$A:$E,4,FALSE)</f>
        <v>8</v>
      </c>
      <c r="G221" t="s">
        <v>1404</v>
      </c>
      <c r="J221">
        <v>359</v>
      </c>
      <c r="K221" t="str">
        <f>VLOOKUP(J221,Positions!A:G,7,FALSE)</f>
        <v>F</v>
      </c>
      <c r="L221">
        <f>VLOOKUP(J221,[1]Players!$A:$E,2,FALSE)</f>
        <v>81</v>
      </c>
      <c r="M221">
        <f>VLOOKUP(J221,[1]Players!$A:$E,3,FALSE)</f>
        <v>214</v>
      </c>
      <c r="O221" t="str">
        <f t="shared" si="19"/>
        <v>MIN</v>
      </c>
      <c r="P221" t="str">
        <f t="shared" si="20"/>
        <v xml:space="preserve">Minnesota </v>
      </c>
      <c r="Q221" t="str">
        <f t="shared" si="21"/>
        <v>Minneapolis</v>
      </c>
      <c r="R221" t="str">
        <f t="shared" si="22"/>
        <v>Minnesota Timberwolves</v>
      </c>
      <c r="S221">
        <v>17</v>
      </c>
    </row>
    <row r="222" spans="1:19" x14ac:dyDescent="0.2">
      <c r="A222" t="s">
        <v>671</v>
      </c>
      <c r="B222" t="s">
        <v>361</v>
      </c>
      <c r="C222" s="1">
        <v>36094</v>
      </c>
      <c r="D222" t="str">
        <f t="shared" si="23"/>
        <v>{city: Minneapolis, state: Minnesota , abbreviation: MIN, teamName: Minnesota Timberwolves}</v>
      </c>
      <c r="E222" t="str">
        <f t="shared" si="18"/>
        <v>{height: 71, weight: 192}</v>
      </c>
      <c r="F222">
        <f>VLOOKUP(J222,[1]Players!$A:$E,4,FALSE)</f>
        <v>25</v>
      </c>
      <c r="G222" t="s">
        <v>1402</v>
      </c>
      <c r="J222">
        <v>382</v>
      </c>
      <c r="K222" t="str">
        <f>VLOOKUP(J222,Positions!A:G,7,FALSE)</f>
        <v>G</v>
      </c>
      <c r="L222">
        <f>VLOOKUP(J222,[1]Players!$A:$E,2,FALSE)</f>
        <v>71</v>
      </c>
      <c r="M222">
        <f>VLOOKUP(J222,[1]Players!$A:$E,3,FALSE)</f>
        <v>192</v>
      </c>
      <c r="O222" t="str">
        <f t="shared" si="19"/>
        <v>MIN</v>
      </c>
      <c r="P222" t="str">
        <f t="shared" si="20"/>
        <v xml:space="preserve">Minnesota </v>
      </c>
      <c r="Q222" t="str">
        <f t="shared" si="21"/>
        <v>Minneapolis</v>
      </c>
      <c r="R222" t="str">
        <f t="shared" si="22"/>
        <v>Minnesota Timberwolves</v>
      </c>
      <c r="S222">
        <v>17</v>
      </c>
    </row>
    <row r="223" spans="1:19" x14ac:dyDescent="0.2">
      <c r="A223" t="s">
        <v>399</v>
      </c>
      <c r="B223" t="s">
        <v>40</v>
      </c>
      <c r="C223" s="1">
        <v>36039</v>
      </c>
      <c r="D223" t="str">
        <f t="shared" si="23"/>
        <v>{city: New Orleans, state: Louisianna, abbreviation: NOP, teamName: New Orleans Pelicans}</v>
      </c>
      <c r="E223" t="str">
        <f t="shared" si="18"/>
        <v>{height: 77, weight: 205}</v>
      </c>
      <c r="F223">
        <f>VLOOKUP(J223,[1]Players!$A:$E,4,FALSE)</f>
        <v>6</v>
      </c>
      <c r="G223" t="s">
        <v>1402</v>
      </c>
      <c r="J223">
        <v>5</v>
      </c>
      <c r="K223" t="str">
        <f>VLOOKUP(J223,Positions!A:G,7,FALSE)</f>
        <v>G</v>
      </c>
      <c r="L223">
        <f>VLOOKUP(J223,[1]Players!$A:$E,2,FALSE)</f>
        <v>77</v>
      </c>
      <c r="M223">
        <f>VLOOKUP(J223,[1]Players!$A:$E,3,FALSE)</f>
        <v>205</v>
      </c>
      <c r="O223" t="str">
        <f t="shared" si="19"/>
        <v>NOP</v>
      </c>
      <c r="P223" t="str">
        <f t="shared" si="20"/>
        <v>Louisianna</v>
      </c>
      <c r="Q223" t="str">
        <f t="shared" si="21"/>
        <v>New Orleans</v>
      </c>
      <c r="R223" t="str">
        <f t="shared" si="22"/>
        <v>New Orleans Pelicans</v>
      </c>
      <c r="S223">
        <v>18</v>
      </c>
    </row>
    <row r="224" spans="1:19" x14ac:dyDescent="0.2">
      <c r="A224" t="s">
        <v>507</v>
      </c>
      <c r="B224" t="s">
        <v>152</v>
      </c>
      <c r="C224" s="1">
        <v>34754</v>
      </c>
      <c r="D224" t="str">
        <f t="shared" si="23"/>
        <v>{city: New Orleans, state: Louisianna, abbreviation: NOP, teamName: New Orleans Pelicans}</v>
      </c>
      <c r="E224" t="str">
        <f t="shared" si="18"/>
        <v>{height: 73, weight: 195}</v>
      </c>
      <c r="F224">
        <f>VLOOKUP(J224,[1]Players!$A:$E,4,FALSE)</f>
        <v>4</v>
      </c>
      <c r="G224" t="s">
        <v>1402</v>
      </c>
      <c r="J224">
        <v>131</v>
      </c>
      <c r="K224" t="str">
        <f>VLOOKUP(J224,Positions!A:G,7,FALSE)</f>
        <v>G</v>
      </c>
      <c r="L224">
        <f>VLOOKUP(J224,[1]Players!$A:$E,2,FALSE)</f>
        <v>73</v>
      </c>
      <c r="M224">
        <f>VLOOKUP(J224,[1]Players!$A:$E,3,FALSE)</f>
        <v>195</v>
      </c>
      <c r="O224" t="str">
        <f t="shared" si="19"/>
        <v>NOP</v>
      </c>
      <c r="P224" t="str">
        <f t="shared" si="20"/>
        <v>Louisianna</v>
      </c>
      <c r="Q224" t="str">
        <f t="shared" si="21"/>
        <v>New Orleans</v>
      </c>
      <c r="R224" t="str">
        <f t="shared" si="22"/>
        <v>New Orleans Pelicans</v>
      </c>
      <c r="S224">
        <v>18</v>
      </c>
    </row>
    <row r="225" spans="1:19" x14ac:dyDescent="0.2">
      <c r="A225" t="s">
        <v>465</v>
      </c>
      <c r="B225" t="s">
        <v>164</v>
      </c>
      <c r="C225" s="1">
        <v>34765</v>
      </c>
      <c r="D225" t="str">
        <f t="shared" si="23"/>
        <v>{city: New Orleans, state: Louisianna, abbreviation: NOP, teamName: New Orleans Pelicans}</v>
      </c>
      <c r="E225" t="str">
        <f t="shared" si="18"/>
        <v>{height: 77, weight: 215}</v>
      </c>
      <c r="F225">
        <f>VLOOKUP(J225,[1]Players!$A:$E,4,FALSE)</f>
        <v>3</v>
      </c>
      <c r="G225" t="s">
        <v>1402</v>
      </c>
      <c r="J225">
        <v>151</v>
      </c>
      <c r="K225" t="str">
        <f>VLOOKUP(J225,Positions!A:G,7,FALSE)</f>
        <v>G</v>
      </c>
      <c r="L225">
        <f>VLOOKUP(J225,[1]Players!$A:$E,2,FALSE)</f>
        <v>77</v>
      </c>
      <c r="M225">
        <f>VLOOKUP(J225,[1]Players!$A:$E,3,FALSE)</f>
        <v>215</v>
      </c>
      <c r="O225" t="str">
        <f t="shared" si="19"/>
        <v>NOP</v>
      </c>
      <c r="P225" t="str">
        <f t="shared" si="20"/>
        <v>Louisianna</v>
      </c>
      <c r="Q225" t="str">
        <f t="shared" si="21"/>
        <v>New Orleans</v>
      </c>
      <c r="R225" t="str">
        <f t="shared" si="22"/>
        <v>New Orleans Pelicans</v>
      </c>
      <c r="S225">
        <v>18</v>
      </c>
    </row>
    <row r="226" spans="1:19" x14ac:dyDescent="0.2">
      <c r="A226" t="s">
        <v>523</v>
      </c>
      <c r="B226" t="s">
        <v>165</v>
      </c>
      <c r="C226" s="1">
        <v>36670</v>
      </c>
      <c r="D226" t="str">
        <f t="shared" si="23"/>
        <v>{city: New Orleans, state: Louisianna, abbreviation: NOP, teamName: New Orleans Pelicans}</v>
      </c>
      <c r="E226" t="str">
        <f t="shared" si="18"/>
        <v>{height: 83, weight: 220}</v>
      </c>
      <c r="F226">
        <f>VLOOKUP(J226,[1]Players!$A:$E,4,FALSE)</f>
        <v>10</v>
      </c>
      <c r="G226" t="s">
        <v>1408</v>
      </c>
      <c r="J226">
        <v>152</v>
      </c>
      <c r="K226" t="str">
        <f>VLOOKUP(J226,Positions!A:G,7,FALSE)</f>
        <v>C-F</v>
      </c>
      <c r="L226">
        <f>VLOOKUP(J226,[1]Players!$A:$E,2,FALSE)</f>
        <v>83</v>
      </c>
      <c r="M226">
        <f>VLOOKUP(J226,[1]Players!$A:$E,3,FALSE)</f>
        <v>220</v>
      </c>
      <c r="O226" t="str">
        <f t="shared" si="19"/>
        <v>NOP</v>
      </c>
      <c r="P226" t="str">
        <f t="shared" si="20"/>
        <v>Louisianna</v>
      </c>
      <c r="Q226" t="str">
        <f t="shared" si="21"/>
        <v>New Orleans</v>
      </c>
      <c r="R226" t="str">
        <f t="shared" si="22"/>
        <v>New Orleans Pelicans</v>
      </c>
      <c r="S226">
        <v>18</v>
      </c>
    </row>
    <row r="227" spans="1:19" x14ac:dyDescent="0.2">
      <c r="A227" t="s">
        <v>466</v>
      </c>
      <c r="B227" t="s">
        <v>183</v>
      </c>
      <c r="C227" s="1">
        <v>35674</v>
      </c>
      <c r="D227" t="str">
        <f t="shared" si="23"/>
        <v>{city: New Orleans, state: Louisianna, abbreviation: NOP, teamName: New Orleans Pelicans}</v>
      </c>
      <c r="E227" t="str">
        <f t="shared" si="18"/>
        <v>{height: 80, weight: 190}</v>
      </c>
      <c r="F227">
        <f>VLOOKUP(J227,[1]Players!$A:$E,4,FALSE)</f>
        <v>14</v>
      </c>
      <c r="G227" t="s">
        <v>1404</v>
      </c>
      <c r="J227">
        <v>174</v>
      </c>
      <c r="K227" t="str">
        <f>VLOOKUP(J227,Positions!A:G,7,FALSE)</f>
        <v>F</v>
      </c>
      <c r="L227">
        <f>VLOOKUP(J227,[1]Players!$A:$E,2,FALSE)</f>
        <v>80</v>
      </c>
      <c r="M227">
        <f>VLOOKUP(J227,[1]Players!$A:$E,3,FALSE)</f>
        <v>190</v>
      </c>
      <c r="O227" t="str">
        <f t="shared" si="19"/>
        <v>NOP</v>
      </c>
      <c r="P227" t="str">
        <f t="shared" si="20"/>
        <v>Louisianna</v>
      </c>
      <c r="Q227" t="str">
        <f t="shared" si="21"/>
        <v>New Orleans</v>
      </c>
      <c r="R227" t="str">
        <f t="shared" si="22"/>
        <v>New Orleans Pelicans</v>
      </c>
      <c r="S227">
        <v>18</v>
      </c>
    </row>
    <row r="228" spans="1:19" x14ac:dyDescent="0.2">
      <c r="A228" t="s">
        <v>544</v>
      </c>
      <c r="B228" t="s">
        <v>192</v>
      </c>
      <c r="C228" s="1">
        <v>36075</v>
      </c>
      <c r="D228" t="str">
        <f t="shared" si="23"/>
        <v>{city: New Orleans, state: Louisianna, abbreviation: NOP, teamName: New Orleans Pelicans}</v>
      </c>
      <c r="E228" t="str">
        <f t="shared" si="18"/>
        <v>{height: 79, weight: 206}</v>
      </c>
      <c r="F228">
        <f>VLOOKUP(J228,[1]Players!$A:$E,4,FALSE)</f>
        <v>5</v>
      </c>
      <c r="G228" t="s">
        <v>1404</v>
      </c>
      <c r="J228">
        <v>190</v>
      </c>
      <c r="K228" t="str">
        <f>VLOOKUP(J228,Positions!A:G,7,FALSE)</f>
        <v>F</v>
      </c>
      <c r="L228">
        <f>VLOOKUP(J228,[1]Players!$A:$E,2,FALSE)</f>
        <v>79</v>
      </c>
      <c r="M228">
        <f>VLOOKUP(J228,[1]Players!$A:$E,3,FALSE)</f>
        <v>206</v>
      </c>
      <c r="O228" t="str">
        <f t="shared" si="19"/>
        <v>NOP</v>
      </c>
      <c r="P228" t="str">
        <f t="shared" si="20"/>
        <v>Louisianna</v>
      </c>
      <c r="Q228" t="str">
        <f t="shared" si="21"/>
        <v>New Orleans</v>
      </c>
      <c r="R228" t="str">
        <f t="shared" si="22"/>
        <v>New Orleans Pelicans</v>
      </c>
      <c r="S228">
        <v>18</v>
      </c>
    </row>
    <row r="229" spans="1:19" x14ac:dyDescent="0.2">
      <c r="A229" t="s">
        <v>563</v>
      </c>
      <c r="B229" t="s">
        <v>213</v>
      </c>
      <c r="C229" s="1">
        <v>36988</v>
      </c>
      <c r="D229" t="str">
        <f t="shared" si="23"/>
        <v>{city: New Orleans, state: Louisianna, abbreviation: NOP, teamName: New Orleans Pelicans}</v>
      </c>
      <c r="E229" t="str">
        <f t="shared" si="18"/>
        <v>{height: 73, weight: 170}</v>
      </c>
      <c r="F229">
        <f>VLOOKUP(J229,[1]Players!$A:$E,4,FALSE)</f>
        <v>13</v>
      </c>
      <c r="G229" t="s">
        <v>1402</v>
      </c>
      <c r="J229">
        <v>215</v>
      </c>
      <c r="K229" t="str">
        <f>VLOOKUP(J229,Positions!A:G,7,FALSE)</f>
        <v>G</v>
      </c>
      <c r="L229">
        <f>VLOOKUP(J229,[1]Players!$A:$E,2,FALSE)</f>
        <v>73</v>
      </c>
      <c r="M229">
        <f>VLOOKUP(J229,[1]Players!$A:$E,3,FALSE)</f>
        <v>170</v>
      </c>
      <c r="O229" t="str">
        <f t="shared" si="19"/>
        <v>NOP</v>
      </c>
      <c r="P229" t="str">
        <f t="shared" si="20"/>
        <v>Louisianna</v>
      </c>
      <c r="Q229" t="str">
        <f t="shared" si="21"/>
        <v>New Orleans</v>
      </c>
      <c r="R229" t="str">
        <f t="shared" si="22"/>
        <v>New Orleans Pelicans</v>
      </c>
      <c r="S229">
        <v>18</v>
      </c>
    </row>
    <row r="230" spans="1:19" x14ac:dyDescent="0.2">
      <c r="A230" t="s">
        <v>574</v>
      </c>
      <c r="B230" t="s">
        <v>226</v>
      </c>
      <c r="C230" s="1">
        <v>35820</v>
      </c>
      <c r="D230" t="str">
        <f t="shared" si="23"/>
        <v>{city: New Orleans, state: Louisianna, abbreviation: NOP, teamName: New Orleans Pelicans}</v>
      </c>
      <c r="E230" t="str">
        <f t="shared" si="18"/>
        <v>{height: 79, weight: 220}</v>
      </c>
      <c r="F230">
        <f>VLOOKUP(J230,[1]Players!$A:$E,4,FALSE)</f>
        <v>8</v>
      </c>
      <c r="G230" t="s">
        <v>1404</v>
      </c>
      <c r="J230">
        <v>230</v>
      </c>
      <c r="K230" t="str">
        <f>VLOOKUP(J230,Positions!A:G,7,FALSE)</f>
        <v>F</v>
      </c>
      <c r="L230">
        <f>VLOOKUP(J230,[1]Players!$A:$E,2,FALSE)</f>
        <v>79</v>
      </c>
      <c r="M230">
        <f>VLOOKUP(J230,[1]Players!$A:$E,3,FALSE)</f>
        <v>220</v>
      </c>
      <c r="O230" t="str">
        <f t="shared" si="19"/>
        <v>NOP</v>
      </c>
      <c r="P230" t="str">
        <f t="shared" si="20"/>
        <v>Louisianna</v>
      </c>
      <c r="Q230" t="str">
        <f t="shared" si="21"/>
        <v>New Orleans</v>
      </c>
      <c r="R230" t="str">
        <f t="shared" si="22"/>
        <v>New Orleans Pelicans</v>
      </c>
      <c r="S230">
        <v>18</v>
      </c>
    </row>
    <row r="231" spans="1:19" x14ac:dyDescent="0.2">
      <c r="A231" t="s">
        <v>453</v>
      </c>
      <c r="B231" t="s">
        <v>251</v>
      </c>
      <c r="C231" s="1">
        <v>36696</v>
      </c>
      <c r="D231" t="str">
        <f t="shared" si="23"/>
        <v>{city: New Orleans, state: Louisianna, abbreviation: NOP, teamName: New Orleans Pelicans}</v>
      </c>
      <c r="E231" t="str">
        <f t="shared" si="18"/>
        <v>{height: 80, weight: 206}</v>
      </c>
      <c r="F231">
        <f>VLOOKUP(J231,[1]Players!$A:$E,4,FALSE)</f>
        <v>25</v>
      </c>
      <c r="G231" t="s">
        <v>1404</v>
      </c>
      <c r="J231">
        <v>259</v>
      </c>
      <c r="K231" t="str">
        <f>VLOOKUP(J231,Positions!A:G,7,FALSE)</f>
        <v>F</v>
      </c>
      <c r="L231">
        <f>VLOOKUP(J231,[1]Players!$A:$E,2,FALSE)</f>
        <v>80</v>
      </c>
      <c r="M231">
        <f>VLOOKUP(J231,[1]Players!$A:$E,3,FALSE)</f>
        <v>206</v>
      </c>
      <c r="O231" t="str">
        <f t="shared" si="19"/>
        <v>NOP</v>
      </c>
      <c r="P231" t="str">
        <f t="shared" si="20"/>
        <v>Louisianna</v>
      </c>
      <c r="Q231" t="str">
        <f t="shared" si="21"/>
        <v>New Orleans</v>
      </c>
      <c r="R231" t="str">
        <f t="shared" si="22"/>
        <v>New Orleans Pelicans</v>
      </c>
      <c r="S231">
        <v>18</v>
      </c>
    </row>
    <row r="232" spans="1:19" x14ac:dyDescent="0.2">
      <c r="A232" t="s">
        <v>630</v>
      </c>
      <c r="B232" t="s">
        <v>309</v>
      </c>
      <c r="C232" s="1">
        <v>33542</v>
      </c>
      <c r="D232" t="str">
        <f t="shared" si="23"/>
        <v>{city: New Orleans, state: Louisianna, abbreviation: NOP, teamName: New Orleans Pelicans}</v>
      </c>
      <c r="E232" t="str">
        <f t="shared" si="18"/>
        <v>{height: 79, weight: 210}</v>
      </c>
      <c r="F232">
        <f>VLOOKUP(J232,[1]Players!$A:$E,4,FALSE)</f>
        <v>31</v>
      </c>
      <c r="G232" t="s">
        <v>1402</v>
      </c>
      <c r="J232">
        <v>323</v>
      </c>
      <c r="K232" t="str">
        <f>VLOOKUP(J232,Positions!A:G,7,FALSE)</f>
        <v>G</v>
      </c>
      <c r="L232">
        <f>VLOOKUP(J232,[1]Players!$A:$E,2,FALSE)</f>
        <v>79</v>
      </c>
      <c r="M232">
        <f>VLOOKUP(J232,[1]Players!$A:$E,3,FALSE)</f>
        <v>210</v>
      </c>
      <c r="O232" t="str">
        <f t="shared" si="19"/>
        <v>NOP</v>
      </c>
      <c r="P232" t="str">
        <f t="shared" si="20"/>
        <v>Louisianna</v>
      </c>
      <c r="Q232" t="str">
        <f t="shared" si="21"/>
        <v>New Orleans</v>
      </c>
      <c r="R232" t="str">
        <f t="shared" si="22"/>
        <v>New Orleans Pelicans</v>
      </c>
      <c r="S232">
        <v>18</v>
      </c>
    </row>
    <row r="233" spans="1:19" x14ac:dyDescent="0.2">
      <c r="A233" t="s">
        <v>143</v>
      </c>
      <c r="B233" t="s">
        <v>328</v>
      </c>
      <c r="C233" s="1">
        <v>31542</v>
      </c>
      <c r="D233" t="str">
        <f t="shared" si="23"/>
        <v>{city: New Orleans, state: Louisianna, abbreviation: NOP, teamName: New Orleans Pelicans}</v>
      </c>
      <c r="E233" t="str">
        <f t="shared" si="18"/>
        <v>{height: 77, weight: 195}</v>
      </c>
      <c r="F233">
        <f>VLOOKUP(J233,[1]Players!$A:$E,4,FALSE)</f>
        <v>41</v>
      </c>
      <c r="G233" t="s">
        <v>1406</v>
      </c>
      <c r="J233">
        <v>343</v>
      </c>
      <c r="K233" t="str">
        <f>VLOOKUP(J233,Positions!A:G,7,FALSE)</f>
        <v>G-F</v>
      </c>
      <c r="L233">
        <f>VLOOKUP(J233,[1]Players!$A:$E,2,FALSE)</f>
        <v>77</v>
      </c>
      <c r="M233">
        <f>VLOOKUP(J233,[1]Players!$A:$E,3,FALSE)</f>
        <v>195</v>
      </c>
      <c r="O233" t="str">
        <f t="shared" si="19"/>
        <v>NOP</v>
      </c>
      <c r="P233" t="str">
        <f t="shared" si="20"/>
        <v>Louisianna</v>
      </c>
      <c r="Q233" t="str">
        <f t="shared" si="21"/>
        <v>New Orleans</v>
      </c>
      <c r="R233" t="str">
        <f t="shared" si="22"/>
        <v>New Orleans Pelicans</v>
      </c>
      <c r="S233">
        <v>18</v>
      </c>
    </row>
    <row r="234" spans="1:19" x14ac:dyDescent="0.2">
      <c r="A234" t="s">
        <v>654</v>
      </c>
      <c r="B234" t="s">
        <v>341</v>
      </c>
      <c r="C234" s="1">
        <v>33732</v>
      </c>
      <c r="D234" t="str">
        <f t="shared" si="23"/>
        <v>{city: New Orleans, state: Louisianna, abbreviation: NOP, teamName: New Orleans Pelicans}</v>
      </c>
      <c r="E234" t="str">
        <f t="shared" si="18"/>
        <v>{height: 83, weight: 265}</v>
      </c>
      <c r="F234">
        <f>VLOOKUP(J234,[1]Players!$A:$E,4,FALSE)</f>
        <v>17</v>
      </c>
      <c r="G234" t="s">
        <v>1403</v>
      </c>
      <c r="J234">
        <v>357</v>
      </c>
      <c r="K234" t="str">
        <f>VLOOKUP(J234,Positions!A:G,7,FALSE)</f>
        <v>C</v>
      </c>
      <c r="L234">
        <f>VLOOKUP(J234,[1]Players!$A:$E,2,FALSE)</f>
        <v>83</v>
      </c>
      <c r="M234">
        <f>VLOOKUP(J234,[1]Players!$A:$E,3,FALSE)</f>
        <v>265</v>
      </c>
      <c r="O234" t="str">
        <f t="shared" si="19"/>
        <v>NOP</v>
      </c>
      <c r="P234" t="str">
        <f t="shared" si="20"/>
        <v>Louisianna</v>
      </c>
      <c r="Q234" t="str">
        <f t="shared" si="21"/>
        <v>New Orleans</v>
      </c>
      <c r="R234" t="str">
        <f t="shared" si="22"/>
        <v>New Orleans Pelicans</v>
      </c>
      <c r="S234">
        <v>18</v>
      </c>
    </row>
    <row r="235" spans="1:19" x14ac:dyDescent="0.2">
      <c r="A235" t="s">
        <v>419</v>
      </c>
      <c r="B235" t="s">
        <v>55</v>
      </c>
      <c r="C235" s="1">
        <v>36692</v>
      </c>
      <c r="D235" t="str">
        <f t="shared" si="23"/>
        <v>{city: New York, state: New York, abbreviation: NYK, teamName: New York Knicks}</v>
      </c>
      <c r="E235" t="str">
        <f t="shared" si="18"/>
        <v>{height: 78, weight: 214}</v>
      </c>
      <c r="F235">
        <f>VLOOKUP(J235,[1]Players!$A:$E,4,FALSE)</f>
        <v>9</v>
      </c>
      <c r="G235" t="s">
        <v>1407</v>
      </c>
      <c r="J235">
        <v>25</v>
      </c>
      <c r="K235" t="str">
        <f>VLOOKUP(J235,Positions!A:G,7,FALSE)</f>
        <v>F-G</v>
      </c>
      <c r="L235">
        <f>VLOOKUP(J235,[1]Players!$A:$E,2,FALSE)</f>
        <v>78</v>
      </c>
      <c r="M235">
        <f>VLOOKUP(J235,[1]Players!$A:$E,3,FALSE)</f>
        <v>214</v>
      </c>
      <c r="O235" t="str">
        <f t="shared" si="19"/>
        <v>NYK</v>
      </c>
      <c r="P235" t="str">
        <f t="shared" si="20"/>
        <v>New York</v>
      </c>
      <c r="Q235" t="str">
        <f t="shared" si="21"/>
        <v>New York</v>
      </c>
      <c r="R235" t="str">
        <f t="shared" si="22"/>
        <v>New York Knicks</v>
      </c>
      <c r="S235">
        <v>19</v>
      </c>
    </row>
    <row r="236" spans="1:19" x14ac:dyDescent="0.2">
      <c r="A236" t="s">
        <v>454</v>
      </c>
      <c r="B236" t="s">
        <v>89</v>
      </c>
      <c r="C236" s="1">
        <v>33440</v>
      </c>
      <c r="D236" t="str">
        <f t="shared" si="23"/>
        <v>{city: New York, state: New York, abbreviation: NYK, teamName: New York Knicks}</v>
      </c>
      <c r="E236" t="str">
        <f t="shared" si="18"/>
        <v>{height: 78, weight: 214}</v>
      </c>
      <c r="F236">
        <f>VLOOKUP(J236,[1]Players!$A:$E,4,FALSE)</f>
        <v>18</v>
      </c>
      <c r="G236" t="s">
        <v>1402</v>
      </c>
      <c r="J236">
        <v>64</v>
      </c>
      <c r="K236" t="str">
        <f>VLOOKUP(J236,Positions!A:G,7,FALSE)</f>
        <v>G</v>
      </c>
      <c r="L236">
        <f>VLOOKUP(J236,[1]Players!$A:$E,2,FALSE)</f>
        <v>78</v>
      </c>
      <c r="M236">
        <f>VLOOKUP(J236,[1]Players!$A:$E,3,FALSE)</f>
        <v>214</v>
      </c>
      <c r="O236" t="str">
        <f t="shared" si="19"/>
        <v>NYK</v>
      </c>
      <c r="P236" t="str">
        <f t="shared" si="20"/>
        <v>New York</v>
      </c>
      <c r="Q236" t="str">
        <f t="shared" si="21"/>
        <v>New York</v>
      </c>
      <c r="R236" t="str">
        <f t="shared" si="22"/>
        <v>New York Knicks</v>
      </c>
      <c r="S236">
        <v>19</v>
      </c>
    </row>
    <row r="237" spans="1:19" x14ac:dyDescent="0.2">
      <c r="A237" t="s">
        <v>498</v>
      </c>
      <c r="B237" t="s">
        <v>139</v>
      </c>
      <c r="C237" s="1">
        <v>33907</v>
      </c>
      <c r="D237" t="str">
        <f t="shared" si="23"/>
        <v>{city: New York, state: New York, abbreviation: NYK, teamName: New York Knicks}</v>
      </c>
      <c r="E237" t="str">
        <f t="shared" si="18"/>
        <v>{height: 78, weight: 205}</v>
      </c>
      <c r="F237">
        <f>VLOOKUP(J237,[1]Players!$A:$E,4,FALSE)</f>
        <v>13</v>
      </c>
      <c r="G237" t="s">
        <v>1406</v>
      </c>
      <c r="J237">
        <v>117</v>
      </c>
      <c r="K237" t="str">
        <f>VLOOKUP(J237,Positions!A:G,7,FALSE)</f>
        <v>G-F</v>
      </c>
      <c r="L237">
        <f>VLOOKUP(J237,[1]Players!$A:$E,2,FALSE)</f>
        <v>78</v>
      </c>
      <c r="M237">
        <f>VLOOKUP(J237,[1]Players!$A:$E,3,FALSE)</f>
        <v>205</v>
      </c>
      <c r="O237" t="str">
        <f t="shared" si="19"/>
        <v>NYK</v>
      </c>
      <c r="P237" t="str">
        <f t="shared" si="20"/>
        <v>New York</v>
      </c>
      <c r="Q237" t="str">
        <f t="shared" si="21"/>
        <v>New York</v>
      </c>
      <c r="R237" t="str">
        <f t="shared" si="22"/>
        <v>New York Knicks</v>
      </c>
      <c r="S237">
        <v>19</v>
      </c>
    </row>
    <row r="238" spans="1:19" x14ac:dyDescent="0.2">
      <c r="A238" t="s">
        <v>503</v>
      </c>
      <c r="B238" t="s">
        <v>147</v>
      </c>
      <c r="C238" s="1">
        <v>31224</v>
      </c>
      <c r="D238" t="str">
        <f t="shared" si="23"/>
        <v>{city: New York, state: New York, abbreviation: NYK, teamName: New York Knicks}</v>
      </c>
      <c r="E238" t="str">
        <f t="shared" si="18"/>
        <v>{height: 81, weight: 232}</v>
      </c>
      <c r="F238">
        <f>VLOOKUP(J238,[1]Players!$A:$E,4,FALSE)</f>
        <v>67</v>
      </c>
      <c r="G238" t="s">
        <v>1404</v>
      </c>
      <c r="J238">
        <v>125</v>
      </c>
      <c r="K238" t="str">
        <f>VLOOKUP(J238,Positions!A:G,7,FALSE)</f>
        <v>F</v>
      </c>
      <c r="L238">
        <f>VLOOKUP(J238,[1]Players!$A:$E,2,FALSE)</f>
        <v>81</v>
      </c>
      <c r="M238">
        <f>VLOOKUP(J238,[1]Players!$A:$E,3,FALSE)</f>
        <v>232</v>
      </c>
      <c r="O238" t="str">
        <f t="shared" si="19"/>
        <v>NYK</v>
      </c>
      <c r="P238" t="str">
        <f t="shared" si="20"/>
        <v>New York</v>
      </c>
      <c r="Q238" t="str">
        <f t="shared" si="21"/>
        <v>New York</v>
      </c>
      <c r="R238" t="str">
        <f t="shared" si="22"/>
        <v>New York Knicks</v>
      </c>
      <c r="S238">
        <v>19</v>
      </c>
    </row>
    <row r="239" spans="1:19" x14ac:dyDescent="0.2">
      <c r="A239" t="s">
        <v>515</v>
      </c>
      <c r="B239" t="s">
        <v>155</v>
      </c>
      <c r="C239" s="1">
        <v>36656</v>
      </c>
      <c r="D239" t="str">
        <f t="shared" si="23"/>
        <v>{city: New York, state: New York, abbreviation: NYK, teamName: New York Knicks}</v>
      </c>
      <c r="E239" t="str">
        <f t="shared" si="18"/>
        <v>{height: 76, weight: 210}</v>
      </c>
      <c r="F239">
        <f>VLOOKUP(J239,[1]Players!$A:$E,4,FALSE)</f>
        <v>6</v>
      </c>
      <c r="G239" t="s">
        <v>1402</v>
      </c>
      <c r="J239">
        <v>141</v>
      </c>
      <c r="K239" t="str">
        <f>VLOOKUP(J239,Positions!A:G,7,FALSE)</f>
        <v>G</v>
      </c>
      <c r="L239">
        <f>VLOOKUP(J239,[1]Players!$A:$E,2,FALSE)</f>
        <v>76</v>
      </c>
      <c r="M239">
        <f>VLOOKUP(J239,[1]Players!$A:$E,3,FALSE)</f>
        <v>210</v>
      </c>
      <c r="O239" t="str">
        <f t="shared" si="19"/>
        <v>NYK</v>
      </c>
      <c r="P239" t="str">
        <f t="shared" si="20"/>
        <v>New York</v>
      </c>
      <c r="Q239" t="str">
        <f t="shared" si="21"/>
        <v>New York</v>
      </c>
      <c r="R239" t="str">
        <f t="shared" si="22"/>
        <v>New York Knicks</v>
      </c>
      <c r="S239">
        <v>19</v>
      </c>
    </row>
    <row r="240" spans="1:19" x14ac:dyDescent="0.2">
      <c r="A240" t="s">
        <v>488</v>
      </c>
      <c r="B240" t="s">
        <v>201</v>
      </c>
      <c r="C240" s="1">
        <v>36382</v>
      </c>
      <c r="D240" t="str">
        <f t="shared" si="23"/>
        <v>{city: New York, state: New York, abbreviation: NYK, teamName: New York Knicks}</v>
      </c>
      <c r="E240" t="str">
        <f t="shared" si="18"/>
        <v>{height: 79, weight: 215}</v>
      </c>
      <c r="F240">
        <f>VLOOKUP(J240,[1]Players!$A:$E,4,FALSE)</f>
        <v>20</v>
      </c>
      <c r="G240" t="s">
        <v>1404</v>
      </c>
      <c r="J240">
        <v>202</v>
      </c>
      <c r="K240" t="str">
        <f>VLOOKUP(J240,Positions!A:G,7,FALSE)</f>
        <v>F</v>
      </c>
      <c r="L240">
        <f>VLOOKUP(J240,[1]Players!$A:$E,2,FALSE)</f>
        <v>79</v>
      </c>
      <c r="M240">
        <f>VLOOKUP(J240,[1]Players!$A:$E,3,FALSE)</f>
        <v>215</v>
      </c>
      <c r="O240" t="str">
        <f t="shared" si="19"/>
        <v>NYK</v>
      </c>
      <c r="P240" t="str">
        <f t="shared" si="20"/>
        <v>New York</v>
      </c>
      <c r="Q240" t="str">
        <f t="shared" si="21"/>
        <v>New York</v>
      </c>
      <c r="R240" t="str">
        <f t="shared" si="22"/>
        <v>New York Knicks</v>
      </c>
      <c r="S240">
        <v>19</v>
      </c>
    </row>
    <row r="241" spans="1:19" x14ac:dyDescent="0.2">
      <c r="A241" t="s">
        <v>441</v>
      </c>
      <c r="B241" t="s">
        <v>231</v>
      </c>
      <c r="C241" s="1">
        <v>36776</v>
      </c>
      <c r="D241" t="str">
        <f t="shared" si="23"/>
        <v>{city: New York, state: New York, abbreviation: NYK, teamName: New York Knicks}</v>
      </c>
      <c r="E241" t="str">
        <f t="shared" si="18"/>
        <v>{height: 73, weight: 195}</v>
      </c>
      <c r="F241">
        <f>VLOOKUP(J241,[1]Players!$A:$E,4,FALSE)</f>
        <v>2</v>
      </c>
      <c r="G241" t="s">
        <v>1402</v>
      </c>
      <c r="J241">
        <v>236</v>
      </c>
      <c r="K241" t="str">
        <f>VLOOKUP(J241,Positions!A:G,7,FALSE)</f>
        <v>G</v>
      </c>
      <c r="L241">
        <f>VLOOKUP(J241,[1]Players!$A:$E,2,FALSE)</f>
        <v>73</v>
      </c>
      <c r="M241">
        <f>VLOOKUP(J241,[1]Players!$A:$E,3,FALSE)</f>
        <v>195</v>
      </c>
      <c r="O241" t="str">
        <f t="shared" si="19"/>
        <v>NYK</v>
      </c>
      <c r="P241" t="str">
        <f t="shared" si="20"/>
        <v>New York</v>
      </c>
      <c r="Q241" t="str">
        <f t="shared" si="21"/>
        <v>New York</v>
      </c>
      <c r="R241" t="str">
        <f t="shared" si="22"/>
        <v>New York Knicks</v>
      </c>
      <c r="S241">
        <v>19</v>
      </c>
    </row>
    <row r="242" spans="1:19" x14ac:dyDescent="0.2">
      <c r="A242" t="s">
        <v>617</v>
      </c>
      <c r="B242" t="s">
        <v>291</v>
      </c>
      <c r="C242" s="1">
        <v>36327</v>
      </c>
      <c r="D242" t="str">
        <f t="shared" si="23"/>
        <v>{city: New York, state: New York, abbreviation: NYK, teamName: New York Knicks}</v>
      </c>
      <c r="E242" t="str">
        <f t="shared" si="18"/>
        <v>{height: 75, weight: 190}</v>
      </c>
      <c r="F242">
        <f>VLOOKUP(J242,[1]Players!$A:$E,4,FALSE)</f>
        <v>5</v>
      </c>
      <c r="G242" t="s">
        <v>1402</v>
      </c>
      <c r="J242">
        <v>302</v>
      </c>
      <c r="K242" t="str">
        <f>VLOOKUP(J242,Positions!A:G,7,FALSE)</f>
        <v>G</v>
      </c>
      <c r="L242">
        <f>VLOOKUP(J242,[1]Players!$A:$E,2,FALSE)</f>
        <v>75</v>
      </c>
      <c r="M242">
        <f>VLOOKUP(J242,[1]Players!$A:$E,3,FALSE)</f>
        <v>190</v>
      </c>
      <c r="O242" t="str">
        <f t="shared" si="19"/>
        <v>NYK</v>
      </c>
      <c r="P242" t="str">
        <f t="shared" si="20"/>
        <v>New York</v>
      </c>
      <c r="Q242" t="str">
        <f t="shared" si="21"/>
        <v>New York</v>
      </c>
      <c r="R242" t="str">
        <f t="shared" si="22"/>
        <v>New York Knicks</v>
      </c>
      <c r="S242">
        <v>19</v>
      </c>
    </row>
    <row r="243" spans="1:19" x14ac:dyDescent="0.2">
      <c r="A243" t="s">
        <v>618</v>
      </c>
      <c r="B243" t="s">
        <v>292</v>
      </c>
      <c r="C243" s="1">
        <v>34670</v>
      </c>
      <c r="D243" t="str">
        <f t="shared" si="23"/>
        <v>{city: New York, state: New York, abbreviation: NYK, teamName: New York Knicks}</v>
      </c>
      <c r="E243" t="str">
        <f t="shared" si="18"/>
        <v>{height: 80, weight: 250}</v>
      </c>
      <c r="F243">
        <f>VLOOKUP(J243,[1]Players!$A:$E,4,FALSE)</f>
        <v>30</v>
      </c>
      <c r="G243" t="s">
        <v>1405</v>
      </c>
      <c r="J243">
        <v>303</v>
      </c>
      <c r="K243" t="str">
        <f>VLOOKUP(J243,Positions!A:G,7,FALSE)</f>
        <v>F-C</v>
      </c>
      <c r="L243">
        <f>VLOOKUP(J243,[1]Players!$A:$E,2,FALSE)</f>
        <v>80</v>
      </c>
      <c r="M243">
        <f>VLOOKUP(J243,[1]Players!$A:$E,3,FALSE)</f>
        <v>250</v>
      </c>
      <c r="O243" t="str">
        <f t="shared" si="19"/>
        <v>NYK</v>
      </c>
      <c r="P243" t="str">
        <f t="shared" si="20"/>
        <v>New York</v>
      </c>
      <c r="Q243" t="str">
        <f t="shared" si="21"/>
        <v>New York</v>
      </c>
      <c r="R243" t="str">
        <f t="shared" si="22"/>
        <v>New York Knicks</v>
      </c>
      <c r="S243">
        <v>19</v>
      </c>
    </row>
    <row r="244" spans="1:19" x14ac:dyDescent="0.2">
      <c r="A244" t="s">
        <v>244</v>
      </c>
      <c r="B244" t="s">
        <v>299</v>
      </c>
      <c r="C244" s="1">
        <v>35885</v>
      </c>
      <c r="D244" t="str">
        <f t="shared" si="23"/>
        <v>{city: New York, state: New York, abbreviation: NYK, teamName: New York Knicks}</v>
      </c>
      <c r="E244" t="str">
        <f t="shared" si="18"/>
        <v>{height: 85, weight: 240}</v>
      </c>
      <c r="F244">
        <f>VLOOKUP(J244,[1]Players!$A:$E,4,FALSE)</f>
        <v>23</v>
      </c>
      <c r="G244" t="s">
        <v>1408</v>
      </c>
      <c r="J244">
        <v>314</v>
      </c>
      <c r="K244" t="str">
        <f>VLOOKUP(J244,Positions!A:G,7,FALSE)</f>
        <v>C-F</v>
      </c>
      <c r="L244">
        <f>VLOOKUP(J244,[1]Players!$A:$E,2,FALSE)</f>
        <v>85</v>
      </c>
      <c r="M244">
        <f>VLOOKUP(J244,[1]Players!$A:$E,3,FALSE)</f>
        <v>240</v>
      </c>
      <c r="O244" t="str">
        <f t="shared" si="19"/>
        <v>NYK</v>
      </c>
      <c r="P244" t="str">
        <f t="shared" si="20"/>
        <v>New York</v>
      </c>
      <c r="Q244" t="str">
        <f t="shared" si="21"/>
        <v>New York</v>
      </c>
      <c r="R244" t="str">
        <f t="shared" si="22"/>
        <v>New York Knicks</v>
      </c>
      <c r="S244">
        <v>19</v>
      </c>
    </row>
    <row r="245" spans="1:19" x14ac:dyDescent="0.2">
      <c r="A245" t="s">
        <v>493</v>
      </c>
      <c r="B245" t="s">
        <v>303</v>
      </c>
      <c r="C245" s="1">
        <v>32422</v>
      </c>
      <c r="D245" t="str">
        <f t="shared" si="23"/>
        <v>{city: New York, state: New York, abbreviation: NYK, teamName: New York Knicks}</v>
      </c>
      <c r="E245" t="str">
        <f t="shared" si="18"/>
        <v>{height: 74, weight: 200}</v>
      </c>
      <c r="F245">
        <f>VLOOKUP(J245,[1]Players!$A:$E,4,FALSE)</f>
        <v>4</v>
      </c>
      <c r="G245" t="s">
        <v>1402</v>
      </c>
      <c r="J245">
        <v>317</v>
      </c>
      <c r="K245" t="str">
        <f>VLOOKUP(J245,Positions!A:G,7,FALSE)</f>
        <v>G</v>
      </c>
      <c r="L245">
        <f>VLOOKUP(J245,[1]Players!$A:$E,2,FALSE)</f>
        <v>74</v>
      </c>
      <c r="M245">
        <f>VLOOKUP(J245,[1]Players!$A:$E,3,FALSE)</f>
        <v>200</v>
      </c>
      <c r="O245" t="str">
        <f t="shared" si="19"/>
        <v>NYK</v>
      </c>
      <c r="P245" t="str">
        <f t="shared" si="20"/>
        <v>New York</v>
      </c>
      <c r="Q245" t="str">
        <f t="shared" si="21"/>
        <v>New York</v>
      </c>
      <c r="R245" t="str">
        <f t="shared" si="22"/>
        <v>New York Knicks</v>
      </c>
      <c r="S245">
        <v>19</v>
      </c>
    </row>
    <row r="246" spans="1:19" x14ac:dyDescent="0.2">
      <c r="A246" t="s">
        <v>632</v>
      </c>
      <c r="B246" t="s">
        <v>311</v>
      </c>
      <c r="C246" s="1">
        <v>34608</v>
      </c>
      <c r="D246" t="str">
        <f t="shared" si="23"/>
        <v>{city: New York, state: New York, abbreviation: NYK, teamName: New York Knicks}</v>
      </c>
      <c r="E246" t="str">
        <f t="shared" si="18"/>
        <v>{height: 76, weight: 232}</v>
      </c>
      <c r="F246">
        <f>VLOOKUP(J246,[1]Players!$A:$E,4,FALSE)</f>
        <v>11</v>
      </c>
      <c r="G246" t="s">
        <v>1402</v>
      </c>
      <c r="J246">
        <v>325</v>
      </c>
      <c r="K246" t="str">
        <f>VLOOKUP(J246,Positions!A:G,7,FALSE)</f>
        <v>G</v>
      </c>
      <c r="L246">
        <f>VLOOKUP(J246,[1]Players!$A:$E,2,FALSE)</f>
        <v>76</v>
      </c>
      <c r="M246">
        <f>VLOOKUP(J246,[1]Players!$A:$E,3,FALSE)</f>
        <v>232</v>
      </c>
      <c r="O246" t="str">
        <f t="shared" si="19"/>
        <v>NYK</v>
      </c>
      <c r="P246" t="str">
        <f t="shared" si="20"/>
        <v>New York</v>
      </c>
      <c r="Q246" t="str">
        <f t="shared" si="21"/>
        <v>New York</v>
      </c>
      <c r="R246" t="str">
        <f t="shared" si="22"/>
        <v>New York Knicks</v>
      </c>
      <c r="S246">
        <v>19</v>
      </c>
    </row>
    <row r="247" spans="1:19" x14ac:dyDescent="0.2">
      <c r="A247" t="s">
        <v>638</v>
      </c>
      <c r="B247" t="s">
        <v>317</v>
      </c>
      <c r="C247" s="1">
        <v>36090</v>
      </c>
      <c r="D247" t="str">
        <f t="shared" si="23"/>
        <v>{city: New York, state: New York, abbreviation: NYK, teamName: New York Knicks}</v>
      </c>
      <c r="E247" t="str">
        <f t="shared" si="18"/>
        <v>{height: 81, weight: 250}</v>
      </c>
      <c r="F247">
        <f>VLOOKUP(J247,[1]Players!$A:$E,4,FALSE)</f>
        <v>45</v>
      </c>
      <c r="G247" t="s">
        <v>1403</v>
      </c>
      <c r="J247">
        <v>331</v>
      </c>
      <c r="K247" t="str">
        <f>VLOOKUP(J247,Positions!A:G,7,FALSE)</f>
        <v>C</v>
      </c>
      <c r="L247">
        <f>VLOOKUP(J247,[1]Players!$A:$E,2,FALSE)</f>
        <v>81</v>
      </c>
      <c r="M247">
        <f>VLOOKUP(J247,[1]Players!$A:$E,3,FALSE)</f>
        <v>250</v>
      </c>
      <c r="O247" t="str">
        <f t="shared" si="19"/>
        <v>NYK</v>
      </c>
      <c r="P247" t="str">
        <f t="shared" si="20"/>
        <v>New York</v>
      </c>
      <c r="Q247" t="str">
        <f t="shared" si="21"/>
        <v>New York</v>
      </c>
      <c r="R247" t="str">
        <f t="shared" si="22"/>
        <v>New York Knicks</v>
      </c>
      <c r="S247">
        <v>19</v>
      </c>
    </row>
    <row r="248" spans="1:19" x14ac:dyDescent="0.2">
      <c r="A248" t="s">
        <v>649</v>
      </c>
      <c r="B248" t="s">
        <v>335</v>
      </c>
      <c r="C248" s="1">
        <v>35860</v>
      </c>
      <c r="D248" t="str">
        <f t="shared" si="23"/>
        <v>{city: New York, state: New York, abbreviation: NYK, teamName: New York Knicks}</v>
      </c>
      <c r="E248" t="str">
        <f t="shared" si="18"/>
        <v>{height: 81, weight: 220}</v>
      </c>
      <c r="F248">
        <f>VLOOKUP(J248,[1]Players!$A:$E,4,FALSE)</f>
        <v>1</v>
      </c>
      <c r="G248" t="s">
        <v>1404</v>
      </c>
      <c r="J248">
        <v>351</v>
      </c>
      <c r="K248" t="str">
        <f>VLOOKUP(J248,Positions!A:G,7,FALSE)</f>
        <v>F</v>
      </c>
      <c r="L248">
        <f>VLOOKUP(J248,[1]Players!$A:$E,2,FALSE)</f>
        <v>81</v>
      </c>
      <c r="M248">
        <f>VLOOKUP(J248,[1]Players!$A:$E,3,FALSE)</f>
        <v>220</v>
      </c>
      <c r="O248" t="str">
        <f t="shared" si="19"/>
        <v>NYK</v>
      </c>
      <c r="P248" t="str">
        <f t="shared" si="20"/>
        <v>New York</v>
      </c>
      <c r="Q248" t="str">
        <f t="shared" si="21"/>
        <v>New York</v>
      </c>
      <c r="R248" t="str">
        <f t="shared" si="22"/>
        <v>New York Knicks</v>
      </c>
      <c r="S248">
        <v>19</v>
      </c>
    </row>
    <row r="249" spans="1:19" x14ac:dyDescent="0.2">
      <c r="A249" t="s">
        <v>663</v>
      </c>
      <c r="B249" t="s">
        <v>351</v>
      </c>
      <c r="C249" s="1">
        <v>33002</v>
      </c>
      <c r="D249" t="str">
        <f t="shared" si="23"/>
        <v>{city: New York, state: New York, abbreviation: NYK, teamName: New York Knicks}</v>
      </c>
      <c r="E249" t="str">
        <f t="shared" si="18"/>
        <v>{height: 73, weight: 184}</v>
      </c>
      <c r="F249">
        <f>VLOOKUP(J249,[1]Players!$A:$E,4,FALSE)</f>
        <v>8</v>
      </c>
      <c r="G249" t="s">
        <v>1402</v>
      </c>
      <c r="J249">
        <v>368</v>
      </c>
      <c r="K249" t="str">
        <f>VLOOKUP(J249,Positions!A:G,7,FALSE)</f>
        <v>G</v>
      </c>
      <c r="L249">
        <f>VLOOKUP(J249,[1]Players!$A:$E,2,FALSE)</f>
        <v>73</v>
      </c>
      <c r="M249">
        <f>VLOOKUP(J249,[1]Players!$A:$E,3,FALSE)</f>
        <v>184</v>
      </c>
      <c r="O249" t="str">
        <f t="shared" si="19"/>
        <v>NYK</v>
      </c>
      <c r="P249" t="str">
        <f t="shared" si="20"/>
        <v>New York</v>
      </c>
      <c r="Q249" t="str">
        <f t="shared" si="21"/>
        <v>New York</v>
      </c>
      <c r="R249" t="str">
        <f t="shared" si="22"/>
        <v>New York Knicks</v>
      </c>
      <c r="S249">
        <v>19</v>
      </c>
    </row>
    <row r="250" spans="1:19" x14ac:dyDescent="0.2">
      <c r="A250" t="s">
        <v>425</v>
      </c>
      <c r="B250" t="s">
        <v>61</v>
      </c>
      <c r="C250" s="1">
        <v>36688</v>
      </c>
      <c r="D250" t="str">
        <f t="shared" si="23"/>
        <v>{city: Oklahoma City, state: Oklahoma, abbreviation: OKC, teamName: Oklahoma City Thunder}</v>
      </c>
      <c r="E250" t="str">
        <f t="shared" si="18"/>
        <v>{height: 80, weight: 208}</v>
      </c>
      <c r="F250">
        <f>VLOOKUP(J250,[1]Players!$A:$E,4,FALSE)</f>
        <v>7</v>
      </c>
      <c r="G250" t="s">
        <v>1407</v>
      </c>
      <c r="J250">
        <v>31</v>
      </c>
      <c r="K250" t="str">
        <f>VLOOKUP(J250,Positions!A:G,7,FALSE)</f>
        <v>F-G</v>
      </c>
      <c r="L250">
        <f>VLOOKUP(J250,[1]Players!$A:$E,2,FALSE)</f>
        <v>80</v>
      </c>
      <c r="M250">
        <f>VLOOKUP(J250,[1]Players!$A:$E,3,FALSE)</f>
        <v>208</v>
      </c>
      <c r="O250" t="str">
        <f t="shared" si="19"/>
        <v>OKC</v>
      </c>
      <c r="P250" t="str">
        <f t="shared" si="20"/>
        <v>Oklahoma</v>
      </c>
      <c r="Q250" t="str">
        <f t="shared" si="21"/>
        <v>Oklahoma City</v>
      </c>
      <c r="R250" t="str">
        <f t="shared" si="22"/>
        <v>Oklahoma City Thunder</v>
      </c>
      <c r="S250">
        <v>20</v>
      </c>
    </row>
    <row r="251" spans="1:19" x14ac:dyDescent="0.2">
      <c r="A251" t="s">
        <v>476</v>
      </c>
      <c r="B251" t="s">
        <v>114</v>
      </c>
      <c r="C251" s="1">
        <v>34739</v>
      </c>
      <c r="D251" t="str">
        <f t="shared" si="23"/>
        <v>{city: Oklahoma City, state: Oklahoma, abbreviation: OKC, teamName: Oklahoma City Thunder}</v>
      </c>
      <c r="E251" t="str">
        <f t="shared" si="18"/>
        <v>{height: 78, weight: 231}</v>
      </c>
      <c r="F251">
        <f>VLOOKUP(J251,[1]Players!$A:$E,4,FALSE)</f>
        <v>6</v>
      </c>
      <c r="G251" t="s">
        <v>1404</v>
      </c>
      <c r="J251">
        <v>92</v>
      </c>
      <c r="K251" t="str">
        <f>VLOOKUP(J251,Positions!A:G,7,FALSE)</f>
        <v>F</v>
      </c>
      <c r="L251">
        <f>VLOOKUP(J251,[1]Players!$A:$E,2,FALSE)</f>
        <v>78</v>
      </c>
      <c r="M251">
        <f>VLOOKUP(J251,[1]Players!$A:$E,3,FALSE)</f>
        <v>231</v>
      </c>
      <c r="O251" t="str">
        <f t="shared" si="19"/>
        <v>OKC</v>
      </c>
      <c r="P251" t="str">
        <f t="shared" si="20"/>
        <v>Oklahoma</v>
      </c>
      <c r="Q251" t="str">
        <f t="shared" si="21"/>
        <v>Oklahoma City</v>
      </c>
      <c r="R251" t="str">
        <f t="shared" si="22"/>
        <v>Oklahoma City Thunder</v>
      </c>
      <c r="S251">
        <v>20</v>
      </c>
    </row>
    <row r="252" spans="1:19" x14ac:dyDescent="0.2">
      <c r="A252" t="s">
        <v>483</v>
      </c>
      <c r="B252" t="s">
        <v>121</v>
      </c>
      <c r="C252" s="1">
        <v>36269</v>
      </c>
      <c r="D252" t="str">
        <f t="shared" si="23"/>
        <v>{city: Oklahoma City, state: Oklahoma, abbreviation: OKC, teamName: Oklahoma City Thunder}</v>
      </c>
      <c r="E252" t="str">
        <f t="shared" si="18"/>
        <v>{height: 75, weight: 215}</v>
      </c>
      <c r="F252">
        <f>VLOOKUP(J252,[1]Players!$A:$E,4,FALSE)</f>
        <v>5</v>
      </c>
      <c r="G252" t="s">
        <v>1402</v>
      </c>
      <c r="J252">
        <v>99</v>
      </c>
      <c r="K252" t="str">
        <f>VLOOKUP(J252,Positions!A:G,7,FALSE)</f>
        <v>G</v>
      </c>
      <c r="L252">
        <f>VLOOKUP(J252,[1]Players!$A:$E,2,FALSE)</f>
        <v>75</v>
      </c>
      <c r="M252">
        <f>VLOOKUP(J252,[1]Players!$A:$E,3,FALSE)</f>
        <v>215</v>
      </c>
      <c r="O252" t="str">
        <f t="shared" si="19"/>
        <v>OKC</v>
      </c>
      <c r="P252" t="str">
        <f t="shared" si="20"/>
        <v>Oklahoma</v>
      </c>
      <c r="Q252" t="str">
        <f t="shared" si="21"/>
        <v>Oklahoma City</v>
      </c>
      <c r="R252" t="str">
        <f t="shared" si="22"/>
        <v>Oklahoma City Thunder</v>
      </c>
      <c r="S252">
        <v>20</v>
      </c>
    </row>
    <row r="253" spans="1:19" x14ac:dyDescent="0.2">
      <c r="A253" t="s">
        <v>493</v>
      </c>
      <c r="B253" t="s">
        <v>133</v>
      </c>
      <c r="C253" s="1">
        <v>33436</v>
      </c>
      <c r="D253" t="str">
        <f t="shared" si="23"/>
        <v>{city: Oklahoma City, state: Oklahoma, abbreviation: OKC, teamName: Oklahoma City Thunder}</v>
      </c>
      <c r="E253" t="str">
        <f t="shared" si="18"/>
        <v>{height: 81, weight: 265}</v>
      </c>
      <c r="F253">
        <f>VLOOKUP(J253,[1]Players!$A:$E,4,FALSE)</f>
        <v>15</v>
      </c>
      <c r="G253" t="s">
        <v>1404</v>
      </c>
      <c r="J253">
        <v>111</v>
      </c>
      <c r="K253" t="str">
        <f>VLOOKUP(J253,Positions!A:G,7,FALSE)</f>
        <v>F</v>
      </c>
      <c r="L253">
        <f>VLOOKUP(J253,[1]Players!$A:$E,2,FALSE)</f>
        <v>81</v>
      </c>
      <c r="M253">
        <f>VLOOKUP(J253,[1]Players!$A:$E,3,FALSE)</f>
        <v>265</v>
      </c>
      <c r="O253" t="str">
        <f t="shared" si="19"/>
        <v>OKC</v>
      </c>
      <c r="P253" t="str">
        <f t="shared" si="20"/>
        <v>Oklahoma</v>
      </c>
      <c r="Q253" t="str">
        <f t="shared" si="21"/>
        <v>Oklahoma City</v>
      </c>
      <c r="R253" t="str">
        <f t="shared" si="22"/>
        <v>Oklahoma City Thunder</v>
      </c>
      <c r="S253">
        <v>20</v>
      </c>
    </row>
    <row r="254" spans="1:19" x14ac:dyDescent="0.2">
      <c r="A254" t="s">
        <v>465</v>
      </c>
      <c r="B254" t="s">
        <v>148</v>
      </c>
      <c r="C254" s="1">
        <v>37539</v>
      </c>
      <c r="D254" t="str">
        <f t="shared" si="23"/>
        <v>{city: Oklahoma City, state: Oklahoma, abbreviation: OKC, teamName: Oklahoma City Thunder}</v>
      </c>
      <c r="E254" t="str">
        <f t="shared" si="18"/>
        <v>{height: 80, weight: 205}</v>
      </c>
      <c r="F254">
        <f>VLOOKUP(J254,[1]Players!$A:$E,4,FALSE)</f>
        <v>3</v>
      </c>
      <c r="G254" t="s">
        <v>1402</v>
      </c>
      <c r="J254">
        <v>126</v>
      </c>
      <c r="K254" t="str">
        <f>VLOOKUP(J254,Positions!A:G,7,FALSE)</f>
        <v>G</v>
      </c>
      <c r="L254">
        <f>VLOOKUP(J254,[1]Players!$A:$E,2,FALSE)</f>
        <v>80</v>
      </c>
      <c r="M254">
        <f>VLOOKUP(J254,[1]Players!$A:$E,3,FALSE)</f>
        <v>205</v>
      </c>
      <c r="O254" t="str">
        <f t="shared" si="19"/>
        <v>OKC</v>
      </c>
      <c r="P254" t="str">
        <f t="shared" si="20"/>
        <v>Oklahoma</v>
      </c>
      <c r="Q254" t="str">
        <f t="shared" si="21"/>
        <v>Oklahoma City</v>
      </c>
      <c r="R254" t="str">
        <f t="shared" si="22"/>
        <v>Oklahoma City Thunder</v>
      </c>
      <c r="S254">
        <v>20</v>
      </c>
    </row>
    <row r="255" spans="1:19" x14ac:dyDescent="0.2">
      <c r="A255" t="s">
        <v>504</v>
      </c>
      <c r="B255" t="s">
        <v>149</v>
      </c>
      <c r="C255" s="1">
        <v>35988</v>
      </c>
      <c r="D255" t="str">
        <f t="shared" si="23"/>
        <v>{city: Oklahoma City, state: Oklahoma, abbreviation: OKC, teamName: Oklahoma City Thunder}</v>
      </c>
      <c r="E255" t="str">
        <f t="shared" si="18"/>
        <v>{height: 78, weight: 180}</v>
      </c>
      <c r="F255">
        <f>VLOOKUP(J255,[1]Players!$A:$E,4,FALSE)</f>
        <v>2</v>
      </c>
      <c r="G255" t="s">
        <v>1406</v>
      </c>
      <c r="J255">
        <v>127</v>
      </c>
      <c r="K255" t="str">
        <f>VLOOKUP(J255,Positions!A:G,7,FALSE)</f>
        <v>G-F</v>
      </c>
      <c r="L255">
        <f>VLOOKUP(J255,[1]Players!$A:$E,2,FALSE)</f>
        <v>78</v>
      </c>
      <c r="M255">
        <f>VLOOKUP(J255,[1]Players!$A:$E,3,FALSE)</f>
        <v>180</v>
      </c>
      <c r="O255" t="str">
        <f t="shared" si="19"/>
        <v>OKC</v>
      </c>
      <c r="P255" t="str">
        <f t="shared" si="20"/>
        <v>Oklahoma</v>
      </c>
      <c r="Q255" t="str">
        <f t="shared" si="21"/>
        <v>Oklahoma City</v>
      </c>
      <c r="R255" t="str">
        <f t="shared" si="22"/>
        <v>Oklahoma City Thunder</v>
      </c>
      <c r="S255">
        <v>20</v>
      </c>
    </row>
    <row r="256" spans="1:19" x14ac:dyDescent="0.2">
      <c r="A256" t="s">
        <v>539</v>
      </c>
      <c r="B256" t="s">
        <v>187</v>
      </c>
      <c r="C256" s="1">
        <v>35619</v>
      </c>
      <c r="D256" t="str">
        <f t="shared" si="23"/>
        <v>{city: Oklahoma City, state: Oklahoma, abbreviation: OKC, teamName: Oklahoma City Thunder}</v>
      </c>
      <c r="E256" t="str">
        <f t="shared" si="18"/>
        <v>{height: 77, weight: 195}</v>
      </c>
      <c r="F256">
        <f>VLOOKUP(J256,[1]Players!$A:$E,4,FALSE)</f>
        <v>16</v>
      </c>
      <c r="G256" t="s">
        <v>1406</v>
      </c>
      <c r="J256">
        <v>181</v>
      </c>
      <c r="K256" t="str">
        <f>VLOOKUP(J256,Positions!A:G,7,FALSE)</f>
        <v>G-F</v>
      </c>
      <c r="L256">
        <f>VLOOKUP(J256,[1]Players!$A:$E,2,FALSE)</f>
        <v>77</v>
      </c>
      <c r="M256">
        <f>VLOOKUP(J256,[1]Players!$A:$E,3,FALSE)</f>
        <v>195</v>
      </c>
      <c r="O256" t="str">
        <f t="shared" si="19"/>
        <v>OKC</v>
      </c>
      <c r="P256" t="str">
        <f t="shared" si="20"/>
        <v>Oklahoma</v>
      </c>
      <c r="Q256" t="str">
        <f t="shared" si="21"/>
        <v>Oklahoma City</v>
      </c>
      <c r="R256" t="str">
        <f t="shared" si="22"/>
        <v>Oklahoma City Thunder</v>
      </c>
      <c r="S256">
        <v>20</v>
      </c>
    </row>
    <row r="257" spans="1:19" x14ac:dyDescent="0.2">
      <c r="A257" t="s">
        <v>555</v>
      </c>
      <c r="B257" t="s">
        <v>204</v>
      </c>
      <c r="C257" s="1">
        <v>36696</v>
      </c>
      <c r="D257" t="str">
        <f t="shared" si="23"/>
        <v>{city: Oklahoma City, state: Oklahoma, abbreviation: OKC, teamName: Oklahoma City Thunder}</v>
      </c>
      <c r="E257" t="str">
        <f t="shared" si="18"/>
        <v>{height: 80, weight: 195}</v>
      </c>
      <c r="F257">
        <f>VLOOKUP(J257,[1]Players!$A:$E,4,FALSE)</f>
        <v>27</v>
      </c>
      <c r="G257" t="s">
        <v>1402</v>
      </c>
      <c r="J257">
        <v>205</v>
      </c>
      <c r="K257" t="str">
        <f>VLOOKUP(J257,Positions!A:G,7,FALSE)</f>
        <v>G</v>
      </c>
      <c r="L257">
        <f>VLOOKUP(J257,[1]Players!$A:$E,2,FALSE)</f>
        <v>80</v>
      </c>
      <c r="M257">
        <f>VLOOKUP(J257,[1]Players!$A:$E,3,FALSE)</f>
        <v>195</v>
      </c>
      <c r="O257" t="str">
        <f t="shared" si="19"/>
        <v>OKC</v>
      </c>
      <c r="P257" t="str">
        <f t="shared" si="20"/>
        <v>Oklahoma</v>
      </c>
      <c r="Q257" t="str">
        <f t="shared" si="21"/>
        <v>Oklahoma City</v>
      </c>
      <c r="R257" t="str">
        <f t="shared" si="22"/>
        <v>Oklahoma City Thunder</v>
      </c>
      <c r="S257">
        <v>20</v>
      </c>
    </row>
    <row r="258" spans="1:19" x14ac:dyDescent="0.2">
      <c r="A258" t="s">
        <v>570</v>
      </c>
      <c r="B258" t="s">
        <v>222</v>
      </c>
      <c r="C258" s="1">
        <v>37053</v>
      </c>
      <c r="D258" t="str">
        <f t="shared" si="23"/>
        <v>{city: Oklahoma City, state: Oklahoma, abbreviation: OKC, teamName: Oklahoma City Thunder}</v>
      </c>
      <c r="E258" t="str">
        <f t="shared" ref="E258:E321" si="24">"{"&amp;"height: "&amp;L258&amp;", weight: "&amp;M258&amp;"}"</f>
        <v>{height: 76, weight: 175}</v>
      </c>
      <c r="F258">
        <f>VLOOKUP(J258,[1]Players!$A:$E,4,FALSE)</f>
        <v>11</v>
      </c>
      <c r="G258" t="s">
        <v>1402</v>
      </c>
      <c r="J258">
        <v>225</v>
      </c>
      <c r="K258" t="str">
        <f>VLOOKUP(J258,Positions!A:G,7,FALSE)</f>
        <v>G</v>
      </c>
      <c r="L258">
        <f>VLOOKUP(J258,[1]Players!$A:$E,2,FALSE)</f>
        <v>76</v>
      </c>
      <c r="M258">
        <f>VLOOKUP(J258,[1]Players!$A:$E,3,FALSE)</f>
        <v>175</v>
      </c>
      <c r="O258" t="str">
        <f t="shared" ref="O258:O321" si="25">VLOOKUP(S258,U:Y,2,FALSE)</f>
        <v>OKC</v>
      </c>
      <c r="P258" t="str">
        <f t="shared" ref="P258:P321" si="26">VLOOKUP(S258,U:Y,3,FALSE)</f>
        <v>Oklahoma</v>
      </c>
      <c r="Q258" t="str">
        <f t="shared" ref="Q258:Q321" si="27">VLOOKUP(S258,U:Y,4,FALSE)</f>
        <v>Oklahoma City</v>
      </c>
      <c r="R258" t="str">
        <f t="shared" ref="R258:R321" si="28">VLOOKUP(S258,U:Y,5,FALSE)</f>
        <v>Oklahoma City Thunder</v>
      </c>
      <c r="S258">
        <v>20</v>
      </c>
    </row>
    <row r="259" spans="1:19" x14ac:dyDescent="0.2">
      <c r="A259" t="s">
        <v>546</v>
      </c>
      <c r="B259" t="s">
        <v>224</v>
      </c>
      <c r="C259" s="1">
        <v>36926</v>
      </c>
      <c r="D259" t="str">
        <f t="shared" ref="D259:D322" si="29">"{city: "&amp;Q259&amp;","&amp;" state: "&amp;P259&amp;","&amp;" abbreviation: "&amp;O259&amp;", teamName: "&amp;R259&amp;"}"</f>
        <v>{city: Oklahoma City, state: Oklahoma, abbreviation: OKC, teamName: Oklahoma City Thunder}</v>
      </c>
      <c r="E259" t="str">
        <f t="shared" si="24"/>
        <v>{height: 75, weight: 178}</v>
      </c>
      <c r="F259">
        <f>VLOOKUP(J259,[1]Players!$A:$E,4,FALSE)</f>
        <v>23</v>
      </c>
      <c r="G259" t="s">
        <v>1402</v>
      </c>
      <c r="J259">
        <v>228</v>
      </c>
      <c r="K259" t="str">
        <f>VLOOKUP(J259,Positions!A:G,7,FALSE)</f>
        <v>G</v>
      </c>
      <c r="L259">
        <f>VLOOKUP(J259,[1]Players!$A:$E,2,FALSE)</f>
        <v>75</v>
      </c>
      <c r="M259">
        <f>VLOOKUP(J259,[1]Players!$A:$E,3,FALSE)</f>
        <v>178</v>
      </c>
      <c r="O259" t="str">
        <f t="shared" si="25"/>
        <v>OKC</v>
      </c>
      <c r="P259" t="str">
        <f t="shared" si="26"/>
        <v>Oklahoma</v>
      </c>
      <c r="Q259" t="str">
        <f t="shared" si="27"/>
        <v>Oklahoma City</v>
      </c>
      <c r="R259" t="str">
        <f t="shared" si="28"/>
        <v>Oklahoma City Thunder</v>
      </c>
      <c r="S259">
        <v>20</v>
      </c>
    </row>
    <row r="260" spans="1:19" x14ac:dyDescent="0.2">
      <c r="A260" t="s">
        <v>381</v>
      </c>
      <c r="B260" t="s">
        <v>253</v>
      </c>
      <c r="C260" s="1">
        <v>33422</v>
      </c>
      <c r="D260" t="str">
        <f t="shared" si="29"/>
        <v>{city: Oklahoma City, state: Oklahoma, abbreviation: OKC, teamName: Oklahoma City Thunder}</v>
      </c>
      <c r="E260" t="str">
        <f t="shared" si="24"/>
        <v>{height: 82, weight: 240}</v>
      </c>
      <c r="F260">
        <f>VLOOKUP(J260,[1]Players!$A:$E,4,FALSE)</f>
        <v>33</v>
      </c>
      <c r="G260" t="s">
        <v>1405</v>
      </c>
      <c r="J260">
        <v>261</v>
      </c>
      <c r="K260" t="str">
        <f>VLOOKUP(J260,Positions!A:G,7,FALSE)</f>
        <v>F-C</v>
      </c>
      <c r="L260">
        <f>VLOOKUP(J260,[1]Players!$A:$E,2,FALSE)</f>
        <v>82</v>
      </c>
      <c r="M260">
        <f>VLOOKUP(J260,[1]Players!$A:$E,3,FALSE)</f>
        <v>240</v>
      </c>
      <c r="O260" t="str">
        <f t="shared" si="25"/>
        <v>OKC</v>
      </c>
      <c r="P260" t="str">
        <f t="shared" si="26"/>
        <v>Oklahoma</v>
      </c>
      <c r="Q260" t="str">
        <f t="shared" si="27"/>
        <v>Oklahoma City</v>
      </c>
      <c r="R260" t="str">
        <f t="shared" si="28"/>
        <v>Oklahoma City Thunder</v>
      </c>
      <c r="S260">
        <v>20</v>
      </c>
    </row>
    <row r="261" spans="1:19" x14ac:dyDescent="0.2">
      <c r="A261" t="s">
        <v>611</v>
      </c>
      <c r="B261" t="s">
        <v>283</v>
      </c>
      <c r="C261" s="1">
        <v>37251</v>
      </c>
      <c r="D261" t="str">
        <f t="shared" si="29"/>
        <v>{city: Oklahoma City, state: Oklahoma, abbreviation: OKC, teamName: Oklahoma City Thunder}</v>
      </c>
      <c r="E261" t="str">
        <f t="shared" si="24"/>
        <v>{height: 85, weight: 190}</v>
      </c>
      <c r="F261">
        <f>VLOOKUP(J261,[1]Players!$A:$E,4,FALSE)</f>
        <v>17</v>
      </c>
      <c r="G261" t="s">
        <v>1403</v>
      </c>
      <c r="J261">
        <v>291</v>
      </c>
      <c r="K261" t="str">
        <f>VLOOKUP(J261,Positions!A:G,7,FALSE)</f>
        <v>C</v>
      </c>
      <c r="L261">
        <f>VLOOKUP(J261,[1]Players!$A:$E,2,FALSE)</f>
        <v>85</v>
      </c>
      <c r="M261">
        <f>VLOOKUP(J261,[1]Players!$A:$E,3,FALSE)</f>
        <v>190</v>
      </c>
      <c r="O261" t="str">
        <f t="shared" si="25"/>
        <v>OKC</v>
      </c>
      <c r="P261" t="str">
        <f t="shared" si="26"/>
        <v>Oklahoma</v>
      </c>
      <c r="Q261" t="str">
        <f t="shared" si="27"/>
        <v>Oklahoma City</v>
      </c>
      <c r="R261" t="str">
        <f t="shared" si="28"/>
        <v>Oklahoma City Thunder</v>
      </c>
      <c r="S261">
        <v>20</v>
      </c>
    </row>
    <row r="262" spans="1:19" x14ac:dyDescent="0.2">
      <c r="A262" t="s">
        <v>623</v>
      </c>
      <c r="B262" t="s">
        <v>300</v>
      </c>
      <c r="C262" s="1">
        <v>36834</v>
      </c>
      <c r="D262" t="str">
        <f t="shared" si="29"/>
        <v>{city: Oklahoma City, state: Oklahoma, abbreviation: OKC, teamName: Oklahoma City Thunder}</v>
      </c>
      <c r="E262" t="str">
        <f t="shared" si="24"/>
        <v>{height: 80, weight: 242}</v>
      </c>
      <c r="F262">
        <f>VLOOKUP(J262,[1]Players!$A:$E,4,FALSE)</f>
        <v>50</v>
      </c>
      <c r="G262" t="s">
        <v>1404</v>
      </c>
      <c r="J262">
        <v>312</v>
      </c>
      <c r="K262" t="str">
        <f>VLOOKUP(J262,Positions!A:G,7,FALSE)</f>
        <v>F</v>
      </c>
      <c r="L262">
        <f>VLOOKUP(J262,[1]Players!$A:$E,2,FALSE)</f>
        <v>80</v>
      </c>
      <c r="M262">
        <f>VLOOKUP(J262,[1]Players!$A:$E,3,FALSE)</f>
        <v>242</v>
      </c>
      <c r="O262" t="str">
        <f t="shared" si="25"/>
        <v>OKC</v>
      </c>
      <c r="P262" t="str">
        <f t="shared" si="26"/>
        <v>Oklahoma</v>
      </c>
      <c r="Q262" t="str">
        <f t="shared" si="27"/>
        <v>Oklahoma City</v>
      </c>
      <c r="R262" t="str">
        <f t="shared" si="28"/>
        <v>Oklahoma City Thunder</v>
      </c>
      <c r="S262">
        <v>20</v>
      </c>
    </row>
    <row r="263" spans="1:19" x14ac:dyDescent="0.2">
      <c r="A263" t="s">
        <v>522</v>
      </c>
      <c r="B263" t="s">
        <v>301</v>
      </c>
      <c r="C263" s="1">
        <v>35831</v>
      </c>
      <c r="D263" t="str">
        <f t="shared" si="29"/>
        <v>{city: Oklahoma City, state: Oklahoma, abbreviation: OKC, teamName: Oklahoma City Thunder}</v>
      </c>
      <c r="E263" t="str">
        <f t="shared" si="24"/>
        <v>{height: 80, weight: 230}</v>
      </c>
      <c r="F263">
        <f>VLOOKUP(J263,[1]Players!$A:$E,4,FALSE)</f>
        <v>22</v>
      </c>
      <c r="G263" t="s">
        <v>1404</v>
      </c>
      <c r="J263">
        <v>315</v>
      </c>
      <c r="K263" t="str">
        <f>VLOOKUP(J263,Positions!A:G,7,FALSE)</f>
        <v>F</v>
      </c>
      <c r="L263">
        <f>VLOOKUP(J263,[1]Players!$A:$E,2,FALSE)</f>
        <v>80</v>
      </c>
      <c r="M263">
        <f>VLOOKUP(J263,[1]Players!$A:$E,3,FALSE)</f>
        <v>230</v>
      </c>
      <c r="O263" t="str">
        <f t="shared" si="25"/>
        <v>OKC</v>
      </c>
      <c r="P263" t="str">
        <f t="shared" si="26"/>
        <v>Oklahoma</v>
      </c>
      <c r="Q263" t="str">
        <f t="shared" si="27"/>
        <v>Oklahoma City</v>
      </c>
      <c r="R263" t="str">
        <f t="shared" si="28"/>
        <v>Oklahoma City Thunder</v>
      </c>
      <c r="S263">
        <v>20</v>
      </c>
    </row>
    <row r="264" spans="1:19" x14ac:dyDescent="0.2">
      <c r="A264" t="s">
        <v>667</v>
      </c>
      <c r="B264" t="s">
        <v>29</v>
      </c>
      <c r="C264" s="1">
        <v>34670</v>
      </c>
      <c r="D264" t="str">
        <f t="shared" si="29"/>
        <v>{city: Oklahoma City, state: Oklahoma, abbreviation: OKC, teamName: Oklahoma City Thunder}</v>
      </c>
      <c r="E264" t="str">
        <f t="shared" si="24"/>
        <v>{height: 78, weight: 210}</v>
      </c>
      <c r="F264">
        <f>VLOOKUP(J264,[1]Players!$A:$E,4,FALSE)</f>
        <v>34</v>
      </c>
      <c r="G264" t="s">
        <v>1406</v>
      </c>
      <c r="J264">
        <v>377</v>
      </c>
      <c r="K264" t="str">
        <f>VLOOKUP(J264,Positions!A:G,7,FALSE)</f>
        <v>G-F</v>
      </c>
      <c r="L264">
        <f>VLOOKUP(J264,[1]Players!$A:$E,2,FALSE)</f>
        <v>78</v>
      </c>
      <c r="M264">
        <f>VLOOKUP(J264,[1]Players!$A:$E,3,FALSE)</f>
        <v>210</v>
      </c>
      <c r="O264" t="str">
        <f t="shared" si="25"/>
        <v>OKC</v>
      </c>
      <c r="P264" t="str">
        <f t="shared" si="26"/>
        <v>Oklahoma</v>
      </c>
      <c r="Q264" t="str">
        <f t="shared" si="27"/>
        <v>Oklahoma City</v>
      </c>
      <c r="R264" t="str">
        <f t="shared" si="28"/>
        <v>Oklahoma City Thunder</v>
      </c>
      <c r="S264">
        <v>20</v>
      </c>
    </row>
    <row r="265" spans="1:19" x14ac:dyDescent="0.2">
      <c r="A265" t="s">
        <v>406</v>
      </c>
      <c r="B265" t="s">
        <v>44</v>
      </c>
      <c r="C265" s="1">
        <v>36663</v>
      </c>
      <c r="D265" t="str">
        <f t="shared" si="29"/>
        <v>{city: Orlando, state: Florida, abbreviation: ORL, teamName: Orlando Magic}</v>
      </c>
      <c r="E265" t="str">
        <f t="shared" si="24"/>
        <v>{height: 75, weight: 185}</v>
      </c>
      <c r="F265">
        <f>VLOOKUP(J265,[1]Players!$A:$E,4,FALSE)</f>
        <v>50</v>
      </c>
      <c r="G265" t="s">
        <v>1402</v>
      </c>
      <c r="J265">
        <v>12</v>
      </c>
      <c r="K265" t="str">
        <f>VLOOKUP(J265,Positions!A:G,7,FALSE)</f>
        <v>G</v>
      </c>
      <c r="L265">
        <f>VLOOKUP(J265,[1]Players!$A:$E,2,FALSE)</f>
        <v>75</v>
      </c>
      <c r="M265">
        <f>VLOOKUP(J265,[1]Players!$A:$E,3,FALSE)</f>
        <v>185</v>
      </c>
      <c r="O265" t="str">
        <f t="shared" si="25"/>
        <v>ORL</v>
      </c>
      <c r="P265" t="str">
        <f t="shared" si="26"/>
        <v>Florida</v>
      </c>
      <c r="Q265" t="str">
        <f t="shared" si="27"/>
        <v>Orlando</v>
      </c>
      <c r="R265" t="str">
        <f t="shared" si="28"/>
        <v>Orlando Magic</v>
      </c>
      <c r="S265">
        <v>21</v>
      </c>
    </row>
    <row r="266" spans="1:19" x14ac:dyDescent="0.2">
      <c r="A266" t="s">
        <v>414</v>
      </c>
      <c r="B266" t="s">
        <v>51</v>
      </c>
      <c r="C266" s="1">
        <v>35926</v>
      </c>
      <c r="D266" t="str">
        <f t="shared" si="29"/>
        <v>{city: Orlando, state: Florida, abbreviation: ORL, teamName: Orlando Magic}</v>
      </c>
      <c r="E266" t="str">
        <f t="shared" si="24"/>
        <v>{height: 85, weight: 231}</v>
      </c>
      <c r="F266">
        <f>VLOOKUP(J266,[1]Players!$A:$E,4,FALSE)</f>
        <v>5</v>
      </c>
      <c r="G266" t="s">
        <v>1403</v>
      </c>
      <c r="J266">
        <v>20</v>
      </c>
      <c r="K266" t="str">
        <f>VLOOKUP(J266,Positions!A:G,7,FALSE)</f>
        <v>C</v>
      </c>
      <c r="L266">
        <f>VLOOKUP(J266,[1]Players!$A:$E,2,FALSE)</f>
        <v>85</v>
      </c>
      <c r="M266">
        <f>VLOOKUP(J266,[1]Players!$A:$E,3,FALSE)</f>
        <v>231</v>
      </c>
      <c r="O266" t="str">
        <f t="shared" si="25"/>
        <v>ORL</v>
      </c>
      <c r="P266" t="str">
        <f t="shared" si="26"/>
        <v>Florida</v>
      </c>
      <c r="Q266" t="str">
        <f t="shared" si="27"/>
        <v>Orlando</v>
      </c>
      <c r="R266" t="str">
        <f t="shared" si="28"/>
        <v>Orlando Magic</v>
      </c>
      <c r="S266">
        <v>21</v>
      </c>
    </row>
    <row r="267" spans="1:19" x14ac:dyDescent="0.2">
      <c r="A267" t="s">
        <v>440</v>
      </c>
      <c r="B267" t="s">
        <v>78</v>
      </c>
      <c r="C267" s="1">
        <v>36170</v>
      </c>
      <c r="D267" t="str">
        <f t="shared" si="29"/>
        <v>{city: Orlando, state: Florida, abbreviation: ORL, teamName: Orlando Magic}</v>
      </c>
      <c r="E267" t="str">
        <f t="shared" si="24"/>
        <v>{height: 78, weight: 221}</v>
      </c>
      <c r="F267">
        <f>VLOOKUP(J267,[1]Players!$A:$E,4,FALSE)</f>
        <v>17</v>
      </c>
      <c r="G267" t="s">
        <v>1404</v>
      </c>
      <c r="J267">
        <v>50</v>
      </c>
      <c r="K267" t="str">
        <f>VLOOKUP(J267,Positions!A:G,7,FALSE)</f>
        <v>F</v>
      </c>
      <c r="L267">
        <f>VLOOKUP(J267,[1]Players!$A:$E,2,FALSE)</f>
        <v>78</v>
      </c>
      <c r="M267">
        <f>VLOOKUP(J267,[1]Players!$A:$E,3,FALSE)</f>
        <v>221</v>
      </c>
      <c r="O267" t="str">
        <f t="shared" si="25"/>
        <v>ORL</v>
      </c>
      <c r="P267" t="str">
        <f t="shared" si="26"/>
        <v>Florida</v>
      </c>
      <c r="Q267" t="str">
        <f t="shared" si="27"/>
        <v>Orlando</v>
      </c>
      <c r="R267" t="str">
        <f t="shared" si="28"/>
        <v>Orlando Magic</v>
      </c>
      <c r="S267">
        <v>21</v>
      </c>
    </row>
    <row r="268" spans="1:19" x14ac:dyDescent="0.2">
      <c r="A268" t="s">
        <v>461</v>
      </c>
      <c r="B268" t="s">
        <v>95</v>
      </c>
      <c r="C268" s="1">
        <v>36265</v>
      </c>
      <c r="D268" t="str">
        <f t="shared" si="29"/>
        <v>{city: Orlando, state: Florida, abbreviation: ORL, teamName: Orlando Magic}</v>
      </c>
      <c r="E268" t="str">
        <f t="shared" si="24"/>
        <v>{height: 82, weight: 270}</v>
      </c>
      <c r="F268">
        <f>VLOOKUP(J268,[1]Players!$A:$E,4,FALSE)</f>
        <v>34</v>
      </c>
      <c r="G268" t="s">
        <v>1408</v>
      </c>
      <c r="J268">
        <v>71</v>
      </c>
      <c r="K268" t="str">
        <f>VLOOKUP(J268,Positions!A:G,7,FALSE)</f>
        <v>C-F</v>
      </c>
      <c r="L268">
        <f>VLOOKUP(J268,[1]Players!$A:$E,2,FALSE)</f>
        <v>82</v>
      </c>
      <c r="M268">
        <f>VLOOKUP(J268,[1]Players!$A:$E,3,FALSE)</f>
        <v>270</v>
      </c>
      <c r="O268" t="str">
        <f t="shared" si="25"/>
        <v>ORL</v>
      </c>
      <c r="P268" t="str">
        <f t="shared" si="26"/>
        <v>Florida</v>
      </c>
      <c r="Q268" t="str">
        <f t="shared" si="27"/>
        <v>Orlando</v>
      </c>
      <c r="R268" t="str">
        <f t="shared" si="28"/>
        <v>Orlando Magic</v>
      </c>
      <c r="S268">
        <v>21</v>
      </c>
    </row>
    <row r="269" spans="1:19" x14ac:dyDescent="0.2">
      <c r="A269" t="s">
        <v>517</v>
      </c>
      <c r="B269" t="s">
        <v>157</v>
      </c>
      <c r="C269" s="1">
        <v>36929</v>
      </c>
      <c r="D269" t="str">
        <f t="shared" si="29"/>
        <v>{city: Orlando, state: Florida, abbreviation: ORL, teamName: Orlando Magic}</v>
      </c>
      <c r="E269" t="str">
        <f t="shared" si="24"/>
        <v>{height: 76, weight: 175}</v>
      </c>
      <c r="F269">
        <f>VLOOKUP(J269,[1]Players!$A:$E,4,FALSE)</f>
        <v>13</v>
      </c>
      <c r="G269" t="s">
        <v>1402</v>
      </c>
      <c r="J269">
        <v>143</v>
      </c>
      <c r="K269" t="str">
        <f>VLOOKUP(J269,Positions!A:G,7,FALSE)</f>
        <v>G</v>
      </c>
      <c r="L269">
        <f>VLOOKUP(J269,[1]Players!$A:$E,2,FALSE)</f>
        <v>76</v>
      </c>
      <c r="M269">
        <f>VLOOKUP(J269,[1]Players!$A:$E,3,FALSE)</f>
        <v>175</v>
      </c>
      <c r="O269" t="str">
        <f t="shared" si="25"/>
        <v>ORL</v>
      </c>
      <c r="P269" t="str">
        <f t="shared" si="26"/>
        <v>Florida</v>
      </c>
      <c r="Q269" t="str">
        <f t="shared" si="27"/>
        <v>Orlando</v>
      </c>
      <c r="R269" t="str">
        <f t="shared" si="28"/>
        <v>Orlando Magic</v>
      </c>
      <c r="S269">
        <v>21</v>
      </c>
    </row>
    <row r="270" spans="1:19" x14ac:dyDescent="0.2">
      <c r="A270" t="s">
        <v>568</v>
      </c>
      <c r="B270" t="s">
        <v>217</v>
      </c>
      <c r="C270" s="1">
        <v>32239</v>
      </c>
      <c r="D270" t="str">
        <f t="shared" si="29"/>
        <v>{city: Orlando, state: Florida, abbreviation: ORL, teamName: Orlando Magic}</v>
      </c>
      <c r="E270" t="str">
        <f t="shared" si="24"/>
        <v>{height: 85, weight: 281}</v>
      </c>
      <c r="F270">
        <f>VLOOKUP(J270,[1]Players!$A:$E,4,FALSE)</f>
        <v>33</v>
      </c>
      <c r="G270" t="s">
        <v>1403</v>
      </c>
      <c r="J270">
        <v>220</v>
      </c>
      <c r="K270" t="str">
        <f>VLOOKUP(J270,Positions!A:G,7,FALSE)</f>
        <v>C</v>
      </c>
      <c r="L270">
        <f>VLOOKUP(J270,[1]Players!$A:$E,2,FALSE)</f>
        <v>85</v>
      </c>
      <c r="M270">
        <f>VLOOKUP(J270,[1]Players!$A:$E,3,FALSE)</f>
        <v>281</v>
      </c>
      <c r="O270" t="str">
        <f t="shared" si="25"/>
        <v>ORL</v>
      </c>
      <c r="P270" t="str">
        <f t="shared" si="26"/>
        <v>Florida</v>
      </c>
      <c r="Q270" t="str">
        <f t="shared" si="27"/>
        <v>Orlando</v>
      </c>
      <c r="R270" t="str">
        <f t="shared" si="28"/>
        <v>Orlando Magic</v>
      </c>
      <c r="S270">
        <v>21</v>
      </c>
    </row>
    <row r="271" spans="1:19" x14ac:dyDescent="0.2">
      <c r="A271" t="s">
        <v>625</v>
      </c>
      <c r="B271" t="s">
        <v>304</v>
      </c>
      <c r="C271" s="1">
        <v>33276</v>
      </c>
      <c r="D271" t="str">
        <f t="shared" si="29"/>
        <v>{city: Orlando, state: Florida, abbreviation: ORL, teamName: Orlando Magic}</v>
      </c>
      <c r="E271" t="str">
        <f t="shared" si="24"/>
        <v>{height: 78, weight: 206}</v>
      </c>
      <c r="F271">
        <f>VLOOKUP(J271,[1]Players!$A:$E,4,FALSE)</f>
        <v>31</v>
      </c>
      <c r="G271" t="s">
        <v>1406</v>
      </c>
      <c r="J271">
        <v>318</v>
      </c>
      <c r="K271" t="str">
        <f>VLOOKUP(J271,Positions!A:G,7,FALSE)</f>
        <v>G-F</v>
      </c>
      <c r="L271">
        <f>VLOOKUP(J271,[1]Players!$A:$E,2,FALSE)</f>
        <v>78</v>
      </c>
      <c r="M271">
        <f>VLOOKUP(J271,[1]Players!$A:$E,3,FALSE)</f>
        <v>206</v>
      </c>
      <c r="O271" t="str">
        <f t="shared" si="25"/>
        <v>ORL</v>
      </c>
      <c r="P271" t="str">
        <f t="shared" si="26"/>
        <v>Florida</v>
      </c>
      <c r="Q271" t="str">
        <f t="shared" si="27"/>
        <v>Orlando</v>
      </c>
      <c r="R271" t="str">
        <f t="shared" si="28"/>
        <v>Orlando Magic</v>
      </c>
      <c r="S271">
        <v>21</v>
      </c>
    </row>
    <row r="272" spans="1:19" x14ac:dyDescent="0.2">
      <c r="A272" t="s">
        <v>451</v>
      </c>
      <c r="B272" t="s">
        <v>325</v>
      </c>
      <c r="C272" s="1">
        <v>37046</v>
      </c>
      <c r="D272" t="str">
        <f t="shared" si="29"/>
        <v>{city: Orlando, state: Florida, abbreviation: ORL, teamName: Orlando Magic}</v>
      </c>
      <c r="E272" t="str">
        <f t="shared" si="24"/>
        <v>{height: 77, weight: 205}</v>
      </c>
      <c r="F272">
        <f>VLOOKUP(J272,[1]Players!$A:$E,4,FALSE)</f>
        <v>4</v>
      </c>
      <c r="G272" t="s">
        <v>1402</v>
      </c>
      <c r="J272">
        <v>340</v>
      </c>
      <c r="K272" t="str">
        <f>VLOOKUP(J272,Positions!A:G,7,FALSE)</f>
        <v>G</v>
      </c>
      <c r="L272">
        <f>VLOOKUP(J272,[1]Players!$A:$E,2,FALSE)</f>
        <v>77</v>
      </c>
      <c r="M272">
        <f>VLOOKUP(J272,[1]Players!$A:$E,3,FALSE)</f>
        <v>205</v>
      </c>
      <c r="O272" t="str">
        <f t="shared" si="25"/>
        <v>ORL</v>
      </c>
      <c r="P272" t="str">
        <f t="shared" si="26"/>
        <v>Florida</v>
      </c>
      <c r="Q272" t="str">
        <f t="shared" si="27"/>
        <v>Orlando</v>
      </c>
      <c r="R272" t="str">
        <f t="shared" si="28"/>
        <v>Orlando Magic</v>
      </c>
      <c r="S272">
        <v>21</v>
      </c>
    </row>
    <row r="273" spans="1:19" x14ac:dyDescent="0.2">
      <c r="A273" t="s">
        <v>660</v>
      </c>
      <c r="B273" t="s">
        <v>349</v>
      </c>
      <c r="C273" s="1">
        <v>37130</v>
      </c>
      <c r="D273" t="str">
        <f t="shared" si="29"/>
        <v>{city: Orlando, state: Florida, abbreviation: ORL, teamName: Orlando Magic}</v>
      </c>
      <c r="E273" t="str">
        <f t="shared" si="24"/>
        <v>{height: 82, weight: 220}</v>
      </c>
      <c r="F273">
        <f>VLOOKUP(J273,[1]Players!$A:$E,4,FALSE)</f>
        <v>22</v>
      </c>
      <c r="G273" t="s">
        <v>1404</v>
      </c>
      <c r="J273">
        <v>365</v>
      </c>
      <c r="K273" t="str">
        <f>VLOOKUP(J273,Positions!A:G,7,FALSE)</f>
        <v>F</v>
      </c>
      <c r="L273">
        <f>VLOOKUP(J273,[1]Players!$A:$E,2,FALSE)</f>
        <v>82</v>
      </c>
      <c r="M273">
        <f>VLOOKUP(J273,[1]Players!$A:$E,3,FALSE)</f>
        <v>220</v>
      </c>
      <c r="O273" t="str">
        <f t="shared" si="25"/>
        <v>ORL</v>
      </c>
      <c r="P273" t="str">
        <f t="shared" si="26"/>
        <v>Florida</v>
      </c>
      <c r="Q273" t="str">
        <f t="shared" si="27"/>
        <v>Orlando</v>
      </c>
      <c r="R273" t="str">
        <f t="shared" si="28"/>
        <v>Orlando Magic</v>
      </c>
      <c r="S273">
        <v>21</v>
      </c>
    </row>
    <row r="274" spans="1:19" x14ac:dyDescent="0.2">
      <c r="A274" t="s">
        <v>661</v>
      </c>
      <c r="B274" t="s">
        <v>349</v>
      </c>
      <c r="C274" s="1">
        <v>35546</v>
      </c>
      <c r="D274" t="str">
        <f t="shared" si="29"/>
        <v>{city: Orlando, state: Florida, abbreviation: ORL, teamName: Orlando Magic}</v>
      </c>
      <c r="E274" t="str">
        <f t="shared" si="24"/>
        <v>{height: 83, weight: 245}</v>
      </c>
      <c r="F274">
        <f>VLOOKUP(J274,[1]Players!$A:$E,4,FALSE)</f>
        <v>21</v>
      </c>
      <c r="G274" t="s">
        <v>1405</v>
      </c>
      <c r="J274">
        <v>366</v>
      </c>
      <c r="K274" t="str">
        <f>VLOOKUP(J274,Positions!A:G,7,FALSE)</f>
        <v>F-C</v>
      </c>
      <c r="L274">
        <f>VLOOKUP(J274,[1]Players!$A:$E,2,FALSE)</f>
        <v>83</v>
      </c>
      <c r="M274">
        <f>VLOOKUP(J274,[1]Players!$A:$E,3,FALSE)</f>
        <v>245</v>
      </c>
      <c r="O274" t="str">
        <f t="shared" si="25"/>
        <v>ORL</v>
      </c>
      <c r="P274" t="str">
        <f t="shared" si="26"/>
        <v>Florida</v>
      </c>
      <c r="Q274" t="str">
        <f t="shared" si="27"/>
        <v>Orlando</v>
      </c>
      <c r="R274" t="str">
        <f t="shared" si="28"/>
        <v>Orlando Magic</v>
      </c>
      <c r="S274">
        <v>21</v>
      </c>
    </row>
    <row r="275" spans="1:19" x14ac:dyDescent="0.2">
      <c r="A275" t="s">
        <v>421</v>
      </c>
      <c r="B275" t="s">
        <v>57</v>
      </c>
      <c r="C275" s="1">
        <v>36827</v>
      </c>
      <c r="D275" t="str">
        <f t="shared" si="29"/>
        <v>{city: Philadelphia, state: Pennsylvania, abbreviation: PHI, teamName: Philadelphia 76ers}</v>
      </c>
      <c r="E275" t="str">
        <f t="shared" si="24"/>
        <v>{height: 81, weight: 230}</v>
      </c>
      <c r="F275">
        <f>VLOOKUP(J275,[1]Players!$A:$E,4,FALSE)</f>
        <v>23</v>
      </c>
      <c r="G275" t="s">
        <v>1408</v>
      </c>
      <c r="J275">
        <v>27</v>
      </c>
      <c r="K275" t="str">
        <f>VLOOKUP(J275,Positions!A:G,7,FALSE)</f>
        <v>C-F</v>
      </c>
      <c r="L275">
        <f>VLOOKUP(J275,[1]Players!$A:$E,2,FALSE)</f>
        <v>81</v>
      </c>
      <c r="M275">
        <f>VLOOKUP(J275,[1]Players!$A:$E,3,FALSE)</f>
        <v>230</v>
      </c>
      <c r="O275" t="str">
        <f t="shared" si="25"/>
        <v>PHI</v>
      </c>
      <c r="P275" t="str">
        <f t="shared" si="26"/>
        <v>Pennsylvania</v>
      </c>
      <c r="Q275" t="str">
        <f t="shared" si="27"/>
        <v>Philadelphia</v>
      </c>
      <c r="R275" t="str">
        <f t="shared" si="28"/>
        <v>Philadelphia 76ers</v>
      </c>
      <c r="S275">
        <v>22</v>
      </c>
    </row>
    <row r="276" spans="1:19" x14ac:dyDescent="0.2">
      <c r="A276" t="s">
        <v>474</v>
      </c>
      <c r="B276" t="s">
        <v>112</v>
      </c>
      <c r="C276" s="1">
        <v>33111</v>
      </c>
      <c r="D276" t="str">
        <f t="shared" si="29"/>
        <v>{city: Philadelphia, state: Pennsylvania, abbreviation: PHI, teamName: Philadelphia 76ers}</v>
      </c>
      <c r="E276" t="str">
        <f t="shared" si="24"/>
        <v>{height: 74, weight: 185}</v>
      </c>
      <c r="F276">
        <f>VLOOKUP(J276,[1]Players!$A:$E,4,FALSE)</f>
        <v>31</v>
      </c>
      <c r="G276" t="s">
        <v>1402</v>
      </c>
      <c r="J276">
        <v>88</v>
      </c>
      <c r="K276" t="str">
        <f>VLOOKUP(J276,Positions!A:G,7,FALSE)</f>
        <v>G</v>
      </c>
      <c r="L276">
        <f>VLOOKUP(J276,[1]Players!$A:$E,2,FALSE)</f>
        <v>74</v>
      </c>
      <c r="M276">
        <f>VLOOKUP(J276,[1]Players!$A:$E,3,FALSE)</f>
        <v>185</v>
      </c>
      <c r="O276" t="str">
        <f t="shared" si="25"/>
        <v>PHI</v>
      </c>
      <c r="P276" t="str">
        <f t="shared" si="26"/>
        <v>Pennsylvania</v>
      </c>
      <c r="Q276" t="str">
        <f t="shared" si="27"/>
        <v>Philadelphia</v>
      </c>
      <c r="R276" t="str">
        <f t="shared" si="28"/>
        <v>Philadelphia 76ers</v>
      </c>
      <c r="S276">
        <v>22</v>
      </c>
    </row>
    <row r="277" spans="1:19" x14ac:dyDescent="0.2">
      <c r="A277" t="s">
        <v>487</v>
      </c>
      <c r="B277" t="s">
        <v>125</v>
      </c>
      <c r="C277" s="1">
        <v>34192</v>
      </c>
      <c r="D277" t="str">
        <f t="shared" si="29"/>
        <v>{city: Philadelphia, state: Pennsylvania, abbreviation: PHI, teamName: Philadelphia 76ers}</v>
      </c>
      <c r="E277" t="str">
        <f t="shared" si="24"/>
        <v>{height: 82, weight: 279}</v>
      </c>
      <c r="F277">
        <f>VLOOKUP(J277,[1]Players!$A:$E,4,FALSE)</f>
        <v>1</v>
      </c>
      <c r="G277" t="s">
        <v>1403</v>
      </c>
      <c r="J277">
        <v>103</v>
      </c>
      <c r="K277" t="str">
        <f>VLOOKUP(J277,Positions!A:G,7,FALSE)</f>
        <v>C</v>
      </c>
      <c r="L277">
        <f>VLOOKUP(J277,[1]Players!$A:$E,2,FALSE)</f>
        <v>82</v>
      </c>
      <c r="M277">
        <f>VLOOKUP(J277,[1]Players!$A:$E,3,FALSE)</f>
        <v>279</v>
      </c>
      <c r="O277" t="str">
        <f t="shared" si="25"/>
        <v>PHI</v>
      </c>
      <c r="P277" t="str">
        <f t="shared" si="26"/>
        <v>Pennsylvania</v>
      </c>
      <c r="Q277" t="str">
        <f t="shared" si="27"/>
        <v>Philadelphia</v>
      </c>
      <c r="R277" t="str">
        <f t="shared" si="28"/>
        <v>Philadelphia 76ers</v>
      </c>
      <c r="S277">
        <v>22</v>
      </c>
    </row>
    <row r="278" spans="1:19" x14ac:dyDescent="0.2">
      <c r="A278" t="s">
        <v>490</v>
      </c>
      <c r="B278" t="s">
        <v>130</v>
      </c>
      <c r="C278" s="1">
        <v>34411</v>
      </c>
      <c r="D278" t="str">
        <f t="shared" si="29"/>
        <v>{city: Philadelphia, state: Pennsylvania, abbreviation: PHI, teamName: Philadelphia 76ers}</v>
      </c>
      <c r="E278" t="str">
        <f t="shared" si="24"/>
        <v>{height: 85, weight: 280}</v>
      </c>
      <c r="F278">
        <f>VLOOKUP(J278,[1]Players!$A:$E,4,FALSE)</f>
        <v>21</v>
      </c>
      <c r="G278" t="s">
        <v>1408</v>
      </c>
      <c r="J278">
        <v>108</v>
      </c>
      <c r="K278" t="str">
        <f>VLOOKUP(J278,Positions!A:G,7,FALSE)</f>
        <v>C-F</v>
      </c>
      <c r="L278">
        <f>VLOOKUP(J278,[1]Players!$A:$E,2,FALSE)</f>
        <v>85</v>
      </c>
      <c r="M278">
        <f>VLOOKUP(J278,[1]Players!$A:$E,3,FALSE)</f>
        <v>280</v>
      </c>
      <c r="O278" t="str">
        <f t="shared" si="25"/>
        <v>PHI</v>
      </c>
      <c r="P278" t="str">
        <f t="shared" si="26"/>
        <v>Pennsylvania</v>
      </c>
      <c r="Q278" t="str">
        <f t="shared" si="27"/>
        <v>Philadelphia</v>
      </c>
      <c r="R278" t="str">
        <f t="shared" si="28"/>
        <v>Philadelphia 76ers</v>
      </c>
      <c r="S278">
        <v>22</v>
      </c>
    </row>
    <row r="279" spans="1:19" x14ac:dyDescent="0.2">
      <c r="A279" t="s">
        <v>509</v>
      </c>
      <c r="B279" t="s">
        <v>24</v>
      </c>
      <c r="C279" s="1">
        <v>31954</v>
      </c>
      <c r="D279" t="str">
        <f t="shared" si="29"/>
        <v>{city: Philadelphia, state: Pennsylvania, abbreviation: PHI, teamName: Philadelphia 76ers}</v>
      </c>
      <c r="E279" t="str">
        <f t="shared" si="24"/>
        <v>{height: 78, weight: 215}</v>
      </c>
      <c r="F279">
        <f>VLOOKUP(J279,[1]Players!$A:$E,4,FALSE)</f>
        <v>14</v>
      </c>
      <c r="G279" t="s">
        <v>1402</v>
      </c>
      <c r="J279">
        <v>133</v>
      </c>
      <c r="K279" t="str">
        <f>VLOOKUP(J279,Positions!A:G,7,FALSE)</f>
        <v>G</v>
      </c>
      <c r="L279">
        <f>VLOOKUP(J279,[1]Players!$A:$E,2,FALSE)</f>
        <v>78</v>
      </c>
      <c r="M279">
        <f>VLOOKUP(J279,[1]Players!$A:$E,3,FALSE)</f>
        <v>215</v>
      </c>
      <c r="O279" t="str">
        <f t="shared" si="25"/>
        <v>PHI</v>
      </c>
      <c r="P279" t="str">
        <f t="shared" si="26"/>
        <v>Pennsylvania</v>
      </c>
      <c r="Q279" t="str">
        <f t="shared" si="27"/>
        <v>Philadelphia</v>
      </c>
      <c r="R279" t="str">
        <f t="shared" si="28"/>
        <v>Philadelphia 76ers</v>
      </c>
      <c r="S279">
        <v>22</v>
      </c>
    </row>
    <row r="280" spans="1:19" x14ac:dyDescent="0.2">
      <c r="A280" t="s">
        <v>521</v>
      </c>
      <c r="B280" t="s">
        <v>162</v>
      </c>
      <c r="C280" s="1">
        <v>33801</v>
      </c>
      <c r="D280" t="str">
        <f t="shared" si="29"/>
        <v>{city: Philadelphia, state: Pennsylvania, abbreviation: PHI, teamName: Philadelphia 76ers}</v>
      </c>
      <c r="E280" t="str">
        <f t="shared" si="24"/>
        <v>{height: 79, weight: 226}</v>
      </c>
      <c r="F280">
        <f>VLOOKUP(J280,[1]Players!$A:$E,4,FALSE)</f>
        <v>12</v>
      </c>
      <c r="G280" t="s">
        <v>1404</v>
      </c>
      <c r="J280">
        <v>149</v>
      </c>
      <c r="K280" t="str">
        <f>VLOOKUP(J280,Positions!A:G,7,FALSE)</f>
        <v>F</v>
      </c>
      <c r="L280">
        <f>VLOOKUP(J280,[1]Players!$A:$E,2,FALSE)</f>
        <v>79</v>
      </c>
      <c r="M280">
        <f>VLOOKUP(J280,[1]Players!$A:$E,3,FALSE)</f>
        <v>226</v>
      </c>
      <c r="O280" t="str">
        <f t="shared" si="25"/>
        <v>PHI</v>
      </c>
      <c r="P280" t="str">
        <f t="shared" si="26"/>
        <v>Pennsylvania</v>
      </c>
      <c r="Q280" t="str">
        <f t="shared" si="27"/>
        <v>Philadelphia</v>
      </c>
      <c r="R280" t="str">
        <f t="shared" si="28"/>
        <v>Philadelphia 76ers</v>
      </c>
      <c r="S280">
        <v>22</v>
      </c>
    </row>
    <row r="281" spans="1:19" x14ac:dyDescent="0.2">
      <c r="A281" t="s">
        <v>506</v>
      </c>
      <c r="B281" t="s">
        <v>167</v>
      </c>
      <c r="C281" s="1">
        <v>36404</v>
      </c>
      <c r="D281" t="str">
        <f t="shared" si="29"/>
        <v>{city: Philadelphia, state: Pennsylvania, abbreviation: PHI, teamName: Philadelphia 76ers}</v>
      </c>
      <c r="E281" t="str">
        <f t="shared" si="24"/>
        <v>{height: 77, weight: 210}</v>
      </c>
      <c r="F281">
        <f>VLOOKUP(J281,[1]Players!$A:$E,4,FALSE)</f>
        <v>50</v>
      </c>
      <c r="G281" t="s">
        <v>1404</v>
      </c>
      <c r="J281">
        <v>155</v>
      </c>
      <c r="K281" t="str">
        <f>VLOOKUP(J281,Positions!A:G,7,FALSE)</f>
        <v>F</v>
      </c>
      <c r="L281">
        <f>VLOOKUP(J281,[1]Players!$A:$E,2,FALSE)</f>
        <v>77</v>
      </c>
      <c r="M281">
        <f>VLOOKUP(J281,[1]Players!$A:$E,3,FALSE)</f>
        <v>210</v>
      </c>
      <c r="O281" t="str">
        <f t="shared" si="25"/>
        <v>PHI</v>
      </c>
      <c r="P281" t="str">
        <f t="shared" si="26"/>
        <v>Pennsylvania</v>
      </c>
      <c r="Q281" t="str">
        <f t="shared" si="27"/>
        <v>Philadelphia</v>
      </c>
      <c r="R281" t="str">
        <f t="shared" si="28"/>
        <v>Philadelphia 76ers</v>
      </c>
      <c r="S281">
        <v>22</v>
      </c>
    </row>
    <row r="282" spans="1:19" x14ac:dyDescent="0.2">
      <c r="A282" t="s">
        <v>522</v>
      </c>
      <c r="B282" t="s">
        <v>188</v>
      </c>
      <c r="C282" s="1">
        <v>36342</v>
      </c>
      <c r="D282" t="str">
        <f t="shared" si="29"/>
        <v>{city: Philadelphia, state: Pennsylvania, abbreviation: PHI, teamName: Philadelphia 76ers}</v>
      </c>
      <c r="E282" t="str">
        <f t="shared" si="24"/>
        <v>{height: 76, weight: 165}</v>
      </c>
      <c r="F282">
        <f>VLOOKUP(J282,[1]Players!$A:$E,4,FALSE)</f>
        <v>7</v>
      </c>
      <c r="G282" t="s">
        <v>1402</v>
      </c>
      <c r="J282">
        <v>182</v>
      </c>
      <c r="K282" t="str">
        <f>VLOOKUP(J282,Positions!A:G,7,FALSE)</f>
        <v>G</v>
      </c>
      <c r="L282">
        <f>VLOOKUP(J282,[1]Players!$A:$E,2,FALSE)</f>
        <v>76</v>
      </c>
      <c r="M282">
        <f>VLOOKUP(J282,[1]Players!$A:$E,3,FALSE)</f>
        <v>165</v>
      </c>
      <c r="O282" t="str">
        <f t="shared" si="25"/>
        <v>PHI</v>
      </c>
      <c r="P282" t="str">
        <f t="shared" si="26"/>
        <v>Pennsylvania</v>
      </c>
      <c r="Q282" t="str">
        <f t="shared" si="27"/>
        <v>Philadelphia</v>
      </c>
      <c r="R282" t="str">
        <f t="shared" si="28"/>
        <v>Philadelphia 76ers</v>
      </c>
      <c r="S282">
        <v>22</v>
      </c>
    </row>
    <row r="283" spans="1:19" x14ac:dyDescent="0.2">
      <c r="A283" t="s">
        <v>554</v>
      </c>
      <c r="B283" t="s">
        <v>203</v>
      </c>
      <c r="C283" s="1">
        <v>35634</v>
      </c>
      <c r="D283" t="str">
        <f t="shared" si="29"/>
        <v>{city: Philadelphia, state: Pennsylvania, abbreviation: PHI, teamName: Philadelphia 76ers}</v>
      </c>
      <c r="E283" t="str">
        <f t="shared" si="24"/>
        <v>{height: 79, weight: 202}</v>
      </c>
      <c r="F283">
        <f>VLOOKUP(J283,[1]Players!$A:$E,4,FALSE)</f>
        <v>30</v>
      </c>
      <c r="G283" t="s">
        <v>1406</v>
      </c>
      <c r="J283">
        <v>204</v>
      </c>
      <c r="K283" t="str">
        <f>VLOOKUP(J283,Positions!A:G,7,FALSE)</f>
        <v>G-F</v>
      </c>
      <c r="L283">
        <f>VLOOKUP(J283,[1]Players!$A:$E,2,FALSE)</f>
        <v>79</v>
      </c>
      <c r="M283">
        <f>VLOOKUP(J283,[1]Players!$A:$E,3,FALSE)</f>
        <v>202</v>
      </c>
      <c r="O283" t="str">
        <f t="shared" si="25"/>
        <v>PHI</v>
      </c>
      <c r="P283" t="str">
        <f t="shared" si="26"/>
        <v>Pennsylvania</v>
      </c>
      <c r="Q283" t="str">
        <f t="shared" si="27"/>
        <v>Philadelphia</v>
      </c>
      <c r="R283" t="str">
        <f t="shared" si="28"/>
        <v>Philadelphia 76ers</v>
      </c>
      <c r="S283">
        <v>22</v>
      </c>
    </row>
    <row r="284" spans="1:19" x14ac:dyDescent="0.2">
      <c r="A284" t="s">
        <v>516</v>
      </c>
      <c r="B284" t="s">
        <v>229</v>
      </c>
      <c r="C284" s="1">
        <v>36834</v>
      </c>
      <c r="D284" t="str">
        <f t="shared" si="29"/>
        <v>{city: Philadelphia, state: Pennsylvania, abbreviation: PHI, teamName: Philadelphia 76ers}</v>
      </c>
      <c r="E284" t="str">
        <f t="shared" si="24"/>
        <v>{height: 74, weight: 200}</v>
      </c>
      <c r="F284">
        <f>VLOOKUP(J284,[1]Players!$A:$E,4,FALSE)</f>
        <v>0</v>
      </c>
      <c r="G284" t="s">
        <v>1402</v>
      </c>
      <c r="J284">
        <v>234</v>
      </c>
      <c r="K284" t="str">
        <f>VLOOKUP(J284,Positions!A:G,7,FALSE)</f>
        <v>G</v>
      </c>
      <c r="L284">
        <f>VLOOKUP(J284,[1]Players!$A:$E,2,FALSE)</f>
        <v>74</v>
      </c>
      <c r="M284">
        <f>VLOOKUP(J284,[1]Players!$A:$E,3,FALSE)</f>
        <v>200</v>
      </c>
      <c r="O284" t="str">
        <f t="shared" si="25"/>
        <v>PHI</v>
      </c>
      <c r="P284" t="str">
        <f t="shared" si="26"/>
        <v>Pennsylvania</v>
      </c>
      <c r="Q284" t="str">
        <f t="shared" si="27"/>
        <v>Philadelphia</v>
      </c>
      <c r="R284" t="str">
        <f t="shared" si="28"/>
        <v>Philadelphia 76ers</v>
      </c>
      <c r="S284">
        <v>22</v>
      </c>
    </row>
    <row r="285" spans="1:19" x14ac:dyDescent="0.2">
      <c r="A285" t="s">
        <v>598</v>
      </c>
      <c r="B285" t="s">
        <v>260</v>
      </c>
      <c r="C285" s="1">
        <v>34137</v>
      </c>
      <c r="D285" t="str">
        <f t="shared" si="29"/>
        <v>{city: Philadelphia, state: Pennsylvania, abbreviation: PHI, teamName: Philadelphia 76ers}</v>
      </c>
      <c r="E285" t="str">
        <f t="shared" si="24"/>
        <v>{height: 79, weight: 230}</v>
      </c>
      <c r="F285">
        <f>VLOOKUP(J285,[1]Players!$A:$E,4,FALSE)</f>
        <v>20</v>
      </c>
      <c r="G285" t="s">
        <v>1404</v>
      </c>
      <c r="J285">
        <v>268</v>
      </c>
      <c r="K285" t="str">
        <f>VLOOKUP(J285,Positions!A:G,7,FALSE)</f>
        <v>F</v>
      </c>
      <c r="L285">
        <f>VLOOKUP(J285,[1]Players!$A:$E,2,FALSE)</f>
        <v>79</v>
      </c>
      <c r="M285">
        <f>VLOOKUP(J285,[1]Players!$A:$E,3,FALSE)</f>
        <v>230</v>
      </c>
      <c r="O285" t="str">
        <f t="shared" si="25"/>
        <v>PHI</v>
      </c>
      <c r="P285" t="str">
        <f t="shared" si="26"/>
        <v>Pennsylvania</v>
      </c>
      <c r="Q285" t="str">
        <f t="shared" si="27"/>
        <v>Philadelphia</v>
      </c>
      <c r="R285" t="str">
        <f t="shared" si="28"/>
        <v>Philadelphia 76ers</v>
      </c>
      <c r="S285">
        <v>22</v>
      </c>
    </row>
    <row r="286" spans="1:19" x14ac:dyDescent="0.2">
      <c r="A286" t="s">
        <v>276</v>
      </c>
      <c r="B286" t="s">
        <v>295</v>
      </c>
      <c r="C286" s="1">
        <v>36327</v>
      </c>
      <c r="D286" t="str">
        <f t="shared" si="29"/>
        <v>{city: Philadelphia, state: Pennsylvania, abbreviation: PHI, teamName: Philadelphia 76ers}</v>
      </c>
      <c r="E286" t="str">
        <f t="shared" si="24"/>
        <v>{height: 81, weight: 210}</v>
      </c>
      <c r="F286">
        <f>VLOOKUP(J286,[1]Players!$A:$E,4,FALSE)</f>
        <v>44</v>
      </c>
      <c r="G286" t="s">
        <v>1404</v>
      </c>
      <c r="J286">
        <v>306</v>
      </c>
      <c r="K286" t="str">
        <f>VLOOKUP(J286,Positions!A:G,7,FALSE)</f>
        <v>F</v>
      </c>
      <c r="L286">
        <f>VLOOKUP(J286,[1]Players!$A:$E,2,FALSE)</f>
        <v>81</v>
      </c>
      <c r="M286">
        <f>VLOOKUP(J286,[1]Players!$A:$E,3,FALSE)</f>
        <v>210</v>
      </c>
      <c r="O286" t="str">
        <f t="shared" si="25"/>
        <v>PHI</v>
      </c>
      <c r="P286" t="str">
        <f t="shared" si="26"/>
        <v>Pennsylvania</v>
      </c>
      <c r="Q286" t="str">
        <f t="shared" si="27"/>
        <v>Philadelphia</v>
      </c>
      <c r="R286" t="str">
        <f t="shared" si="28"/>
        <v>Philadelphia 76ers</v>
      </c>
      <c r="S286">
        <v>22</v>
      </c>
    </row>
    <row r="287" spans="1:19" x14ac:dyDescent="0.2">
      <c r="A287" t="s">
        <v>580</v>
      </c>
      <c r="B287" t="s">
        <v>321</v>
      </c>
      <c r="C287" s="1">
        <v>37524</v>
      </c>
      <c r="D287" t="str">
        <f t="shared" si="29"/>
        <v>{city: Philadelphia, state: Pennsylvania, abbreviation: PHI, teamName: Philadelphia 76ers}</v>
      </c>
      <c r="E287" t="str">
        <f t="shared" si="24"/>
        <v>{height: 76, weight: 202}</v>
      </c>
      <c r="F287">
        <f>VLOOKUP(J287,[1]Players!$A:$E,4,FALSE)</f>
        <v>11</v>
      </c>
      <c r="G287" t="s">
        <v>1402</v>
      </c>
      <c r="J287">
        <v>336</v>
      </c>
      <c r="K287" t="str">
        <f>VLOOKUP(J287,Positions!A:G,7,FALSE)</f>
        <v>G</v>
      </c>
      <c r="L287">
        <f>VLOOKUP(J287,[1]Players!$A:$E,2,FALSE)</f>
        <v>76</v>
      </c>
      <c r="M287">
        <f>VLOOKUP(J287,[1]Players!$A:$E,3,FALSE)</f>
        <v>202</v>
      </c>
      <c r="O287" t="str">
        <f t="shared" si="25"/>
        <v>PHI</v>
      </c>
      <c r="P287" t="str">
        <f t="shared" si="26"/>
        <v>Pennsylvania</v>
      </c>
      <c r="Q287" t="str">
        <f t="shared" si="27"/>
        <v>Philadelphia</v>
      </c>
      <c r="R287" t="str">
        <f t="shared" si="28"/>
        <v>Philadelphia 76ers</v>
      </c>
      <c r="S287">
        <v>22</v>
      </c>
    </row>
    <row r="288" spans="1:19" x14ac:dyDescent="0.2">
      <c r="A288" t="s">
        <v>647</v>
      </c>
      <c r="B288" t="s">
        <v>333</v>
      </c>
      <c r="C288" s="1">
        <v>35495</v>
      </c>
      <c r="D288" t="str">
        <f t="shared" si="29"/>
        <v>{city: Philadelphia, state: Pennsylvania, abbreviation: PHI, teamName: Philadelphia 76ers}</v>
      </c>
      <c r="E288" t="str">
        <f t="shared" si="24"/>
        <v>{height: 77, weight: 201}</v>
      </c>
      <c r="F288">
        <f>VLOOKUP(J288,[1]Players!$A:$E,4,FALSE)</f>
        <v>22</v>
      </c>
      <c r="G288" t="s">
        <v>1406</v>
      </c>
      <c r="J288">
        <v>349</v>
      </c>
      <c r="K288" t="str">
        <f>VLOOKUP(J288,Positions!A:G,7,FALSE)</f>
        <v>G-F</v>
      </c>
      <c r="L288">
        <f>VLOOKUP(J288,[1]Players!$A:$E,2,FALSE)</f>
        <v>77</v>
      </c>
      <c r="M288">
        <f>VLOOKUP(J288,[1]Players!$A:$E,3,FALSE)</f>
        <v>201</v>
      </c>
      <c r="O288" t="str">
        <f t="shared" si="25"/>
        <v>PHI</v>
      </c>
      <c r="P288" t="str">
        <f t="shared" si="26"/>
        <v>Pennsylvania</v>
      </c>
      <c r="Q288" t="str">
        <f t="shared" si="27"/>
        <v>Philadelphia</v>
      </c>
      <c r="R288" t="str">
        <f t="shared" si="28"/>
        <v>Philadelphia 76ers</v>
      </c>
      <c r="S288">
        <v>22</v>
      </c>
    </row>
    <row r="289" spans="1:19" x14ac:dyDescent="0.2">
      <c r="A289" t="s">
        <v>410</v>
      </c>
      <c r="B289" t="s">
        <v>48</v>
      </c>
      <c r="C289" s="1">
        <v>35999</v>
      </c>
      <c r="D289" t="str">
        <f t="shared" si="29"/>
        <v>{city: Phoenix, state: Arizona, abbreviation: PHX, teamName: Phoenix Suns}</v>
      </c>
      <c r="E289" t="str">
        <f t="shared" si="24"/>
        <v>{height: 83, weight: 250}</v>
      </c>
      <c r="F289">
        <f>VLOOKUP(J289,[1]Players!$A:$E,4,FALSE)</f>
        <v>22</v>
      </c>
      <c r="G289" t="s">
        <v>1403</v>
      </c>
      <c r="J289">
        <v>16</v>
      </c>
      <c r="K289" t="str">
        <f>VLOOKUP(J289,Positions!A:G,7,FALSE)</f>
        <v>C</v>
      </c>
      <c r="L289">
        <f>VLOOKUP(J289,[1]Players!$A:$E,2,FALSE)</f>
        <v>83</v>
      </c>
      <c r="M289">
        <f>VLOOKUP(J289,[1]Players!$A:$E,3,FALSE)</f>
        <v>250</v>
      </c>
      <c r="O289" t="str">
        <f t="shared" si="25"/>
        <v>PHX</v>
      </c>
      <c r="P289" t="str">
        <f t="shared" si="26"/>
        <v>Arizona</v>
      </c>
      <c r="Q289" t="str">
        <f t="shared" si="27"/>
        <v>Phoenix</v>
      </c>
      <c r="R289" t="str">
        <f t="shared" si="28"/>
        <v>Phoenix Suns</v>
      </c>
      <c r="S289">
        <v>23</v>
      </c>
    </row>
    <row r="290" spans="1:19" x14ac:dyDescent="0.2">
      <c r="A290" t="s">
        <v>437</v>
      </c>
      <c r="B290" t="s">
        <v>74</v>
      </c>
      <c r="C290" s="1">
        <v>35371</v>
      </c>
      <c r="D290" t="str">
        <f t="shared" si="29"/>
        <v>{city: Phoenix, state: Arizona, abbreviation: PHX, teamName: Phoenix Suns}</v>
      </c>
      <c r="E290" t="str">
        <f t="shared" si="24"/>
        <v>{height: 77, weight: 206}</v>
      </c>
      <c r="F290">
        <f>VLOOKUP(J290,[1]Players!$A:$E,4,FALSE)</f>
        <v>1</v>
      </c>
      <c r="G290" t="s">
        <v>1402</v>
      </c>
      <c r="J290">
        <v>45</v>
      </c>
      <c r="K290" t="str">
        <f>VLOOKUP(J290,Positions!A:G,7,FALSE)</f>
        <v>G</v>
      </c>
      <c r="L290">
        <f>VLOOKUP(J290,[1]Players!$A:$E,2,FALSE)</f>
        <v>77</v>
      </c>
      <c r="M290">
        <f>VLOOKUP(J290,[1]Players!$A:$E,3,FALSE)</f>
        <v>206</v>
      </c>
      <c r="O290" t="str">
        <f t="shared" si="25"/>
        <v>PHX</v>
      </c>
      <c r="P290" t="str">
        <f t="shared" si="26"/>
        <v>Arizona</v>
      </c>
      <c r="Q290" t="str">
        <f t="shared" si="27"/>
        <v>Phoenix</v>
      </c>
      <c r="R290" t="str">
        <f t="shared" si="28"/>
        <v>Phoenix Suns</v>
      </c>
      <c r="S290">
        <v>23</v>
      </c>
    </row>
    <row r="291" spans="1:19" x14ac:dyDescent="0.2">
      <c r="A291" t="s">
        <v>442</v>
      </c>
      <c r="B291" t="s">
        <v>79</v>
      </c>
      <c r="C291" s="1">
        <v>35309</v>
      </c>
      <c r="D291" t="str">
        <f t="shared" si="29"/>
        <v>{city: Phoenix, state: Arizona, abbreviation: PHX, teamName: Phoenix Suns}</v>
      </c>
      <c r="E291" t="str">
        <f t="shared" si="24"/>
        <v>{height: 78, weight: 209}</v>
      </c>
      <c r="F291">
        <f>VLOOKUP(J291,[1]Players!$A:$E,4,FALSE)</f>
        <v>25</v>
      </c>
      <c r="G291" t="s">
        <v>1404</v>
      </c>
      <c r="J291">
        <v>52</v>
      </c>
      <c r="K291" t="str">
        <f>VLOOKUP(J291,Positions!A:G,7,FALSE)</f>
        <v>F</v>
      </c>
      <c r="L291">
        <f>VLOOKUP(J291,[1]Players!$A:$E,2,FALSE)</f>
        <v>78</v>
      </c>
      <c r="M291">
        <f>VLOOKUP(J291,[1]Players!$A:$E,3,FALSE)</f>
        <v>209</v>
      </c>
      <c r="O291" t="str">
        <f t="shared" si="25"/>
        <v>PHX</v>
      </c>
      <c r="P291" t="str">
        <f t="shared" si="26"/>
        <v>Arizona</v>
      </c>
      <c r="Q291" t="str">
        <f t="shared" si="27"/>
        <v>Phoenix</v>
      </c>
      <c r="R291" t="str">
        <f t="shared" si="28"/>
        <v>Phoenix Suns</v>
      </c>
      <c r="S291">
        <v>23</v>
      </c>
    </row>
    <row r="292" spans="1:19" x14ac:dyDescent="0.2">
      <c r="A292" t="s">
        <v>473</v>
      </c>
      <c r="B292" t="s">
        <v>111</v>
      </c>
      <c r="C292" s="1">
        <v>33064</v>
      </c>
      <c r="D292" t="str">
        <f t="shared" si="29"/>
        <v>{city: Phoenix, state: Arizona, abbreviation: PHX, teamName: Phoenix Suns}</v>
      </c>
      <c r="E292" t="str">
        <f t="shared" si="24"/>
        <v>{height: 78, weight: 235}</v>
      </c>
      <c r="F292">
        <f>VLOOKUP(J292,[1]Players!$A:$E,4,FALSE)</f>
        <v>99</v>
      </c>
      <c r="G292" t="s">
        <v>1404</v>
      </c>
      <c r="J292">
        <v>87</v>
      </c>
      <c r="K292" t="str">
        <f>VLOOKUP(J292,Positions!A:G,7,FALSE)</f>
        <v>F</v>
      </c>
      <c r="L292">
        <f>VLOOKUP(J292,[1]Players!$A:$E,2,FALSE)</f>
        <v>78</v>
      </c>
      <c r="M292">
        <f>VLOOKUP(J292,[1]Players!$A:$E,3,FALSE)</f>
        <v>235</v>
      </c>
      <c r="O292" t="str">
        <f t="shared" si="25"/>
        <v>PHX</v>
      </c>
      <c r="P292" t="str">
        <f t="shared" si="26"/>
        <v>Arizona</v>
      </c>
      <c r="Q292" t="str">
        <f t="shared" si="27"/>
        <v>Phoenix</v>
      </c>
      <c r="R292" t="str">
        <f t="shared" si="28"/>
        <v>Phoenix Suns</v>
      </c>
      <c r="S292">
        <v>23</v>
      </c>
    </row>
    <row r="293" spans="1:19" x14ac:dyDescent="0.2">
      <c r="A293" t="s">
        <v>536</v>
      </c>
      <c r="B293" t="s">
        <v>180</v>
      </c>
      <c r="C293" s="1">
        <v>35181</v>
      </c>
      <c r="D293" t="str">
        <f t="shared" si="29"/>
        <v>{city: Phoenix, state: Arizona, abbreviation: PHX, teamName: Phoenix Suns}</v>
      </c>
      <c r="E293" t="str">
        <f t="shared" si="24"/>
        <v>{height: 78, weight: 210}</v>
      </c>
      <c r="F293">
        <f>VLOOKUP(J293,[1]Players!$A:$E,4,FALSE)</f>
        <v>35</v>
      </c>
      <c r="G293" t="s">
        <v>1407</v>
      </c>
      <c r="J293">
        <v>171</v>
      </c>
      <c r="K293" t="str">
        <f>VLOOKUP(J293,Positions!A:G,7,FALSE)</f>
        <v>F-G</v>
      </c>
      <c r="L293">
        <f>VLOOKUP(J293,[1]Players!$A:$E,2,FALSE)</f>
        <v>78</v>
      </c>
      <c r="M293">
        <f>VLOOKUP(J293,[1]Players!$A:$E,3,FALSE)</f>
        <v>210</v>
      </c>
      <c r="O293" t="str">
        <f t="shared" si="25"/>
        <v>PHX</v>
      </c>
      <c r="P293" t="str">
        <f t="shared" si="26"/>
        <v>Arizona</v>
      </c>
      <c r="Q293" t="str">
        <f t="shared" si="27"/>
        <v>Phoenix</v>
      </c>
      <c r="R293" t="str">
        <f t="shared" si="28"/>
        <v>Phoenix Suns</v>
      </c>
      <c r="S293">
        <v>23</v>
      </c>
    </row>
    <row r="294" spans="1:19" x14ac:dyDescent="0.2">
      <c r="A294" t="s">
        <v>541</v>
      </c>
      <c r="B294" t="s">
        <v>189</v>
      </c>
      <c r="C294" s="1">
        <v>35130</v>
      </c>
      <c r="D294" t="str">
        <f t="shared" si="29"/>
        <v>{city: Phoenix, state: Arizona, abbreviation: PHX, teamName: Phoenix Suns}</v>
      </c>
      <c r="E294" t="str">
        <f t="shared" si="24"/>
        <v>{height: 80, weight: 210}</v>
      </c>
      <c r="F294">
        <f>VLOOKUP(J294,[1]Players!$A:$E,4,FALSE)</f>
        <v>23</v>
      </c>
      <c r="G294" t="s">
        <v>1404</v>
      </c>
      <c r="J294">
        <v>184</v>
      </c>
      <c r="K294" t="str">
        <f>VLOOKUP(J294,Positions!A:G,7,FALSE)</f>
        <v>F</v>
      </c>
      <c r="L294">
        <f>VLOOKUP(J294,[1]Players!$A:$E,2,FALSE)</f>
        <v>80</v>
      </c>
      <c r="M294">
        <f>VLOOKUP(J294,[1]Players!$A:$E,3,FALSE)</f>
        <v>210</v>
      </c>
      <c r="O294" t="str">
        <f t="shared" si="25"/>
        <v>PHX</v>
      </c>
      <c r="P294" t="str">
        <f t="shared" si="26"/>
        <v>Arizona</v>
      </c>
      <c r="Q294" t="str">
        <f t="shared" si="27"/>
        <v>Phoenix</v>
      </c>
      <c r="R294" t="str">
        <f t="shared" si="28"/>
        <v>Phoenix Suns</v>
      </c>
      <c r="S294">
        <v>23</v>
      </c>
    </row>
    <row r="295" spans="1:19" x14ac:dyDescent="0.2">
      <c r="A295" t="s">
        <v>378</v>
      </c>
      <c r="B295" t="s">
        <v>196</v>
      </c>
      <c r="C295" s="1">
        <v>34064</v>
      </c>
      <c r="D295" t="str">
        <f t="shared" si="29"/>
        <v>{city: Phoenix, state: Arizona, abbreviation: PHX, teamName: Phoenix Suns}</v>
      </c>
      <c r="E295" t="str">
        <f t="shared" si="24"/>
        <v>{height: 85, weight: 240}</v>
      </c>
      <c r="F295">
        <f>VLOOKUP(J295,[1]Players!$A:$E,4,FALSE)</f>
        <v>8</v>
      </c>
      <c r="G295" t="s">
        <v>1405</v>
      </c>
      <c r="J295">
        <v>197</v>
      </c>
      <c r="K295" t="str">
        <f>VLOOKUP(J295,Positions!A:G,7,FALSE)</f>
        <v>F-C</v>
      </c>
      <c r="L295">
        <f>VLOOKUP(J295,[1]Players!$A:$E,2,FALSE)</f>
        <v>85</v>
      </c>
      <c r="M295">
        <f>VLOOKUP(J295,[1]Players!$A:$E,3,FALSE)</f>
        <v>240</v>
      </c>
      <c r="O295" t="str">
        <f t="shared" si="25"/>
        <v>PHX</v>
      </c>
      <c r="P295" t="str">
        <f t="shared" si="26"/>
        <v>Arizona</v>
      </c>
      <c r="Q295" t="str">
        <f t="shared" si="27"/>
        <v>Phoenix</v>
      </c>
      <c r="R295" t="str">
        <f t="shared" si="28"/>
        <v>Phoenix Suns</v>
      </c>
      <c r="S295">
        <v>23</v>
      </c>
    </row>
    <row r="296" spans="1:19" x14ac:dyDescent="0.2">
      <c r="A296" t="s">
        <v>582</v>
      </c>
      <c r="B296" t="s">
        <v>236</v>
      </c>
      <c r="C296" s="1">
        <v>32166</v>
      </c>
      <c r="D296" t="str">
        <f t="shared" si="29"/>
        <v>{city: Phoenix, state: Arizona, abbreviation: PHX, teamName: Phoenix Suns}</v>
      </c>
      <c r="E296" t="str">
        <f t="shared" si="24"/>
        <v>{height: 85, weight: 270}</v>
      </c>
      <c r="F296">
        <f>VLOOKUP(J296,[1]Players!$A:$E,4,FALSE)</f>
        <v>0</v>
      </c>
      <c r="G296" t="s">
        <v>1408</v>
      </c>
      <c r="J296">
        <v>242</v>
      </c>
      <c r="K296" t="str">
        <f>VLOOKUP(J296,Positions!A:G,7,FALSE)</f>
        <v>C-F</v>
      </c>
      <c r="L296">
        <f>VLOOKUP(J296,[1]Players!$A:$E,2,FALSE)</f>
        <v>85</v>
      </c>
      <c r="M296">
        <f>VLOOKUP(J296,[1]Players!$A:$E,3,FALSE)</f>
        <v>270</v>
      </c>
      <c r="O296" t="str">
        <f t="shared" si="25"/>
        <v>PHX</v>
      </c>
      <c r="P296" t="str">
        <f t="shared" si="26"/>
        <v>Arizona</v>
      </c>
      <c r="Q296" t="str">
        <f t="shared" si="27"/>
        <v>Phoenix</v>
      </c>
      <c r="R296" t="str">
        <f t="shared" si="28"/>
        <v>Phoenix Suns</v>
      </c>
      <c r="S296">
        <v>23</v>
      </c>
    </row>
    <row r="297" spans="1:19" x14ac:dyDescent="0.2">
      <c r="A297" t="s">
        <v>595</v>
      </c>
      <c r="B297" t="s">
        <v>255</v>
      </c>
      <c r="C297" s="1">
        <v>34239</v>
      </c>
      <c r="D297" t="str">
        <f t="shared" si="29"/>
        <v>{city: Phoenix, state: Arizona, abbreviation: PHX, teamName: Phoenix Suns}</v>
      </c>
      <c r="E297" t="str">
        <f t="shared" si="24"/>
        <v>{height: 77, weight: 225}</v>
      </c>
      <c r="F297">
        <f>VLOOKUP(J297,[1]Players!$A:$E,4,FALSE)</f>
        <v>11</v>
      </c>
      <c r="G297" t="s">
        <v>1404</v>
      </c>
      <c r="J297">
        <v>263</v>
      </c>
      <c r="K297" t="str">
        <f>VLOOKUP(J297,Positions!A:G,7,FALSE)</f>
        <v>F</v>
      </c>
      <c r="L297">
        <f>VLOOKUP(J297,[1]Players!$A:$E,2,FALSE)</f>
        <v>77</v>
      </c>
      <c r="M297">
        <f>VLOOKUP(J297,[1]Players!$A:$E,3,FALSE)</f>
        <v>225</v>
      </c>
      <c r="O297" t="str">
        <f t="shared" si="25"/>
        <v>PHX</v>
      </c>
      <c r="P297" t="str">
        <f t="shared" si="26"/>
        <v>Arizona</v>
      </c>
      <c r="Q297" t="str">
        <f t="shared" si="27"/>
        <v>Phoenix</v>
      </c>
      <c r="R297" t="str">
        <f t="shared" si="28"/>
        <v>Phoenix Suns</v>
      </c>
      <c r="S297">
        <v>23</v>
      </c>
    </row>
    <row r="298" spans="1:19" x14ac:dyDescent="0.2">
      <c r="A298" t="s">
        <v>382</v>
      </c>
      <c r="B298" t="s">
        <v>276</v>
      </c>
      <c r="C298" s="1">
        <v>31177</v>
      </c>
      <c r="D298" t="str">
        <f t="shared" si="29"/>
        <v>{city: Phoenix, state: Arizona, abbreviation: PHX, teamName: Phoenix Suns}</v>
      </c>
      <c r="E298" t="str">
        <f t="shared" si="24"/>
        <v>{height: 73, weight: 175}</v>
      </c>
      <c r="F298">
        <f>VLOOKUP(J298,[1]Players!$A:$E,4,FALSE)</f>
        <v>3</v>
      </c>
      <c r="G298" t="s">
        <v>1402</v>
      </c>
      <c r="J298">
        <v>284</v>
      </c>
      <c r="K298" t="str">
        <f>VLOOKUP(J298,Positions!A:G,7,FALSE)</f>
        <v>G</v>
      </c>
      <c r="L298">
        <f>VLOOKUP(J298,[1]Players!$A:$E,2,FALSE)</f>
        <v>73</v>
      </c>
      <c r="M298">
        <f>VLOOKUP(J298,[1]Players!$A:$E,3,FALSE)</f>
        <v>175</v>
      </c>
      <c r="O298" t="str">
        <f t="shared" si="25"/>
        <v>PHX</v>
      </c>
      <c r="P298" t="str">
        <f t="shared" si="26"/>
        <v>Arizona</v>
      </c>
      <c r="Q298" t="str">
        <f t="shared" si="27"/>
        <v>Phoenix</v>
      </c>
      <c r="R298" t="str">
        <f t="shared" si="28"/>
        <v>Phoenix Suns</v>
      </c>
      <c r="S298">
        <v>23</v>
      </c>
    </row>
    <row r="299" spans="1:19" x14ac:dyDescent="0.2">
      <c r="A299" t="s">
        <v>541</v>
      </c>
      <c r="B299" t="s">
        <v>277</v>
      </c>
      <c r="C299" s="1">
        <v>34557</v>
      </c>
      <c r="D299" t="str">
        <f t="shared" si="29"/>
        <v>{city: Phoenix, state: Arizona, abbreviation: PHX, teamName: Phoenix Suns}</v>
      </c>
      <c r="E299" t="str">
        <f t="shared" si="24"/>
        <v>{height: 73, weight: 183}</v>
      </c>
      <c r="F299">
        <f>VLOOKUP(J299,[1]Players!$A:$E,4,FALSE)</f>
        <v>15</v>
      </c>
      <c r="G299" t="s">
        <v>1402</v>
      </c>
      <c r="J299">
        <v>285</v>
      </c>
      <c r="K299" t="str">
        <f>VLOOKUP(J299,Positions!A:G,7,FALSE)</f>
        <v>G</v>
      </c>
      <c r="L299">
        <f>VLOOKUP(J299,[1]Players!$A:$E,2,FALSE)</f>
        <v>73</v>
      </c>
      <c r="M299">
        <f>VLOOKUP(J299,[1]Players!$A:$E,3,FALSE)</f>
        <v>183</v>
      </c>
      <c r="O299" t="str">
        <f t="shared" si="25"/>
        <v>PHX</v>
      </c>
      <c r="P299" t="str">
        <f t="shared" si="26"/>
        <v>Arizona</v>
      </c>
      <c r="Q299" t="str">
        <f t="shared" si="27"/>
        <v>Phoenix</v>
      </c>
      <c r="R299" t="str">
        <f t="shared" si="28"/>
        <v>Phoenix Suns</v>
      </c>
      <c r="S299">
        <v>23</v>
      </c>
    </row>
    <row r="300" spans="1:19" x14ac:dyDescent="0.2">
      <c r="A300" t="s">
        <v>607</v>
      </c>
      <c r="B300" t="s">
        <v>279</v>
      </c>
      <c r="C300" s="1">
        <v>34389</v>
      </c>
      <c r="D300" t="str">
        <f t="shared" si="29"/>
        <v>{city: Phoenix, state: Arizona, abbreviation: PHX, teamName: Phoenix Suns}</v>
      </c>
      <c r="E300" t="str">
        <f t="shared" si="24"/>
        <v>{height: 75, weight: 195}</v>
      </c>
      <c r="F300">
        <f>VLOOKUP(J300,[1]Players!$A:$E,4,FALSE)</f>
        <v>2</v>
      </c>
      <c r="G300" t="s">
        <v>1402</v>
      </c>
      <c r="J300">
        <v>287</v>
      </c>
      <c r="K300" t="str">
        <f>VLOOKUP(J300,Positions!A:G,7,FALSE)</f>
        <v>G</v>
      </c>
      <c r="L300">
        <f>VLOOKUP(J300,[1]Players!$A:$E,2,FALSE)</f>
        <v>75</v>
      </c>
      <c r="M300">
        <f>VLOOKUP(J300,[1]Players!$A:$E,3,FALSE)</f>
        <v>195</v>
      </c>
      <c r="O300" t="str">
        <f t="shared" si="25"/>
        <v>PHX</v>
      </c>
      <c r="P300" t="str">
        <f t="shared" si="26"/>
        <v>Arizona</v>
      </c>
      <c r="Q300" t="str">
        <f t="shared" si="27"/>
        <v>Phoenix</v>
      </c>
      <c r="R300" t="str">
        <f t="shared" si="28"/>
        <v>Phoenix Suns</v>
      </c>
      <c r="S300">
        <v>23</v>
      </c>
    </row>
    <row r="301" spans="1:19" x14ac:dyDescent="0.2">
      <c r="A301" t="s">
        <v>635</v>
      </c>
      <c r="B301" t="s">
        <v>314</v>
      </c>
      <c r="C301" s="1">
        <v>35502</v>
      </c>
      <c r="D301" t="str">
        <f t="shared" si="29"/>
        <v>{city: Phoenix, state: Arizona, abbreviation: PHX, teamName: Phoenix Suns}</v>
      </c>
      <c r="E301" t="str">
        <f t="shared" si="24"/>
        <v>{height: 76, weight: 190}</v>
      </c>
      <c r="F301">
        <f>VLOOKUP(J301,[1]Players!$A:$E,4,FALSE)</f>
        <v>14</v>
      </c>
      <c r="G301" t="s">
        <v>1402</v>
      </c>
      <c r="J301">
        <v>328</v>
      </c>
      <c r="K301" t="str">
        <f>VLOOKUP(J301,Positions!A:G,7,FALSE)</f>
        <v>G</v>
      </c>
      <c r="L301">
        <f>VLOOKUP(J301,[1]Players!$A:$E,2,FALSE)</f>
        <v>76</v>
      </c>
      <c r="M301">
        <f>VLOOKUP(J301,[1]Players!$A:$E,3,FALSE)</f>
        <v>190</v>
      </c>
      <c r="O301" t="str">
        <f t="shared" si="25"/>
        <v>PHX</v>
      </c>
      <c r="P301" t="str">
        <f t="shared" si="26"/>
        <v>Arizona</v>
      </c>
      <c r="Q301" t="str">
        <f t="shared" si="27"/>
        <v>Phoenix</v>
      </c>
      <c r="R301" t="str">
        <f t="shared" si="28"/>
        <v>Phoenix Suns</v>
      </c>
      <c r="S301">
        <v>23</v>
      </c>
    </row>
    <row r="302" spans="1:19" x14ac:dyDescent="0.2">
      <c r="A302" t="s">
        <v>451</v>
      </c>
      <c r="B302" t="s">
        <v>320</v>
      </c>
      <c r="C302" s="1">
        <v>36601</v>
      </c>
      <c r="D302" t="str">
        <f t="shared" si="29"/>
        <v>{city: Phoenix, state: Arizona, abbreviation: PHX, teamName: Phoenix Suns}</v>
      </c>
      <c r="E302" t="str">
        <f t="shared" si="24"/>
        <v>{height: 82, weight: 215}</v>
      </c>
      <c r="F302">
        <f>VLOOKUP(J302,[1]Players!$A:$E,4,FALSE)</f>
        <v>10</v>
      </c>
      <c r="G302" t="s">
        <v>1405</v>
      </c>
      <c r="J302">
        <v>335</v>
      </c>
      <c r="K302" t="str">
        <f>VLOOKUP(J302,Positions!A:G,7,FALSE)</f>
        <v>F-C</v>
      </c>
      <c r="L302">
        <f>VLOOKUP(J302,[1]Players!$A:$E,2,FALSE)</f>
        <v>82</v>
      </c>
      <c r="M302">
        <f>VLOOKUP(J302,[1]Players!$A:$E,3,FALSE)</f>
        <v>215</v>
      </c>
      <c r="O302" t="str">
        <f t="shared" si="25"/>
        <v>PHX</v>
      </c>
      <c r="P302" t="str">
        <f t="shared" si="26"/>
        <v>Arizona</v>
      </c>
      <c r="Q302" t="str">
        <f t="shared" si="27"/>
        <v>Phoenix</v>
      </c>
      <c r="R302" t="str">
        <f t="shared" si="28"/>
        <v>Phoenix Suns</v>
      </c>
      <c r="S302">
        <v>23</v>
      </c>
    </row>
    <row r="303" spans="1:19" x14ac:dyDescent="0.2">
      <c r="A303" t="s">
        <v>446</v>
      </c>
      <c r="B303" t="s">
        <v>83</v>
      </c>
      <c r="C303" s="1">
        <v>37134</v>
      </c>
      <c r="D303" t="str">
        <f t="shared" si="29"/>
        <v>{city: Portland, state: Oregon, abbreviation: POR, teamName: Portland Trail Blazers}</v>
      </c>
      <c r="E303" t="str">
        <f t="shared" si="24"/>
        <v>{height: 79, weight: 206}</v>
      </c>
      <c r="F303">
        <f>VLOOKUP(J303,[1]Players!$A:$E,4,FALSE)</f>
        <v>4</v>
      </c>
      <c r="G303" t="s">
        <v>1404</v>
      </c>
      <c r="J303">
        <v>56</v>
      </c>
      <c r="K303" t="str">
        <f>VLOOKUP(J303,Positions!A:G,7,FALSE)</f>
        <v>F</v>
      </c>
      <c r="L303">
        <f>VLOOKUP(J303,[1]Players!$A:$E,2,FALSE)</f>
        <v>79</v>
      </c>
      <c r="M303">
        <f>VLOOKUP(J303,[1]Players!$A:$E,3,FALSE)</f>
        <v>206</v>
      </c>
      <c r="O303" t="str">
        <f t="shared" si="25"/>
        <v>POR</v>
      </c>
      <c r="P303" t="str">
        <f t="shared" si="26"/>
        <v>Oregon</v>
      </c>
      <c r="Q303" t="str">
        <f t="shared" si="27"/>
        <v>Portland</v>
      </c>
      <c r="R303" t="str">
        <f t="shared" si="28"/>
        <v>Portland Trail Blazers</v>
      </c>
      <c r="S303">
        <v>24</v>
      </c>
    </row>
    <row r="304" spans="1:19" x14ac:dyDescent="0.2">
      <c r="A304" t="s">
        <v>471</v>
      </c>
      <c r="B304" t="s">
        <v>109</v>
      </c>
      <c r="C304" s="1">
        <v>33225</v>
      </c>
      <c r="D304" t="str">
        <f t="shared" si="29"/>
        <v>{city: Portland, state: Oregon, abbreviation: POR, teamName: Portland Trail Blazers}</v>
      </c>
      <c r="E304" t="str">
        <f t="shared" si="24"/>
        <v>{height: 79, weight: 209}</v>
      </c>
      <c r="F304">
        <f>VLOOKUP(J304,[1]Players!$A:$E,4,FALSE)</f>
        <v>33</v>
      </c>
      <c r="G304" t="s">
        <v>1404</v>
      </c>
      <c r="J304">
        <v>85</v>
      </c>
      <c r="K304" t="str">
        <f>VLOOKUP(J304,Positions!A:G,7,FALSE)</f>
        <v>F</v>
      </c>
      <c r="L304">
        <f>VLOOKUP(J304,[1]Players!$A:$E,2,FALSE)</f>
        <v>79</v>
      </c>
      <c r="M304">
        <f>VLOOKUP(J304,[1]Players!$A:$E,3,FALSE)</f>
        <v>209</v>
      </c>
      <c r="O304" t="str">
        <f t="shared" si="25"/>
        <v>POR</v>
      </c>
      <c r="P304" t="str">
        <f t="shared" si="26"/>
        <v>Oregon</v>
      </c>
      <c r="Q304" t="str">
        <f t="shared" si="27"/>
        <v>Portland</v>
      </c>
      <c r="R304" t="str">
        <f t="shared" si="28"/>
        <v>Portland Trail Blazers</v>
      </c>
      <c r="S304">
        <v>24</v>
      </c>
    </row>
    <row r="305" spans="1:19" x14ac:dyDescent="0.2">
      <c r="A305" t="s">
        <v>489</v>
      </c>
      <c r="B305" t="s">
        <v>129</v>
      </c>
      <c r="C305" s="1">
        <v>36692</v>
      </c>
      <c r="D305" t="str">
        <f t="shared" si="29"/>
        <v>{city: Portland, state: Oregon, abbreviation: POR, teamName: Portland Trail Blazers}</v>
      </c>
      <c r="E305" t="str">
        <f t="shared" si="24"/>
        <v>{height: 78, weight: 200}</v>
      </c>
      <c r="F305">
        <f>VLOOKUP(J305,[1]Players!$A:$E,4,FALSE)</f>
        <v>16</v>
      </c>
      <c r="G305" t="s">
        <v>1407</v>
      </c>
      <c r="J305">
        <v>107</v>
      </c>
      <c r="K305" t="str">
        <f>VLOOKUP(J305,Positions!A:G,7,FALSE)</f>
        <v>F-G</v>
      </c>
      <c r="L305">
        <f>VLOOKUP(J305,[1]Players!$A:$E,2,FALSE)</f>
        <v>78</v>
      </c>
      <c r="M305">
        <f>VLOOKUP(J305,[1]Players!$A:$E,3,FALSE)</f>
        <v>200</v>
      </c>
      <c r="O305" t="str">
        <f t="shared" si="25"/>
        <v>POR</v>
      </c>
      <c r="P305" t="str">
        <f t="shared" si="26"/>
        <v>Oregon</v>
      </c>
      <c r="Q305" t="str">
        <f t="shared" si="27"/>
        <v>Portland</v>
      </c>
      <c r="R305" t="str">
        <f t="shared" si="28"/>
        <v>Portland Trail Blazers</v>
      </c>
      <c r="S305">
        <v>24</v>
      </c>
    </row>
    <row r="306" spans="1:19" x14ac:dyDescent="0.2">
      <c r="A306" t="s">
        <v>564</v>
      </c>
      <c r="B306" t="s">
        <v>214</v>
      </c>
      <c r="C306" s="1">
        <v>33071</v>
      </c>
      <c r="D306" t="str">
        <f t="shared" si="29"/>
        <v>{city: Portland, state: Oregon, abbreviation: POR, teamName: Portland Trail Blazers}</v>
      </c>
      <c r="E306" t="str">
        <f t="shared" si="24"/>
        <v>{height: 74, weight: 195}</v>
      </c>
      <c r="F306">
        <f>VLOOKUP(J306,[1]Players!$A:$E,4,FALSE)</f>
        <v>0</v>
      </c>
      <c r="G306" t="s">
        <v>1402</v>
      </c>
      <c r="J306">
        <v>216</v>
      </c>
      <c r="K306" t="str">
        <f>VLOOKUP(J306,Positions!A:G,7,FALSE)</f>
        <v>G</v>
      </c>
      <c r="L306">
        <f>VLOOKUP(J306,[1]Players!$A:$E,2,FALSE)</f>
        <v>74</v>
      </c>
      <c r="M306">
        <f>VLOOKUP(J306,[1]Players!$A:$E,3,FALSE)</f>
        <v>195</v>
      </c>
      <c r="O306" t="str">
        <f t="shared" si="25"/>
        <v>POR</v>
      </c>
      <c r="P306" t="str">
        <f t="shared" si="26"/>
        <v>Oregon</v>
      </c>
      <c r="Q306" t="str">
        <f t="shared" si="27"/>
        <v>Portland</v>
      </c>
      <c r="R306" t="str">
        <f t="shared" si="28"/>
        <v>Portland Trail Blazers</v>
      </c>
      <c r="S306">
        <v>24</v>
      </c>
    </row>
    <row r="307" spans="1:19" x14ac:dyDescent="0.2">
      <c r="A307" t="s">
        <v>565</v>
      </c>
      <c r="B307" t="s">
        <v>215</v>
      </c>
      <c r="C307" s="1">
        <v>36568</v>
      </c>
      <c r="D307" t="str">
        <f t="shared" si="29"/>
        <v>{city: Portland, state: Oregon, abbreviation: POR, teamName: Portland Trail Blazers}</v>
      </c>
      <c r="E307" t="str">
        <f t="shared" si="24"/>
        <v>{height: 77, weight: 220}</v>
      </c>
      <c r="F307">
        <f>VLOOKUP(J307,[1]Players!$A:$E,4,FALSE)</f>
        <v>9</v>
      </c>
      <c r="G307" t="s">
        <v>1407</v>
      </c>
      <c r="J307">
        <v>217</v>
      </c>
      <c r="K307" t="str">
        <f>VLOOKUP(J307,Positions!A:G,7,FALSE)</f>
        <v>F-G</v>
      </c>
      <c r="L307">
        <f>VLOOKUP(J307,[1]Players!$A:$E,2,FALSE)</f>
        <v>77</v>
      </c>
      <c r="M307">
        <f>VLOOKUP(J307,[1]Players!$A:$E,3,FALSE)</f>
        <v>220</v>
      </c>
      <c r="O307" t="str">
        <f t="shared" si="25"/>
        <v>POR</v>
      </c>
      <c r="P307" t="str">
        <f t="shared" si="26"/>
        <v>Oregon</v>
      </c>
      <c r="Q307" t="str">
        <f t="shared" si="27"/>
        <v>Portland</v>
      </c>
      <c r="R307" t="str">
        <f t="shared" si="28"/>
        <v>Portland Trail Blazers</v>
      </c>
      <c r="S307">
        <v>24</v>
      </c>
    </row>
    <row r="308" spans="1:19" x14ac:dyDescent="0.2">
      <c r="A308" t="s">
        <v>489</v>
      </c>
      <c r="B308" t="s">
        <v>232</v>
      </c>
      <c r="C308" s="1">
        <v>33502</v>
      </c>
      <c r="D308" t="str">
        <f t="shared" si="29"/>
        <v>{city: Portland, state: Oregon, abbreviation: POR, teamName: Portland Trail Blazers}</v>
      </c>
      <c r="E308" t="str">
        <f t="shared" si="24"/>
        <v>{height: 75, weight: 190}</v>
      </c>
      <c r="F308">
        <f>VLOOKUP(J308,[1]Players!$A:$E,4,FALSE)</f>
        <v>3</v>
      </c>
      <c r="G308" t="s">
        <v>1402</v>
      </c>
      <c r="J308">
        <v>237</v>
      </c>
      <c r="K308" t="str">
        <f>VLOOKUP(J308,Positions!A:G,7,FALSE)</f>
        <v>G</v>
      </c>
      <c r="L308">
        <f>VLOOKUP(J308,[1]Players!$A:$E,2,FALSE)</f>
        <v>75</v>
      </c>
      <c r="M308">
        <f>VLOOKUP(J308,[1]Players!$A:$E,3,FALSE)</f>
        <v>190</v>
      </c>
      <c r="O308" t="str">
        <f t="shared" si="25"/>
        <v>POR</v>
      </c>
      <c r="P308" t="str">
        <f t="shared" si="26"/>
        <v>Oregon</v>
      </c>
      <c r="Q308" t="str">
        <f t="shared" si="27"/>
        <v>Portland</v>
      </c>
      <c r="R308" t="str">
        <f t="shared" si="28"/>
        <v>Portland Trail Blazers</v>
      </c>
      <c r="S308">
        <v>24</v>
      </c>
    </row>
    <row r="309" spans="1:19" x14ac:dyDescent="0.2">
      <c r="A309" t="s">
        <v>584</v>
      </c>
      <c r="B309" t="s">
        <v>239</v>
      </c>
      <c r="C309" s="1">
        <v>34013</v>
      </c>
      <c r="D309" t="str">
        <f t="shared" si="29"/>
        <v>{city: Portland, state: Oregon, abbreviation: POR, teamName: Portland Trail Blazers}</v>
      </c>
      <c r="E309" t="str">
        <f t="shared" si="24"/>
        <v>{height: 75, weight: 195}</v>
      </c>
      <c r="F309">
        <f>VLOOKUP(J309,[1]Players!$A:$E,4,FALSE)</f>
        <v>23</v>
      </c>
      <c r="G309" t="s">
        <v>1402</v>
      </c>
      <c r="J309">
        <v>245</v>
      </c>
      <c r="K309" t="str">
        <f>VLOOKUP(J309,Positions!A:G,7,FALSE)</f>
        <v>G</v>
      </c>
      <c r="L309">
        <f>VLOOKUP(J309,[1]Players!$A:$E,2,FALSE)</f>
        <v>75</v>
      </c>
      <c r="M309">
        <f>VLOOKUP(J309,[1]Players!$A:$E,3,FALSE)</f>
        <v>195</v>
      </c>
      <c r="O309" t="str">
        <f t="shared" si="25"/>
        <v>POR</v>
      </c>
      <c r="P309" t="str">
        <f t="shared" si="26"/>
        <v>Oregon</v>
      </c>
      <c r="Q309" t="str">
        <f t="shared" si="27"/>
        <v>Portland</v>
      </c>
      <c r="R309" t="str">
        <f t="shared" si="28"/>
        <v>Portland Trail Blazers</v>
      </c>
      <c r="S309">
        <v>24</v>
      </c>
    </row>
    <row r="310" spans="1:19" x14ac:dyDescent="0.2">
      <c r="A310" t="s">
        <v>596</v>
      </c>
      <c r="B310" t="s">
        <v>256</v>
      </c>
      <c r="C310" s="1">
        <v>33973</v>
      </c>
      <c r="D310" t="str">
        <f t="shared" si="29"/>
        <v>{city: Portland, state: Oregon, abbreviation: POR, teamName: Portland Trail Blazers}</v>
      </c>
      <c r="E310" t="str">
        <f t="shared" si="24"/>
        <v>{height: 79, weight: 245}</v>
      </c>
      <c r="F310">
        <f>VLOOKUP(J310,[1]Players!$A:$E,4,FALSE)</f>
        <v>11</v>
      </c>
      <c r="G310" t="s">
        <v>1405</v>
      </c>
      <c r="J310">
        <v>264</v>
      </c>
      <c r="K310" t="str">
        <f>VLOOKUP(J310,Positions!A:G,7,FALSE)</f>
        <v>F-C</v>
      </c>
      <c r="L310">
        <f>VLOOKUP(J310,[1]Players!$A:$E,2,FALSE)</f>
        <v>79</v>
      </c>
      <c r="M310">
        <f>VLOOKUP(J310,[1]Players!$A:$E,3,FALSE)</f>
        <v>245</v>
      </c>
      <c r="O310" t="str">
        <f t="shared" si="25"/>
        <v>POR</v>
      </c>
      <c r="P310" t="str">
        <f t="shared" si="26"/>
        <v>Oregon</v>
      </c>
      <c r="Q310" t="str">
        <f t="shared" si="27"/>
        <v>Portland</v>
      </c>
      <c r="R310" t="str">
        <f t="shared" si="28"/>
        <v>Portland Trail Blazers</v>
      </c>
      <c r="S310">
        <v>24</v>
      </c>
    </row>
    <row r="311" spans="1:19" x14ac:dyDescent="0.2">
      <c r="A311" t="s">
        <v>599</v>
      </c>
      <c r="B311" t="s">
        <v>263</v>
      </c>
      <c r="C311" s="1">
        <v>34571</v>
      </c>
      <c r="D311" t="str">
        <f t="shared" si="29"/>
        <v>{city: Portland, state: Oregon, abbreviation: POR, teamName: Portland Trail Blazers}</v>
      </c>
      <c r="E311" t="str">
        <f t="shared" si="24"/>
        <v>{height: 83, weight: 290}</v>
      </c>
      <c r="F311">
        <f>VLOOKUP(J311,[1]Players!$A:$E,4,FALSE)</f>
        <v>27</v>
      </c>
      <c r="G311" t="s">
        <v>1403</v>
      </c>
      <c r="J311">
        <v>271</v>
      </c>
      <c r="K311" t="str">
        <f>VLOOKUP(J311,Positions!A:G,7,FALSE)</f>
        <v>C</v>
      </c>
      <c r="L311">
        <f>VLOOKUP(J311,[1]Players!$A:$E,2,FALSE)</f>
        <v>83</v>
      </c>
      <c r="M311">
        <f>VLOOKUP(J311,[1]Players!$A:$E,3,FALSE)</f>
        <v>290</v>
      </c>
      <c r="O311" t="str">
        <f t="shared" si="25"/>
        <v>POR</v>
      </c>
      <c r="P311" t="str">
        <f t="shared" si="26"/>
        <v>Oregon</v>
      </c>
      <c r="Q311" t="str">
        <f t="shared" si="27"/>
        <v>Portland</v>
      </c>
      <c r="R311" t="str">
        <f t="shared" si="28"/>
        <v>Portland Trail Blazers</v>
      </c>
      <c r="S311">
        <v>24</v>
      </c>
    </row>
    <row r="312" spans="1:19" x14ac:dyDescent="0.2">
      <c r="A312" t="s">
        <v>614</v>
      </c>
      <c r="B312" t="s">
        <v>287</v>
      </c>
      <c r="C312" s="1">
        <v>34115</v>
      </c>
      <c r="D312" t="str">
        <f t="shared" si="29"/>
        <v>{city: Portland, state: Oregon, abbreviation: POR, teamName: Portland Trail Blazers}</v>
      </c>
      <c r="E312" t="str">
        <f t="shared" si="24"/>
        <v>{height: 75, weight: 215}</v>
      </c>
      <c r="F312">
        <f>VLOOKUP(J312,[1]Players!$A:$E,4,FALSE)</f>
        <v>24</v>
      </c>
      <c r="G312" t="s">
        <v>1402</v>
      </c>
      <c r="J312">
        <v>298</v>
      </c>
      <c r="K312" t="str">
        <f>VLOOKUP(J312,Positions!A:G,7,FALSE)</f>
        <v>G</v>
      </c>
      <c r="L312">
        <f>VLOOKUP(J312,[1]Players!$A:$E,2,FALSE)</f>
        <v>75</v>
      </c>
      <c r="M312">
        <f>VLOOKUP(J312,[1]Players!$A:$E,3,FALSE)</f>
        <v>215</v>
      </c>
      <c r="O312" t="str">
        <f t="shared" si="25"/>
        <v>POR</v>
      </c>
      <c r="P312" t="str">
        <f t="shared" si="26"/>
        <v>Oregon</v>
      </c>
      <c r="Q312" t="str">
        <f t="shared" si="27"/>
        <v>Portland</v>
      </c>
      <c r="R312" t="str">
        <f t="shared" si="28"/>
        <v>Portland Trail Blazers</v>
      </c>
      <c r="S312">
        <v>24</v>
      </c>
    </row>
    <row r="313" spans="1:19" x14ac:dyDescent="0.2">
      <c r="A313" t="s">
        <v>637</v>
      </c>
      <c r="B313" t="s">
        <v>316</v>
      </c>
      <c r="C313" s="1">
        <v>36320</v>
      </c>
      <c r="D313" t="str">
        <f t="shared" si="29"/>
        <v>{city: Portland, state: Oregon, abbreviation: POR, teamName: Portland Trail Blazers}</v>
      </c>
      <c r="E313" t="str">
        <f t="shared" si="24"/>
        <v>{height: 75, weight: 181}</v>
      </c>
      <c r="F313">
        <f>VLOOKUP(J313,[1]Players!$A:$E,4,FALSE)</f>
        <v>1</v>
      </c>
      <c r="G313" t="s">
        <v>1402</v>
      </c>
      <c r="J313">
        <v>330</v>
      </c>
      <c r="K313" t="str">
        <f>VLOOKUP(J313,Positions!A:G,7,FALSE)</f>
        <v>G</v>
      </c>
      <c r="L313">
        <f>VLOOKUP(J313,[1]Players!$A:$E,2,FALSE)</f>
        <v>75</v>
      </c>
      <c r="M313">
        <f>VLOOKUP(J313,[1]Players!$A:$E,3,FALSE)</f>
        <v>181</v>
      </c>
      <c r="O313" t="str">
        <f t="shared" si="25"/>
        <v>POR</v>
      </c>
      <c r="P313" t="str">
        <f t="shared" si="26"/>
        <v>Oregon</v>
      </c>
      <c r="Q313" t="str">
        <f t="shared" si="27"/>
        <v>Portland</v>
      </c>
      <c r="R313" t="str">
        <f t="shared" si="28"/>
        <v>Portland Trail Blazers</v>
      </c>
      <c r="S313">
        <v>24</v>
      </c>
    </row>
    <row r="314" spans="1:19" x14ac:dyDescent="0.2">
      <c r="A314" t="s">
        <v>631</v>
      </c>
      <c r="B314" t="s">
        <v>319</v>
      </c>
      <c r="C314" s="1">
        <v>35758</v>
      </c>
      <c r="D314" t="str">
        <f t="shared" si="29"/>
        <v>{city: Portland, state: Oregon, abbreviation: POR, teamName: Portland Trail Blazers}</v>
      </c>
      <c r="E314" t="str">
        <f t="shared" si="24"/>
        <v>{height: 74, weight: 205}</v>
      </c>
      <c r="F314">
        <f>VLOOKUP(J314,[1]Players!$A:$E,4,FALSE)</f>
        <v>10</v>
      </c>
      <c r="G314" t="s">
        <v>1402</v>
      </c>
      <c r="J314">
        <v>333</v>
      </c>
      <c r="K314" t="str">
        <f>VLOOKUP(J314,Positions!A:G,7,FALSE)</f>
        <v>G</v>
      </c>
      <c r="L314">
        <f>VLOOKUP(J314,[1]Players!$A:$E,2,FALSE)</f>
        <v>74</v>
      </c>
      <c r="M314">
        <f>VLOOKUP(J314,[1]Players!$A:$E,3,FALSE)</f>
        <v>205</v>
      </c>
      <c r="O314" t="str">
        <f t="shared" si="25"/>
        <v>POR</v>
      </c>
      <c r="P314" t="str">
        <f t="shared" si="26"/>
        <v>Oregon</v>
      </c>
      <c r="Q314" t="str">
        <f t="shared" si="27"/>
        <v>Portland</v>
      </c>
      <c r="R314" t="str">
        <f t="shared" si="28"/>
        <v>Portland Trail Blazers</v>
      </c>
      <c r="S314">
        <v>24</v>
      </c>
    </row>
    <row r="315" spans="1:19" x14ac:dyDescent="0.2">
      <c r="A315" t="s">
        <v>577</v>
      </c>
      <c r="B315" t="s">
        <v>365</v>
      </c>
      <c r="C315" s="1">
        <v>33885</v>
      </c>
      <c r="D315" t="str">
        <f t="shared" si="29"/>
        <v>{city: Portland, state: Oregon, abbreviation: POR, teamName: Portland Trail Blazers}</v>
      </c>
      <c r="E315" t="str">
        <f t="shared" si="24"/>
        <v>{height: 83, weight: 240}</v>
      </c>
      <c r="F315">
        <f>VLOOKUP(J315,[1]Players!$A:$E,4,FALSE)</f>
        <v>40</v>
      </c>
      <c r="G315" t="s">
        <v>1405</v>
      </c>
      <c r="J315">
        <v>387</v>
      </c>
      <c r="K315" t="str">
        <f>VLOOKUP(J315,Positions!A:G,7,FALSE)</f>
        <v>F-C</v>
      </c>
      <c r="L315">
        <f>VLOOKUP(J315,[1]Players!$A:$E,2,FALSE)</f>
        <v>83</v>
      </c>
      <c r="M315">
        <f>VLOOKUP(J315,[1]Players!$A:$E,3,FALSE)</f>
        <v>240</v>
      </c>
      <c r="O315" t="str">
        <f t="shared" si="25"/>
        <v>POR</v>
      </c>
      <c r="P315" t="str">
        <f t="shared" si="26"/>
        <v>Oregon</v>
      </c>
      <c r="Q315" t="str">
        <f t="shared" si="27"/>
        <v>Portland</v>
      </c>
      <c r="R315" t="str">
        <f t="shared" si="28"/>
        <v>Portland Trail Blazers</v>
      </c>
      <c r="S315">
        <v>24</v>
      </c>
    </row>
    <row r="316" spans="1:19" x14ac:dyDescent="0.2">
      <c r="A316" t="s">
        <v>411</v>
      </c>
      <c r="B316" t="s">
        <v>49</v>
      </c>
      <c r="C316" s="1">
        <v>36232</v>
      </c>
      <c r="D316" t="str">
        <f t="shared" si="29"/>
        <v>{city: Sacramento, state: California, abbreviation: SAC, teamName: Sacramento Kings}</v>
      </c>
      <c r="E316" t="str">
        <f t="shared" si="24"/>
        <v>{height: 83, weight: 235}</v>
      </c>
      <c r="F316">
        <f>VLOOKUP(J316,[1]Players!$A:$E,4,FALSE)</f>
        <v>35</v>
      </c>
      <c r="G316" t="s">
        <v>1404</v>
      </c>
      <c r="J316">
        <v>17</v>
      </c>
      <c r="K316" t="str">
        <f>VLOOKUP(J316,Positions!A:G,7,FALSE)</f>
        <v>F</v>
      </c>
      <c r="L316">
        <f>VLOOKUP(J316,[1]Players!$A:$E,2,FALSE)</f>
        <v>83</v>
      </c>
      <c r="M316">
        <f>VLOOKUP(J316,[1]Players!$A:$E,3,FALSE)</f>
        <v>235</v>
      </c>
      <c r="O316" t="str">
        <f t="shared" si="25"/>
        <v>SAC</v>
      </c>
      <c r="P316" t="str">
        <f t="shared" si="26"/>
        <v>California</v>
      </c>
      <c r="Q316" t="str">
        <f t="shared" si="27"/>
        <v>Sacramento</v>
      </c>
      <c r="R316" t="str">
        <f t="shared" si="28"/>
        <v>Sacramento Kings</v>
      </c>
      <c r="S316">
        <v>25</v>
      </c>
    </row>
    <row r="317" spans="1:19" x14ac:dyDescent="0.2">
      <c r="A317" t="s">
        <v>417</v>
      </c>
      <c r="B317" t="s">
        <v>54</v>
      </c>
      <c r="C317" s="1">
        <v>33758</v>
      </c>
      <c r="D317" t="str">
        <f t="shared" si="29"/>
        <v>{city: Sacramento, state: California, abbreviation: SAC, teamName: Sacramento Kings}</v>
      </c>
      <c r="E317" t="str">
        <f t="shared" si="24"/>
        <v>{height: 80, weight: 225}</v>
      </c>
      <c r="F317">
        <f>VLOOKUP(J317,[1]Players!$A:$E,4,FALSE)</f>
        <v>40</v>
      </c>
      <c r="G317" t="s">
        <v>1404</v>
      </c>
      <c r="J317">
        <v>23</v>
      </c>
      <c r="K317" t="str">
        <f>VLOOKUP(J317,Positions!A:G,7,FALSE)</f>
        <v>F</v>
      </c>
      <c r="L317">
        <f>VLOOKUP(J317,[1]Players!$A:$E,2,FALSE)</f>
        <v>80</v>
      </c>
      <c r="M317">
        <f>VLOOKUP(J317,[1]Players!$A:$E,3,FALSE)</f>
        <v>225</v>
      </c>
      <c r="O317" t="str">
        <f t="shared" si="25"/>
        <v>SAC</v>
      </c>
      <c r="P317" t="str">
        <f t="shared" si="26"/>
        <v>California</v>
      </c>
      <c r="Q317" t="str">
        <f t="shared" si="27"/>
        <v>Sacramento</v>
      </c>
      <c r="R317" t="str">
        <f t="shared" si="28"/>
        <v>Sacramento Kings</v>
      </c>
      <c r="S317">
        <v>25</v>
      </c>
    </row>
    <row r="318" spans="1:19" x14ac:dyDescent="0.2">
      <c r="A318" t="s">
        <v>475</v>
      </c>
      <c r="B318" t="s">
        <v>113</v>
      </c>
      <c r="C318" s="1">
        <v>35568</v>
      </c>
      <c r="D318" t="str">
        <f t="shared" si="29"/>
        <v>{city: Sacramento, state: California, abbreviation: SAC, teamName: Sacramento Kings}</v>
      </c>
      <c r="E318" t="str">
        <f t="shared" si="24"/>
        <v>{height: 76, weight: 201}</v>
      </c>
      <c r="F318">
        <f>VLOOKUP(J318,[1]Players!$A:$E,4,FALSE)</f>
        <v>3</v>
      </c>
      <c r="G318" t="s">
        <v>1402</v>
      </c>
      <c r="J318">
        <v>91</v>
      </c>
      <c r="K318" t="str">
        <f>VLOOKUP(J318,Positions!A:G,7,FALSE)</f>
        <v>G</v>
      </c>
      <c r="L318">
        <f>VLOOKUP(J318,[1]Players!$A:$E,2,FALSE)</f>
        <v>76</v>
      </c>
      <c r="M318">
        <f>VLOOKUP(J318,[1]Players!$A:$E,3,FALSE)</f>
        <v>201</v>
      </c>
      <c r="O318" t="str">
        <f t="shared" si="25"/>
        <v>SAC</v>
      </c>
      <c r="P318" t="str">
        <f t="shared" si="26"/>
        <v>California</v>
      </c>
      <c r="Q318" t="str">
        <f t="shared" si="27"/>
        <v>Sacramento</v>
      </c>
      <c r="R318" t="str">
        <f t="shared" si="28"/>
        <v>Sacramento Kings</v>
      </c>
      <c r="S318">
        <v>25</v>
      </c>
    </row>
    <row r="319" spans="1:19" x14ac:dyDescent="0.2">
      <c r="A319" t="s">
        <v>499</v>
      </c>
      <c r="B319" t="s">
        <v>140</v>
      </c>
      <c r="C319" s="1">
        <v>35783</v>
      </c>
      <c r="D319" t="str">
        <f t="shared" si="29"/>
        <v>{city: Sacramento, state: California, abbreviation: SAC, teamName: Sacramento Kings}</v>
      </c>
      <c r="E319" t="str">
        <f t="shared" si="24"/>
        <v>{height: 75, weight: 185}</v>
      </c>
      <c r="F319">
        <f>VLOOKUP(J319,[1]Players!$A:$E,4,FALSE)</f>
        <v>5</v>
      </c>
      <c r="G319" t="s">
        <v>1402</v>
      </c>
      <c r="J319">
        <v>118</v>
      </c>
      <c r="K319" t="str">
        <f>VLOOKUP(J319,Positions!A:G,7,FALSE)</f>
        <v>G</v>
      </c>
      <c r="L319">
        <f>VLOOKUP(J319,[1]Players!$A:$E,2,FALSE)</f>
        <v>75</v>
      </c>
      <c r="M319">
        <f>VLOOKUP(J319,[1]Players!$A:$E,3,FALSE)</f>
        <v>185</v>
      </c>
      <c r="O319" t="str">
        <f t="shared" si="25"/>
        <v>SAC</v>
      </c>
      <c r="P319" t="str">
        <f t="shared" si="26"/>
        <v>California</v>
      </c>
      <c r="Q319" t="str">
        <f t="shared" si="27"/>
        <v>Sacramento</v>
      </c>
      <c r="R319" t="str">
        <f t="shared" si="28"/>
        <v>Sacramento Kings</v>
      </c>
      <c r="S319">
        <v>25</v>
      </c>
    </row>
    <row r="320" spans="1:19" x14ac:dyDescent="0.2">
      <c r="A320" t="s">
        <v>516</v>
      </c>
      <c r="B320" t="s">
        <v>156</v>
      </c>
      <c r="C320" s="1">
        <v>36586</v>
      </c>
      <c r="D320" t="str">
        <f t="shared" si="29"/>
        <v>{city: Sacramento, state: California, abbreviation: SAC, teamName: Sacramento Kings}</v>
      </c>
      <c r="E320" t="str">
        <f t="shared" si="24"/>
        <v>{height: 77, weight: 185}</v>
      </c>
      <c r="F320">
        <f>VLOOKUP(J320,[1]Players!$A:$E,4,FALSE)</f>
        <v>0</v>
      </c>
      <c r="G320" t="s">
        <v>1402</v>
      </c>
      <c r="J320">
        <v>142</v>
      </c>
      <c r="K320" t="str">
        <f>VLOOKUP(J320,Positions!A:G,7,FALSE)</f>
        <v>G</v>
      </c>
      <c r="L320">
        <f>VLOOKUP(J320,[1]Players!$A:$E,2,FALSE)</f>
        <v>77</v>
      </c>
      <c r="M320">
        <f>VLOOKUP(J320,[1]Players!$A:$E,3,FALSE)</f>
        <v>185</v>
      </c>
      <c r="O320" t="str">
        <f t="shared" si="25"/>
        <v>SAC</v>
      </c>
      <c r="P320" t="str">
        <f t="shared" si="26"/>
        <v>California</v>
      </c>
      <c r="Q320" t="str">
        <f t="shared" si="27"/>
        <v>Sacramento</v>
      </c>
      <c r="R320" t="str">
        <f t="shared" si="28"/>
        <v>Sacramento Kings</v>
      </c>
      <c r="S320">
        <v>25</v>
      </c>
    </row>
    <row r="321" spans="1:19" x14ac:dyDescent="0.2">
      <c r="A321" t="s">
        <v>519</v>
      </c>
      <c r="B321" t="s">
        <v>160</v>
      </c>
      <c r="C321" s="1">
        <v>34101</v>
      </c>
      <c r="D321" t="str">
        <f t="shared" si="29"/>
        <v>{city: Sacramento, state: California, abbreviation: SAC, teamName: Sacramento Kings}</v>
      </c>
      <c r="E321" t="str">
        <f t="shared" si="24"/>
        <v>{height: 79, weight: 220}</v>
      </c>
      <c r="F321">
        <f>VLOOKUP(J321,[1]Players!$A:$E,4,FALSE)</f>
        <v>8</v>
      </c>
      <c r="G321" t="s">
        <v>1407</v>
      </c>
      <c r="J321">
        <v>146</v>
      </c>
      <c r="K321" t="str">
        <f>VLOOKUP(J321,Positions!A:G,7,FALSE)</f>
        <v>F-G</v>
      </c>
      <c r="L321">
        <f>VLOOKUP(J321,[1]Players!$A:$E,2,FALSE)</f>
        <v>79</v>
      </c>
      <c r="M321">
        <f>VLOOKUP(J321,[1]Players!$A:$E,3,FALSE)</f>
        <v>220</v>
      </c>
      <c r="O321" t="str">
        <f t="shared" si="25"/>
        <v>SAC</v>
      </c>
      <c r="P321" t="str">
        <f t="shared" si="26"/>
        <v>California</v>
      </c>
      <c r="Q321" t="str">
        <f t="shared" si="27"/>
        <v>Sacramento</v>
      </c>
      <c r="R321" t="str">
        <f t="shared" si="28"/>
        <v>Sacramento Kings</v>
      </c>
      <c r="S321">
        <v>25</v>
      </c>
    </row>
    <row r="322" spans="1:19" x14ac:dyDescent="0.2">
      <c r="A322" t="s">
        <v>527</v>
      </c>
      <c r="B322" t="s">
        <v>170</v>
      </c>
      <c r="C322" s="1">
        <v>33958</v>
      </c>
      <c r="D322" t="str">
        <f t="shared" si="29"/>
        <v>{city: Sacramento, state: California, abbreviation: SAC, teamName: Sacramento Kings}</v>
      </c>
      <c r="E322" t="str">
        <f t="shared" ref="E322:E389" si="30">"{"&amp;"height: "&amp;L322&amp;", weight: "&amp;M322&amp;"}"</f>
        <v>{height: 76, weight: 220}</v>
      </c>
      <c r="F322">
        <f>VLOOKUP(J322,[1]Players!$A:$E,4,FALSE)</f>
        <v>24</v>
      </c>
      <c r="G322" t="s">
        <v>1402</v>
      </c>
      <c r="J322">
        <v>158</v>
      </c>
      <c r="K322" t="str">
        <f>VLOOKUP(J322,Positions!A:G,7,FALSE)</f>
        <v>G</v>
      </c>
      <c r="L322">
        <f>VLOOKUP(J322,[1]Players!$A:$E,2,FALSE)</f>
        <v>76</v>
      </c>
      <c r="M322">
        <f>VLOOKUP(J322,[1]Players!$A:$E,3,FALSE)</f>
        <v>220</v>
      </c>
      <c r="O322" t="str">
        <f t="shared" ref="O322:O389" si="31">VLOOKUP(S322,U:Y,2,FALSE)</f>
        <v>SAC</v>
      </c>
      <c r="P322" t="str">
        <f t="shared" ref="P322:P389" si="32">VLOOKUP(S322,U:Y,3,FALSE)</f>
        <v>California</v>
      </c>
      <c r="Q322" t="str">
        <f t="shared" ref="Q322:Q389" si="33">VLOOKUP(S322,U:Y,4,FALSE)</f>
        <v>Sacramento</v>
      </c>
      <c r="R322" t="str">
        <f t="shared" ref="R322:R385" si="34">VLOOKUP(S322,U:Y,5,FALSE)</f>
        <v>Sacramento Kings</v>
      </c>
      <c r="S322">
        <v>25</v>
      </c>
    </row>
    <row r="323" spans="1:19" x14ac:dyDescent="0.2">
      <c r="A323" t="s">
        <v>530</v>
      </c>
      <c r="B323" t="s">
        <v>173</v>
      </c>
      <c r="C323" s="1">
        <v>34258</v>
      </c>
      <c r="D323" t="str">
        <f t="shared" ref="D323:D386" si="35">"{city: "&amp;Q323&amp;","&amp;" state: "&amp;P323&amp;","&amp;" abbreviation: "&amp;O323&amp;", teamName: "&amp;R323&amp;"}"</f>
        <v>{city: Sacramento, state: California, abbreviation: SAC, teamName: Sacramento Kings}</v>
      </c>
      <c r="E323" t="str">
        <f t="shared" si="30"/>
        <v>{height: 82, weight: 235}</v>
      </c>
      <c r="F323">
        <f>VLOOKUP(J323,[1]Players!$A:$E,4,FALSE)</f>
        <v>22</v>
      </c>
      <c r="G323" t="s">
        <v>1404</v>
      </c>
      <c r="J323">
        <v>164</v>
      </c>
      <c r="K323" t="str">
        <f>VLOOKUP(J323,Positions!A:G,7,FALSE)</f>
        <v>F</v>
      </c>
      <c r="L323">
        <f>VLOOKUP(J323,[1]Players!$A:$E,2,FALSE)</f>
        <v>82</v>
      </c>
      <c r="M323">
        <f>VLOOKUP(J323,[1]Players!$A:$E,3,FALSE)</f>
        <v>235</v>
      </c>
      <c r="O323" t="str">
        <f t="shared" si="31"/>
        <v>SAC</v>
      </c>
      <c r="P323" t="str">
        <f t="shared" si="32"/>
        <v>California</v>
      </c>
      <c r="Q323" t="str">
        <f t="shared" si="33"/>
        <v>Sacramento</v>
      </c>
      <c r="R323" t="str">
        <f t="shared" si="34"/>
        <v>Sacramento Kings</v>
      </c>
      <c r="S323">
        <v>25</v>
      </c>
    </row>
    <row r="324" spans="1:19" x14ac:dyDescent="0.2">
      <c r="A324" t="s">
        <v>463</v>
      </c>
      <c r="B324" t="s">
        <v>212</v>
      </c>
      <c r="C324" s="1">
        <v>34137</v>
      </c>
      <c r="D324" t="str">
        <f t="shared" si="35"/>
        <v>{city: Sacramento, state: California, abbreviation: SAC, teamName: Sacramento Kings}</v>
      </c>
      <c r="E324" t="str">
        <f t="shared" si="30"/>
        <v>{height: 85, weight: 250}</v>
      </c>
      <c r="F324">
        <f>VLOOKUP(J324,[1]Players!$A:$E,4,FALSE)</f>
        <v>25</v>
      </c>
      <c r="G324" t="s">
        <v>1403</v>
      </c>
      <c r="J324">
        <v>214</v>
      </c>
      <c r="K324" t="str">
        <f>VLOOKUP(J324,Positions!A:G,7,FALSE)</f>
        <v>C</v>
      </c>
      <c r="L324">
        <f>VLOOKUP(J324,[1]Players!$A:$E,2,FALSE)</f>
        <v>85</v>
      </c>
      <c r="M324">
        <f>VLOOKUP(J324,[1]Players!$A:$E,3,FALSE)</f>
        <v>250</v>
      </c>
      <c r="O324" t="str">
        <f t="shared" si="31"/>
        <v>SAC</v>
      </c>
      <c r="P324" t="str">
        <f t="shared" si="32"/>
        <v>California</v>
      </c>
      <c r="Q324" t="str">
        <f t="shared" si="33"/>
        <v>Sacramento</v>
      </c>
      <c r="R324" t="str">
        <f t="shared" si="34"/>
        <v>Sacramento Kings</v>
      </c>
      <c r="S324">
        <v>25</v>
      </c>
    </row>
    <row r="325" spans="1:19" x14ac:dyDescent="0.2">
      <c r="A325" t="s">
        <v>588</v>
      </c>
      <c r="B325" t="s">
        <v>244</v>
      </c>
      <c r="C325" s="1">
        <v>36042</v>
      </c>
      <c r="D325" t="str">
        <f t="shared" si="35"/>
        <v>{city: Sacramento, state: California, abbreviation: SAC, teamName: Sacramento Kings}</v>
      </c>
      <c r="E325" t="str">
        <f t="shared" si="30"/>
        <v>{height: 73, weight: 202}</v>
      </c>
      <c r="F325">
        <f>VLOOKUP(J325,[1]Players!$A:$E,4,FALSE)</f>
        <v>15</v>
      </c>
      <c r="G325" t="s">
        <v>1402</v>
      </c>
      <c r="J325">
        <v>250</v>
      </c>
      <c r="K325" t="str">
        <f>VLOOKUP(J325,Positions!A:G,7,FALSE)</f>
        <v>G</v>
      </c>
      <c r="L325">
        <f>VLOOKUP(J325,[1]Players!$A:$E,2,FALSE)</f>
        <v>73</v>
      </c>
      <c r="M325">
        <f>VLOOKUP(J325,[1]Players!$A:$E,3,FALSE)</f>
        <v>202</v>
      </c>
      <c r="O325" t="str">
        <f t="shared" si="31"/>
        <v>SAC</v>
      </c>
      <c r="P325" t="str">
        <f t="shared" si="32"/>
        <v>California</v>
      </c>
      <c r="Q325" t="str">
        <f t="shared" si="33"/>
        <v>Sacramento</v>
      </c>
      <c r="R325" t="str">
        <f t="shared" si="34"/>
        <v>Sacramento Kings</v>
      </c>
      <c r="S325">
        <v>25</v>
      </c>
    </row>
    <row r="326" spans="1:19" x14ac:dyDescent="0.2">
      <c r="A326" t="s">
        <v>645</v>
      </c>
      <c r="B326" t="s">
        <v>331</v>
      </c>
      <c r="C326" s="1">
        <v>33312</v>
      </c>
      <c r="D326" t="str">
        <f t="shared" si="35"/>
        <v>{city: Sacramento, state: California, abbreviation: SAC, teamName: Sacramento Kings}</v>
      </c>
      <c r="E326" t="str">
        <f t="shared" si="30"/>
        <v>{height: 81, weight: 254}</v>
      </c>
      <c r="F326">
        <f>VLOOKUP(J326,[1]Players!$A:$E,4,FALSE)</f>
        <v>13</v>
      </c>
      <c r="G326" t="s">
        <v>1408</v>
      </c>
      <c r="J326">
        <v>347</v>
      </c>
      <c r="K326" t="str">
        <f>VLOOKUP(J326,Positions!A:G,7,FALSE)</f>
        <v>C-F</v>
      </c>
      <c r="L326">
        <f>VLOOKUP(J326,[1]Players!$A:$E,2,FALSE)</f>
        <v>81</v>
      </c>
      <c r="M326">
        <f>VLOOKUP(J326,[1]Players!$A:$E,3,FALSE)</f>
        <v>254</v>
      </c>
      <c r="O326" t="str">
        <f t="shared" si="31"/>
        <v>SAC</v>
      </c>
      <c r="P326" t="str">
        <f t="shared" si="32"/>
        <v>California</v>
      </c>
      <c r="Q326" t="str">
        <f t="shared" si="33"/>
        <v>Sacramento</v>
      </c>
      <c r="R326" t="str">
        <f t="shared" si="34"/>
        <v>Sacramento Kings</v>
      </c>
      <c r="S326">
        <v>25</v>
      </c>
    </row>
    <row r="327" spans="1:19" x14ac:dyDescent="0.2">
      <c r="A327" t="s">
        <v>422</v>
      </c>
      <c r="B327" t="s">
        <v>58</v>
      </c>
      <c r="C327" s="1">
        <v>35090</v>
      </c>
      <c r="D327" t="str">
        <f t="shared" si="35"/>
        <v>{city: San Antonio, state: Texas, abbreviation: SAS, teamName: San Antonio Spurs}</v>
      </c>
      <c r="E327" t="str">
        <f t="shared" si="30"/>
        <v>{height: 80, weight: 229}</v>
      </c>
      <c r="F327">
        <f>VLOOKUP(J327,[1]Players!$A:$E,4,FALSE)</f>
        <v>31</v>
      </c>
      <c r="G327" t="s">
        <v>1404</v>
      </c>
      <c r="J327">
        <v>28</v>
      </c>
      <c r="K327" t="str">
        <f>VLOOKUP(J327,Positions!A:G,7,FALSE)</f>
        <v>F</v>
      </c>
      <c r="L327">
        <f>VLOOKUP(J327,[1]Players!$A:$E,2,FALSE)</f>
        <v>80</v>
      </c>
      <c r="M327">
        <f>VLOOKUP(J327,[1]Players!$A:$E,3,FALSE)</f>
        <v>229</v>
      </c>
      <c r="O327" t="str">
        <f t="shared" si="31"/>
        <v>SAS</v>
      </c>
      <c r="P327" t="str">
        <f t="shared" si="32"/>
        <v>Texas</v>
      </c>
      <c r="Q327" t="str">
        <f t="shared" si="33"/>
        <v>San Antonio</v>
      </c>
      <c r="R327" t="str">
        <f t="shared" si="34"/>
        <v>San Antonio Spurs</v>
      </c>
      <c r="S327">
        <v>26</v>
      </c>
    </row>
    <row r="328" spans="1:19" x14ac:dyDescent="0.2">
      <c r="A328" t="s">
        <v>491</v>
      </c>
      <c r="B328" t="s">
        <v>131</v>
      </c>
      <c r="C328" s="1">
        <v>35462</v>
      </c>
      <c r="D328" t="str">
        <f t="shared" si="35"/>
        <v>{city: San Antonio, state: Texas, abbreviation: SAS, teamName: San Antonio Spurs}</v>
      </c>
      <c r="E328" t="str">
        <f t="shared" si="30"/>
        <v>{height: 81, weight: 245}</v>
      </c>
      <c r="F328">
        <f>VLOOKUP(J328,[1]Players!$A:$E,4,FALSE)</f>
        <v>14</v>
      </c>
      <c r="G328" t="s">
        <v>1405</v>
      </c>
      <c r="J328">
        <v>109</v>
      </c>
      <c r="K328" t="str">
        <f>VLOOKUP(J328,Positions!A:G,7,FALSE)</f>
        <v>F-C</v>
      </c>
      <c r="L328">
        <f>VLOOKUP(J328,[1]Players!$A:$E,2,FALSE)</f>
        <v>81</v>
      </c>
      <c r="M328">
        <f>VLOOKUP(J328,[1]Players!$A:$E,3,FALSE)</f>
        <v>245</v>
      </c>
      <c r="O328" t="str">
        <f t="shared" si="31"/>
        <v>SAS</v>
      </c>
      <c r="P328" t="str">
        <f t="shared" si="32"/>
        <v>Texas</v>
      </c>
      <c r="Q328" t="str">
        <f t="shared" si="33"/>
        <v>San Antonio</v>
      </c>
      <c r="R328" t="str">
        <f t="shared" si="34"/>
        <v>San Antonio Spurs</v>
      </c>
      <c r="S328">
        <v>26</v>
      </c>
    </row>
    <row r="329" spans="1:19" x14ac:dyDescent="0.2">
      <c r="A329" t="s">
        <v>496</v>
      </c>
      <c r="B329" t="s">
        <v>137</v>
      </c>
      <c r="C329" s="1">
        <v>34174</v>
      </c>
      <c r="D329" t="str">
        <f t="shared" si="35"/>
        <v>{city: San Antonio, state: Texas, abbreviation: SAS, teamName: San Antonio Spurs}</v>
      </c>
      <c r="E329" t="str">
        <f t="shared" si="30"/>
        <v>{height: 74, weight: 205}</v>
      </c>
      <c r="F329">
        <f>VLOOKUP(J329,[1]Players!$A:$E,4,FALSE)</f>
        <v>7</v>
      </c>
      <c r="G329" t="s">
        <v>1402</v>
      </c>
      <c r="J329">
        <v>115</v>
      </c>
      <c r="K329" t="str">
        <f>VLOOKUP(J329,Positions!A:G,7,FALSE)</f>
        <v>G</v>
      </c>
      <c r="L329">
        <f>VLOOKUP(J329,[1]Players!$A:$E,2,FALSE)</f>
        <v>74</v>
      </c>
      <c r="M329">
        <f>VLOOKUP(J329,[1]Players!$A:$E,3,FALSE)</f>
        <v>205</v>
      </c>
      <c r="O329" t="str">
        <f t="shared" si="31"/>
        <v>SAS</v>
      </c>
      <c r="P329" t="str">
        <f t="shared" si="32"/>
        <v>Texas</v>
      </c>
      <c r="Q329" t="str">
        <f t="shared" si="33"/>
        <v>San Antonio</v>
      </c>
      <c r="R329" t="str">
        <f t="shared" si="34"/>
        <v>San Antonio Spurs</v>
      </c>
      <c r="S329">
        <v>26</v>
      </c>
    </row>
    <row r="330" spans="1:19" x14ac:dyDescent="0.2">
      <c r="A330" t="s">
        <v>542</v>
      </c>
      <c r="B330" t="s">
        <v>189</v>
      </c>
      <c r="C330" s="1">
        <v>36444</v>
      </c>
      <c r="D330" t="str">
        <f t="shared" si="35"/>
        <v>{city: San Antonio, state: Texas, abbreviation: SAS, teamName: San Antonio Spurs}</v>
      </c>
      <c r="E330" t="str">
        <f t="shared" si="30"/>
        <v>{height: 78, weight: 220}</v>
      </c>
      <c r="F330">
        <f>VLOOKUP(J330,[1]Players!$A:$E,4,FALSE)</f>
        <v>3</v>
      </c>
      <c r="G330" t="s">
        <v>1407</v>
      </c>
      <c r="J330">
        <v>187</v>
      </c>
      <c r="K330" t="str">
        <f>VLOOKUP(J330,Positions!A:G,7,FALSE)</f>
        <v>F-G</v>
      </c>
      <c r="L330">
        <f>VLOOKUP(J330,[1]Players!$A:$E,2,FALSE)</f>
        <v>78</v>
      </c>
      <c r="M330">
        <f>VLOOKUP(J330,[1]Players!$A:$E,3,FALSE)</f>
        <v>220</v>
      </c>
      <c r="O330" t="str">
        <f t="shared" si="31"/>
        <v>SAS</v>
      </c>
      <c r="P330" t="str">
        <f t="shared" si="32"/>
        <v>Texas</v>
      </c>
      <c r="Q330" t="str">
        <f t="shared" si="33"/>
        <v>San Antonio</v>
      </c>
      <c r="R330" t="str">
        <f t="shared" si="34"/>
        <v>San Antonio Spurs</v>
      </c>
      <c r="S330">
        <v>26</v>
      </c>
    </row>
    <row r="331" spans="1:19" x14ac:dyDescent="0.2">
      <c r="A331" t="s">
        <v>546</v>
      </c>
      <c r="B331" t="s">
        <v>192</v>
      </c>
      <c r="C331" s="1">
        <v>36535</v>
      </c>
      <c r="D331" t="str">
        <f t="shared" si="35"/>
        <v>{city: San Antonio, state: Texas, abbreviation: SAS, teamName: San Antonio Spurs}</v>
      </c>
      <c r="E331" t="str">
        <f t="shared" si="30"/>
        <v>{height: 73, weight: 185}</v>
      </c>
      <c r="F331">
        <f>VLOOKUP(J331,[1]Players!$A:$E,4,FALSE)</f>
        <v>33</v>
      </c>
      <c r="G331" t="s">
        <v>1402</v>
      </c>
      <c r="J331">
        <v>192</v>
      </c>
      <c r="K331" t="str">
        <f>VLOOKUP(J331,Positions!A:G,7,FALSE)</f>
        <v>G</v>
      </c>
      <c r="L331">
        <f>VLOOKUP(J331,[1]Players!$A:$E,2,FALSE)</f>
        <v>73</v>
      </c>
      <c r="M331">
        <f>VLOOKUP(J331,[1]Players!$A:$E,3,FALSE)</f>
        <v>185</v>
      </c>
      <c r="O331" t="str">
        <f t="shared" si="31"/>
        <v>SAS</v>
      </c>
      <c r="P331" t="str">
        <f t="shared" si="32"/>
        <v>Texas</v>
      </c>
      <c r="Q331" t="str">
        <f t="shared" si="33"/>
        <v>San Antonio</v>
      </c>
      <c r="R331" t="str">
        <f t="shared" si="34"/>
        <v>San Antonio Spurs</v>
      </c>
      <c r="S331">
        <v>26</v>
      </c>
    </row>
    <row r="332" spans="1:19" x14ac:dyDescent="0.2">
      <c r="A332" t="s">
        <v>557</v>
      </c>
      <c r="B332" t="s">
        <v>207</v>
      </c>
      <c r="C332" s="1">
        <v>34999</v>
      </c>
      <c r="D332" t="str">
        <f t="shared" si="35"/>
        <v>{city: San Antonio, state: Texas, abbreviation: SAS, teamName: San Antonio Spurs}</v>
      </c>
      <c r="E332" t="str">
        <f t="shared" si="30"/>
        <v>{height: 83, weight: 255}</v>
      </c>
      <c r="F332">
        <f>VLOOKUP(J332,[1]Players!$A:$E,4,FALSE)</f>
        <v>34</v>
      </c>
      <c r="G332" t="s">
        <v>1403</v>
      </c>
      <c r="J332">
        <v>208</v>
      </c>
      <c r="K332" t="str">
        <f>VLOOKUP(J332,Positions!A:G,7,FALSE)</f>
        <v>C</v>
      </c>
      <c r="L332">
        <f>VLOOKUP(J332,[1]Players!$A:$E,2,FALSE)</f>
        <v>83</v>
      </c>
      <c r="M332">
        <f>VLOOKUP(J332,[1]Players!$A:$E,3,FALSE)</f>
        <v>255</v>
      </c>
      <c r="O332" t="str">
        <f t="shared" si="31"/>
        <v>SAS</v>
      </c>
      <c r="P332" t="str">
        <f t="shared" si="32"/>
        <v>Texas</v>
      </c>
      <c r="Q332" t="str">
        <f t="shared" si="33"/>
        <v>San Antonio</v>
      </c>
      <c r="R332" t="str">
        <f t="shared" si="34"/>
        <v>San Antonio Spurs</v>
      </c>
      <c r="S332">
        <v>26</v>
      </c>
    </row>
    <row r="333" spans="1:19" x14ac:dyDescent="0.2">
      <c r="A333" t="s">
        <v>581</v>
      </c>
      <c r="B333" t="s">
        <v>235</v>
      </c>
      <c r="C333" s="1">
        <v>33608</v>
      </c>
      <c r="D333" t="str">
        <f t="shared" si="35"/>
        <v>{city: San Antonio, state: Texas, abbreviation: SAS, teamName: San Antonio Spurs}</v>
      </c>
      <c r="E333" t="str">
        <f t="shared" si="30"/>
        <v>{height: 79, weight: 225}</v>
      </c>
      <c r="F333">
        <f>VLOOKUP(J333,[1]Players!$A:$E,4,FALSE)</f>
        <v>17</v>
      </c>
      <c r="G333" t="s">
        <v>1404</v>
      </c>
      <c r="J333">
        <v>241</v>
      </c>
      <c r="K333" t="str">
        <f>VLOOKUP(J333,Positions!A:G,7,FALSE)</f>
        <v>F</v>
      </c>
      <c r="L333">
        <f>VLOOKUP(J333,[1]Players!$A:$E,2,FALSE)</f>
        <v>79</v>
      </c>
      <c r="M333">
        <f>VLOOKUP(J333,[1]Players!$A:$E,3,FALSE)</f>
        <v>225</v>
      </c>
      <c r="O333" t="str">
        <f t="shared" si="31"/>
        <v>SAS</v>
      </c>
      <c r="P333" t="str">
        <f t="shared" si="32"/>
        <v>Texas</v>
      </c>
      <c r="Q333" t="str">
        <f t="shared" si="33"/>
        <v>San Antonio</v>
      </c>
      <c r="R333" t="str">
        <f t="shared" si="34"/>
        <v>San Antonio Spurs</v>
      </c>
      <c r="S333">
        <v>26</v>
      </c>
    </row>
    <row r="334" spans="1:19" x14ac:dyDescent="0.2">
      <c r="A334" t="s">
        <v>593</v>
      </c>
      <c r="B334" t="s">
        <v>252</v>
      </c>
      <c r="C334" s="1">
        <v>35327</v>
      </c>
      <c r="D334" t="str">
        <f t="shared" si="35"/>
        <v>{city: San Antonio, state: Texas, abbreviation: SAS, teamName: San Antonio Spurs}</v>
      </c>
      <c r="E334" t="str">
        <f t="shared" si="30"/>
        <v>{height: 76, weight: 180}</v>
      </c>
      <c r="F334">
        <f>VLOOKUP(J334,[1]Players!$A:$E,4,FALSE)</f>
        <v>5</v>
      </c>
      <c r="G334" t="s">
        <v>1402</v>
      </c>
      <c r="J334">
        <v>260</v>
      </c>
      <c r="K334" t="str">
        <f>VLOOKUP(J334,Positions!A:G,7,FALSE)</f>
        <v>G</v>
      </c>
      <c r="L334">
        <f>VLOOKUP(J334,[1]Players!$A:$E,2,FALSE)</f>
        <v>76</v>
      </c>
      <c r="M334">
        <f>VLOOKUP(J334,[1]Players!$A:$E,3,FALSE)</f>
        <v>180</v>
      </c>
      <c r="O334" t="str">
        <f t="shared" si="31"/>
        <v>SAS</v>
      </c>
      <c r="P334" t="str">
        <f t="shared" si="32"/>
        <v>Texas</v>
      </c>
      <c r="Q334" t="str">
        <f t="shared" si="33"/>
        <v>San Antonio</v>
      </c>
      <c r="R334" t="str">
        <f t="shared" si="34"/>
        <v>San Antonio Spurs</v>
      </c>
      <c r="S334">
        <v>26</v>
      </c>
    </row>
    <row r="335" spans="1:19" x14ac:dyDescent="0.2">
      <c r="A335" t="s">
        <v>610</v>
      </c>
      <c r="B335" t="s">
        <v>282</v>
      </c>
      <c r="C335" s="1">
        <v>34988</v>
      </c>
      <c r="D335" t="str">
        <f t="shared" si="35"/>
        <v>{city: San Antonio, state: Texas, abbreviation: SAS, teamName: San Antonio Spurs}</v>
      </c>
      <c r="E335" t="str">
        <f t="shared" si="30"/>
        <v>{height: 85, weight: 245}</v>
      </c>
      <c r="F335">
        <f>VLOOKUP(J335,[1]Players!$A:$E,4,FALSE)</f>
        <v>25</v>
      </c>
      <c r="G335" t="s">
        <v>1403</v>
      </c>
      <c r="J335">
        <v>290</v>
      </c>
      <c r="K335" t="str">
        <f>VLOOKUP(J335,Positions!A:G,7,FALSE)</f>
        <v>C</v>
      </c>
      <c r="L335">
        <f>VLOOKUP(J335,[1]Players!$A:$E,2,FALSE)</f>
        <v>85</v>
      </c>
      <c r="M335">
        <f>VLOOKUP(J335,[1]Players!$A:$E,3,FALSE)</f>
        <v>245</v>
      </c>
      <c r="O335" t="str">
        <f t="shared" si="31"/>
        <v>SAS</v>
      </c>
      <c r="P335" t="str">
        <f t="shared" si="32"/>
        <v>Texas</v>
      </c>
      <c r="Q335" t="str">
        <f t="shared" si="33"/>
        <v>San Antonio</v>
      </c>
      <c r="R335" t="str">
        <f t="shared" si="34"/>
        <v>San Antonio Spurs</v>
      </c>
      <c r="S335">
        <v>26</v>
      </c>
    </row>
    <row r="336" spans="1:19" x14ac:dyDescent="0.2">
      <c r="A336" t="s">
        <v>615</v>
      </c>
      <c r="B336" t="s">
        <v>288</v>
      </c>
      <c r="C336" s="1">
        <v>37612</v>
      </c>
      <c r="D336" t="str">
        <f t="shared" si="35"/>
        <v>{city: San Antonio, state: Texas, abbreviation: SAS, teamName: San Antonio Spurs}</v>
      </c>
      <c r="E336" t="str">
        <f t="shared" si="30"/>
        <v>{height: 76, weight: 189}</v>
      </c>
      <c r="F336">
        <f>VLOOKUP(J336,[1]Players!$A:$E,4,FALSE)</f>
        <v>11</v>
      </c>
      <c r="G336" t="s">
        <v>1402</v>
      </c>
      <c r="J336">
        <v>299</v>
      </c>
      <c r="K336" t="str">
        <f>VLOOKUP(J336,Positions!A:G,7,FALSE)</f>
        <v>G</v>
      </c>
      <c r="L336">
        <f>VLOOKUP(J336,[1]Players!$A:$E,2,FALSE)</f>
        <v>76</v>
      </c>
      <c r="M336">
        <f>VLOOKUP(J336,[1]Players!$A:$E,3,FALSE)</f>
        <v>189</v>
      </c>
      <c r="O336" t="str">
        <f t="shared" si="31"/>
        <v>SAS</v>
      </c>
      <c r="P336" t="str">
        <f t="shared" si="32"/>
        <v>Texas</v>
      </c>
      <c r="Q336" t="str">
        <f t="shared" si="33"/>
        <v>San Antonio</v>
      </c>
      <c r="R336" t="str">
        <f t="shared" si="34"/>
        <v>San Antonio Spurs</v>
      </c>
      <c r="S336">
        <v>26</v>
      </c>
    </row>
    <row r="337" spans="1:19" x14ac:dyDescent="0.2">
      <c r="A337" t="s">
        <v>437</v>
      </c>
      <c r="B337" t="s">
        <v>345</v>
      </c>
      <c r="C337" s="1">
        <v>36761</v>
      </c>
      <c r="D337" t="str">
        <f t="shared" si="35"/>
        <v>{city: San Antonio, state: Texas, abbreviation: SAS, teamName: San Antonio Spurs}</v>
      </c>
      <c r="E337" t="str">
        <f t="shared" si="30"/>
        <v>{height: 77, weight: 200}</v>
      </c>
      <c r="F337">
        <f>VLOOKUP(J337,[1]Players!$A:$E,4,FALSE)</f>
        <v>24</v>
      </c>
      <c r="G337" t="s">
        <v>1406</v>
      </c>
      <c r="J337">
        <v>361</v>
      </c>
      <c r="K337" t="str">
        <f>VLOOKUP(J337,Positions!A:G,7,FALSE)</f>
        <v>G-F</v>
      </c>
      <c r="L337">
        <f>VLOOKUP(J337,[1]Players!$A:$E,2,FALSE)</f>
        <v>77</v>
      </c>
      <c r="M337">
        <f>VLOOKUP(J337,[1]Players!$A:$E,3,FALSE)</f>
        <v>200</v>
      </c>
      <c r="O337" t="str">
        <f t="shared" si="31"/>
        <v>SAS</v>
      </c>
      <c r="P337" t="str">
        <f t="shared" si="32"/>
        <v>Texas</v>
      </c>
      <c r="Q337" t="str">
        <f t="shared" si="33"/>
        <v>San Antonio</v>
      </c>
      <c r="R337" t="str">
        <f t="shared" si="34"/>
        <v>San Antonio Spurs</v>
      </c>
      <c r="S337">
        <v>26</v>
      </c>
    </row>
    <row r="338" spans="1:19" x14ac:dyDescent="0.2">
      <c r="A338" t="s">
        <v>662</v>
      </c>
      <c r="B338" t="s">
        <v>350</v>
      </c>
      <c r="C338" s="1">
        <v>36145</v>
      </c>
      <c r="D338" t="str">
        <f t="shared" si="35"/>
        <v>{city: San Antonio, state: Texas, abbreviation: SAS, teamName: San Antonio Spurs}</v>
      </c>
      <c r="E338" t="str">
        <f t="shared" si="30"/>
        <v>{height: 76, weight: 204}</v>
      </c>
      <c r="F338">
        <f>VLOOKUP(J338,[1]Players!$A:$E,4,FALSE)</f>
        <v>1</v>
      </c>
      <c r="G338" t="s">
        <v>1406</v>
      </c>
      <c r="J338">
        <v>367</v>
      </c>
      <c r="K338" t="str">
        <f>VLOOKUP(J338,Positions!A:G,7,FALSE)</f>
        <v>G-F</v>
      </c>
      <c r="L338">
        <f>VLOOKUP(J338,[1]Players!$A:$E,2,FALSE)</f>
        <v>76</v>
      </c>
      <c r="M338">
        <f>VLOOKUP(J338,[1]Players!$A:$E,3,FALSE)</f>
        <v>204</v>
      </c>
      <c r="O338" t="str">
        <f t="shared" si="31"/>
        <v>SAS</v>
      </c>
      <c r="P338" t="str">
        <f t="shared" si="32"/>
        <v>Texas</v>
      </c>
      <c r="Q338" t="str">
        <f t="shared" si="33"/>
        <v>San Antonio</v>
      </c>
      <c r="R338" t="str">
        <f t="shared" si="34"/>
        <v>San Antonio Spurs</v>
      </c>
      <c r="S338">
        <v>26</v>
      </c>
    </row>
    <row r="339" spans="1:19" x14ac:dyDescent="0.2">
      <c r="A339" t="s">
        <v>493</v>
      </c>
      <c r="B339" t="s">
        <v>355</v>
      </c>
      <c r="C339" s="1">
        <v>34517</v>
      </c>
      <c r="D339" t="str">
        <f t="shared" si="35"/>
        <v>{city: San Antonio, state: Texas, abbreviation: SAS, teamName: San Antonio Spurs}</v>
      </c>
      <c r="E339" t="str">
        <f t="shared" si="30"/>
        <v>{height: 76, weight: 190}</v>
      </c>
      <c r="F339">
        <f>VLOOKUP(J339,[1]Players!$A:$E,4,FALSE)</f>
        <v>4</v>
      </c>
      <c r="G339" t="s">
        <v>1402</v>
      </c>
      <c r="J339">
        <v>372</v>
      </c>
      <c r="K339" t="str">
        <f>VLOOKUP(J339,Positions!A:G,7,FALSE)</f>
        <v>G</v>
      </c>
      <c r="L339">
        <f>VLOOKUP(J339,[1]Players!$A:$E,2,FALSE)</f>
        <v>76</v>
      </c>
      <c r="M339">
        <f>VLOOKUP(J339,[1]Players!$A:$E,3,FALSE)</f>
        <v>190</v>
      </c>
      <c r="O339" t="str">
        <f t="shared" si="31"/>
        <v>SAS</v>
      </c>
      <c r="P339" t="str">
        <f t="shared" si="32"/>
        <v>Texas</v>
      </c>
      <c r="Q339" t="str">
        <f t="shared" si="33"/>
        <v>San Antonio</v>
      </c>
      <c r="R339" t="str">
        <f t="shared" si="34"/>
        <v>San Antonio Spurs</v>
      </c>
      <c r="S339">
        <v>26</v>
      </c>
    </row>
    <row r="340" spans="1:19" x14ac:dyDescent="0.2">
      <c r="A340" t="s">
        <v>673</v>
      </c>
      <c r="B340" t="s">
        <v>363</v>
      </c>
      <c r="C340" s="1">
        <v>32319</v>
      </c>
      <c r="D340" t="str">
        <f t="shared" si="35"/>
        <v>{city: San Antonio, state: Texas, abbreviation: SAS, teamName: San Antonio Spurs}</v>
      </c>
      <c r="E340" t="str">
        <f t="shared" si="30"/>
        <v>{height: 80, weight: 235}</v>
      </c>
      <c r="F340">
        <f>VLOOKUP(J340,[1]Players!$A:$E,4,FALSE)</f>
        <v>30</v>
      </c>
      <c r="G340" t="s">
        <v>1404</v>
      </c>
      <c r="J340">
        <v>384</v>
      </c>
      <c r="K340" t="str">
        <f>VLOOKUP(J340,Positions!A:G,7,FALSE)</f>
        <v>F</v>
      </c>
      <c r="L340">
        <f>VLOOKUP(J340,[1]Players!$A:$E,2,FALSE)</f>
        <v>80</v>
      </c>
      <c r="M340">
        <f>VLOOKUP(J340,[1]Players!$A:$E,3,FALSE)</f>
        <v>235</v>
      </c>
      <c r="O340" t="str">
        <f t="shared" si="31"/>
        <v>SAS</v>
      </c>
      <c r="P340" t="str">
        <f t="shared" si="32"/>
        <v>Texas</v>
      </c>
      <c r="Q340" t="str">
        <f t="shared" si="33"/>
        <v>San Antonio</v>
      </c>
      <c r="R340" t="str">
        <f t="shared" si="34"/>
        <v>San Antonio Spurs</v>
      </c>
      <c r="S340">
        <v>26</v>
      </c>
    </row>
    <row r="341" spans="1:19" x14ac:dyDescent="0.2">
      <c r="A341" t="s">
        <v>395</v>
      </c>
      <c r="B341" t="s">
        <v>36</v>
      </c>
      <c r="C341" s="1">
        <v>36422</v>
      </c>
      <c r="D341" t="str">
        <f t="shared" si="35"/>
        <v>{city: Toronto, state: Ontario, abbreviation: TOR, teamName: Toronto Raptors}</v>
      </c>
      <c r="E341" t="str">
        <f t="shared" si="30"/>
        <v>{height: 80, weight: 225}</v>
      </c>
      <c r="F341">
        <f>VLOOKUP(J341,[1]Players!$A:$E,4,FALSE)</f>
        <v>5</v>
      </c>
      <c r="G341" t="s">
        <v>1404</v>
      </c>
      <c r="J341">
        <v>1</v>
      </c>
      <c r="K341" t="str">
        <f>VLOOKUP(J341,Positions!A:G,7,FALSE)</f>
        <v>F</v>
      </c>
      <c r="L341">
        <f>VLOOKUP(J341,[1]Players!$A:$E,2,FALSE)</f>
        <v>80</v>
      </c>
      <c r="M341">
        <f>VLOOKUP(J341,[1]Players!$A:$E,3,FALSE)</f>
        <v>225</v>
      </c>
      <c r="O341" t="str">
        <f t="shared" si="31"/>
        <v>TOR</v>
      </c>
      <c r="P341" t="str">
        <f t="shared" si="32"/>
        <v>Ontario</v>
      </c>
      <c r="Q341" t="str">
        <f t="shared" si="33"/>
        <v>Toronto</v>
      </c>
      <c r="R341" t="str">
        <f t="shared" si="34"/>
        <v>Toronto Raptors</v>
      </c>
      <c r="S341">
        <v>27</v>
      </c>
    </row>
    <row r="342" spans="1:19" x14ac:dyDescent="0.2">
      <c r="A342" t="s">
        <v>407</v>
      </c>
      <c r="B342" t="s">
        <v>45</v>
      </c>
      <c r="C342" s="1">
        <v>35630</v>
      </c>
      <c r="D342" t="str">
        <f t="shared" si="35"/>
        <v>{city: Toronto, state: Ontario, abbreviation: TOR, teamName: Toronto Raptors}</v>
      </c>
      <c r="E342" t="str">
        <f t="shared" si="30"/>
        <v>{height: 79, weight: 232}</v>
      </c>
      <c r="F342">
        <f>VLOOKUP(J342,[1]Players!$A:$E,4,FALSE)</f>
        <v>3</v>
      </c>
      <c r="G342" t="s">
        <v>1404</v>
      </c>
      <c r="J342">
        <v>13</v>
      </c>
      <c r="K342" t="str">
        <f>VLOOKUP(J342,Positions!A:G,7,FALSE)</f>
        <v>F</v>
      </c>
      <c r="L342">
        <f>VLOOKUP(J342,[1]Players!$A:$E,2,FALSE)</f>
        <v>79</v>
      </c>
      <c r="M342">
        <f>VLOOKUP(J342,[1]Players!$A:$E,3,FALSE)</f>
        <v>232</v>
      </c>
      <c r="O342" t="str">
        <f t="shared" si="31"/>
        <v>TOR</v>
      </c>
      <c r="P342" t="str">
        <f t="shared" si="32"/>
        <v>Ontario</v>
      </c>
      <c r="Q342" t="str">
        <f t="shared" si="33"/>
        <v>Toronto</v>
      </c>
      <c r="R342" t="str">
        <f t="shared" si="34"/>
        <v>Toronto Raptors</v>
      </c>
      <c r="S342">
        <v>27</v>
      </c>
    </row>
    <row r="343" spans="1:19" x14ac:dyDescent="0.2">
      <c r="A343" t="s">
        <v>416</v>
      </c>
      <c r="B343" t="s">
        <v>53</v>
      </c>
      <c r="C343" s="1">
        <v>36469</v>
      </c>
      <c r="D343" t="str">
        <f t="shared" si="35"/>
        <v>{city: Toronto, state: Ontario, abbreviation: TOR, teamName: Toronto Raptors}</v>
      </c>
      <c r="E343" t="str">
        <f t="shared" si="30"/>
        <v>{height: 79, weight: 204}</v>
      </c>
      <c r="F343">
        <f>VLOOKUP(J343,[1]Players!$A:$E,4,FALSE)</f>
        <v>45</v>
      </c>
      <c r="G343" t="s">
        <v>1404</v>
      </c>
      <c r="J343">
        <v>22</v>
      </c>
      <c r="K343" t="str">
        <f>VLOOKUP(J343,Positions!A:G,7,FALSE)</f>
        <v>F</v>
      </c>
      <c r="L343">
        <f>VLOOKUP(J343,[1]Players!$A:$E,2,FALSE)</f>
        <v>79</v>
      </c>
      <c r="M343">
        <f>VLOOKUP(J343,[1]Players!$A:$E,3,FALSE)</f>
        <v>204</v>
      </c>
      <c r="O343" t="str">
        <f t="shared" si="31"/>
        <v>TOR</v>
      </c>
      <c r="P343" t="str">
        <f t="shared" si="32"/>
        <v>Ontario</v>
      </c>
      <c r="Q343" t="str">
        <f t="shared" si="33"/>
        <v>Toronto</v>
      </c>
      <c r="R343" t="str">
        <f t="shared" si="34"/>
        <v>Toronto Raptors</v>
      </c>
      <c r="S343">
        <v>27</v>
      </c>
    </row>
    <row r="344" spans="1:19" x14ac:dyDescent="0.2">
      <c r="A344" t="s">
        <v>418</v>
      </c>
      <c r="B344" t="s">
        <v>54</v>
      </c>
      <c r="C344" s="1">
        <v>37105</v>
      </c>
      <c r="D344" t="str">
        <f t="shared" si="35"/>
        <v>{city: Toronto, state: Ontario, abbreviation: TOR, teamName: Toronto Raptors}</v>
      </c>
      <c r="E344" t="str">
        <f t="shared" si="30"/>
        <v>{height: 79, weight: 225}</v>
      </c>
      <c r="F344">
        <f>VLOOKUP(J344,[1]Players!$A:$E,4,FALSE)</f>
        <v>4</v>
      </c>
      <c r="G344" t="s">
        <v>1404</v>
      </c>
      <c r="J344">
        <v>24</v>
      </c>
      <c r="K344" t="str">
        <f>VLOOKUP(J344,Positions!A:G,7,FALSE)</f>
        <v>F</v>
      </c>
      <c r="L344">
        <f>VLOOKUP(J344,[1]Players!$A:$E,2,FALSE)</f>
        <v>79</v>
      </c>
      <c r="M344">
        <f>VLOOKUP(J344,[1]Players!$A:$E,3,FALSE)</f>
        <v>225</v>
      </c>
      <c r="O344" t="str">
        <f t="shared" si="31"/>
        <v>TOR</v>
      </c>
      <c r="P344" t="str">
        <f t="shared" si="32"/>
        <v>Ontario</v>
      </c>
      <c r="Q344" t="str">
        <f t="shared" si="33"/>
        <v>Toronto</v>
      </c>
      <c r="R344" t="str">
        <f t="shared" si="34"/>
        <v>Toronto Raptors</v>
      </c>
      <c r="S344">
        <v>27</v>
      </c>
    </row>
    <row r="345" spans="1:19" x14ac:dyDescent="0.2">
      <c r="A345" t="s">
        <v>430</v>
      </c>
      <c r="B345" t="s">
        <v>68</v>
      </c>
      <c r="C345" s="1">
        <v>33878</v>
      </c>
      <c r="D345" t="str">
        <f t="shared" si="35"/>
        <v>{city: Toronto, state: Ontario, abbreviation: TOR, teamName: Toronto Raptors}</v>
      </c>
      <c r="E345" t="str">
        <f t="shared" si="30"/>
        <v>{height: 81, weight: 233}</v>
      </c>
      <c r="F345">
        <f>VLOOKUP(J345,[1]Players!$A:$E,4,FALSE)</f>
        <v>24</v>
      </c>
      <c r="G345" t="s">
        <v>1403</v>
      </c>
      <c r="J345">
        <v>38</v>
      </c>
      <c r="K345" t="str">
        <f>VLOOKUP(J345,Positions!A:G,7,FALSE)</f>
        <v>C</v>
      </c>
      <c r="L345">
        <f>VLOOKUP(J345,[1]Players!$A:$E,2,FALSE)</f>
        <v>81</v>
      </c>
      <c r="M345">
        <f>VLOOKUP(J345,[1]Players!$A:$E,3,FALSE)</f>
        <v>233</v>
      </c>
      <c r="O345" t="str">
        <f t="shared" si="31"/>
        <v>TOR</v>
      </c>
      <c r="P345" t="str">
        <f t="shared" si="32"/>
        <v>Ontario</v>
      </c>
      <c r="Q345" t="str">
        <f t="shared" si="33"/>
        <v>Toronto</v>
      </c>
      <c r="R345" t="str">
        <f t="shared" si="34"/>
        <v>Toronto Raptors</v>
      </c>
      <c r="S345">
        <v>27</v>
      </c>
    </row>
    <row r="346" spans="1:19" x14ac:dyDescent="0.2">
      <c r="A346" t="s">
        <v>436</v>
      </c>
      <c r="B346" t="s">
        <v>73</v>
      </c>
      <c r="C346" s="1">
        <v>36473</v>
      </c>
      <c r="D346" t="str">
        <f t="shared" si="35"/>
        <v>{city: Toronto, state: Ontario, abbreviation: TOR, teamName: Toronto Raptors}</v>
      </c>
      <c r="E346" t="str">
        <f t="shared" si="30"/>
        <v>{height: 80, weight: 180}</v>
      </c>
      <c r="F346">
        <f>VLOOKUP(J346,[1]Players!$A:$E,4,FALSE)</f>
        <v>17</v>
      </c>
      <c r="G346" t="s">
        <v>1402</v>
      </c>
      <c r="J346">
        <v>44</v>
      </c>
      <c r="K346" t="str">
        <f>VLOOKUP(J346,Positions!A:G,7,FALSE)</f>
        <v>G</v>
      </c>
      <c r="L346">
        <f>VLOOKUP(J346,[1]Players!$A:$E,2,FALSE)</f>
        <v>80</v>
      </c>
      <c r="M346">
        <f>VLOOKUP(J346,[1]Players!$A:$E,3,FALSE)</f>
        <v>180</v>
      </c>
      <c r="O346" t="str">
        <f t="shared" si="31"/>
        <v>TOR</v>
      </c>
      <c r="P346" t="str">
        <f t="shared" si="32"/>
        <v>Ontario</v>
      </c>
      <c r="Q346" t="str">
        <f t="shared" si="33"/>
        <v>Toronto</v>
      </c>
      <c r="R346" t="str">
        <f t="shared" si="34"/>
        <v>Toronto Raptors</v>
      </c>
      <c r="S346">
        <v>27</v>
      </c>
    </row>
    <row r="347" spans="1:19" x14ac:dyDescent="0.2">
      <c r="A347" t="s">
        <v>382</v>
      </c>
      <c r="B347" t="s">
        <v>75</v>
      </c>
      <c r="C347" s="1">
        <v>33980</v>
      </c>
      <c r="D347" t="str">
        <f t="shared" si="35"/>
        <v>{city: Toronto, state: Ontario, abbreviation: TOR, teamName: Toronto Raptors}</v>
      </c>
      <c r="E347" t="str">
        <f t="shared" si="30"/>
        <v>{height: 81, weight: 200}</v>
      </c>
      <c r="F347">
        <f>VLOOKUP(J347,[1]Players!$A:$E,4,FALSE)</f>
        <v>25</v>
      </c>
      <c r="G347" t="s">
        <v>1405</v>
      </c>
      <c r="J347">
        <v>46</v>
      </c>
      <c r="K347" t="str">
        <f>VLOOKUP(J347,Positions!A:G,7,FALSE)</f>
        <v>F-C</v>
      </c>
      <c r="L347">
        <f>VLOOKUP(J347,[1]Players!$A:$E,2,FALSE)</f>
        <v>81</v>
      </c>
      <c r="M347">
        <f>VLOOKUP(J347,[1]Players!$A:$E,3,FALSE)</f>
        <v>200</v>
      </c>
      <c r="O347" t="str">
        <f t="shared" si="31"/>
        <v>TOR</v>
      </c>
      <c r="P347" t="str">
        <f t="shared" si="32"/>
        <v>Ontario</v>
      </c>
      <c r="Q347" t="str">
        <f t="shared" si="33"/>
        <v>Toronto</v>
      </c>
      <c r="R347" t="str">
        <f t="shared" si="34"/>
        <v>Toronto Raptors</v>
      </c>
      <c r="S347">
        <v>27</v>
      </c>
    </row>
    <row r="348" spans="1:19" x14ac:dyDescent="0.2">
      <c r="A348" t="s">
        <v>464</v>
      </c>
      <c r="B348" t="s">
        <v>99</v>
      </c>
      <c r="C348" s="1">
        <v>37072</v>
      </c>
      <c r="D348" t="str">
        <f t="shared" si="35"/>
        <v>{city: Toronto, state: Ontario, abbreviation: TOR, teamName: Toronto Raptors}</v>
      </c>
      <c r="E348" t="str">
        <f t="shared" si="30"/>
        <v>{height: 78, weight: 206}</v>
      </c>
      <c r="F348">
        <f>VLOOKUP(J348,[1]Players!$A:$E,4,FALSE)</f>
        <v>11</v>
      </c>
      <c r="G348" t="s">
        <v>1406</v>
      </c>
      <c r="J348">
        <v>75</v>
      </c>
      <c r="K348" t="str">
        <f>VLOOKUP(J348,Positions!A:G,7,FALSE)</f>
        <v>G-F</v>
      </c>
      <c r="L348">
        <f>VLOOKUP(J348,[1]Players!$A:$E,2,FALSE)</f>
        <v>78</v>
      </c>
      <c r="M348">
        <f>VLOOKUP(J348,[1]Players!$A:$E,3,FALSE)</f>
        <v>206</v>
      </c>
      <c r="O348" t="str">
        <f t="shared" si="31"/>
        <v>TOR</v>
      </c>
      <c r="P348" t="str">
        <f t="shared" si="32"/>
        <v>Ontario</v>
      </c>
      <c r="Q348" t="str">
        <f t="shared" si="33"/>
        <v>Toronto</v>
      </c>
      <c r="R348" t="str">
        <f t="shared" si="34"/>
        <v>Toronto Raptors</v>
      </c>
      <c r="S348">
        <v>27</v>
      </c>
    </row>
    <row r="349" spans="1:19" x14ac:dyDescent="0.2">
      <c r="A349" t="s">
        <v>486</v>
      </c>
      <c r="B349" t="s">
        <v>124</v>
      </c>
      <c r="C349" s="1">
        <v>31542</v>
      </c>
      <c r="D349" t="str">
        <f t="shared" si="35"/>
        <v>{city: Toronto, state: Ontario, abbreviation: TOR, teamName: Toronto Raptors}</v>
      </c>
      <c r="E349" t="str">
        <f t="shared" si="30"/>
        <v>{height: 75, weight: 190}</v>
      </c>
      <c r="F349">
        <f>VLOOKUP(J349,[1]Players!$A:$E,4,FALSE)</f>
        <v>1</v>
      </c>
      <c r="G349" t="s">
        <v>1402</v>
      </c>
      <c r="J349">
        <v>102</v>
      </c>
      <c r="K349" t="str">
        <f>VLOOKUP(J349,Positions!A:G,7,FALSE)</f>
        <v>G</v>
      </c>
      <c r="L349">
        <f>VLOOKUP(J349,[1]Players!$A:$E,2,FALSE)</f>
        <v>75</v>
      </c>
      <c r="M349">
        <f>VLOOKUP(J349,[1]Players!$A:$E,3,FALSE)</f>
        <v>190</v>
      </c>
      <c r="O349" t="str">
        <f t="shared" si="31"/>
        <v>TOR</v>
      </c>
      <c r="P349" t="str">
        <f t="shared" si="32"/>
        <v>Ontario</v>
      </c>
      <c r="Q349" t="str">
        <f t="shared" si="33"/>
        <v>Toronto</v>
      </c>
      <c r="R349" t="str">
        <f t="shared" si="34"/>
        <v>Toronto Raptors</v>
      </c>
      <c r="S349">
        <v>27</v>
      </c>
    </row>
    <row r="350" spans="1:19" x14ac:dyDescent="0.2">
      <c r="A350" t="s">
        <v>495</v>
      </c>
      <c r="B350" t="s">
        <v>136</v>
      </c>
      <c r="C350" s="1">
        <v>35926</v>
      </c>
      <c r="D350" t="str">
        <f t="shared" si="35"/>
        <v>{city: Toronto, state: Ontario, abbreviation: TOR, teamName: Toronto Raptors}</v>
      </c>
      <c r="E350" t="str">
        <f t="shared" si="30"/>
        <v>{height: 73, weight: 175}</v>
      </c>
      <c r="F350">
        <f>VLOOKUP(J350,[1]Players!$A:$E,4,FALSE)</f>
        <v>22</v>
      </c>
      <c r="G350" t="s">
        <v>1402</v>
      </c>
      <c r="J350">
        <v>114</v>
      </c>
      <c r="K350" t="str">
        <f>VLOOKUP(J350,Positions!A:G,7,FALSE)</f>
        <v>G</v>
      </c>
      <c r="L350">
        <f>VLOOKUP(J350,[1]Players!$A:$E,2,FALSE)</f>
        <v>73</v>
      </c>
      <c r="M350">
        <f>VLOOKUP(J350,[1]Players!$A:$E,3,FALSE)</f>
        <v>175</v>
      </c>
      <c r="O350" t="str">
        <f t="shared" si="31"/>
        <v>TOR</v>
      </c>
      <c r="P350" t="str">
        <f t="shared" si="32"/>
        <v>Ontario</v>
      </c>
      <c r="Q350" t="str">
        <f t="shared" si="33"/>
        <v>Toronto</v>
      </c>
      <c r="R350" t="str">
        <f t="shared" si="34"/>
        <v>Toronto Raptors</v>
      </c>
      <c r="S350">
        <v>27</v>
      </c>
    </row>
    <row r="351" spans="1:19" x14ac:dyDescent="0.2">
      <c r="A351" t="s">
        <v>594</v>
      </c>
      <c r="B351" t="s">
        <v>254</v>
      </c>
      <c r="C351" s="1">
        <v>35590</v>
      </c>
      <c r="D351" t="str">
        <f t="shared" si="35"/>
        <v>{city: Toronto, state: Ontario, abbreviation: TOR, teamName: Toronto Raptors}</v>
      </c>
      <c r="E351" t="str">
        <f t="shared" si="30"/>
        <v>{height: 79, weight: 205}</v>
      </c>
      <c r="F351">
        <f>VLOOKUP(J351,[1]Players!$A:$E,4,FALSE)</f>
        <v>14</v>
      </c>
      <c r="G351" t="s">
        <v>1406</v>
      </c>
      <c r="J351">
        <v>262</v>
      </c>
      <c r="K351" t="str">
        <f>VLOOKUP(J351,Positions!A:G,7,FALSE)</f>
        <v>G-F</v>
      </c>
      <c r="L351">
        <f>VLOOKUP(J351,[1]Players!$A:$E,2,FALSE)</f>
        <v>79</v>
      </c>
      <c r="M351">
        <f>VLOOKUP(J351,[1]Players!$A:$E,3,FALSE)</f>
        <v>205</v>
      </c>
      <c r="O351" t="str">
        <f t="shared" si="31"/>
        <v>TOR</v>
      </c>
      <c r="P351" t="str">
        <f t="shared" si="32"/>
        <v>Ontario</v>
      </c>
      <c r="Q351" t="str">
        <f t="shared" si="33"/>
        <v>Toronto</v>
      </c>
      <c r="R351" t="str">
        <f t="shared" si="34"/>
        <v>Toronto Raptors</v>
      </c>
      <c r="S351">
        <v>27</v>
      </c>
    </row>
    <row r="352" spans="1:19" x14ac:dyDescent="0.2">
      <c r="A352" t="s">
        <v>606</v>
      </c>
      <c r="B352" t="s">
        <v>338</v>
      </c>
      <c r="C352" s="1">
        <v>36177</v>
      </c>
      <c r="D352" t="str">
        <f t="shared" si="35"/>
        <v>{city: Toronto, state: Ontario, abbreviation: TOR, teamName: Toronto Raptors}</v>
      </c>
      <c r="E352" t="str">
        <f t="shared" si="30"/>
        <v>{height: 77, weight: 209}</v>
      </c>
      <c r="F352">
        <f>VLOOKUP(J352,[1]Players!$A:$E,4,FALSE)</f>
        <v>33</v>
      </c>
      <c r="G352" t="s">
        <v>1406</v>
      </c>
      <c r="J352">
        <v>354</v>
      </c>
      <c r="K352" t="str">
        <f>VLOOKUP(J352,Positions!A:G,7,FALSE)</f>
        <v>G-F</v>
      </c>
      <c r="L352">
        <f>VLOOKUP(J352,[1]Players!$A:$E,2,FALSE)</f>
        <v>77</v>
      </c>
      <c r="M352">
        <f>VLOOKUP(J352,[1]Players!$A:$E,3,FALSE)</f>
        <v>209</v>
      </c>
      <c r="O352" t="str">
        <f t="shared" si="31"/>
        <v>TOR</v>
      </c>
      <c r="P352" t="str">
        <f t="shared" si="32"/>
        <v>Ontario</v>
      </c>
      <c r="Q352" t="str">
        <f t="shared" si="33"/>
        <v>Toronto</v>
      </c>
      <c r="R352" t="str">
        <f t="shared" si="34"/>
        <v>Toronto Raptors</v>
      </c>
      <c r="S352">
        <v>27</v>
      </c>
    </row>
    <row r="353" spans="1:19" x14ac:dyDescent="0.2">
      <c r="A353" t="s">
        <v>657</v>
      </c>
      <c r="B353" t="s">
        <v>344</v>
      </c>
      <c r="C353" s="1">
        <v>34393</v>
      </c>
      <c r="D353" t="str">
        <f t="shared" si="35"/>
        <v>{city: Toronto, state: Ontario, abbreviation: TOR, teamName: Toronto Raptors}</v>
      </c>
      <c r="E353" t="str">
        <f t="shared" si="30"/>
        <v>{height: 73, weight: 197}</v>
      </c>
      <c r="F353">
        <f>VLOOKUP(J353,[1]Players!$A:$E,4,FALSE)</f>
        <v>23</v>
      </c>
      <c r="G353" t="s">
        <v>1402</v>
      </c>
      <c r="J353">
        <v>360</v>
      </c>
      <c r="K353" t="str">
        <f>VLOOKUP(J353,Positions!A:G,7,FALSE)</f>
        <v>G</v>
      </c>
      <c r="L353">
        <f>VLOOKUP(J353,[1]Players!$A:$E,2,FALSE)</f>
        <v>73</v>
      </c>
      <c r="M353">
        <f>VLOOKUP(J353,[1]Players!$A:$E,3,FALSE)</f>
        <v>197</v>
      </c>
      <c r="O353" t="str">
        <f t="shared" si="31"/>
        <v>TOR</v>
      </c>
      <c r="P353" t="str">
        <f t="shared" si="32"/>
        <v>Ontario</v>
      </c>
      <c r="Q353" t="str">
        <f t="shared" si="33"/>
        <v>Toronto</v>
      </c>
      <c r="R353" t="str">
        <f t="shared" si="34"/>
        <v>Toronto Raptors</v>
      </c>
      <c r="S353">
        <v>27</v>
      </c>
    </row>
    <row r="354" spans="1:19" x14ac:dyDescent="0.2">
      <c r="A354" t="s">
        <v>434</v>
      </c>
      <c r="B354" t="s">
        <v>71</v>
      </c>
      <c r="C354" s="1">
        <v>32619</v>
      </c>
      <c r="D354" t="str">
        <f t="shared" si="35"/>
        <v>{city: Salt Lake City, state: Utah, abbreviation: UTA, teamName: Utah Jazz}</v>
      </c>
      <c r="E354" t="str">
        <f t="shared" si="30"/>
        <v>{height: 79, weight: 226}</v>
      </c>
      <c r="F354">
        <f>VLOOKUP(J354,[1]Players!$A:$E,4,FALSE)</f>
        <v>44</v>
      </c>
      <c r="G354" t="s">
        <v>1404</v>
      </c>
      <c r="J354">
        <v>42</v>
      </c>
      <c r="K354" t="str">
        <f>VLOOKUP(J354,Positions!A:G,7,FALSE)</f>
        <v>F</v>
      </c>
      <c r="L354">
        <f>VLOOKUP(J354,[1]Players!$A:$E,2,FALSE)</f>
        <v>79</v>
      </c>
      <c r="M354">
        <f>VLOOKUP(J354,[1]Players!$A:$E,3,FALSE)</f>
        <v>226</v>
      </c>
      <c r="O354" t="str">
        <f t="shared" si="31"/>
        <v>UTA</v>
      </c>
      <c r="P354" t="str">
        <f t="shared" si="32"/>
        <v>Utah</v>
      </c>
      <c r="Q354" t="str">
        <f t="shared" si="33"/>
        <v>Salt Lake City</v>
      </c>
      <c r="R354" t="str">
        <f t="shared" si="34"/>
        <v>Utah Jazz</v>
      </c>
      <c r="S354">
        <v>28</v>
      </c>
    </row>
    <row r="355" spans="1:19" x14ac:dyDescent="0.2">
      <c r="A355" t="s">
        <v>455</v>
      </c>
      <c r="B355" t="s">
        <v>90</v>
      </c>
      <c r="C355" s="1">
        <v>36761</v>
      </c>
      <c r="D355" t="str">
        <f t="shared" si="35"/>
        <v>{city: Salt Lake City, state: Utah, abbreviation: UTA, teamName: Utah Jazz}</v>
      </c>
      <c r="E355" t="str">
        <f t="shared" si="30"/>
        <v>{height: 75, weight: 193}</v>
      </c>
      <c r="F355">
        <f>VLOOKUP(J355,[1]Players!$A:$E,4,FALSE)</f>
        <v>13</v>
      </c>
      <c r="G355" t="s">
        <v>1402</v>
      </c>
      <c r="J355">
        <v>65</v>
      </c>
      <c r="K355" t="str">
        <f>VLOOKUP(J355,Positions!A:G,7,FALSE)</f>
        <v>G</v>
      </c>
      <c r="L355">
        <f>VLOOKUP(J355,[1]Players!$A:$E,2,FALSE)</f>
        <v>75</v>
      </c>
      <c r="M355">
        <f>VLOOKUP(J355,[1]Players!$A:$E,3,FALSE)</f>
        <v>193</v>
      </c>
      <c r="O355" t="str">
        <f t="shared" si="31"/>
        <v>UTA</v>
      </c>
      <c r="P355" t="str">
        <f t="shared" si="32"/>
        <v>Utah</v>
      </c>
      <c r="Q355" t="str">
        <f t="shared" si="33"/>
        <v>Salt Lake City</v>
      </c>
      <c r="R355" t="str">
        <f t="shared" si="34"/>
        <v>Utah Jazz</v>
      </c>
      <c r="S355">
        <v>28</v>
      </c>
    </row>
    <row r="356" spans="1:19" x14ac:dyDescent="0.2">
      <c r="A356" t="s">
        <v>193</v>
      </c>
      <c r="B356" t="s">
        <v>102</v>
      </c>
      <c r="C356" s="1">
        <v>33765</v>
      </c>
      <c r="D356" t="str">
        <f t="shared" si="35"/>
        <v>{city: Salt Lake City, state: Utah, abbreviation: UTA, teamName: Utah Jazz}</v>
      </c>
      <c r="E356" t="str">
        <f t="shared" si="30"/>
        <v>{height: 76, weight: 194}</v>
      </c>
      <c r="F356">
        <f>VLOOKUP(J356,[1]Players!$A:$E,4,FALSE)</f>
        <v>0</v>
      </c>
      <c r="G356" t="s">
        <v>1402</v>
      </c>
      <c r="J356">
        <v>78</v>
      </c>
      <c r="K356" t="str">
        <f>VLOOKUP(J356,Positions!A:G,7,FALSE)</f>
        <v>G</v>
      </c>
      <c r="L356">
        <f>VLOOKUP(J356,[1]Players!$A:$E,2,FALSE)</f>
        <v>76</v>
      </c>
      <c r="M356">
        <f>VLOOKUP(J356,[1]Players!$A:$E,3,FALSE)</f>
        <v>194</v>
      </c>
      <c r="O356" t="str">
        <f t="shared" si="31"/>
        <v>UTA</v>
      </c>
      <c r="P356" t="str">
        <f t="shared" si="32"/>
        <v>Utah</v>
      </c>
      <c r="Q356" t="str">
        <f t="shared" si="33"/>
        <v>Salt Lake City</v>
      </c>
      <c r="R356" t="str">
        <f t="shared" si="34"/>
        <v>Utah Jazz</v>
      </c>
      <c r="S356">
        <v>28</v>
      </c>
    </row>
    <row r="357" spans="1:19" x14ac:dyDescent="0.2">
      <c r="A357" t="s">
        <v>381</v>
      </c>
      <c r="B357" t="s">
        <v>106</v>
      </c>
      <c r="C357" s="1">
        <v>32064</v>
      </c>
      <c r="D357" t="str">
        <f t="shared" si="35"/>
        <v>{city: Salt Lake City, state: Utah, abbreviation: UTA, teamName: Utah Jazz}</v>
      </c>
      <c r="E357" t="str">
        <f t="shared" si="30"/>
        <v>{height: 73, weight: 175}</v>
      </c>
      <c r="F357">
        <f>VLOOKUP(J357,[1]Players!$A:$E,4,FALSE)</f>
        <v>11</v>
      </c>
      <c r="G357" t="s">
        <v>1402</v>
      </c>
      <c r="J357">
        <v>82</v>
      </c>
      <c r="K357" t="str">
        <f>VLOOKUP(J357,Positions!A:G,7,FALSE)</f>
        <v>G</v>
      </c>
      <c r="L357">
        <f>VLOOKUP(J357,[1]Players!$A:$E,2,FALSE)</f>
        <v>73</v>
      </c>
      <c r="M357">
        <f>VLOOKUP(J357,[1]Players!$A:$E,3,FALSE)</f>
        <v>175</v>
      </c>
      <c r="O357" t="str">
        <f t="shared" si="31"/>
        <v>UTA</v>
      </c>
      <c r="P357" t="str">
        <f t="shared" si="32"/>
        <v>Utah</v>
      </c>
      <c r="Q357" t="str">
        <f t="shared" si="33"/>
        <v>Salt Lake City</v>
      </c>
      <c r="R357" t="str">
        <f t="shared" si="34"/>
        <v>Utah Jazz</v>
      </c>
      <c r="S357">
        <v>28</v>
      </c>
    </row>
    <row r="358" spans="1:19" x14ac:dyDescent="0.2">
      <c r="A358" t="s">
        <v>426</v>
      </c>
      <c r="B358" t="s">
        <v>135</v>
      </c>
      <c r="C358" s="1">
        <v>37189</v>
      </c>
      <c r="D358" t="str">
        <f t="shared" si="35"/>
        <v>{city: Salt Lake City, state: Utah, abbreviation: UTA, teamName: Utah Jazz}</v>
      </c>
      <c r="E358" t="str">
        <f t="shared" si="30"/>
        <v>{height: 77, weight: 230}</v>
      </c>
      <c r="F358">
        <f>VLOOKUP(J358,[1]Players!$A:$E,4,FALSE)</f>
        <v>24</v>
      </c>
      <c r="G358" t="s">
        <v>1404</v>
      </c>
      <c r="J358">
        <v>113</v>
      </c>
      <c r="K358" t="str">
        <f>VLOOKUP(J358,Positions!A:G,7,FALSE)</f>
        <v>F</v>
      </c>
      <c r="L358">
        <f>VLOOKUP(J358,[1]Players!$A:$E,2,FALSE)</f>
        <v>77</v>
      </c>
      <c r="M358">
        <f>VLOOKUP(J358,[1]Players!$A:$E,3,FALSE)</f>
        <v>230</v>
      </c>
      <c r="O358" t="str">
        <f t="shared" si="31"/>
        <v>UTA</v>
      </c>
      <c r="P358" t="str">
        <f t="shared" si="32"/>
        <v>Utah</v>
      </c>
      <c r="Q358" t="str">
        <f t="shared" si="33"/>
        <v>Salt Lake City</v>
      </c>
      <c r="R358" t="str">
        <f t="shared" si="34"/>
        <v>Utah Jazz</v>
      </c>
      <c r="S358">
        <v>28</v>
      </c>
    </row>
    <row r="359" spans="1:19" x14ac:dyDescent="0.2">
      <c r="A359" t="s">
        <v>497</v>
      </c>
      <c r="B359" t="s">
        <v>138</v>
      </c>
      <c r="C359" s="1">
        <v>35958</v>
      </c>
      <c r="D359" t="str">
        <f t="shared" si="35"/>
        <v>{city: Salt Lake City, state: Utah, abbreviation: UTA, teamName: Utah Jazz}</v>
      </c>
      <c r="E359" t="str">
        <f t="shared" si="30"/>
        <v>{height: 76, weight: 210}</v>
      </c>
      <c r="F359">
        <f>VLOOKUP(J359,[1]Players!$A:$E,4,FALSE)</f>
        <v>3</v>
      </c>
      <c r="G359" t="s">
        <v>1402</v>
      </c>
      <c r="J359">
        <v>116</v>
      </c>
      <c r="K359" t="str">
        <f>VLOOKUP(J359,Positions!A:G,7,FALSE)</f>
        <v>G</v>
      </c>
      <c r="L359">
        <f>VLOOKUP(J359,[1]Players!$A:$E,2,FALSE)</f>
        <v>76</v>
      </c>
      <c r="M359">
        <f>VLOOKUP(J359,[1]Players!$A:$E,3,FALSE)</f>
        <v>210</v>
      </c>
      <c r="O359" t="str">
        <f t="shared" si="31"/>
        <v>UTA</v>
      </c>
      <c r="P359" t="str">
        <f t="shared" si="32"/>
        <v>Utah</v>
      </c>
      <c r="Q359" t="str">
        <f t="shared" si="33"/>
        <v>Salt Lake City</v>
      </c>
      <c r="R359" t="str">
        <f t="shared" si="34"/>
        <v>Utah Jazz</v>
      </c>
      <c r="S359">
        <v>28</v>
      </c>
    </row>
    <row r="360" spans="1:19" x14ac:dyDescent="0.2">
      <c r="A360" t="s">
        <v>505</v>
      </c>
      <c r="B360" t="s">
        <v>150</v>
      </c>
      <c r="C360" s="1">
        <v>33783</v>
      </c>
      <c r="D360" t="str">
        <f t="shared" si="35"/>
        <v>{city: Salt Lake City, state: Utah, abbreviation: UTA, teamName: Utah Jazz}</v>
      </c>
      <c r="E360" t="str">
        <f t="shared" si="30"/>
        <v>{height: 85, weight: 258}</v>
      </c>
      <c r="F360">
        <f>VLOOKUP(J360,[1]Players!$A:$E,4,FALSE)</f>
        <v>27</v>
      </c>
      <c r="G360" t="s">
        <v>1403</v>
      </c>
      <c r="J360">
        <v>128</v>
      </c>
      <c r="K360" t="str">
        <f>VLOOKUP(J360,Positions!A:G,7,FALSE)</f>
        <v>C</v>
      </c>
      <c r="L360">
        <f>VLOOKUP(J360,[1]Players!$A:$E,2,FALSE)</f>
        <v>85</v>
      </c>
      <c r="M360">
        <f>VLOOKUP(J360,[1]Players!$A:$E,3,FALSE)</f>
        <v>258</v>
      </c>
      <c r="O360" t="str">
        <f t="shared" si="31"/>
        <v>UTA</v>
      </c>
      <c r="P360" t="str">
        <f t="shared" si="32"/>
        <v>Utah</v>
      </c>
      <c r="Q360" t="str">
        <f t="shared" si="33"/>
        <v>Salt Lake City</v>
      </c>
      <c r="R360" t="str">
        <f t="shared" si="34"/>
        <v>Utah Jazz</v>
      </c>
      <c r="S360">
        <v>28</v>
      </c>
    </row>
    <row r="361" spans="1:19" x14ac:dyDescent="0.2">
      <c r="A361" t="s">
        <v>534</v>
      </c>
      <c r="B361" t="s">
        <v>178</v>
      </c>
      <c r="C361" s="1">
        <v>35864</v>
      </c>
      <c r="D361" t="str">
        <f t="shared" si="35"/>
        <v>{city: Salt Lake City, state: Utah, abbreviation: UTA, teamName: Utah Jazz}</v>
      </c>
      <c r="E361" t="str">
        <f t="shared" si="30"/>
        <v>{height: 77, weight: 215}</v>
      </c>
      <c r="F361">
        <f>VLOOKUP(J361,[1]Players!$A:$E,4,FALSE)</f>
        <v>33</v>
      </c>
      <c r="G361" t="s">
        <v>1402</v>
      </c>
      <c r="J361">
        <v>169</v>
      </c>
      <c r="K361" t="str">
        <f>VLOOKUP(J361,Positions!A:G,7,FALSE)</f>
        <v>G</v>
      </c>
      <c r="L361">
        <f>VLOOKUP(J361,[1]Players!$A:$E,2,FALSE)</f>
        <v>77</v>
      </c>
      <c r="M361">
        <f>VLOOKUP(J361,[1]Players!$A:$E,3,FALSE)</f>
        <v>215</v>
      </c>
      <c r="O361" t="str">
        <f t="shared" si="31"/>
        <v>UTA</v>
      </c>
      <c r="P361" t="str">
        <f t="shared" si="32"/>
        <v>Utah</v>
      </c>
      <c r="Q361" t="str">
        <f t="shared" si="33"/>
        <v>Salt Lake City</v>
      </c>
      <c r="R361" t="str">
        <f t="shared" si="34"/>
        <v>Utah Jazz</v>
      </c>
      <c r="S361">
        <v>28</v>
      </c>
    </row>
    <row r="362" spans="1:19" x14ac:dyDescent="0.2">
      <c r="A362" t="s">
        <v>188</v>
      </c>
      <c r="B362" t="s">
        <v>182</v>
      </c>
      <c r="C362" s="1">
        <v>32057</v>
      </c>
      <c r="D362" t="str">
        <f t="shared" si="35"/>
        <v>{city: Salt Lake City, state: Utah, abbreviation: UTA, teamName: Utah Jazz}</v>
      </c>
      <c r="E362" t="str">
        <f t="shared" si="30"/>
        <v>{height: 80, weight: 220}</v>
      </c>
      <c r="F362">
        <f>VLOOKUP(J362,[1]Players!$A:$E,4,FALSE)</f>
        <v>2</v>
      </c>
      <c r="G362" t="s">
        <v>1407</v>
      </c>
      <c r="J362">
        <v>173</v>
      </c>
      <c r="K362" t="str">
        <f>VLOOKUP(J362,Positions!A:G,7,FALSE)</f>
        <v>F-G</v>
      </c>
      <c r="L362">
        <f>VLOOKUP(J362,[1]Players!$A:$E,2,FALSE)</f>
        <v>80</v>
      </c>
      <c r="M362">
        <f>VLOOKUP(J362,[1]Players!$A:$E,3,FALSE)</f>
        <v>220</v>
      </c>
      <c r="O362" t="str">
        <f t="shared" si="31"/>
        <v>UTA</v>
      </c>
      <c r="P362" t="str">
        <f t="shared" si="32"/>
        <v>Utah</v>
      </c>
      <c r="Q362" t="str">
        <f t="shared" si="33"/>
        <v>Salt Lake City</v>
      </c>
      <c r="R362" t="str">
        <f t="shared" si="34"/>
        <v>Utah Jazz</v>
      </c>
      <c r="S362">
        <v>28</v>
      </c>
    </row>
    <row r="363" spans="1:19" x14ac:dyDescent="0.2">
      <c r="A363" t="s">
        <v>9</v>
      </c>
      <c r="B363" t="s">
        <v>244</v>
      </c>
      <c r="C363" s="1">
        <v>35316</v>
      </c>
      <c r="D363" t="str">
        <f t="shared" si="35"/>
        <v>{city: Salt Lake City, state: Utah, abbreviation: UTA, teamName: Utah Jazz}</v>
      </c>
      <c r="E363" t="str">
        <f t="shared" si="30"/>
        <v>{height: 73, weight: 215}</v>
      </c>
      <c r="F363">
        <f>VLOOKUP(J363,[1]Players!$A:$E,4,FALSE)</f>
        <v>45</v>
      </c>
      <c r="G363" t="s">
        <v>1402</v>
      </c>
      <c r="J363">
        <v>251</v>
      </c>
      <c r="K363" t="str">
        <f>VLOOKUP(J363,Positions!A:G,7,FALSE)</f>
        <v>G</v>
      </c>
      <c r="L363">
        <f>VLOOKUP(J363,[1]Players!$A:$E,2,FALSE)</f>
        <v>73</v>
      </c>
      <c r="M363">
        <f>VLOOKUP(J363,[1]Players!$A:$E,3,FALSE)</f>
        <v>215</v>
      </c>
      <c r="O363" t="str">
        <f t="shared" si="31"/>
        <v>UTA</v>
      </c>
      <c r="P363" t="str">
        <f t="shared" si="32"/>
        <v>Utah</v>
      </c>
      <c r="Q363" t="str">
        <f t="shared" si="33"/>
        <v>Salt Lake City</v>
      </c>
      <c r="R363" t="str">
        <f t="shared" si="34"/>
        <v>Utah Jazz</v>
      </c>
      <c r="S363">
        <v>28</v>
      </c>
    </row>
    <row r="364" spans="1:19" x14ac:dyDescent="0.2">
      <c r="A364" t="s">
        <v>603</v>
      </c>
      <c r="B364" t="s">
        <v>270</v>
      </c>
      <c r="C364" s="1">
        <v>34126</v>
      </c>
      <c r="D364" t="str">
        <f t="shared" si="35"/>
        <v>{city: Salt Lake City, state: Utah, abbreviation: UTA, teamName: Utah Jazz}</v>
      </c>
      <c r="E364" t="str">
        <f t="shared" si="30"/>
        <v>{height: 77, weight: 226}</v>
      </c>
      <c r="F364">
        <f>VLOOKUP(J364,[1]Players!$A:$E,4,FALSE)</f>
        <v>23</v>
      </c>
      <c r="G364" t="s">
        <v>1404</v>
      </c>
      <c r="J364">
        <v>278</v>
      </c>
      <c r="K364" t="str">
        <f>VLOOKUP(J364,Positions!A:G,7,FALSE)</f>
        <v>F</v>
      </c>
      <c r="L364">
        <f>VLOOKUP(J364,[1]Players!$A:$E,2,FALSE)</f>
        <v>77</v>
      </c>
      <c r="M364">
        <f>VLOOKUP(J364,[1]Players!$A:$E,3,FALSE)</f>
        <v>226</v>
      </c>
      <c r="O364" t="str">
        <f t="shared" si="31"/>
        <v>UTA</v>
      </c>
      <c r="P364" t="str">
        <f t="shared" si="32"/>
        <v>Utah</v>
      </c>
      <c r="Q364" t="str">
        <f t="shared" si="33"/>
        <v>Salt Lake City</v>
      </c>
      <c r="R364" t="str">
        <f t="shared" si="34"/>
        <v>Utah Jazz</v>
      </c>
      <c r="S364">
        <v>28</v>
      </c>
    </row>
    <row r="365" spans="1:19" x14ac:dyDescent="0.2">
      <c r="A365" t="s">
        <v>604</v>
      </c>
      <c r="B365" t="s">
        <v>271</v>
      </c>
      <c r="C365" s="1">
        <v>35645</v>
      </c>
      <c r="D365" t="str">
        <f t="shared" si="35"/>
        <v>{city: Salt Lake City, state: Utah, abbreviation: UTA, teamName: Utah Jazz}</v>
      </c>
      <c r="E365" t="str">
        <f t="shared" si="30"/>
        <v>{height: 77, weight: 206}</v>
      </c>
      <c r="F365">
        <f>VLOOKUP(J365,[1]Players!$A:$E,4,FALSE)</f>
        <v>81</v>
      </c>
      <c r="G365" t="s">
        <v>1406</v>
      </c>
      <c r="J365">
        <v>279</v>
      </c>
      <c r="K365" t="str">
        <f>VLOOKUP(J365,Positions!A:G,7,FALSE)</f>
        <v>G-F</v>
      </c>
      <c r="L365">
        <f>VLOOKUP(J365,[1]Players!$A:$E,2,FALSE)</f>
        <v>77</v>
      </c>
      <c r="M365">
        <f>VLOOKUP(J365,[1]Players!$A:$E,3,FALSE)</f>
        <v>206</v>
      </c>
      <c r="O365" t="str">
        <f t="shared" si="31"/>
        <v>UTA</v>
      </c>
      <c r="P365" t="str">
        <f t="shared" si="32"/>
        <v>Utah</v>
      </c>
      <c r="Q365" t="str">
        <f t="shared" si="33"/>
        <v>Salt Lake City</v>
      </c>
      <c r="R365" t="str">
        <f t="shared" si="34"/>
        <v>Utah Jazz</v>
      </c>
      <c r="S365">
        <v>28</v>
      </c>
    </row>
    <row r="366" spans="1:19" x14ac:dyDescent="0.2">
      <c r="A366" t="s">
        <v>432</v>
      </c>
      <c r="B366" t="s">
        <v>275</v>
      </c>
      <c r="C366" s="1">
        <v>35374</v>
      </c>
      <c r="D366" t="str">
        <f t="shared" si="35"/>
        <v>{city: Salt Lake City, state: Utah, abbreviation: UTA, teamName: Utah Jazz}</v>
      </c>
      <c r="E366" t="str">
        <f t="shared" si="30"/>
        <v>{height: 78, weight: 255}</v>
      </c>
      <c r="F366">
        <f>VLOOKUP(J366,[1]Players!$A:$E,4,FALSE)</f>
        <v>0</v>
      </c>
      <c r="G366" t="s">
        <v>1404</v>
      </c>
      <c r="J366">
        <v>283</v>
      </c>
      <c r="K366" t="str">
        <f>VLOOKUP(J366,Positions!A:G,7,FALSE)</f>
        <v>F</v>
      </c>
      <c r="L366">
        <f>VLOOKUP(J366,[1]Players!$A:$E,2,FALSE)</f>
        <v>78</v>
      </c>
      <c r="M366">
        <f>VLOOKUP(J366,[1]Players!$A:$E,3,FALSE)</f>
        <v>255</v>
      </c>
      <c r="O366" t="str">
        <f t="shared" si="31"/>
        <v>UTA</v>
      </c>
      <c r="P366" t="str">
        <f t="shared" si="32"/>
        <v>Utah</v>
      </c>
      <c r="Q366" t="str">
        <f t="shared" si="33"/>
        <v>Salt Lake City</v>
      </c>
      <c r="R366" t="str">
        <f t="shared" si="34"/>
        <v>Utah Jazz</v>
      </c>
      <c r="S366">
        <v>28</v>
      </c>
    </row>
    <row r="367" spans="1:19" x14ac:dyDescent="0.2">
      <c r="A367" t="s">
        <v>665</v>
      </c>
      <c r="B367" t="s">
        <v>356</v>
      </c>
      <c r="C367" s="1">
        <v>32673</v>
      </c>
      <c r="D367" t="str">
        <f t="shared" si="35"/>
        <v>{city: Salt Lake City, state: Utah, abbreviation: UTA, teamName: Utah Jazz}</v>
      </c>
      <c r="E367" t="str">
        <f t="shared" si="30"/>
        <v>{height: 85, weight: 265}</v>
      </c>
      <c r="F367">
        <f>VLOOKUP(J367,[1]Players!$A:$E,4,FALSE)</f>
        <v>21</v>
      </c>
      <c r="G367" t="s">
        <v>1403</v>
      </c>
      <c r="J367">
        <v>373</v>
      </c>
      <c r="K367" t="str">
        <f>VLOOKUP(J367,Positions!A:G,7,FALSE)</f>
        <v>C</v>
      </c>
      <c r="L367">
        <f>VLOOKUP(J367,[1]Players!$A:$E,2,FALSE)</f>
        <v>85</v>
      </c>
      <c r="M367">
        <f>VLOOKUP(J367,[1]Players!$A:$E,3,FALSE)</f>
        <v>265</v>
      </c>
      <c r="O367" t="str">
        <f t="shared" si="31"/>
        <v>UTA</v>
      </c>
      <c r="P367" t="str">
        <f t="shared" si="32"/>
        <v>Utah</v>
      </c>
      <c r="Q367" t="str">
        <f t="shared" si="33"/>
        <v>Salt Lake City</v>
      </c>
      <c r="R367" t="str">
        <f t="shared" si="34"/>
        <v>Utah Jazz</v>
      </c>
      <c r="S367">
        <v>28</v>
      </c>
    </row>
    <row r="368" spans="1:19" x14ac:dyDescent="0.2">
      <c r="A368" t="s">
        <v>409</v>
      </c>
      <c r="B368" t="s">
        <v>47</v>
      </c>
      <c r="C368" s="1">
        <v>36893</v>
      </c>
      <c r="D368" t="str">
        <f t="shared" si="35"/>
        <v>{city: Washington, state: Washing D.C., abbreviation: WAS, teamName: Washington Wizards}</v>
      </c>
      <c r="E368" t="str">
        <f t="shared" si="30"/>
        <v>{height: 81, weight: 210}</v>
      </c>
      <c r="F368">
        <f>VLOOKUP(J368,[1]Players!$A:$E,4,FALSE)</f>
        <v>9</v>
      </c>
      <c r="G368" t="s">
        <v>1404</v>
      </c>
      <c r="J368">
        <v>15</v>
      </c>
      <c r="K368" t="str">
        <f>VLOOKUP(J368,Positions!A:G,7,FALSE)</f>
        <v>F</v>
      </c>
      <c r="L368">
        <f>VLOOKUP(J368,[1]Players!$A:$E,2,FALSE)</f>
        <v>81</v>
      </c>
      <c r="M368">
        <f>VLOOKUP(J368,[1]Players!$A:$E,3,FALSE)</f>
        <v>210</v>
      </c>
      <c r="O368" t="str">
        <f t="shared" si="31"/>
        <v>WAS</v>
      </c>
      <c r="P368" t="str">
        <f t="shared" si="32"/>
        <v>Washing D.C.</v>
      </c>
      <c r="Q368" t="str">
        <f t="shared" si="33"/>
        <v>Washington</v>
      </c>
      <c r="R368" t="str">
        <f t="shared" si="34"/>
        <v>Washington Wizards</v>
      </c>
      <c r="S368">
        <v>29</v>
      </c>
    </row>
    <row r="369" spans="1:19" x14ac:dyDescent="0.2">
      <c r="A369" t="s">
        <v>77</v>
      </c>
      <c r="B369" t="s">
        <v>62</v>
      </c>
      <c r="C369" s="1">
        <v>34148</v>
      </c>
      <c r="D369" t="str">
        <f t="shared" si="35"/>
        <v>{city: Washington, state: Washing D.C., abbreviation: WAS, teamName: Washington Wizards}</v>
      </c>
      <c r="E369" t="str">
        <f t="shared" si="30"/>
        <v>{height: 76, weight: 207}</v>
      </c>
      <c r="F369">
        <f>VLOOKUP(J369,[1]Players!$A:$E,4,FALSE)</f>
        <v>3</v>
      </c>
      <c r="G369" t="s">
        <v>1402</v>
      </c>
      <c r="J369">
        <v>32</v>
      </c>
      <c r="K369" t="str">
        <f>VLOOKUP(J369,Positions!A:G,7,FALSE)</f>
        <v>G</v>
      </c>
      <c r="L369">
        <f>VLOOKUP(J369,[1]Players!$A:$E,2,FALSE)</f>
        <v>76</v>
      </c>
      <c r="M369">
        <f>VLOOKUP(J369,[1]Players!$A:$E,3,FALSE)</f>
        <v>207</v>
      </c>
      <c r="O369" t="str">
        <f t="shared" si="31"/>
        <v>WAS</v>
      </c>
      <c r="P369" t="str">
        <f t="shared" si="32"/>
        <v>Washing D.C.</v>
      </c>
      <c r="Q369" t="str">
        <f t="shared" si="33"/>
        <v>Washington</v>
      </c>
      <c r="R369" t="str">
        <f t="shared" si="34"/>
        <v>Washington Wizards</v>
      </c>
      <c r="S369">
        <v>29</v>
      </c>
    </row>
    <row r="370" spans="1:19" x14ac:dyDescent="0.2">
      <c r="A370" t="s">
        <v>113</v>
      </c>
      <c r="B370" t="s">
        <v>65</v>
      </c>
      <c r="C370" s="1">
        <v>33922</v>
      </c>
      <c r="D370" t="str">
        <f t="shared" si="35"/>
        <v>{city: Washington, state: Washing D.C., abbreviation: WAS, teamName: Washington Wizards}</v>
      </c>
      <c r="E370" t="str">
        <f t="shared" si="30"/>
        <v>{height: 82, weight: 225}</v>
      </c>
      <c r="F370">
        <f>VLOOKUP(J370,[1]Players!$A:$E,4,FALSE)</f>
        <v>42</v>
      </c>
      <c r="G370" t="s">
        <v>1404</v>
      </c>
      <c r="J370">
        <v>35</v>
      </c>
      <c r="K370" t="str">
        <f>VLOOKUP(J370,Positions!A:G,7,FALSE)</f>
        <v>F</v>
      </c>
      <c r="L370">
        <f>VLOOKUP(J370,[1]Players!$A:$E,2,FALSE)</f>
        <v>82</v>
      </c>
      <c r="M370">
        <f>VLOOKUP(J370,[1]Players!$A:$E,3,FALSE)</f>
        <v>225</v>
      </c>
      <c r="O370" t="str">
        <f t="shared" si="31"/>
        <v>WAS</v>
      </c>
      <c r="P370" t="str">
        <f t="shared" si="32"/>
        <v>Washing D.C.</v>
      </c>
      <c r="Q370" t="str">
        <f t="shared" si="33"/>
        <v>Washington</v>
      </c>
      <c r="R370" t="str">
        <f t="shared" si="34"/>
        <v>Washington Wizards</v>
      </c>
      <c r="S370">
        <v>29</v>
      </c>
    </row>
    <row r="371" spans="1:19" x14ac:dyDescent="0.2">
      <c r="A371" t="s">
        <v>457</v>
      </c>
      <c r="B371" t="s">
        <v>91</v>
      </c>
      <c r="C371" s="1">
        <v>34020</v>
      </c>
      <c r="D371" t="str">
        <f t="shared" si="35"/>
        <v>{city: Washington, state: Washing D.C., abbreviation: WAS, teamName: Washington Wizards}</v>
      </c>
      <c r="E371" t="str">
        <f t="shared" si="30"/>
        <v>{height: 77, weight: 204}</v>
      </c>
      <c r="F371">
        <f>VLOOKUP(J371,[1]Players!$A:$E,4,FALSE)</f>
        <v>1</v>
      </c>
      <c r="G371" t="s">
        <v>1402</v>
      </c>
      <c r="J371">
        <v>67</v>
      </c>
      <c r="K371" t="str">
        <f>VLOOKUP(J371,Positions!A:G,7,FALSE)</f>
        <v>G</v>
      </c>
      <c r="L371">
        <f>VLOOKUP(J371,[1]Players!$A:$E,2,FALSE)</f>
        <v>77</v>
      </c>
      <c r="M371">
        <f>VLOOKUP(J371,[1]Players!$A:$E,3,FALSE)</f>
        <v>204</v>
      </c>
      <c r="O371" t="str">
        <f t="shared" si="31"/>
        <v>WAS</v>
      </c>
      <c r="P371" t="str">
        <f t="shared" si="32"/>
        <v>Washing D.C.</v>
      </c>
      <c r="Q371" t="str">
        <f t="shared" si="33"/>
        <v>Washington</v>
      </c>
      <c r="R371" t="str">
        <f t="shared" si="34"/>
        <v>Washington Wizards</v>
      </c>
      <c r="S371">
        <v>29</v>
      </c>
    </row>
    <row r="372" spans="1:19" x14ac:dyDescent="0.2">
      <c r="A372" t="s">
        <v>481</v>
      </c>
      <c r="B372" t="s">
        <v>119</v>
      </c>
      <c r="C372" s="1">
        <v>34068</v>
      </c>
      <c r="D372" t="str">
        <f t="shared" si="35"/>
        <v>{city: Washington, state: Washing D.C., abbreviation: WAS, teamName: Washington Wizards}</v>
      </c>
      <c r="E372" t="str">
        <f t="shared" si="30"/>
        <v>{height: 78, weight: 215}</v>
      </c>
      <c r="F372">
        <f>VLOOKUP(J372,[1]Players!$A:$E,4,FALSE)</f>
        <v>26</v>
      </c>
      <c r="G372" t="s">
        <v>1402</v>
      </c>
      <c r="J372">
        <v>97</v>
      </c>
      <c r="K372" t="str">
        <f>VLOOKUP(J372,Positions!A:G,7,FALSE)</f>
        <v>G</v>
      </c>
      <c r="L372">
        <f>VLOOKUP(J372,[1]Players!$A:$E,2,FALSE)</f>
        <v>78</v>
      </c>
      <c r="M372">
        <f>VLOOKUP(J372,[1]Players!$A:$E,3,FALSE)</f>
        <v>215</v>
      </c>
      <c r="O372" t="str">
        <f t="shared" si="31"/>
        <v>WAS</v>
      </c>
      <c r="P372" t="str">
        <f t="shared" si="32"/>
        <v>Washing D.C.</v>
      </c>
      <c r="Q372" t="str">
        <f t="shared" si="33"/>
        <v>Washington</v>
      </c>
      <c r="R372" t="str">
        <f t="shared" si="34"/>
        <v>Washington Wizards</v>
      </c>
      <c r="S372">
        <v>29</v>
      </c>
    </row>
    <row r="373" spans="1:19" x14ac:dyDescent="0.2">
      <c r="A373" t="s">
        <v>500</v>
      </c>
      <c r="B373" t="s">
        <v>141</v>
      </c>
      <c r="C373" s="1">
        <v>36068</v>
      </c>
      <c r="D373" t="str">
        <f t="shared" si="35"/>
        <v>{city: Washington, state: Washing D.C., abbreviation: WAS, teamName: Washington Wizards}</v>
      </c>
      <c r="E373" t="str">
        <f t="shared" si="30"/>
        <v>{height: 81, weight: 234}</v>
      </c>
      <c r="F373">
        <f>VLOOKUP(J373,[1]Players!$A:$E,4,FALSE)</f>
        <v>21</v>
      </c>
      <c r="G373" t="s">
        <v>1405</v>
      </c>
      <c r="J373">
        <v>119</v>
      </c>
      <c r="K373" t="str">
        <f>VLOOKUP(J373,Positions!A:G,7,FALSE)</f>
        <v>F-C</v>
      </c>
      <c r="L373">
        <f>VLOOKUP(J373,[1]Players!$A:$E,2,FALSE)</f>
        <v>81</v>
      </c>
      <c r="M373">
        <f>VLOOKUP(J373,[1]Players!$A:$E,3,FALSE)</f>
        <v>234</v>
      </c>
      <c r="O373" t="str">
        <f t="shared" si="31"/>
        <v>WAS</v>
      </c>
      <c r="P373" t="str">
        <f t="shared" si="32"/>
        <v>Washing D.C.</v>
      </c>
      <c r="Q373" t="str">
        <f t="shared" si="33"/>
        <v>Washington</v>
      </c>
      <c r="R373" t="str">
        <f t="shared" si="34"/>
        <v>Washington Wizards</v>
      </c>
      <c r="S373">
        <v>29</v>
      </c>
    </row>
    <row r="374" spans="1:19" x14ac:dyDescent="0.2">
      <c r="A374" t="s">
        <v>520</v>
      </c>
      <c r="B374" t="s">
        <v>161</v>
      </c>
      <c r="C374" s="1">
        <v>34360</v>
      </c>
      <c r="D374" t="str">
        <f t="shared" si="35"/>
        <v>{city: Washington, state: Washing D.C., abbreviation: WAS, teamName: Washington Wizards}</v>
      </c>
      <c r="E374" t="str">
        <f t="shared" si="30"/>
        <v>{height: 79, weight: 240}</v>
      </c>
      <c r="F374">
        <f>VLOOKUP(J374,[1]Players!$A:$E,4,FALSE)</f>
        <v>6</v>
      </c>
      <c r="G374" t="s">
        <v>1405</v>
      </c>
      <c r="J374">
        <v>147</v>
      </c>
      <c r="K374" t="str">
        <f>VLOOKUP(J374,Positions!A:G,7,FALSE)</f>
        <v>F-C</v>
      </c>
      <c r="L374">
        <f>VLOOKUP(J374,[1]Players!$A:$E,2,FALSE)</f>
        <v>79</v>
      </c>
      <c r="M374">
        <f>VLOOKUP(J374,[1]Players!$A:$E,3,FALSE)</f>
        <v>240</v>
      </c>
      <c r="O374" t="str">
        <f t="shared" si="31"/>
        <v>WAS</v>
      </c>
      <c r="P374" t="str">
        <f t="shared" si="32"/>
        <v>Washing D.C.</v>
      </c>
      <c r="Q374" t="str">
        <f t="shared" si="33"/>
        <v>Washington</v>
      </c>
      <c r="R374" t="str">
        <f t="shared" si="34"/>
        <v>Washington Wizards</v>
      </c>
      <c r="S374">
        <v>29</v>
      </c>
    </row>
    <row r="375" spans="1:19" x14ac:dyDescent="0.2">
      <c r="A375" t="s">
        <v>506</v>
      </c>
      <c r="B375" t="s">
        <v>172</v>
      </c>
      <c r="C375" s="1">
        <v>35338</v>
      </c>
      <c r="D375" t="str">
        <f t="shared" si="35"/>
        <v>{city: Washington, state: Washing D.C., abbreviation: WAS, teamName: Washington Wizards}</v>
      </c>
      <c r="E375" t="str">
        <f t="shared" si="30"/>
        <v>{height: 73, weight: 185}</v>
      </c>
      <c r="F375">
        <f>VLOOKUP(J375,[1]Players!$A:$E,4,FALSE)</f>
        <v>4</v>
      </c>
      <c r="G375" t="s">
        <v>1402</v>
      </c>
      <c r="J375">
        <v>161</v>
      </c>
      <c r="K375" t="str">
        <f>VLOOKUP(J375,Positions!A:G,7,FALSE)</f>
        <v>G</v>
      </c>
      <c r="L375">
        <f>VLOOKUP(J375,[1]Players!$A:$E,2,FALSE)</f>
        <v>73</v>
      </c>
      <c r="M375">
        <f>VLOOKUP(J375,[1]Players!$A:$E,3,FALSE)</f>
        <v>185</v>
      </c>
      <c r="O375" t="str">
        <f t="shared" si="31"/>
        <v>WAS</v>
      </c>
      <c r="P375" t="str">
        <f t="shared" si="32"/>
        <v>Washing D.C.</v>
      </c>
      <c r="Q375" t="str">
        <f t="shared" si="33"/>
        <v>Washington</v>
      </c>
      <c r="R375" t="str">
        <f t="shared" si="34"/>
        <v>Washington Wizards</v>
      </c>
      <c r="S375">
        <v>29</v>
      </c>
    </row>
    <row r="376" spans="1:19" x14ac:dyDescent="0.2">
      <c r="A376" t="s">
        <v>552</v>
      </c>
      <c r="B376" t="s">
        <v>199</v>
      </c>
      <c r="C376" s="1">
        <v>36221</v>
      </c>
      <c r="D376" t="str">
        <f t="shared" si="35"/>
        <v>{city: Washington, state: Washing D.C., abbreviation: WAS, teamName: Washington Wizards}</v>
      </c>
      <c r="E376" t="str">
        <f t="shared" si="30"/>
        <v>{height: 78, weight: 224}</v>
      </c>
      <c r="F376">
        <f>VLOOKUP(J376,[1]Players!$A:$E,4,FALSE)</f>
        <v>24</v>
      </c>
      <c r="G376" t="s">
        <v>1404</v>
      </c>
      <c r="J376">
        <v>200</v>
      </c>
      <c r="K376" t="str">
        <f>VLOOKUP(J376,Positions!A:G,7,FALSE)</f>
        <v>F</v>
      </c>
      <c r="L376">
        <f>VLOOKUP(J376,[1]Players!$A:$E,2,FALSE)</f>
        <v>78</v>
      </c>
      <c r="M376">
        <f>VLOOKUP(J376,[1]Players!$A:$E,3,FALSE)</f>
        <v>224</v>
      </c>
      <c r="O376" t="str">
        <f t="shared" si="31"/>
        <v>WAS</v>
      </c>
      <c r="P376" t="str">
        <f t="shared" si="32"/>
        <v>Washing D.C.</v>
      </c>
      <c r="Q376" t="str">
        <f t="shared" si="33"/>
        <v>Washington</v>
      </c>
      <c r="R376" t="str">
        <f t="shared" si="34"/>
        <v>Washington Wizards</v>
      </c>
      <c r="S376">
        <v>29</v>
      </c>
    </row>
    <row r="377" spans="1:19" x14ac:dyDescent="0.2">
      <c r="A377" t="s">
        <v>402</v>
      </c>
      <c r="B377" t="s">
        <v>205</v>
      </c>
      <c r="C377" s="1">
        <v>34904</v>
      </c>
      <c r="D377" t="str">
        <f t="shared" si="35"/>
        <v>{city: Washington, state: Washing D.C., abbreviation: WAS, teamName: Washington Wizards}</v>
      </c>
      <c r="E377" t="str">
        <f t="shared" si="30"/>
        <v>{height: 81, weight: 221}</v>
      </c>
      <c r="F377">
        <f>VLOOKUP(J377,[1]Players!$A:$E,4,FALSE)</f>
        <v>33</v>
      </c>
      <c r="G377" t="s">
        <v>1404</v>
      </c>
      <c r="J377">
        <v>206</v>
      </c>
      <c r="K377" t="str">
        <f>VLOOKUP(J377,Positions!A:G,7,FALSE)</f>
        <v>F</v>
      </c>
      <c r="L377">
        <f>VLOOKUP(J377,[1]Players!$A:$E,2,FALSE)</f>
        <v>81</v>
      </c>
      <c r="M377">
        <f>VLOOKUP(J377,[1]Players!$A:$E,3,FALSE)</f>
        <v>221</v>
      </c>
      <c r="O377" t="str">
        <f t="shared" si="31"/>
        <v>WAS</v>
      </c>
      <c r="P377" t="str">
        <f t="shared" si="32"/>
        <v>Washing D.C.</v>
      </c>
      <c r="Q377" t="str">
        <f t="shared" si="33"/>
        <v>Washington</v>
      </c>
      <c r="R377" t="str">
        <f t="shared" si="34"/>
        <v>Washington Wizards</v>
      </c>
      <c r="S377">
        <v>29</v>
      </c>
    </row>
    <row r="378" spans="1:19" x14ac:dyDescent="0.2">
      <c r="A378" t="s">
        <v>597</v>
      </c>
      <c r="B378" t="s">
        <v>259</v>
      </c>
      <c r="C378" s="1">
        <v>33747</v>
      </c>
      <c r="D378" t="str">
        <f t="shared" si="35"/>
        <v>{city: Washington, state: Washing D.C., abbreviation: WAS, teamName: Washington Wizards}</v>
      </c>
      <c r="E378" t="str">
        <f t="shared" si="30"/>
        <v>{height: 74, weight: 180}</v>
      </c>
      <c r="F378">
        <f>VLOOKUP(J378,[1]Players!$A:$E,4,FALSE)</f>
        <v>19</v>
      </c>
      <c r="G378" t="s">
        <v>1402</v>
      </c>
      <c r="J378">
        <v>267</v>
      </c>
      <c r="K378" t="str">
        <f>VLOOKUP(J378,Positions!A:G,7,FALSE)</f>
        <v>G</v>
      </c>
      <c r="L378">
        <f>VLOOKUP(J378,[1]Players!$A:$E,2,FALSE)</f>
        <v>74</v>
      </c>
      <c r="M378">
        <f>VLOOKUP(J378,[1]Players!$A:$E,3,FALSE)</f>
        <v>180</v>
      </c>
      <c r="O378" t="str">
        <f t="shared" si="31"/>
        <v>WAS</v>
      </c>
      <c r="P378" t="str">
        <f t="shared" si="32"/>
        <v>Washing D.C.</v>
      </c>
      <c r="Q378" t="str">
        <f t="shared" si="33"/>
        <v>Washington</v>
      </c>
      <c r="R378" t="str">
        <f t="shared" si="34"/>
        <v>Washington Wizards</v>
      </c>
      <c r="S378">
        <v>29</v>
      </c>
    </row>
    <row r="379" spans="1:19" x14ac:dyDescent="0.2">
      <c r="A379" t="s">
        <v>423</v>
      </c>
      <c r="B379" t="s">
        <v>59</v>
      </c>
      <c r="C379" s="1">
        <v>32495</v>
      </c>
      <c r="D379" t="str">
        <f t="shared" si="35"/>
        <v>{city: Los Angeles, state: California, abbreviation: LAC, teamName: Los Angeles Clippers}</v>
      </c>
      <c r="E379" t="str">
        <f t="shared" si="30"/>
        <v>{height: 80, weight: 230}</v>
      </c>
      <c r="F379">
        <f>VLOOKUP(J379,[1]Players!$A:$E,4,FALSE)</f>
        <v>33</v>
      </c>
      <c r="G379" t="s">
        <v>1406</v>
      </c>
      <c r="J379">
        <v>29</v>
      </c>
      <c r="K379" t="str">
        <f>VLOOKUP(J379,Positions!A:G,7,FALSE)</f>
        <v>G-F</v>
      </c>
      <c r="L379">
        <f>VLOOKUP(J379,[1]Players!$A:$E,2,FALSE)</f>
        <v>80</v>
      </c>
      <c r="M379">
        <f>VLOOKUP(J379,[1]Players!$A:$E,3,FALSE)</f>
        <v>230</v>
      </c>
      <c r="O379" t="str">
        <f t="shared" si="31"/>
        <v>LAC</v>
      </c>
      <c r="P379" t="str">
        <f t="shared" si="32"/>
        <v>California</v>
      </c>
      <c r="Q379" t="str">
        <f t="shared" si="33"/>
        <v>Los Angeles</v>
      </c>
      <c r="R379" t="str">
        <f t="shared" si="34"/>
        <v>Los Angeles Clippers</v>
      </c>
      <c r="S379">
        <v>30</v>
      </c>
    </row>
    <row r="380" spans="1:19" x14ac:dyDescent="0.2">
      <c r="A380" t="s">
        <v>432</v>
      </c>
      <c r="B380" t="s">
        <v>70</v>
      </c>
      <c r="C380" s="1">
        <v>32852</v>
      </c>
      <c r="D380" t="str">
        <f t="shared" si="35"/>
        <v>{city: Los Angeles, state: California, abbreviation: LAC, teamName: Los Angeles Clippers}</v>
      </c>
      <c r="E380" t="str">
        <f t="shared" si="30"/>
        <v>{height: 73, weight: 214}</v>
      </c>
      <c r="F380">
        <f>VLOOKUP(J380,[1]Players!$A:$E,4,FALSE)</f>
        <v>12</v>
      </c>
      <c r="G380" t="s">
        <v>1402</v>
      </c>
      <c r="J380">
        <v>40</v>
      </c>
      <c r="K380" t="str">
        <f>VLOOKUP(J380,Positions!A:G,7,FALSE)</f>
        <v>G</v>
      </c>
      <c r="L380">
        <f>VLOOKUP(J380,[1]Players!$A:$E,2,FALSE)</f>
        <v>73</v>
      </c>
      <c r="M380">
        <f>VLOOKUP(J380,[1]Players!$A:$E,3,FALSE)</f>
        <v>214</v>
      </c>
      <c r="O380" t="str">
        <f t="shared" si="31"/>
        <v>LAC</v>
      </c>
      <c r="P380" t="str">
        <f t="shared" si="32"/>
        <v>California</v>
      </c>
      <c r="Q380" t="str">
        <f t="shared" si="33"/>
        <v>Los Angeles</v>
      </c>
      <c r="R380" t="str">
        <f t="shared" si="34"/>
        <v>Los Angeles Clippers</v>
      </c>
      <c r="S380">
        <v>30</v>
      </c>
    </row>
    <row r="381" spans="1:19" x14ac:dyDescent="0.2">
      <c r="A381" t="s">
        <v>467</v>
      </c>
      <c r="B381" t="s">
        <v>104</v>
      </c>
      <c r="C381" s="1">
        <v>35597</v>
      </c>
      <c r="D381" t="str">
        <f t="shared" si="35"/>
        <v>{city: Los Angeles, state: California, abbreviation: LAC, teamName: Los Angeles Clippers}</v>
      </c>
      <c r="E381" t="str">
        <f t="shared" si="30"/>
        <v>{height: 79, weight: 210}</v>
      </c>
      <c r="F381">
        <f>VLOOKUP(J381,[1]Players!$A:$E,4,FALSE)</f>
        <v>7</v>
      </c>
      <c r="G381" t="s">
        <v>1406</v>
      </c>
      <c r="J381">
        <v>80</v>
      </c>
      <c r="K381" t="str">
        <f>VLOOKUP(J381,Positions!A:G,7,FALSE)</f>
        <v>G-F</v>
      </c>
      <c r="L381">
        <f>VLOOKUP(J381,[1]Players!$A:$E,2,FALSE)</f>
        <v>79</v>
      </c>
      <c r="M381">
        <f>VLOOKUP(J381,[1]Players!$A:$E,3,FALSE)</f>
        <v>210</v>
      </c>
      <c r="O381" t="str">
        <f t="shared" si="31"/>
        <v>LAC</v>
      </c>
      <c r="P381" t="str">
        <f t="shared" si="32"/>
        <v>California</v>
      </c>
      <c r="Q381" t="str">
        <f t="shared" si="33"/>
        <v>Los Angeles</v>
      </c>
      <c r="R381" t="str">
        <f t="shared" si="34"/>
        <v>Los Angeles Clippers</v>
      </c>
      <c r="S381">
        <v>30</v>
      </c>
    </row>
    <row r="382" spans="1:19" x14ac:dyDescent="0.2">
      <c r="A382" t="s">
        <v>276</v>
      </c>
      <c r="B382" t="s">
        <v>146</v>
      </c>
      <c r="C382" s="1">
        <v>32998</v>
      </c>
      <c r="D382" t="str">
        <f t="shared" si="35"/>
        <v>{city: Los Angeles, state: California, abbreviation: LAC, teamName: Los Angeles Clippers}</v>
      </c>
      <c r="E382" t="str">
        <f t="shared" si="30"/>
        <v>{height: 80, weight: 220}</v>
      </c>
      <c r="F382">
        <f>VLOOKUP(J382,[1]Players!$A:$E,4,FALSE)</f>
        <v>13</v>
      </c>
      <c r="G382" t="s">
        <v>1404</v>
      </c>
      <c r="J382">
        <v>124</v>
      </c>
      <c r="K382" t="str">
        <f>VLOOKUP(J382,Positions!A:G,7,FALSE)</f>
        <v>F</v>
      </c>
      <c r="L382">
        <f>VLOOKUP(J382,[1]Players!$A:$E,2,FALSE)</f>
        <v>80</v>
      </c>
      <c r="M382">
        <f>VLOOKUP(J382,[1]Players!$A:$E,3,FALSE)</f>
        <v>220</v>
      </c>
      <c r="O382" t="str">
        <f t="shared" si="31"/>
        <v>LAC</v>
      </c>
      <c r="P382" t="str">
        <f t="shared" si="32"/>
        <v>California</v>
      </c>
      <c r="Q382" t="str">
        <f t="shared" si="33"/>
        <v>Los Angeles</v>
      </c>
      <c r="R382" t="str">
        <f t="shared" si="34"/>
        <v>Los Angeles Clippers</v>
      </c>
      <c r="S382">
        <v>30</v>
      </c>
    </row>
    <row r="383" spans="1:19" x14ac:dyDescent="0.2">
      <c r="A383" t="s">
        <v>522</v>
      </c>
      <c r="B383" t="s">
        <v>163</v>
      </c>
      <c r="C383" s="1">
        <v>35922</v>
      </c>
      <c r="D383" t="str">
        <f t="shared" si="35"/>
        <v>{city: Los Angeles, state: California, abbreviation: LAC, teamName: Los Angeles Clippers}</v>
      </c>
      <c r="E383" t="str">
        <f t="shared" si="30"/>
        <v>{height: 85, weight: 250}</v>
      </c>
      <c r="F383">
        <f>VLOOKUP(J383,[1]Players!$A:$E,4,FALSE)</f>
        <v>55</v>
      </c>
      <c r="G383" t="s">
        <v>1408</v>
      </c>
      <c r="J383">
        <v>150</v>
      </c>
      <c r="K383" t="str">
        <f>VLOOKUP(J383,Positions!A:G,7,FALSE)</f>
        <v>C-F</v>
      </c>
      <c r="L383">
        <f>VLOOKUP(J383,[1]Players!$A:$E,2,FALSE)</f>
        <v>85</v>
      </c>
      <c r="M383">
        <f>VLOOKUP(J383,[1]Players!$A:$E,3,FALSE)</f>
        <v>250</v>
      </c>
      <c r="O383" t="str">
        <f t="shared" si="31"/>
        <v>LAC</v>
      </c>
      <c r="P383" t="str">
        <f t="shared" si="32"/>
        <v>California</v>
      </c>
      <c r="Q383" t="str">
        <f t="shared" si="33"/>
        <v>Los Angeles</v>
      </c>
      <c r="R383" t="str">
        <f t="shared" si="34"/>
        <v>Los Angeles Clippers</v>
      </c>
      <c r="S383">
        <v>30</v>
      </c>
    </row>
    <row r="384" spans="1:19" x14ac:dyDescent="0.2">
      <c r="A384" t="s">
        <v>452</v>
      </c>
      <c r="B384" t="s">
        <v>185</v>
      </c>
      <c r="C384" s="1">
        <v>32980</v>
      </c>
      <c r="D384" t="str">
        <f t="shared" si="35"/>
        <v>{city: Los Angeles, state: California, abbreviation: LAC, teamName: Los Angeles Clippers}</v>
      </c>
      <c r="E384" t="str">
        <f t="shared" si="30"/>
        <v>{height: 74, weight: 208}</v>
      </c>
      <c r="F384">
        <f>VLOOKUP(J384,[1]Players!$A:$E,4,FALSE)</f>
        <v>1</v>
      </c>
      <c r="G384" t="s">
        <v>1402</v>
      </c>
      <c r="J384">
        <v>179</v>
      </c>
      <c r="K384" t="str">
        <f>VLOOKUP(J384,Positions!A:G,7,FALSE)</f>
        <v>G</v>
      </c>
      <c r="L384">
        <f>VLOOKUP(J384,[1]Players!$A:$E,2,FALSE)</f>
        <v>74</v>
      </c>
      <c r="M384">
        <f>VLOOKUP(J384,[1]Players!$A:$E,3,FALSE)</f>
        <v>208</v>
      </c>
      <c r="O384" t="str">
        <f t="shared" si="31"/>
        <v>LAC</v>
      </c>
      <c r="P384" t="str">
        <f t="shared" si="32"/>
        <v>California</v>
      </c>
      <c r="Q384" t="str">
        <f t="shared" si="33"/>
        <v>Los Angeles</v>
      </c>
      <c r="R384" t="str">
        <f t="shared" si="34"/>
        <v>Los Angeles Clippers</v>
      </c>
      <c r="S384">
        <v>30</v>
      </c>
    </row>
    <row r="385" spans="1:19" x14ac:dyDescent="0.2">
      <c r="A385" t="s">
        <v>390</v>
      </c>
      <c r="B385" t="s">
        <v>198</v>
      </c>
      <c r="C385" s="1">
        <v>35243</v>
      </c>
      <c r="D385" t="str">
        <f t="shared" si="35"/>
        <v>{city: Los Angeles, state: California, abbreviation: LAC, teamName: Los Angeles Clippers}</v>
      </c>
      <c r="E385" t="str">
        <f t="shared" si="30"/>
        <v>{height: 77, weight: 206}</v>
      </c>
      <c r="F385">
        <f>VLOOKUP(J385,[1]Players!$A:$E,4,FALSE)</f>
        <v>5</v>
      </c>
      <c r="G385" t="s">
        <v>1402</v>
      </c>
      <c r="J385">
        <v>199</v>
      </c>
      <c r="K385" t="str">
        <f>VLOOKUP(J385,Positions!A:G,7,FALSE)</f>
        <v>G</v>
      </c>
      <c r="L385">
        <f>VLOOKUP(J385,[1]Players!$A:$E,2,FALSE)</f>
        <v>77</v>
      </c>
      <c r="M385">
        <f>VLOOKUP(J385,[1]Players!$A:$E,3,FALSE)</f>
        <v>206</v>
      </c>
      <c r="O385" t="str">
        <f t="shared" si="31"/>
        <v>LAC</v>
      </c>
      <c r="P385" t="str">
        <f t="shared" si="32"/>
        <v>California</v>
      </c>
      <c r="Q385" t="str">
        <f t="shared" si="33"/>
        <v>Los Angeles</v>
      </c>
      <c r="R385" t="str">
        <f t="shared" si="34"/>
        <v>Los Angeles Clippers</v>
      </c>
      <c r="S385">
        <v>30</v>
      </c>
    </row>
    <row r="386" spans="1:19" x14ac:dyDescent="0.2">
      <c r="A386" t="s">
        <v>572</v>
      </c>
      <c r="B386" t="s">
        <v>224</v>
      </c>
      <c r="C386" s="1">
        <v>35356</v>
      </c>
      <c r="D386" t="str">
        <f t="shared" si="35"/>
        <v>{city: Los Angeles, state: California, abbreviation: LAC, teamName: Los Angeles Clippers}</v>
      </c>
      <c r="E386" t="str">
        <f t="shared" si="30"/>
        <v>{height: 77, weight: 215}</v>
      </c>
      <c r="F386">
        <f>VLOOKUP(J386,[1]Players!$A:$E,4,FALSE)</f>
        <v>14</v>
      </c>
      <c r="G386" t="s">
        <v>1406</v>
      </c>
      <c r="J386">
        <v>227</v>
      </c>
      <c r="K386" t="str">
        <f>VLOOKUP(J386,Positions!A:G,7,FALSE)</f>
        <v>G-F</v>
      </c>
      <c r="L386">
        <f>VLOOKUP(J386,[1]Players!$A:$E,2,FALSE)</f>
        <v>77</v>
      </c>
      <c r="M386">
        <f>VLOOKUP(J386,[1]Players!$A:$E,3,FALSE)</f>
        <v>215</v>
      </c>
      <c r="O386" t="str">
        <f t="shared" si="31"/>
        <v>LAC</v>
      </c>
      <c r="P386" t="str">
        <f t="shared" si="32"/>
        <v>California</v>
      </c>
      <c r="Q386" t="str">
        <f t="shared" si="33"/>
        <v>Los Angeles</v>
      </c>
      <c r="R386" t="str">
        <f t="shared" ref="R386:R449" si="36">VLOOKUP(S386,U:Y,5,FALSE)</f>
        <v>Los Angeles Clippers</v>
      </c>
      <c r="S386">
        <v>30</v>
      </c>
    </row>
    <row r="387" spans="1:19" x14ac:dyDescent="0.2">
      <c r="A387" t="s">
        <v>501</v>
      </c>
      <c r="B387" t="s">
        <v>249</v>
      </c>
      <c r="C387" s="1">
        <v>32754</v>
      </c>
      <c r="D387" t="str">
        <f t="shared" ref="D387:D389" si="37">"{city: "&amp;Q387&amp;","&amp;" state: "&amp;P387&amp;","&amp;" abbreviation: "&amp;O387&amp;", teamName: "&amp;R387&amp;"}"</f>
        <v>{city: Los Angeles, state: California, abbreviation: LAC, teamName: Los Angeles Clippers}</v>
      </c>
      <c r="E387" t="str">
        <f t="shared" si="30"/>
        <v>{height: 80, weight: 218}</v>
      </c>
      <c r="F387">
        <f>VLOOKUP(J387,[1]Players!$A:$E,4,FALSE)</f>
        <v>8</v>
      </c>
      <c r="G387" t="s">
        <v>1404</v>
      </c>
      <c r="J387">
        <v>256</v>
      </c>
      <c r="K387" t="str">
        <f>VLOOKUP(J387,Positions!A:G,7,FALSE)</f>
        <v>F</v>
      </c>
      <c r="L387">
        <f>VLOOKUP(J387,[1]Players!$A:$E,2,FALSE)</f>
        <v>80</v>
      </c>
      <c r="M387">
        <f>VLOOKUP(J387,[1]Players!$A:$E,3,FALSE)</f>
        <v>218</v>
      </c>
      <c r="O387" t="str">
        <f t="shared" si="31"/>
        <v>LAC</v>
      </c>
      <c r="P387" t="str">
        <f t="shared" si="32"/>
        <v>California</v>
      </c>
      <c r="Q387" t="str">
        <f t="shared" si="33"/>
        <v>Los Angeles</v>
      </c>
      <c r="R387" t="str">
        <f t="shared" si="36"/>
        <v>Los Angeles Clippers</v>
      </c>
      <c r="S387">
        <v>30</v>
      </c>
    </row>
    <row r="388" spans="1:19" x14ac:dyDescent="0.2">
      <c r="A388" t="s">
        <v>669</v>
      </c>
      <c r="B388" t="s">
        <v>359</v>
      </c>
      <c r="C388" s="1">
        <v>35152</v>
      </c>
      <c r="D388" t="str">
        <f t="shared" si="37"/>
        <v>{city: Los Angeles, state: California, abbreviation: LAC, teamName: Los Angeles Clippers}</v>
      </c>
      <c r="E388" t="str">
        <f t="shared" si="30"/>
        <v>{height: 78, weight: 222}</v>
      </c>
      <c r="F388">
        <f>VLOOKUP(J388,[1]Players!$A:$E,4,FALSE)</f>
        <v>20</v>
      </c>
      <c r="G388" t="s">
        <v>1407</v>
      </c>
      <c r="J388">
        <v>380</v>
      </c>
      <c r="K388" t="str">
        <f>VLOOKUP(J388,Positions!A:G,7,FALSE)</f>
        <v>F-G</v>
      </c>
      <c r="L388">
        <f>VLOOKUP(J388,[1]Players!$A:$E,2,FALSE)</f>
        <v>78</v>
      </c>
      <c r="M388">
        <f>VLOOKUP(J388,[1]Players!$A:$E,3,FALSE)</f>
        <v>222</v>
      </c>
      <c r="O388" t="str">
        <f t="shared" si="31"/>
        <v>LAC</v>
      </c>
      <c r="P388" t="str">
        <f t="shared" si="32"/>
        <v>California</v>
      </c>
      <c r="Q388" t="str">
        <f t="shared" si="33"/>
        <v>Los Angeles</v>
      </c>
      <c r="R388" t="str">
        <f t="shared" si="36"/>
        <v>Los Angeles Clippers</v>
      </c>
      <c r="S388">
        <v>30</v>
      </c>
    </row>
    <row r="389" spans="1:19" x14ac:dyDescent="0.2">
      <c r="A389" t="s">
        <v>676</v>
      </c>
      <c r="B389" t="s">
        <v>366</v>
      </c>
      <c r="C389" s="1">
        <v>35506</v>
      </c>
      <c r="D389" t="str">
        <f t="shared" si="37"/>
        <v>{city: Los Angeles, state: California, abbreviation: LAC, teamName: Los Angeles Clippers}</v>
      </c>
      <c r="E389" t="str">
        <f t="shared" si="30"/>
        <v>{height: 85, weight: 240}</v>
      </c>
      <c r="F389">
        <f>VLOOKUP(J389,[1]Players!$A:$E,4,FALSE)</f>
        <v>40</v>
      </c>
      <c r="G389" t="s">
        <v>1403</v>
      </c>
      <c r="J389">
        <v>388</v>
      </c>
      <c r="K389" t="str">
        <f>VLOOKUP(J389,Positions!A:G,7,FALSE)</f>
        <v>C</v>
      </c>
      <c r="L389">
        <f>VLOOKUP(J389,[1]Players!$A:$E,2,FALSE)</f>
        <v>85</v>
      </c>
      <c r="M389">
        <f>VLOOKUP(J389,[1]Players!$A:$E,3,FALSE)</f>
        <v>240</v>
      </c>
      <c r="O389" t="str">
        <f t="shared" si="31"/>
        <v>LAC</v>
      </c>
      <c r="P389" t="str">
        <f t="shared" si="32"/>
        <v>California</v>
      </c>
      <c r="Q389" t="str">
        <f t="shared" si="33"/>
        <v>Los Angeles</v>
      </c>
      <c r="R389" t="str">
        <f t="shared" si="36"/>
        <v>Los Angeles Clippers</v>
      </c>
      <c r="S389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9684-71A5-DC4D-B522-D38DD6DCA0B1}">
  <dimension ref="A1:H419"/>
  <sheetViews>
    <sheetView tabSelected="1" workbookViewId="0">
      <selection activeCell="H10" sqref="H10"/>
    </sheetView>
  </sheetViews>
  <sheetFormatPr baseColWidth="10" defaultRowHeight="16" x14ac:dyDescent="0.2"/>
  <cols>
    <col min="3" max="3" width="10.83203125" style="1"/>
    <col min="4" max="4" width="81.5" bestFit="1" customWidth="1"/>
    <col min="6" max="6" width="10" bestFit="1" customWidth="1"/>
    <col min="8" max="8" width="28.1640625" customWidth="1"/>
  </cols>
  <sheetData>
    <row r="1" spans="1:8" x14ac:dyDescent="0.2">
      <c r="A1" t="s">
        <v>1</v>
      </c>
      <c r="B1" t="s">
        <v>2</v>
      </c>
      <c r="C1" s="1" t="s">
        <v>3</v>
      </c>
      <c r="D1" t="s">
        <v>1394</v>
      </c>
      <c r="E1" t="s">
        <v>1397</v>
      </c>
      <c r="F1" t="s">
        <v>1400</v>
      </c>
      <c r="G1" t="s">
        <v>1401</v>
      </c>
      <c r="H1" t="s">
        <v>1395</v>
      </c>
    </row>
    <row r="2" spans="1:8" x14ac:dyDescent="0.2">
      <c r="A2" t="s">
        <v>433</v>
      </c>
      <c r="B2" t="s">
        <v>71</v>
      </c>
      <c r="C2" s="1">
        <v>33838</v>
      </c>
      <c r="D2" t="s">
        <v>1409</v>
      </c>
      <c r="E2" t="s">
        <v>1410</v>
      </c>
      <c r="F2">
        <v>13</v>
      </c>
      <c r="G2" t="s">
        <v>1402</v>
      </c>
    </row>
    <row r="3" spans="1:8" x14ac:dyDescent="0.2">
      <c r="A3" t="s">
        <v>459</v>
      </c>
      <c r="B3" t="s">
        <v>93</v>
      </c>
      <c r="C3" s="1">
        <v>34473</v>
      </c>
      <c r="D3" t="s">
        <v>1409</v>
      </c>
      <c r="E3" t="s">
        <v>1411</v>
      </c>
      <c r="F3">
        <v>15</v>
      </c>
      <c r="G3" t="s">
        <v>1403</v>
      </c>
    </row>
    <row r="4" spans="1:8" x14ac:dyDescent="0.2">
      <c r="A4" t="s">
        <v>468</v>
      </c>
      <c r="B4" t="s">
        <v>105</v>
      </c>
      <c r="C4" s="1">
        <v>35696</v>
      </c>
      <c r="D4" t="s">
        <v>1409</v>
      </c>
      <c r="E4" t="s">
        <v>1412</v>
      </c>
      <c r="F4">
        <v>20</v>
      </c>
      <c r="G4" t="s">
        <v>1405</v>
      </c>
    </row>
    <row r="5" spans="1:8" x14ac:dyDescent="0.2">
      <c r="A5" t="s">
        <v>470</v>
      </c>
      <c r="B5" t="s">
        <v>108</v>
      </c>
      <c r="C5" s="1">
        <v>37053</v>
      </c>
      <c r="D5" t="s">
        <v>1409</v>
      </c>
      <c r="E5" t="s">
        <v>1413</v>
      </c>
      <c r="F5">
        <v>2</v>
      </c>
      <c r="G5" t="s">
        <v>1402</v>
      </c>
    </row>
    <row r="6" spans="1:8" x14ac:dyDescent="0.2">
      <c r="A6" t="s">
        <v>480</v>
      </c>
      <c r="B6" t="s">
        <v>118</v>
      </c>
      <c r="C6" s="1">
        <v>32892</v>
      </c>
      <c r="D6" t="s">
        <v>1409</v>
      </c>
      <c r="E6" t="s">
        <v>1414</v>
      </c>
      <c r="F6">
        <v>10</v>
      </c>
      <c r="G6" t="s">
        <v>1403</v>
      </c>
    </row>
    <row r="7" spans="1:8" x14ac:dyDescent="0.2">
      <c r="A7" t="s">
        <v>528</v>
      </c>
      <c r="B7" t="s">
        <v>171</v>
      </c>
      <c r="C7" s="1">
        <v>33316</v>
      </c>
      <c r="D7" t="s">
        <v>1409</v>
      </c>
      <c r="E7" t="s">
        <v>1415</v>
      </c>
      <c r="F7">
        <v>18</v>
      </c>
      <c r="G7" t="s">
        <v>1404</v>
      </c>
    </row>
    <row r="8" spans="1:8" x14ac:dyDescent="0.2">
      <c r="A8" t="s">
        <v>488</v>
      </c>
      <c r="B8" t="s">
        <v>177</v>
      </c>
      <c r="C8" s="1">
        <v>36035</v>
      </c>
      <c r="D8" t="s">
        <v>1409</v>
      </c>
      <c r="E8" t="s">
        <v>1416</v>
      </c>
      <c r="F8">
        <v>3</v>
      </c>
      <c r="G8" t="s">
        <v>1406</v>
      </c>
    </row>
    <row r="9" spans="1:8" x14ac:dyDescent="0.2">
      <c r="A9" t="s">
        <v>535</v>
      </c>
      <c r="B9" t="s">
        <v>179</v>
      </c>
      <c r="C9" s="1">
        <v>35765</v>
      </c>
      <c r="D9" t="s">
        <v>1409</v>
      </c>
      <c r="E9" t="s">
        <v>1417</v>
      </c>
      <c r="F9">
        <v>12</v>
      </c>
      <c r="G9" t="s">
        <v>1407</v>
      </c>
    </row>
    <row r="10" spans="1:8" x14ac:dyDescent="0.2">
      <c r="A10" t="s">
        <v>451</v>
      </c>
      <c r="B10" t="s">
        <v>189</v>
      </c>
      <c r="C10" s="1">
        <v>37243</v>
      </c>
      <c r="D10" t="s">
        <v>1409</v>
      </c>
      <c r="E10" t="s">
        <v>1418</v>
      </c>
      <c r="F10">
        <v>1</v>
      </c>
      <c r="G10" t="s">
        <v>1404</v>
      </c>
    </row>
    <row r="11" spans="1:8" x14ac:dyDescent="0.2">
      <c r="A11" t="s">
        <v>569</v>
      </c>
      <c r="B11" t="s">
        <v>220</v>
      </c>
      <c r="C11" s="1">
        <v>34831</v>
      </c>
      <c r="D11" t="s">
        <v>1409</v>
      </c>
      <c r="E11" t="s">
        <v>1419</v>
      </c>
      <c r="F11">
        <v>7</v>
      </c>
      <c r="G11" t="s">
        <v>1406</v>
      </c>
    </row>
    <row r="12" spans="1:8" x14ac:dyDescent="0.2">
      <c r="A12" t="s">
        <v>578</v>
      </c>
      <c r="B12" t="s">
        <v>230</v>
      </c>
      <c r="C12" s="1">
        <v>35677</v>
      </c>
      <c r="D12" t="s">
        <v>1409</v>
      </c>
      <c r="E12" t="s">
        <v>1420</v>
      </c>
      <c r="F12">
        <v>4</v>
      </c>
      <c r="G12" t="s">
        <v>1402</v>
      </c>
    </row>
    <row r="13" spans="1:8" x14ac:dyDescent="0.2">
      <c r="A13" t="s">
        <v>620</v>
      </c>
      <c r="B13" t="s">
        <v>294</v>
      </c>
      <c r="C13" s="1">
        <v>36404</v>
      </c>
      <c r="D13" t="s">
        <v>1409</v>
      </c>
      <c r="E13" t="s">
        <v>1421</v>
      </c>
      <c r="F13">
        <v>22</v>
      </c>
      <c r="G13" t="s">
        <v>1407</v>
      </c>
    </row>
    <row r="14" spans="1:8" x14ac:dyDescent="0.2">
      <c r="A14" t="s">
        <v>672</v>
      </c>
      <c r="B14" t="s">
        <v>362</v>
      </c>
      <c r="C14" s="1">
        <v>33721</v>
      </c>
      <c r="D14" t="s">
        <v>1409</v>
      </c>
      <c r="E14" t="s">
        <v>1422</v>
      </c>
      <c r="F14">
        <v>0</v>
      </c>
      <c r="G14" t="s">
        <v>1402</v>
      </c>
    </row>
    <row r="15" spans="1:8" x14ac:dyDescent="0.2">
      <c r="A15" t="s">
        <v>674</v>
      </c>
      <c r="B15" t="s">
        <v>363</v>
      </c>
      <c r="C15" s="1">
        <v>36057</v>
      </c>
      <c r="D15" t="s">
        <v>1409</v>
      </c>
      <c r="E15" t="s">
        <v>1423</v>
      </c>
      <c r="F15">
        <v>11</v>
      </c>
      <c r="G15" t="s">
        <v>1402</v>
      </c>
    </row>
    <row r="16" spans="1:8" x14ac:dyDescent="0.2">
      <c r="A16" s="8" t="s">
        <v>449</v>
      </c>
      <c r="B16" s="8" t="s">
        <v>85</v>
      </c>
      <c r="C16" s="9">
        <v>35364</v>
      </c>
      <c r="D16" t="s">
        <v>1424</v>
      </c>
      <c r="E16" t="s">
        <v>1425</v>
      </c>
      <c r="F16">
        <v>7</v>
      </c>
      <c r="G16" t="s">
        <v>1406</v>
      </c>
    </row>
    <row r="17" spans="1:7" x14ac:dyDescent="0.2">
      <c r="A17" t="s">
        <v>525</v>
      </c>
      <c r="B17" t="s">
        <v>168</v>
      </c>
      <c r="C17" s="1">
        <v>34973</v>
      </c>
      <c r="D17" t="s">
        <v>1424</v>
      </c>
      <c r="E17" t="s">
        <v>1426</v>
      </c>
      <c r="F17">
        <v>41</v>
      </c>
      <c r="G17" t="s">
        <v>1404</v>
      </c>
    </row>
    <row r="18" spans="1:7" x14ac:dyDescent="0.2">
      <c r="A18" t="s">
        <v>531</v>
      </c>
      <c r="B18" t="s">
        <v>174</v>
      </c>
      <c r="C18" s="1">
        <v>31571</v>
      </c>
      <c r="D18" t="s">
        <v>1424</v>
      </c>
      <c r="E18" t="s">
        <v>1427</v>
      </c>
      <c r="F18">
        <v>42</v>
      </c>
      <c r="G18" t="s">
        <v>1408</v>
      </c>
    </row>
    <row r="19" spans="1:7" x14ac:dyDescent="0.2">
      <c r="A19" t="s">
        <v>551</v>
      </c>
      <c r="B19" t="s">
        <v>197</v>
      </c>
      <c r="C19" s="1">
        <v>33747</v>
      </c>
      <c r="D19" t="s">
        <v>1424</v>
      </c>
      <c r="E19" t="s">
        <v>1428</v>
      </c>
      <c r="F19">
        <v>13</v>
      </c>
      <c r="G19" t="s">
        <v>1403</v>
      </c>
    </row>
    <row r="20" spans="1:7" x14ac:dyDescent="0.2">
      <c r="A20" t="s">
        <v>558</v>
      </c>
      <c r="B20" t="s">
        <v>208</v>
      </c>
      <c r="C20" s="1">
        <v>36459</v>
      </c>
      <c r="D20" t="s">
        <v>1424</v>
      </c>
      <c r="E20" t="s">
        <v>1429</v>
      </c>
      <c r="F20">
        <v>9</v>
      </c>
      <c r="G20" t="s">
        <v>1406</v>
      </c>
    </row>
    <row r="21" spans="1:7" x14ac:dyDescent="0.2">
      <c r="A21" t="s">
        <v>506</v>
      </c>
      <c r="B21" t="s">
        <v>258</v>
      </c>
      <c r="C21" s="1">
        <v>36448</v>
      </c>
      <c r="D21" t="s">
        <v>1424</v>
      </c>
      <c r="E21" t="s">
        <v>1430</v>
      </c>
      <c r="F21">
        <v>26</v>
      </c>
      <c r="G21" t="s">
        <v>1406</v>
      </c>
    </row>
    <row r="22" spans="1:7" x14ac:dyDescent="0.2">
      <c r="A22" t="s">
        <v>279</v>
      </c>
      <c r="B22" t="s">
        <v>290</v>
      </c>
      <c r="C22" s="1">
        <v>35823</v>
      </c>
      <c r="D22" t="s">
        <v>1424</v>
      </c>
      <c r="E22" t="s">
        <v>1431</v>
      </c>
      <c r="F22">
        <v>11</v>
      </c>
      <c r="G22" t="s">
        <v>1402</v>
      </c>
    </row>
    <row r="23" spans="1:7" x14ac:dyDescent="0.2">
      <c r="A23" t="s">
        <v>465</v>
      </c>
      <c r="B23" t="s">
        <v>298</v>
      </c>
      <c r="C23" s="1">
        <v>34228</v>
      </c>
      <c r="D23" t="s">
        <v>1424</v>
      </c>
      <c r="E23" t="s">
        <v>1432</v>
      </c>
      <c r="F23">
        <v>8</v>
      </c>
      <c r="G23" t="s">
        <v>1402</v>
      </c>
    </row>
    <row r="24" spans="1:7" x14ac:dyDescent="0.2">
      <c r="A24" t="s">
        <v>631</v>
      </c>
      <c r="B24" t="s">
        <v>310</v>
      </c>
      <c r="C24" s="1">
        <v>34228</v>
      </c>
      <c r="D24" t="s">
        <v>1424</v>
      </c>
      <c r="E24" t="s">
        <v>1433</v>
      </c>
      <c r="F24">
        <v>71</v>
      </c>
      <c r="G24" t="s">
        <v>1402</v>
      </c>
    </row>
    <row r="25" spans="1:7" x14ac:dyDescent="0.2">
      <c r="A25" t="s">
        <v>501</v>
      </c>
      <c r="B25" t="s">
        <v>318</v>
      </c>
      <c r="C25" s="1">
        <v>34400</v>
      </c>
      <c r="D25" t="s">
        <v>1424</v>
      </c>
      <c r="E25" t="s">
        <v>1434</v>
      </c>
      <c r="F25">
        <v>36</v>
      </c>
      <c r="G25" t="s">
        <v>1402</v>
      </c>
    </row>
    <row r="26" spans="1:7" x14ac:dyDescent="0.2">
      <c r="A26" t="s">
        <v>643</v>
      </c>
      <c r="B26" t="s">
        <v>327</v>
      </c>
      <c r="C26" s="1">
        <v>35856</v>
      </c>
      <c r="D26" t="s">
        <v>1424</v>
      </c>
      <c r="E26" t="s">
        <v>1435</v>
      </c>
      <c r="F26">
        <v>0</v>
      </c>
      <c r="G26" t="s">
        <v>1407</v>
      </c>
    </row>
    <row r="27" spans="1:7" x14ac:dyDescent="0.2">
      <c r="A27" t="s">
        <v>471</v>
      </c>
      <c r="B27" t="s">
        <v>358</v>
      </c>
      <c r="C27" s="1">
        <v>35721</v>
      </c>
      <c r="D27" t="s">
        <v>1424</v>
      </c>
      <c r="E27" t="s">
        <v>1436</v>
      </c>
      <c r="F27">
        <v>44</v>
      </c>
      <c r="G27" t="s">
        <v>1408</v>
      </c>
    </row>
    <row r="28" spans="1:7" x14ac:dyDescent="0.2">
      <c r="A28" t="s">
        <v>153</v>
      </c>
      <c r="B28" t="s">
        <v>29</v>
      </c>
      <c r="C28" s="1">
        <v>36130</v>
      </c>
      <c r="D28" t="s">
        <v>1424</v>
      </c>
      <c r="E28" t="s">
        <v>1437</v>
      </c>
      <c r="F28">
        <v>12</v>
      </c>
      <c r="G28" t="s">
        <v>1404</v>
      </c>
    </row>
    <row r="29" spans="1:7" x14ac:dyDescent="0.2">
      <c r="A29" t="s">
        <v>398</v>
      </c>
      <c r="B29" t="s">
        <v>39</v>
      </c>
      <c r="C29" s="1">
        <v>31250</v>
      </c>
      <c r="D29" t="s">
        <v>1438</v>
      </c>
      <c r="E29" t="s">
        <v>1439</v>
      </c>
      <c r="F29">
        <v>21</v>
      </c>
      <c r="G29" t="s">
        <v>1408</v>
      </c>
    </row>
    <row r="30" spans="1:7" x14ac:dyDescent="0.2">
      <c r="A30" t="s">
        <v>427</v>
      </c>
      <c r="B30" t="s">
        <v>64</v>
      </c>
      <c r="C30" s="1">
        <v>34520</v>
      </c>
      <c r="D30" t="s">
        <v>1438</v>
      </c>
      <c r="E30" t="s">
        <v>1440</v>
      </c>
      <c r="F30">
        <v>95</v>
      </c>
      <c r="G30" t="s">
        <v>1406</v>
      </c>
    </row>
    <row r="31" spans="1:7" x14ac:dyDescent="0.2">
      <c r="A31" t="s">
        <v>448</v>
      </c>
      <c r="B31" t="s">
        <v>85</v>
      </c>
      <c r="C31" s="1">
        <v>35294</v>
      </c>
      <c r="D31" t="s">
        <v>1438</v>
      </c>
      <c r="E31" t="s">
        <v>1441</v>
      </c>
      <c r="F31">
        <v>1</v>
      </c>
      <c r="G31" t="s">
        <v>1406</v>
      </c>
    </row>
    <row r="32" spans="1:7" x14ac:dyDescent="0.2">
      <c r="A32" t="s">
        <v>462</v>
      </c>
      <c r="B32" t="s">
        <v>96</v>
      </c>
      <c r="C32" s="1">
        <v>34958</v>
      </c>
      <c r="D32" t="s">
        <v>1438</v>
      </c>
      <c r="E32" t="s">
        <v>1442</v>
      </c>
      <c r="F32">
        <v>0</v>
      </c>
      <c r="G32" t="s">
        <v>1402</v>
      </c>
    </row>
    <row r="33" spans="1:7" x14ac:dyDescent="0.2">
      <c r="A33" t="s">
        <v>423</v>
      </c>
      <c r="B33" t="s">
        <v>103</v>
      </c>
      <c r="C33" s="1">
        <v>36269</v>
      </c>
      <c r="D33" t="s">
        <v>1438</v>
      </c>
      <c r="E33" t="s">
        <v>1443</v>
      </c>
      <c r="F33">
        <v>33</v>
      </c>
      <c r="G33" t="s">
        <v>1405</v>
      </c>
    </row>
    <row r="34" spans="1:7" x14ac:dyDescent="0.2">
      <c r="A34" t="s">
        <v>488</v>
      </c>
      <c r="B34" t="s">
        <v>127</v>
      </c>
      <c r="C34" s="1">
        <v>32418</v>
      </c>
      <c r="D34" t="s">
        <v>1438</v>
      </c>
      <c r="E34" t="s">
        <v>1444</v>
      </c>
      <c r="F34">
        <v>7</v>
      </c>
      <c r="G34" t="s">
        <v>1404</v>
      </c>
    </row>
    <row r="35" spans="1:7" x14ac:dyDescent="0.2">
      <c r="A35" t="s">
        <v>514</v>
      </c>
      <c r="B35" t="s">
        <v>154</v>
      </c>
      <c r="C35" s="1">
        <v>32586</v>
      </c>
      <c r="D35" t="s">
        <v>1438</v>
      </c>
      <c r="E35" t="s">
        <v>1445</v>
      </c>
      <c r="F35">
        <v>2</v>
      </c>
      <c r="G35" t="s">
        <v>1404</v>
      </c>
    </row>
    <row r="36" spans="1:7" x14ac:dyDescent="0.2">
      <c r="A36" t="s">
        <v>186</v>
      </c>
      <c r="B36" t="s">
        <v>159</v>
      </c>
      <c r="C36" s="1">
        <v>32750</v>
      </c>
      <c r="D36" t="s">
        <v>1438</v>
      </c>
      <c r="E36" t="s">
        <v>1446</v>
      </c>
      <c r="F36">
        <v>13</v>
      </c>
      <c r="G36" t="s">
        <v>1402</v>
      </c>
    </row>
    <row r="37" spans="1:7" x14ac:dyDescent="0.2">
      <c r="A37" t="s">
        <v>188</v>
      </c>
      <c r="B37" t="s">
        <v>162</v>
      </c>
      <c r="C37" s="1">
        <v>33491</v>
      </c>
      <c r="D37" t="s">
        <v>1438</v>
      </c>
      <c r="E37" t="s">
        <v>1447</v>
      </c>
      <c r="F37">
        <v>12</v>
      </c>
      <c r="G37" t="s">
        <v>1406</v>
      </c>
    </row>
    <row r="38" spans="1:7" x14ac:dyDescent="0.2">
      <c r="A38" t="s">
        <v>186</v>
      </c>
      <c r="B38" t="s">
        <v>189</v>
      </c>
      <c r="C38" s="1">
        <v>31830</v>
      </c>
      <c r="D38" t="s">
        <v>1438</v>
      </c>
      <c r="E38" t="s">
        <v>1448</v>
      </c>
      <c r="F38">
        <v>16</v>
      </c>
      <c r="G38" t="s">
        <v>1404</v>
      </c>
    </row>
    <row r="39" spans="1:7" x14ac:dyDescent="0.2">
      <c r="A39" t="s">
        <v>276</v>
      </c>
      <c r="B39" t="s">
        <v>242</v>
      </c>
      <c r="C39" s="1">
        <v>31093</v>
      </c>
      <c r="D39" t="s">
        <v>1438</v>
      </c>
      <c r="E39" t="s">
        <v>1449</v>
      </c>
      <c r="F39">
        <v>31</v>
      </c>
      <c r="G39" t="s">
        <v>1404</v>
      </c>
    </row>
    <row r="40" spans="1:7" x14ac:dyDescent="0.2">
      <c r="A40" t="s">
        <v>587</v>
      </c>
      <c r="B40" t="s">
        <v>243</v>
      </c>
      <c r="C40" s="1">
        <v>32371</v>
      </c>
      <c r="D40" t="s">
        <v>1438</v>
      </c>
      <c r="E40" t="s">
        <v>1450</v>
      </c>
      <c r="F40">
        <v>8</v>
      </c>
      <c r="G40" t="s">
        <v>1402</v>
      </c>
    </row>
    <row r="41" spans="1:7" x14ac:dyDescent="0.2">
      <c r="A41" t="s">
        <v>636</v>
      </c>
      <c r="B41" t="s">
        <v>315</v>
      </c>
      <c r="C41" s="1">
        <v>37199</v>
      </c>
      <c r="D41" t="s">
        <v>1438</v>
      </c>
      <c r="E41" t="s">
        <v>1451</v>
      </c>
      <c r="F41">
        <v>20</v>
      </c>
      <c r="G41" t="s">
        <v>1404</v>
      </c>
    </row>
    <row r="42" spans="1:7" x14ac:dyDescent="0.2">
      <c r="A42" t="s">
        <v>620</v>
      </c>
      <c r="B42" t="s">
        <v>330</v>
      </c>
      <c r="C42" s="1">
        <v>37178</v>
      </c>
      <c r="D42" t="s">
        <v>1438</v>
      </c>
      <c r="E42" t="s">
        <v>1452</v>
      </c>
      <c r="F42">
        <v>24</v>
      </c>
      <c r="G42" t="s">
        <v>1402</v>
      </c>
    </row>
    <row r="43" spans="1:7" x14ac:dyDescent="0.2">
      <c r="A43" t="s">
        <v>412</v>
      </c>
      <c r="B43" t="s">
        <v>50</v>
      </c>
      <c r="C43" s="1">
        <v>37123</v>
      </c>
      <c r="D43" t="s">
        <v>1453</v>
      </c>
      <c r="E43" t="s">
        <v>1454</v>
      </c>
      <c r="F43">
        <v>2</v>
      </c>
      <c r="G43" t="s">
        <v>1402</v>
      </c>
    </row>
    <row r="44" spans="1:7" x14ac:dyDescent="0.2">
      <c r="A44" t="s">
        <v>186</v>
      </c>
      <c r="B44" t="s">
        <v>76</v>
      </c>
      <c r="C44" s="1">
        <v>36787</v>
      </c>
      <c r="D44" t="s">
        <v>1453</v>
      </c>
      <c r="E44" t="s">
        <v>1455</v>
      </c>
      <c r="F44">
        <v>5</v>
      </c>
      <c r="G44" t="s">
        <v>1402</v>
      </c>
    </row>
    <row r="45" spans="1:7" x14ac:dyDescent="0.2">
      <c r="A45" t="s">
        <v>441</v>
      </c>
      <c r="B45" t="s">
        <v>79</v>
      </c>
      <c r="C45" s="1">
        <v>35875</v>
      </c>
      <c r="D45" t="s">
        <v>1453</v>
      </c>
      <c r="E45" t="s">
        <v>1456</v>
      </c>
      <c r="F45">
        <v>0</v>
      </c>
      <c r="G45" t="s">
        <v>1404</v>
      </c>
    </row>
    <row r="46" spans="1:7" x14ac:dyDescent="0.2">
      <c r="A46" t="s">
        <v>460</v>
      </c>
      <c r="B46" t="s">
        <v>94</v>
      </c>
      <c r="C46" s="1">
        <v>36948</v>
      </c>
      <c r="D46" t="s">
        <v>1453</v>
      </c>
      <c r="E46" t="s">
        <v>1457</v>
      </c>
      <c r="F46">
        <v>22</v>
      </c>
      <c r="G46" t="s">
        <v>1405</v>
      </c>
    </row>
    <row r="47" spans="1:7" x14ac:dyDescent="0.2">
      <c r="A47" t="s">
        <v>151</v>
      </c>
      <c r="B47" t="s">
        <v>166</v>
      </c>
      <c r="C47" s="1">
        <v>32958</v>
      </c>
      <c r="D47" t="s">
        <v>1453</v>
      </c>
      <c r="E47" t="s">
        <v>1456</v>
      </c>
      <c r="F47">
        <v>20</v>
      </c>
      <c r="G47" t="s">
        <v>1404</v>
      </c>
    </row>
    <row r="48" spans="1:7" x14ac:dyDescent="0.2">
      <c r="A48" t="s">
        <v>545</v>
      </c>
      <c r="B48" t="s">
        <v>192</v>
      </c>
      <c r="C48" s="1">
        <v>36911</v>
      </c>
      <c r="D48" t="s">
        <v>1453</v>
      </c>
      <c r="E48" t="s">
        <v>1458</v>
      </c>
      <c r="F48">
        <v>23</v>
      </c>
      <c r="G48" t="s">
        <v>1408</v>
      </c>
    </row>
    <row r="49" spans="1:7" x14ac:dyDescent="0.2">
      <c r="A49" t="s">
        <v>577</v>
      </c>
      <c r="B49" t="s">
        <v>228</v>
      </c>
      <c r="C49" s="1">
        <v>34973</v>
      </c>
      <c r="D49" t="s">
        <v>1453</v>
      </c>
      <c r="E49" t="s">
        <v>1459</v>
      </c>
      <c r="F49">
        <v>11</v>
      </c>
      <c r="G49" t="s">
        <v>1404</v>
      </c>
    </row>
    <row r="50" spans="1:7" x14ac:dyDescent="0.2">
      <c r="A50" t="s">
        <v>451</v>
      </c>
      <c r="B50" t="s">
        <v>234</v>
      </c>
      <c r="C50" s="1">
        <v>35827</v>
      </c>
      <c r="D50" t="s">
        <v>1453</v>
      </c>
      <c r="E50" t="s">
        <v>1460</v>
      </c>
      <c r="F50">
        <v>6</v>
      </c>
      <c r="G50" t="s">
        <v>1405</v>
      </c>
    </row>
    <row r="51" spans="1:7" x14ac:dyDescent="0.2">
      <c r="A51" t="s">
        <v>602</v>
      </c>
      <c r="B51" t="s">
        <v>273</v>
      </c>
      <c r="C51" s="1">
        <v>35042</v>
      </c>
      <c r="D51" t="s">
        <v>1453</v>
      </c>
      <c r="E51" t="s">
        <v>1461</v>
      </c>
      <c r="F51">
        <v>12</v>
      </c>
      <c r="G51" t="s">
        <v>1407</v>
      </c>
    </row>
    <row r="52" spans="1:7" x14ac:dyDescent="0.2">
      <c r="A52" t="s">
        <v>609</v>
      </c>
      <c r="B52" t="s">
        <v>281</v>
      </c>
      <c r="C52" s="1">
        <v>32940</v>
      </c>
      <c r="D52" t="s">
        <v>1453</v>
      </c>
      <c r="E52" t="s">
        <v>1462</v>
      </c>
      <c r="F52">
        <v>24</v>
      </c>
      <c r="G52" t="s">
        <v>1405</v>
      </c>
    </row>
    <row r="53" spans="1:7" x14ac:dyDescent="0.2">
      <c r="A53" t="s">
        <v>392</v>
      </c>
      <c r="B53" t="s">
        <v>297</v>
      </c>
      <c r="C53" s="1">
        <v>35765</v>
      </c>
      <c r="D53" t="s">
        <v>1453</v>
      </c>
      <c r="E53" t="s">
        <v>1463</v>
      </c>
      <c r="F53">
        <v>14</v>
      </c>
      <c r="G53" t="s">
        <v>1403</v>
      </c>
    </row>
    <row r="54" spans="1:7" x14ac:dyDescent="0.2">
      <c r="A54" t="s">
        <v>626</v>
      </c>
      <c r="B54" t="s">
        <v>305</v>
      </c>
      <c r="C54" s="1">
        <v>34411</v>
      </c>
      <c r="D54" t="s">
        <v>1453</v>
      </c>
      <c r="E54" t="s">
        <v>1464</v>
      </c>
      <c r="F54">
        <v>3</v>
      </c>
      <c r="G54" t="s">
        <v>1402</v>
      </c>
    </row>
    <row r="55" spans="1:7" x14ac:dyDescent="0.2">
      <c r="A55" t="s">
        <v>639</v>
      </c>
      <c r="B55" t="s">
        <v>320</v>
      </c>
      <c r="C55" s="1">
        <v>32334</v>
      </c>
      <c r="D55" t="s">
        <v>1453</v>
      </c>
      <c r="E55" t="s">
        <v>1465</v>
      </c>
      <c r="F55">
        <v>10</v>
      </c>
      <c r="G55" t="s">
        <v>1402</v>
      </c>
    </row>
    <row r="56" spans="1:7" x14ac:dyDescent="0.2">
      <c r="A56" t="s">
        <v>646</v>
      </c>
      <c r="B56" t="s">
        <v>332</v>
      </c>
      <c r="C56" s="1">
        <v>37495</v>
      </c>
      <c r="D56" t="s">
        <v>1453</v>
      </c>
      <c r="E56" t="s">
        <v>1466</v>
      </c>
      <c r="F56">
        <v>21</v>
      </c>
      <c r="G56" t="s">
        <v>1404</v>
      </c>
    </row>
    <row r="57" spans="1:7" x14ac:dyDescent="0.2">
      <c r="A57" t="s">
        <v>652</v>
      </c>
      <c r="B57" t="s">
        <v>353</v>
      </c>
      <c r="C57" s="1">
        <v>36031</v>
      </c>
      <c r="D57" t="s">
        <v>1453</v>
      </c>
      <c r="E57" t="s">
        <v>1467</v>
      </c>
      <c r="F57">
        <v>25</v>
      </c>
      <c r="G57" t="s">
        <v>1404</v>
      </c>
    </row>
    <row r="58" spans="1:7" x14ac:dyDescent="0.2">
      <c r="A58" t="s">
        <v>413</v>
      </c>
      <c r="B58" t="s">
        <v>50</v>
      </c>
      <c r="C58" s="1">
        <v>35729</v>
      </c>
      <c r="D58" t="s">
        <v>1468</v>
      </c>
      <c r="E58" t="s">
        <v>1469</v>
      </c>
      <c r="F58">
        <v>2</v>
      </c>
      <c r="G58" t="s">
        <v>1402</v>
      </c>
    </row>
    <row r="59" spans="1:7" x14ac:dyDescent="0.2">
      <c r="A59" t="s">
        <v>439</v>
      </c>
      <c r="B59" t="s">
        <v>77</v>
      </c>
      <c r="C59" s="1">
        <v>35805</v>
      </c>
      <c r="D59" t="s">
        <v>1468</v>
      </c>
      <c r="E59" t="s">
        <v>1414</v>
      </c>
      <c r="F59">
        <v>13</v>
      </c>
      <c r="G59" t="s">
        <v>1408</v>
      </c>
    </row>
    <row r="60" spans="1:7" x14ac:dyDescent="0.2">
      <c r="A60" t="s">
        <v>447</v>
      </c>
      <c r="B60" t="s">
        <v>84</v>
      </c>
      <c r="C60" s="1">
        <v>36371</v>
      </c>
      <c r="D60" t="s">
        <v>1468</v>
      </c>
      <c r="E60" t="s">
        <v>1470</v>
      </c>
      <c r="F60">
        <v>7</v>
      </c>
      <c r="G60" t="s">
        <v>1406</v>
      </c>
    </row>
    <row r="61" spans="1:7" x14ac:dyDescent="0.2">
      <c r="A61" t="s">
        <v>463</v>
      </c>
      <c r="B61" t="s">
        <v>97</v>
      </c>
      <c r="C61" s="1">
        <v>34393</v>
      </c>
      <c r="D61" t="s">
        <v>1468</v>
      </c>
      <c r="E61" t="s">
        <v>1471</v>
      </c>
      <c r="F61">
        <v>6</v>
      </c>
      <c r="G61" t="s">
        <v>1402</v>
      </c>
    </row>
    <row r="62" spans="1:7" x14ac:dyDescent="0.2">
      <c r="A62" t="s">
        <v>478</v>
      </c>
      <c r="B62" t="s">
        <v>116</v>
      </c>
      <c r="C62" s="1">
        <v>32728</v>
      </c>
      <c r="D62" t="s">
        <v>1468</v>
      </c>
      <c r="E62" t="s">
        <v>1447</v>
      </c>
      <c r="F62">
        <v>11</v>
      </c>
      <c r="G62" t="s">
        <v>1406</v>
      </c>
    </row>
    <row r="63" spans="1:7" x14ac:dyDescent="0.2">
      <c r="A63" t="s">
        <v>484</v>
      </c>
      <c r="B63" t="s">
        <v>122</v>
      </c>
      <c r="C63" s="1">
        <v>36542</v>
      </c>
      <c r="D63" t="s">
        <v>1468</v>
      </c>
      <c r="E63" t="s">
        <v>1472</v>
      </c>
      <c r="F63">
        <v>12</v>
      </c>
      <c r="G63" t="s">
        <v>1402</v>
      </c>
    </row>
    <row r="64" spans="1:7" x14ac:dyDescent="0.2">
      <c r="A64" t="s">
        <v>512</v>
      </c>
      <c r="B64" t="s">
        <v>24</v>
      </c>
      <c r="C64" s="1">
        <v>34174</v>
      </c>
      <c r="D64" t="s">
        <v>1468</v>
      </c>
      <c r="E64" t="s">
        <v>1473</v>
      </c>
      <c r="F64">
        <v>24</v>
      </c>
      <c r="G64" t="s">
        <v>1406</v>
      </c>
    </row>
    <row r="65" spans="1:7" x14ac:dyDescent="0.2">
      <c r="A65" t="s">
        <v>540</v>
      </c>
      <c r="B65" t="s">
        <v>189</v>
      </c>
      <c r="C65" s="1">
        <v>35177</v>
      </c>
      <c r="D65" t="s">
        <v>1468</v>
      </c>
      <c r="E65" t="s">
        <v>1474</v>
      </c>
      <c r="F65">
        <v>22</v>
      </c>
      <c r="G65" t="s">
        <v>1404</v>
      </c>
    </row>
    <row r="66" spans="1:7" x14ac:dyDescent="0.2">
      <c r="A66" t="s">
        <v>493</v>
      </c>
      <c r="B66" t="s">
        <v>191</v>
      </c>
      <c r="C66" s="1">
        <v>35477</v>
      </c>
      <c r="D66" t="s">
        <v>1468</v>
      </c>
      <c r="E66" t="s">
        <v>1475</v>
      </c>
      <c r="F66">
        <v>5</v>
      </c>
      <c r="G66" t="s">
        <v>1404</v>
      </c>
    </row>
    <row r="67" spans="1:7" x14ac:dyDescent="0.2">
      <c r="A67" t="s">
        <v>559</v>
      </c>
      <c r="B67" t="s">
        <v>209</v>
      </c>
      <c r="C67" s="1">
        <v>34769</v>
      </c>
      <c r="D67" t="s">
        <v>1468</v>
      </c>
      <c r="E67" t="s">
        <v>1432</v>
      </c>
      <c r="F67">
        <v>8</v>
      </c>
      <c r="G67" t="s">
        <v>1406</v>
      </c>
    </row>
    <row r="68" spans="1:7" x14ac:dyDescent="0.2">
      <c r="A68" t="s">
        <v>644</v>
      </c>
      <c r="B68" t="s">
        <v>330</v>
      </c>
      <c r="C68" s="1">
        <v>34550</v>
      </c>
      <c r="D68" t="s">
        <v>1468</v>
      </c>
      <c r="E68" t="s">
        <v>1476</v>
      </c>
      <c r="F68">
        <v>21</v>
      </c>
      <c r="G68" t="s">
        <v>1402</v>
      </c>
    </row>
    <row r="69" spans="1:7" x14ac:dyDescent="0.2">
      <c r="A69" t="s">
        <v>543</v>
      </c>
      <c r="B69" t="s">
        <v>347</v>
      </c>
      <c r="C69" s="1">
        <v>33174</v>
      </c>
      <c r="D69" t="s">
        <v>1468</v>
      </c>
      <c r="E69" t="s">
        <v>1477</v>
      </c>
      <c r="F69">
        <v>9</v>
      </c>
      <c r="G69" t="s">
        <v>1403</v>
      </c>
    </row>
    <row r="70" spans="1:7" x14ac:dyDescent="0.2">
      <c r="A70" t="s">
        <v>428</v>
      </c>
      <c r="B70" t="s">
        <v>29</v>
      </c>
      <c r="C70" s="1">
        <v>37130</v>
      </c>
      <c r="D70" t="s">
        <v>1468</v>
      </c>
      <c r="E70" t="s">
        <v>1419</v>
      </c>
      <c r="F70">
        <v>44</v>
      </c>
      <c r="G70" t="s">
        <v>1404</v>
      </c>
    </row>
    <row r="71" spans="1:7" x14ac:dyDescent="0.2">
      <c r="A71" t="s">
        <v>401</v>
      </c>
      <c r="B71" t="s">
        <v>41</v>
      </c>
      <c r="C71" s="1">
        <v>35907</v>
      </c>
      <c r="D71" t="s">
        <v>1478</v>
      </c>
      <c r="E71" t="s">
        <v>1479</v>
      </c>
      <c r="F71">
        <v>31</v>
      </c>
      <c r="G71" t="s">
        <v>1403</v>
      </c>
    </row>
    <row r="72" spans="1:7" x14ac:dyDescent="0.2">
      <c r="A72" t="s">
        <v>492</v>
      </c>
      <c r="B72" t="s">
        <v>132</v>
      </c>
      <c r="C72" s="1">
        <v>35046</v>
      </c>
      <c r="D72" t="s">
        <v>1478</v>
      </c>
      <c r="E72" t="s">
        <v>1480</v>
      </c>
      <c r="F72">
        <v>99</v>
      </c>
      <c r="G72" t="s">
        <v>1403</v>
      </c>
    </row>
    <row r="73" spans="1:7" x14ac:dyDescent="0.2">
      <c r="A73" t="s">
        <v>425</v>
      </c>
      <c r="B73" t="s">
        <v>142</v>
      </c>
      <c r="C73" s="1">
        <v>36550</v>
      </c>
      <c r="D73" t="s">
        <v>1478</v>
      </c>
      <c r="E73" t="s">
        <v>1481</v>
      </c>
      <c r="F73">
        <v>10</v>
      </c>
      <c r="G73" t="s">
        <v>1402</v>
      </c>
    </row>
    <row r="74" spans="1:7" x14ac:dyDescent="0.2">
      <c r="A74" t="s">
        <v>488</v>
      </c>
      <c r="B74" t="s">
        <v>218</v>
      </c>
      <c r="C74" s="1">
        <v>32396</v>
      </c>
      <c r="D74" t="s">
        <v>1478</v>
      </c>
      <c r="E74" t="s">
        <v>1482</v>
      </c>
      <c r="F74">
        <v>0</v>
      </c>
      <c r="G74" t="s">
        <v>1405</v>
      </c>
    </row>
    <row r="75" spans="1:7" x14ac:dyDescent="0.2">
      <c r="A75" t="s">
        <v>573</v>
      </c>
      <c r="B75" t="s">
        <v>225</v>
      </c>
      <c r="C75" s="1">
        <v>35572</v>
      </c>
      <c r="D75" t="s">
        <v>1478</v>
      </c>
      <c r="E75" t="s">
        <v>1483</v>
      </c>
      <c r="F75">
        <v>24</v>
      </c>
      <c r="G75" t="s">
        <v>1405</v>
      </c>
    </row>
    <row r="76" spans="1:7" x14ac:dyDescent="0.2">
      <c r="A76" t="s">
        <v>498</v>
      </c>
      <c r="B76" t="s">
        <v>245</v>
      </c>
      <c r="C76" s="1">
        <v>37061</v>
      </c>
      <c r="D76" t="s">
        <v>1478</v>
      </c>
      <c r="E76" t="s">
        <v>1443</v>
      </c>
      <c r="F76">
        <v>4</v>
      </c>
      <c r="G76" t="s">
        <v>1403</v>
      </c>
    </row>
    <row r="77" spans="1:7" x14ac:dyDescent="0.2">
      <c r="A77" t="s">
        <v>419</v>
      </c>
      <c r="B77" t="s">
        <v>257</v>
      </c>
      <c r="C77" s="1">
        <v>36243</v>
      </c>
      <c r="D77" t="s">
        <v>1478</v>
      </c>
      <c r="E77" t="s">
        <v>1472</v>
      </c>
      <c r="F77">
        <v>5</v>
      </c>
      <c r="G77" t="s">
        <v>1402</v>
      </c>
    </row>
    <row r="78" spans="1:7" x14ac:dyDescent="0.2">
      <c r="A78" t="s">
        <v>436</v>
      </c>
      <c r="B78" t="s">
        <v>267</v>
      </c>
      <c r="C78" s="1">
        <v>36915</v>
      </c>
      <c r="D78" t="s">
        <v>1478</v>
      </c>
      <c r="E78" t="s">
        <v>1484</v>
      </c>
      <c r="F78">
        <v>35</v>
      </c>
      <c r="G78" t="s">
        <v>1407</v>
      </c>
    </row>
    <row r="79" spans="1:7" x14ac:dyDescent="0.2">
      <c r="A79" t="s">
        <v>605</v>
      </c>
      <c r="B79" t="s">
        <v>272</v>
      </c>
      <c r="C79" s="1">
        <v>34798</v>
      </c>
      <c r="D79" t="s">
        <v>1478</v>
      </c>
      <c r="E79" t="s">
        <v>1467</v>
      </c>
      <c r="F79">
        <v>16</v>
      </c>
      <c r="G79" t="s">
        <v>1404</v>
      </c>
    </row>
    <row r="80" spans="1:7" x14ac:dyDescent="0.2">
      <c r="A80" t="s">
        <v>488</v>
      </c>
      <c r="B80" t="s">
        <v>274</v>
      </c>
      <c r="C80" s="1">
        <v>33995</v>
      </c>
      <c r="D80" t="s">
        <v>1478</v>
      </c>
      <c r="E80" t="s">
        <v>1485</v>
      </c>
      <c r="F80">
        <v>6</v>
      </c>
      <c r="G80" t="s">
        <v>1402</v>
      </c>
    </row>
    <row r="81" spans="1:7" x14ac:dyDescent="0.2">
      <c r="A81" t="s">
        <v>627</v>
      </c>
      <c r="B81" t="s">
        <v>306</v>
      </c>
      <c r="C81" s="1">
        <v>33170</v>
      </c>
      <c r="D81" t="s">
        <v>1478</v>
      </c>
      <c r="E81" t="s">
        <v>1486</v>
      </c>
      <c r="F81">
        <v>3</v>
      </c>
      <c r="G81" t="s">
        <v>1402</v>
      </c>
    </row>
    <row r="82" spans="1:7" x14ac:dyDescent="0.2">
      <c r="A82" t="s">
        <v>634</v>
      </c>
      <c r="B82" t="s">
        <v>313</v>
      </c>
      <c r="C82" s="1">
        <v>36163</v>
      </c>
      <c r="D82" t="s">
        <v>1478</v>
      </c>
      <c r="E82" t="s">
        <v>1464</v>
      </c>
      <c r="F82">
        <v>2</v>
      </c>
      <c r="G82" t="s">
        <v>1402</v>
      </c>
    </row>
    <row r="83" spans="1:7" x14ac:dyDescent="0.2">
      <c r="A83" t="s">
        <v>640</v>
      </c>
      <c r="B83" t="s">
        <v>322</v>
      </c>
      <c r="C83" s="1">
        <v>35619</v>
      </c>
      <c r="D83" t="s">
        <v>1478</v>
      </c>
      <c r="E83" t="s">
        <v>1487</v>
      </c>
      <c r="F83">
        <v>8</v>
      </c>
      <c r="G83" t="s">
        <v>1404</v>
      </c>
    </row>
    <row r="84" spans="1:7" x14ac:dyDescent="0.2">
      <c r="A84" t="s">
        <v>655</v>
      </c>
      <c r="B84" t="s">
        <v>342</v>
      </c>
      <c r="C84" s="1">
        <v>34290</v>
      </c>
      <c r="D84" t="s">
        <v>1478</v>
      </c>
      <c r="E84" t="s">
        <v>1434</v>
      </c>
      <c r="F84">
        <v>45</v>
      </c>
      <c r="G84" t="s">
        <v>1402</v>
      </c>
    </row>
    <row r="85" spans="1:7" x14ac:dyDescent="0.2">
      <c r="A85" t="s">
        <v>659</v>
      </c>
      <c r="B85" t="s">
        <v>348</v>
      </c>
      <c r="C85" s="1">
        <v>35389</v>
      </c>
      <c r="D85" t="s">
        <v>1478</v>
      </c>
      <c r="E85" t="s">
        <v>1488</v>
      </c>
      <c r="F85">
        <v>32</v>
      </c>
      <c r="G85" t="s">
        <v>1405</v>
      </c>
    </row>
    <row r="86" spans="1:7" x14ac:dyDescent="0.2">
      <c r="A86" t="s">
        <v>450</v>
      </c>
      <c r="B86" t="s">
        <v>85</v>
      </c>
      <c r="C86" s="1">
        <v>34743</v>
      </c>
      <c r="D86" t="s">
        <v>1489</v>
      </c>
      <c r="E86" t="s">
        <v>1490</v>
      </c>
      <c r="F86">
        <v>0</v>
      </c>
      <c r="G86" t="s">
        <v>1406</v>
      </c>
    </row>
    <row r="87" spans="1:7" x14ac:dyDescent="0.2">
      <c r="A87" t="s">
        <v>451</v>
      </c>
      <c r="B87" t="s">
        <v>86</v>
      </c>
      <c r="C87" s="1">
        <v>35309</v>
      </c>
      <c r="D87" t="s">
        <v>1489</v>
      </c>
      <c r="E87" t="s">
        <v>1464</v>
      </c>
      <c r="F87">
        <v>13</v>
      </c>
      <c r="G87" t="s">
        <v>1402</v>
      </c>
    </row>
    <row r="88" spans="1:7" x14ac:dyDescent="0.2">
      <c r="A88" t="s">
        <v>452</v>
      </c>
      <c r="B88" t="s">
        <v>87</v>
      </c>
      <c r="C88" s="1">
        <v>33316</v>
      </c>
      <c r="D88" t="s">
        <v>1489</v>
      </c>
      <c r="E88" t="s">
        <v>1459</v>
      </c>
      <c r="F88">
        <v>25</v>
      </c>
      <c r="G88" t="s">
        <v>1406</v>
      </c>
    </row>
    <row r="89" spans="1:7" x14ac:dyDescent="0.2">
      <c r="A89" t="s">
        <v>453</v>
      </c>
      <c r="B89" t="s">
        <v>88</v>
      </c>
      <c r="C89" s="1">
        <v>33922</v>
      </c>
      <c r="D89" t="s">
        <v>1489</v>
      </c>
      <c r="E89" t="s">
        <v>1491</v>
      </c>
      <c r="F89">
        <v>3</v>
      </c>
      <c r="G89" t="s">
        <v>1402</v>
      </c>
    </row>
    <row r="90" spans="1:7" x14ac:dyDescent="0.2">
      <c r="A90" t="s">
        <v>383</v>
      </c>
      <c r="B90" t="s">
        <v>98</v>
      </c>
      <c r="C90" s="1">
        <v>34199</v>
      </c>
      <c r="D90" t="s">
        <v>1489</v>
      </c>
      <c r="E90" t="s">
        <v>1492</v>
      </c>
      <c r="F90">
        <v>33</v>
      </c>
      <c r="G90" t="s">
        <v>1403</v>
      </c>
    </row>
    <row r="91" spans="1:7" x14ac:dyDescent="0.2">
      <c r="A91" t="s">
        <v>482</v>
      </c>
      <c r="B91" t="s">
        <v>120</v>
      </c>
      <c r="C91" s="1">
        <v>36218</v>
      </c>
      <c r="D91" t="s">
        <v>1489</v>
      </c>
      <c r="E91" t="s">
        <v>1467</v>
      </c>
      <c r="F91">
        <v>7</v>
      </c>
      <c r="G91" t="s">
        <v>1407</v>
      </c>
    </row>
    <row r="92" spans="1:7" x14ac:dyDescent="0.2">
      <c r="A92" t="s">
        <v>494</v>
      </c>
      <c r="B92" t="s">
        <v>134</v>
      </c>
      <c r="C92" s="1">
        <v>34093</v>
      </c>
      <c r="D92" t="s">
        <v>1489</v>
      </c>
      <c r="E92" t="s">
        <v>1493</v>
      </c>
      <c r="F92">
        <v>10</v>
      </c>
      <c r="G92" t="s">
        <v>1404</v>
      </c>
    </row>
    <row r="93" spans="1:7" x14ac:dyDescent="0.2">
      <c r="A93" t="s">
        <v>465</v>
      </c>
      <c r="B93" t="s">
        <v>24</v>
      </c>
      <c r="C93" s="1">
        <v>36845</v>
      </c>
      <c r="D93" t="s">
        <v>1489</v>
      </c>
      <c r="E93" t="s">
        <v>1432</v>
      </c>
      <c r="F93">
        <v>8</v>
      </c>
      <c r="G93" t="s">
        <v>1402</v>
      </c>
    </row>
    <row r="94" spans="1:7" x14ac:dyDescent="0.2">
      <c r="A94" t="s">
        <v>518</v>
      </c>
      <c r="B94" t="s">
        <v>158</v>
      </c>
      <c r="C94" s="1">
        <v>33681</v>
      </c>
      <c r="D94" t="s">
        <v>1489</v>
      </c>
      <c r="E94" t="s">
        <v>1473</v>
      </c>
      <c r="F94">
        <v>11</v>
      </c>
      <c r="G94" t="s">
        <v>1406</v>
      </c>
    </row>
    <row r="95" spans="1:7" x14ac:dyDescent="0.2">
      <c r="A95" t="s">
        <v>553</v>
      </c>
      <c r="B95" t="s">
        <v>200</v>
      </c>
      <c r="C95" s="1">
        <v>33633</v>
      </c>
      <c r="D95" t="s">
        <v>1489</v>
      </c>
      <c r="E95" t="s">
        <v>1444</v>
      </c>
      <c r="F95">
        <v>42</v>
      </c>
      <c r="G95" t="s">
        <v>1404</v>
      </c>
    </row>
    <row r="96" spans="1:7" x14ac:dyDescent="0.2">
      <c r="A96" t="s">
        <v>378</v>
      </c>
      <c r="B96" t="s">
        <v>262</v>
      </c>
      <c r="C96" s="1">
        <v>36006</v>
      </c>
      <c r="D96" t="s">
        <v>1489</v>
      </c>
      <c r="E96" t="s">
        <v>1472</v>
      </c>
      <c r="F96">
        <v>21</v>
      </c>
      <c r="G96" t="s">
        <v>1402</v>
      </c>
    </row>
    <row r="97" spans="1:7" x14ac:dyDescent="0.2">
      <c r="A97" t="s">
        <v>613</v>
      </c>
      <c r="B97" t="s">
        <v>286</v>
      </c>
      <c r="C97" s="1">
        <v>34915</v>
      </c>
      <c r="D97" t="s">
        <v>1489</v>
      </c>
      <c r="E97" t="s">
        <v>1494</v>
      </c>
      <c r="F97">
        <v>6</v>
      </c>
      <c r="G97" t="s">
        <v>1405</v>
      </c>
    </row>
    <row r="98" spans="1:7" x14ac:dyDescent="0.2">
      <c r="A98" t="s">
        <v>533</v>
      </c>
      <c r="B98" t="s">
        <v>287</v>
      </c>
      <c r="C98" s="1">
        <v>33440</v>
      </c>
      <c r="D98" t="s">
        <v>1489</v>
      </c>
      <c r="E98" t="s">
        <v>1444</v>
      </c>
      <c r="F98">
        <v>7</v>
      </c>
      <c r="G98" t="s">
        <v>1405</v>
      </c>
    </row>
    <row r="99" spans="1:7" x14ac:dyDescent="0.2">
      <c r="A99" t="s">
        <v>420</v>
      </c>
      <c r="B99" t="s">
        <v>56</v>
      </c>
      <c r="C99" s="1">
        <v>33247</v>
      </c>
      <c r="D99" t="s">
        <v>1495</v>
      </c>
      <c r="E99" t="s">
        <v>1496</v>
      </c>
      <c r="F99">
        <v>5</v>
      </c>
      <c r="G99" t="s">
        <v>1402</v>
      </c>
    </row>
    <row r="100" spans="1:7" x14ac:dyDescent="0.2">
      <c r="A100" t="s">
        <v>458</v>
      </c>
      <c r="B100" t="s">
        <v>92</v>
      </c>
      <c r="C100" s="1">
        <v>33323</v>
      </c>
      <c r="D100" t="s">
        <v>1495</v>
      </c>
      <c r="E100" t="s">
        <v>1497</v>
      </c>
      <c r="F100">
        <v>7</v>
      </c>
      <c r="G100" t="s">
        <v>1402</v>
      </c>
    </row>
    <row r="101" spans="1:7" x14ac:dyDescent="0.2">
      <c r="A101" t="s">
        <v>485</v>
      </c>
      <c r="B101" t="s">
        <v>123</v>
      </c>
      <c r="C101" s="1">
        <v>35364</v>
      </c>
      <c r="D101" t="s">
        <v>1495</v>
      </c>
      <c r="E101" t="s">
        <v>1459</v>
      </c>
      <c r="F101">
        <v>35</v>
      </c>
      <c r="G101" t="s">
        <v>1406</v>
      </c>
    </row>
    <row r="102" spans="1:7" x14ac:dyDescent="0.2">
      <c r="A102" t="s">
        <v>506</v>
      </c>
      <c r="B102" t="s">
        <v>151</v>
      </c>
      <c r="C102" s="1">
        <v>34958</v>
      </c>
      <c r="D102" t="s">
        <v>1495</v>
      </c>
      <c r="E102" t="s">
        <v>1498</v>
      </c>
      <c r="F102">
        <v>50</v>
      </c>
      <c r="G102" t="s">
        <v>1404</v>
      </c>
    </row>
    <row r="103" spans="1:7" x14ac:dyDescent="0.2">
      <c r="A103" t="s">
        <v>511</v>
      </c>
      <c r="B103" t="s">
        <v>24</v>
      </c>
      <c r="C103" s="1">
        <v>33046</v>
      </c>
      <c r="D103" t="s">
        <v>1495</v>
      </c>
      <c r="E103" t="s">
        <v>1499</v>
      </c>
      <c r="F103">
        <v>0</v>
      </c>
      <c r="G103" t="s">
        <v>1405</v>
      </c>
    </row>
    <row r="104" spans="1:7" x14ac:dyDescent="0.2">
      <c r="A104" t="s">
        <v>513</v>
      </c>
      <c r="B104" t="s">
        <v>24</v>
      </c>
      <c r="C104" s="1">
        <v>31655</v>
      </c>
      <c r="D104" t="s">
        <v>1495</v>
      </c>
      <c r="E104" t="s">
        <v>1498</v>
      </c>
      <c r="F104">
        <v>32</v>
      </c>
      <c r="G104" t="s">
        <v>1404</v>
      </c>
    </row>
    <row r="105" spans="1:7" x14ac:dyDescent="0.2">
      <c r="A105" t="s">
        <v>543</v>
      </c>
      <c r="B105" t="s">
        <v>190</v>
      </c>
      <c r="C105" s="1">
        <v>34750</v>
      </c>
      <c r="D105" t="s">
        <v>1495</v>
      </c>
      <c r="E105" t="s">
        <v>1500</v>
      </c>
      <c r="F105">
        <v>15</v>
      </c>
      <c r="G105" t="s">
        <v>1403</v>
      </c>
    </row>
    <row r="106" spans="1:7" x14ac:dyDescent="0.2">
      <c r="A106" t="s">
        <v>592</v>
      </c>
      <c r="B106" t="s">
        <v>250</v>
      </c>
      <c r="C106" s="1">
        <v>34878</v>
      </c>
      <c r="D106" t="s">
        <v>1495</v>
      </c>
      <c r="E106" t="s">
        <v>1501</v>
      </c>
      <c r="F106">
        <v>11</v>
      </c>
      <c r="G106" t="s">
        <v>1402</v>
      </c>
    </row>
    <row r="107" spans="1:7" x14ac:dyDescent="0.2">
      <c r="A107" t="s">
        <v>373</v>
      </c>
      <c r="B107" t="s">
        <v>285</v>
      </c>
      <c r="C107" s="1">
        <v>35977</v>
      </c>
      <c r="D107" t="s">
        <v>1495</v>
      </c>
      <c r="E107" t="s">
        <v>1502</v>
      </c>
      <c r="F107">
        <v>1</v>
      </c>
      <c r="G107" t="s">
        <v>1404</v>
      </c>
    </row>
    <row r="108" spans="1:7" x14ac:dyDescent="0.2">
      <c r="A108" t="s">
        <v>619</v>
      </c>
      <c r="B108" t="s">
        <v>28</v>
      </c>
      <c r="C108" s="1">
        <v>33820</v>
      </c>
      <c r="D108" t="s">
        <v>1495</v>
      </c>
      <c r="E108" t="s">
        <v>1472</v>
      </c>
      <c r="F108">
        <v>25</v>
      </c>
      <c r="G108" t="s">
        <v>1402</v>
      </c>
    </row>
    <row r="109" spans="1:7" x14ac:dyDescent="0.2">
      <c r="A109" t="s">
        <v>429</v>
      </c>
      <c r="B109" t="s">
        <v>67</v>
      </c>
      <c r="C109" s="1">
        <v>36258</v>
      </c>
      <c r="D109" t="s">
        <v>1503</v>
      </c>
      <c r="E109" t="s">
        <v>1419</v>
      </c>
      <c r="F109">
        <v>41</v>
      </c>
      <c r="G109" t="s">
        <v>1404</v>
      </c>
    </row>
    <row r="110" spans="1:7" x14ac:dyDescent="0.2">
      <c r="A110" t="s">
        <v>479</v>
      </c>
      <c r="B110" t="s">
        <v>117</v>
      </c>
      <c r="C110" s="1">
        <v>36006</v>
      </c>
      <c r="D110" t="s">
        <v>1503</v>
      </c>
      <c r="E110" t="s">
        <v>1504</v>
      </c>
      <c r="F110">
        <v>6</v>
      </c>
      <c r="G110" t="s">
        <v>1402</v>
      </c>
    </row>
    <row r="111" spans="1:7" x14ac:dyDescent="0.2">
      <c r="A111" t="s">
        <v>482</v>
      </c>
      <c r="B111" t="s">
        <v>145</v>
      </c>
      <c r="C111" s="1">
        <v>36156</v>
      </c>
      <c r="D111" t="s">
        <v>1503</v>
      </c>
      <c r="E111" t="s">
        <v>1479</v>
      </c>
      <c r="F111">
        <v>55</v>
      </c>
      <c r="G111" t="s">
        <v>1403</v>
      </c>
    </row>
    <row r="112" spans="1:7" x14ac:dyDescent="0.2">
      <c r="A112" t="s">
        <v>508</v>
      </c>
      <c r="B112" t="s">
        <v>153</v>
      </c>
      <c r="C112" s="1">
        <v>34407</v>
      </c>
      <c r="D112" t="s">
        <v>1503</v>
      </c>
      <c r="E112" t="s">
        <v>1435</v>
      </c>
      <c r="F112">
        <v>9</v>
      </c>
      <c r="G112" t="s">
        <v>1404</v>
      </c>
    </row>
    <row r="113" spans="1:7" x14ac:dyDescent="0.2">
      <c r="A113" t="s">
        <v>524</v>
      </c>
      <c r="B113" t="s">
        <v>165</v>
      </c>
      <c r="C113" s="1">
        <v>37097</v>
      </c>
      <c r="D113" t="s">
        <v>1503</v>
      </c>
      <c r="E113" t="s">
        <v>1505</v>
      </c>
      <c r="F113">
        <v>7</v>
      </c>
      <c r="G113" t="s">
        <v>1402</v>
      </c>
    </row>
    <row r="114" spans="1:7" x14ac:dyDescent="0.2">
      <c r="A114" t="s">
        <v>378</v>
      </c>
      <c r="B114" t="s">
        <v>185</v>
      </c>
      <c r="C114" s="1">
        <v>35918</v>
      </c>
      <c r="D114" t="s">
        <v>1503</v>
      </c>
      <c r="E114" t="s">
        <v>1506</v>
      </c>
      <c r="F114">
        <v>5</v>
      </c>
      <c r="G114" t="s">
        <v>1402</v>
      </c>
    </row>
    <row r="115" spans="1:7" x14ac:dyDescent="0.2">
      <c r="A115" t="s">
        <v>465</v>
      </c>
      <c r="B115" t="s">
        <v>185</v>
      </c>
      <c r="C115" s="1">
        <v>35473</v>
      </c>
      <c r="D115" t="s">
        <v>1503</v>
      </c>
      <c r="E115" t="s">
        <v>1507</v>
      </c>
      <c r="F115">
        <v>20</v>
      </c>
      <c r="G115" t="s">
        <v>1406</v>
      </c>
    </row>
    <row r="116" spans="1:7" x14ac:dyDescent="0.2">
      <c r="A116" t="s">
        <v>549</v>
      </c>
      <c r="B116" t="s">
        <v>194</v>
      </c>
      <c r="C116" s="1">
        <v>33473</v>
      </c>
      <c r="D116" t="s">
        <v>1503</v>
      </c>
      <c r="E116" t="s">
        <v>1508</v>
      </c>
      <c r="F116">
        <v>18</v>
      </c>
      <c r="G116" t="s">
        <v>1402</v>
      </c>
    </row>
    <row r="117" spans="1:7" x14ac:dyDescent="0.2">
      <c r="A117" t="s">
        <v>562</v>
      </c>
      <c r="B117" t="s">
        <v>211</v>
      </c>
      <c r="C117" s="1">
        <v>36334</v>
      </c>
      <c r="D117" t="s">
        <v>1503</v>
      </c>
      <c r="E117" t="s">
        <v>1509</v>
      </c>
      <c r="F117">
        <v>38</v>
      </c>
      <c r="G117" t="s">
        <v>1402</v>
      </c>
    </row>
    <row r="118" spans="1:7" x14ac:dyDescent="0.2">
      <c r="A118" t="s">
        <v>453</v>
      </c>
      <c r="B118" t="s">
        <v>221</v>
      </c>
      <c r="C118" s="1">
        <v>35009</v>
      </c>
      <c r="D118" t="s">
        <v>1503</v>
      </c>
      <c r="E118" t="s">
        <v>1510</v>
      </c>
      <c r="F118">
        <v>8</v>
      </c>
      <c r="G118" t="s">
        <v>1404</v>
      </c>
    </row>
    <row r="119" spans="1:7" x14ac:dyDescent="0.2">
      <c r="A119" t="s">
        <v>583</v>
      </c>
      <c r="B119" t="s">
        <v>237</v>
      </c>
      <c r="C119" s="1">
        <v>33451</v>
      </c>
      <c r="D119" t="s">
        <v>1503</v>
      </c>
      <c r="E119" t="s">
        <v>1420</v>
      </c>
      <c r="F119">
        <v>17</v>
      </c>
      <c r="G119" t="s">
        <v>1402</v>
      </c>
    </row>
    <row r="120" spans="1:7" x14ac:dyDescent="0.2">
      <c r="A120" t="s">
        <v>602</v>
      </c>
      <c r="B120" t="s">
        <v>269</v>
      </c>
      <c r="C120" s="1">
        <v>33349</v>
      </c>
      <c r="D120" t="s">
        <v>1503</v>
      </c>
      <c r="E120" t="s">
        <v>1483</v>
      </c>
      <c r="F120">
        <v>13</v>
      </c>
      <c r="G120" t="s">
        <v>1405</v>
      </c>
    </row>
    <row r="121" spans="1:7" x14ac:dyDescent="0.2">
      <c r="A121" t="s">
        <v>608</v>
      </c>
      <c r="B121" t="s">
        <v>280</v>
      </c>
      <c r="C121" s="1">
        <v>35787</v>
      </c>
      <c r="D121" t="s">
        <v>1503</v>
      </c>
      <c r="E121" t="s">
        <v>1511</v>
      </c>
      <c r="F121">
        <v>24</v>
      </c>
      <c r="G121" t="s">
        <v>1404</v>
      </c>
    </row>
    <row r="122" spans="1:7" x14ac:dyDescent="0.2">
      <c r="A122" t="s">
        <v>522</v>
      </c>
      <c r="B122" t="s">
        <v>323</v>
      </c>
      <c r="C122" s="1">
        <v>37032</v>
      </c>
      <c r="D122" t="s">
        <v>1503</v>
      </c>
      <c r="E122" t="s">
        <v>1512</v>
      </c>
      <c r="F122">
        <v>28</v>
      </c>
      <c r="G122" t="s">
        <v>1405</v>
      </c>
    </row>
    <row r="123" spans="1:7" x14ac:dyDescent="0.2">
      <c r="A123" t="s">
        <v>431</v>
      </c>
      <c r="B123" t="s">
        <v>69</v>
      </c>
      <c r="C123" s="1">
        <v>32276</v>
      </c>
      <c r="D123" t="s">
        <v>1513</v>
      </c>
      <c r="E123" t="s">
        <v>1510</v>
      </c>
      <c r="F123">
        <v>8</v>
      </c>
      <c r="G123" t="s">
        <v>1404</v>
      </c>
    </row>
    <row r="124" spans="1:7" x14ac:dyDescent="0.2">
      <c r="A124" t="s">
        <v>375</v>
      </c>
      <c r="B124" t="s">
        <v>112</v>
      </c>
      <c r="C124" s="1">
        <v>32221</v>
      </c>
      <c r="D124" t="s">
        <v>1513</v>
      </c>
      <c r="E124" t="s">
        <v>1514</v>
      </c>
      <c r="F124">
        <v>30</v>
      </c>
      <c r="G124" t="s">
        <v>1402</v>
      </c>
    </row>
    <row r="125" spans="1:7" x14ac:dyDescent="0.2">
      <c r="A125" t="s">
        <v>510</v>
      </c>
      <c r="B125" t="s">
        <v>24</v>
      </c>
      <c r="C125" s="1">
        <v>32940</v>
      </c>
      <c r="D125" t="s">
        <v>1513</v>
      </c>
      <c r="E125" t="s">
        <v>1487</v>
      </c>
      <c r="F125">
        <v>23</v>
      </c>
      <c r="G125" t="s">
        <v>1404</v>
      </c>
    </row>
    <row r="126" spans="1:7" x14ac:dyDescent="0.2">
      <c r="A126" t="s">
        <v>487</v>
      </c>
      <c r="B126" t="s">
        <v>181</v>
      </c>
      <c r="C126" s="1">
        <v>30713</v>
      </c>
      <c r="D126" t="s">
        <v>1513</v>
      </c>
      <c r="E126" t="s">
        <v>1470</v>
      </c>
      <c r="F126">
        <v>9</v>
      </c>
      <c r="G126" t="s">
        <v>1406</v>
      </c>
    </row>
    <row r="127" spans="1:7" x14ac:dyDescent="0.2">
      <c r="A127" t="s">
        <v>561</v>
      </c>
      <c r="B127" t="s">
        <v>211</v>
      </c>
      <c r="C127" s="1">
        <v>33900</v>
      </c>
      <c r="D127" t="s">
        <v>1513</v>
      </c>
      <c r="E127" t="s">
        <v>1440</v>
      </c>
      <c r="F127">
        <v>1</v>
      </c>
      <c r="G127" t="s">
        <v>1406</v>
      </c>
    </row>
    <row r="128" spans="1:7" x14ac:dyDescent="0.2">
      <c r="A128" t="s">
        <v>566</v>
      </c>
      <c r="B128" t="s">
        <v>216</v>
      </c>
      <c r="C128" s="1">
        <v>35101</v>
      </c>
      <c r="D128" t="s">
        <v>1513</v>
      </c>
      <c r="E128" t="s">
        <v>1515</v>
      </c>
      <c r="F128">
        <v>5</v>
      </c>
      <c r="G128" t="s">
        <v>1404</v>
      </c>
    </row>
    <row r="129" spans="1:7" x14ac:dyDescent="0.2">
      <c r="A129" t="s">
        <v>589</v>
      </c>
      <c r="B129" t="s">
        <v>247</v>
      </c>
      <c r="C129" s="1">
        <v>37408</v>
      </c>
      <c r="D129" t="s">
        <v>1513</v>
      </c>
      <c r="E129" t="s">
        <v>1516</v>
      </c>
      <c r="F129">
        <v>4</v>
      </c>
      <c r="G129" t="s">
        <v>1402</v>
      </c>
    </row>
    <row r="130" spans="1:7" x14ac:dyDescent="0.2">
      <c r="A130" t="s">
        <v>606</v>
      </c>
      <c r="B130" t="s">
        <v>278</v>
      </c>
      <c r="C130" s="1">
        <v>33940</v>
      </c>
      <c r="D130" t="s">
        <v>1513</v>
      </c>
      <c r="E130" t="s">
        <v>1517</v>
      </c>
      <c r="F130">
        <v>0</v>
      </c>
      <c r="G130" t="s">
        <v>1402</v>
      </c>
    </row>
    <row r="131" spans="1:7" x14ac:dyDescent="0.2">
      <c r="A131" t="s">
        <v>193</v>
      </c>
      <c r="B131" t="s">
        <v>284</v>
      </c>
      <c r="C131" s="1">
        <v>36331</v>
      </c>
      <c r="D131" t="s">
        <v>1513</v>
      </c>
      <c r="E131" t="s">
        <v>1518</v>
      </c>
      <c r="F131">
        <v>3</v>
      </c>
      <c r="G131" t="s">
        <v>1402</v>
      </c>
    </row>
    <row r="132" spans="1:7" x14ac:dyDescent="0.2">
      <c r="A132" t="s">
        <v>612</v>
      </c>
      <c r="B132" t="s">
        <v>285</v>
      </c>
      <c r="C132" s="1">
        <v>34126</v>
      </c>
      <c r="D132" t="s">
        <v>1513</v>
      </c>
      <c r="E132" t="s">
        <v>1519</v>
      </c>
      <c r="F132">
        <v>32</v>
      </c>
      <c r="G132" t="s">
        <v>1404</v>
      </c>
    </row>
    <row r="133" spans="1:7" x14ac:dyDescent="0.2">
      <c r="A133" t="s">
        <v>650</v>
      </c>
      <c r="B133" t="s">
        <v>336</v>
      </c>
      <c r="C133" s="1">
        <v>34071</v>
      </c>
      <c r="D133" t="s">
        <v>1513</v>
      </c>
      <c r="E133" t="s">
        <v>1520</v>
      </c>
      <c r="F133">
        <v>95</v>
      </c>
      <c r="G133" t="s">
        <v>1404</v>
      </c>
    </row>
    <row r="134" spans="1:7" x14ac:dyDescent="0.2">
      <c r="A134" t="s">
        <v>666</v>
      </c>
      <c r="B134" t="s">
        <v>357</v>
      </c>
      <c r="C134" s="1">
        <v>34754</v>
      </c>
      <c r="D134" t="s">
        <v>1513</v>
      </c>
      <c r="E134" t="s">
        <v>1521</v>
      </c>
      <c r="F134">
        <v>22</v>
      </c>
      <c r="G134" t="s">
        <v>1404</v>
      </c>
    </row>
    <row r="135" spans="1:7" x14ac:dyDescent="0.2">
      <c r="A135" t="s">
        <v>408</v>
      </c>
      <c r="B135" t="s">
        <v>46</v>
      </c>
      <c r="C135" s="1">
        <v>32093</v>
      </c>
      <c r="D135" t="s">
        <v>1522</v>
      </c>
      <c r="E135" t="s">
        <v>1523</v>
      </c>
      <c r="F135">
        <v>14</v>
      </c>
      <c r="G135" t="s">
        <v>1402</v>
      </c>
    </row>
    <row r="136" spans="1:7" x14ac:dyDescent="0.2">
      <c r="A136" t="s">
        <v>445</v>
      </c>
      <c r="B136" t="s">
        <v>82</v>
      </c>
      <c r="C136" s="1">
        <v>35951</v>
      </c>
      <c r="D136" t="s">
        <v>1522</v>
      </c>
      <c r="E136" t="s">
        <v>1517</v>
      </c>
      <c r="F136">
        <v>7</v>
      </c>
      <c r="G136" t="s">
        <v>1402</v>
      </c>
    </row>
    <row r="137" spans="1:7" x14ac:dyDescent="0.2">
      <c r="A137" t="s">
        <v>465</v>
      </c>
      <c r="B137" t="s">
        <v>100</v>
      </c>
      <c r="C137" s="1">
        <v>37232</v>
      </c>
      <c r="D137" t="s">
        <v>1522</v>
      </c>
      <c r="E137" t="s">
        <v>1524</v>
      </c>
      <c r="F137">
        <v>9</v>
      </c>
      <c r="G137" t="s">
        <v>1402</v>
      </c>
    </row>
    <row r="138" spans="1:7" x14ac:dyDescent="0.2">
      <c r="A138" t="s">
        <v>502</v>
      </c>
      <c r="B138" t="s">
        <v>144</v>
      </c>
      <c r="C138" s="1">
        <v>37324</v>
      </c>
      <c r="D138" t="s">
        <v>1522</v>
      </c>
      <c r="E138" t="s">
        <v>1525</v>
      </c>
      <c r="F138">
        <v>16</v>
      </c>
      <c r="G138" t="s">
        <v>1404</v>
      </c>
    </row>
    <row r="139" spans="1:7" x14ac:dyDescent="0.2">
      <c r="A139" t="s">
        <v>432</v>
      </c>
      <c r="B139" t="s">
        <v>151</v>
      </c>
      <c r="C139" s="1">
        <v>32506</v>
      </c>
      <c r="D139" t="s">
        <v>1522</v>
      </c>
      <c r="E139" t="s">
        <v>1524</v>
      </c>
      <c r="F139">
        <v>10</v>
      </c>
      <c r="G139" t="s">
        <v>1402</v>
      </c>
    </row>
    <row r="140" spans="1:7" x14ac:dyDescent="0.2">
      <c r="A140" t="s">
        <v>451</v>
      </c>
      <c r="B140" t="s">
        <v>24</v>
      </c>
      <c r="C140" s="1">
        <v>37294</v>
      </c>
      <c r="D140" t="s">
        <v>1522</v>
      </c>
      <c r="E140" t="s">
        <v>1526</v>
      </c>
      <c r="F140">
        <v>0</v>
      </c>
      <c r="G140" t="s">
        <v>1402</v>
      </c>
    </row>
    <row r="141" spans="1:7" x14ac:dyDescent="0.2">
      <c r="A141" t="s">
        <v>532</v>
      </c>
      <c r="B141" t="s">
        <v>175</v>
      </c>
      <c r="C141" s="1">
        <v>34130</v>
      </c>
      <c r="D141" t="s">
        <v>1522</v>
      </c>
      <c r="E141" t="s">
        <v>1447</v>
      </c>
      <c r="F141">
        <v>4</v>
      </c>
      <c r="G141" t="s">
        <v>1407</v>
      </c>
    </row>
    <row r="142" spans="1:7" x14ac:dyDescent="0.2">
      <c r="A142" t="s">
        <v>575</v>
      </c>
      <c r="B142" t="s">
        <v>227</v>
      </c>
      <c r="C142" s="1">
        <v>36897</v>
      </c>
      <c r="D142" t="s">
        <v>1522</v>
      </c>
      <c r="E142" t="s">
        <v>1430</v>
      </c>
      <c r="F142">
        <v>6</v>
      </c>
      <c r="G142" t="s">
        <v>1404</v>
      </c>
    </row>
    <row r="143" spans="1:7" x14ac:dyDescent="0.2">
      <c r="A143" t="s">
        <v>600</v>
      </c>
      <c r="B143" t="s">
        <v>264</v>
      </c>
      <c r="C143" s="1">
        <v>33984</v>
      </c>
      <c r="D143" t="s">
        <v>1522</v>
      </c>
      <c r="E143" t="s">
        <v>1490</v>
      </c>
      <c r="F143">
        <v>2</v>
      </c>
      <c r="G143" t="s">
        <v>1406</v>
      </c>
    </row>
    <row r="144" spans="1:7" x14ac:dyDescent="0.2">
      <c r="A144" t="s">
        <v>488</v>
      </c>
      <c r="B144" t="s">
        <v>285</v>
      </c>
      <c r="C144" s="1">
        <v>36652</v>
      </c>
      <c r="D144" t="s">
        <v>1522</v>
      </c>
      <c r="E144" t="s">
        <v>1527</v>
      </c>
      <c r="F144">
        <v>3</v>
      </c>
      <c r="G144" t="s">
        <v>1406</v>
      </c>
    </row>
    <row r="145" spans="1:7" x14ac:dyDescent="0.2">
      <c r="A145" t="s">
        <v>633</v>
      </c>
      <c r="B145" t="s">
        <v>312</v>
      </c>
      <c r="C145" s="1">
        <v>37462</v>
      </c>
      <c r="D145" t="s">
        <v>1522</v>
      </c>
      <c r="E145" t="s">
        <v>1479</v>
      </c>
      <c r="F145">
        <v>28</v>
      </c>
      <c r="G145" t="s">
        <v>1403</v>
      </c>
    </row>
    <row r="146" spans="1:7" x14ac:dyDescent="0.2">
      <c r="A146" t="s">
        <v>642</v>
      </c>
      <c r="B146" t="s">
        <v>326</v>
      </c>
      <c r="C146" s="1">
        <v>35002</v>
      </c>
      <c r="D146" t="s">
        <v>1522</v>
      </c>
      <c r="E146" t="s">
        <v>1528</v>
      </c>
      <c r="F146">
        <v>8</v>
      </c>
      <c r="G146" t="s">
        <v>1404</v>
      </c>
    </row>
    <row r="147" spans="1:7" x14ac:dyDescent="0.2">
      <c r="A147" t="s">
        <v>500</v>
      </c>
      <c r="B147" t="s">
        <v>329</v>
      </c>
      <c r="C147" s="1">
        <v>33699</v>
      </c>
      <c r="D147" t="s">
        <v>1522</v>
      </c>
      <c r="E147" t="s">
        <v>1529</v>
      </c>
      <c r="F147">
        <v>27</v>
      </c>
      <c r="G147" t="s">
        <v>1405</v>
      </c>
    </row>
    <row r="148" spans="1:7" x14ac:dyDescent="0.2">
      <c r="A148" t="s">
        <v>670</v>
      </c>
      <c r="B148" t="s">
        <v>360</v>
      </c>
      <c r="C148" s="1">
        <v>34969</v>
      </c>
      <c r="D148" t="s">
        <v>1522</v>
      </c>
      <c r="E148" t="s">
        <v>1426</v>
      </c>
      <c r="F148">
        <v>35</v>
      </c>
      <c r="G148" t="s">
        <v>1404</v>
      </c>
    </row>
    <row r="149" spans="1:7" x14ac:dyDescent="0.2">
      <c r="A149" t="s">
        <v>443</v>
      </c>
      <c r="B149" t="s">
        <v>80</v>
      </c>
      <c r="C149" s="1">
        <v>35966</v>
      </c>
      <c r="D149" t="s">
        <v>1530</v>
      </c>
      <c r="E149" t="s">
        <v>1531</v>
      </c>
      <c r="F149">
        <v>12</v>
      </c>
      <c r="G149" t="s">
        <v>1407</v>
      </c>
    </row>
    <row r="150" spans="1:7" x14ac:dyDescent="0.2">
      <c r="A150" t="s">
        <v>444</v>
      </c>
      <c r="B150" t="s">
        <v>81</v>
      </c>
      <c r="C150" s="1">
        <v>33951</v>
      </c>
      <c r="D150" t="s">
        <v>1530</v>
      </c>
      <c r="E150" t="s">
        <v>1532</v>
      </c>
      <c r="F150">
        <v>7</v>
      </c>
      <c r="G150" t="s">
        <v>1402</v>
      </c>
    </row>
    <row r="151" spans="1:7" x14ac:dyDescent="0.2">
      <c r="A151" t="s">
        <v>472</v>
      </c>
      <c r="B151" t="s">
        <v>110</v>
      </c>
      <c r="C151" s="1">
        <v>33228</v>
      </c>
      <c r="D151" t="s">
        <v>1530</v>
      </c>
      <c r="E151" t="s">
        <v>1533</v>
      </c>
      <c r="F151">
        <v>13</v>
      </c>
      <c r="G151" t="s">
        <v>1404</v>
      </c>
    </row>
    <row r="152" spans="1:7" x14ac:dyDescent="0.2">
      <c r="A152" t="s">
        <v>382</v>
      </c>
      <c r="B152" t="s">
        <v>126</v>
      </c>
      <c r="C152" s="1">
        <v>35593</v>
      </c>
      <c r="D152" t="s">
        <v>1530</v>
      </c>
      <c r="E152" t="s">
        <v>1534</v>
      </c>
      <c r="F152">
        <v>3</v>
      </c>
      <c r="G152" t="s">
        <v>1402</v>
      </c>
    </row>
    <row r="153" spans="1:7" x14ac:dyDescent="0.2">
      <c r="A153" t="s">
        <v>464</v>
      </c>
      <c r="B153" t="s">
        <v>172</v>
      </c>
      <c r="C153" s="1">
        <v>32604</v>
      </c>
      <c r="D153" t="s">
        <v>1530</v>
      </c>
      <c r="E153" t="s">
        <v>1535</v>
      </c>
      <c r="F153">
        <v>8</v>
      </c>
      <c r="G153" t="s">
        <v>1407</v>
      </c>
    </row>
    <row r="154" spans="1:7" x14ac:dyDescent="0.2">
      <c r="A154" t="s">
        <v>522</v>
      </c>
      <c r="B154" t="s">
        <v>185</v>
      </c>
      <c r="C154" s="1">
        <v>37265</v>
      </c>
      <c r="D154" t="s">
        <v>1530</v>
      </c>
      <c r="E154" t="s">
        <v>1536</v>
      </c>
      <c r="F154">
        <v>23</v>
      </c>
      <c r="G154" t="s">
        <v>1404</v>
      </c>
    </row>
    <row r="155" spans="1:7" x14ac:dyDescent="0.2">
      <c r="A155" t="s">
        <v>556</v>
      </c>
      <c r="B155" t="s">
        <v>206</v>
      </c>
      <c r="C155" s="1">
        <v>33758</v>
      </c>
      <c r="D155" t="s">
        <v>1530</v>
      </c>
      <c r="E155" t="s">
        <v>1537</v>
      </c>
      <c r="F155">
        <v>26</v>
      </c>
      <c r="G155" t="s">
        <v>1406</v>
      </c>
    </row>
    <row r="156" spans="1:7" x14ac:dyDescent="0.2">
      <c r="A156" t="s">
        <v>579</v>
      </c>
      <c r="B156" t="s">
        <v>233</v>
      </c>
      <c r="C156" s="1">
        <v>33692</v>
      </c>
      <c r="D156" t="s">
        <v>1530</v>
      </c>
      <c r="E156" t="s">
        <v>1464</v>
      </c>
      <c r="F156">
        <v>9</v>
      </c>
      <c r="G156" t="s">
        <v>1402</v>
      </c>
    </row>
    <row r="157" spans="1:7" x14ac:dyDescent="0.2">
      <c r="A157" t="s">
        <v>629</v>
      </c>
      <c r="B157" t="s">
        <v>308</v>
      </c>
      <c r="C157" s="1">
        <v>35188</v>
      </c>
      <c r="D157" t="s">
        <v>1530</v>
      </c>
      <c r="E157" t="s">
        <v>1483</v>
      </c>
      <c r="F157">
        <v>11</v>
      </c>
      <c r="G157" t="s">
        <v>1405</v>
      </c>
    </row>
    <row r="158" spans="1:7" x14ac:dyDescent="0.2">
      <c r="A158" t="s">
        <v>653</v>
      </c>
      <c r="B158" t="s">
        <v>340</v>
      </c>
      <c r="C158" s="1">
        <v>35148</v>
      </c>
      <c r="D158" t="s">
        <v>1530</v>
      </c>
      <c r="E158" t="s">
        <v>1439</v>
      </c>
      <c r="F158">
        <v>33</v>
      </c>
      <c r="G158" t="s">
        <v>1408</v>
      </c>
    </row>
    <row r="159" spans="1:7" x14ac:dyDescent="0.2">
      <c r="A159" t="s">
        <v>664</v>
      </c>
      <c r="B159" t="s">
        <v>352</v>
      </c>
      <c r="C159" s="1">
        <v>32717</v>
      </c>
      <c r="D159" t="s">
        <v>1530</v>
      </c>
      <c r="E159" t="s">
        <v>1452</v>
      </c>
      <c r="F159">
        <v>10</v>
      </c>
      <c r="G159" t="s">
        <v>1402</v>
      </c>
    </row>
    <row r="160" spans="1:7" x14ac:dyDescent="0.2">
      <c r="A160" t="s">
        <v>405</v>
      </c>
      <c r="B160" t="s">
        <v>44</v>
      </c>
      <c r="C160" s="1">
        <v>30834</v>
      </c>
      <c r="D160" t="s">
        <v>1538</v>
      </c>
      <c r="E160" t="s">
        <v>1539</v>
      </c>
      <c r="F160">
        <v>7</v>
      </c>
      <c r="G160" t="s">
        <v>1404</v>
      </c>
    </row>
    <row r="161" spans="1:7" x14ac:dyDescent="0.2">
      <c r="A161" t="s">
        <v>424</v>
      </c>
      <c r="B161" t="s">
        <v>60</v>
      </c>
      <c r="C161" s="1">
        <v>32692</v>
      </c>
      <c r="D161" t="s">
        <v>1538</v>
      </c>
      <c r="E161" t="s">
        <v>1540</v>
      </c>
      <c r="F161">
        <v>9</v>
      </c>
      <c r="G161" t="s">
        <v>1406</v>
      </c>
    </row>
    <row r="162" spans="1:7" x14ac:dyDescent="0.2">
      <c r="A162" t="s">
        <v>438</v>
      </c>
      <c r="B162" t="s">
        <v>77</v>
      </c>
      <c r="C162" s="1">
        <v>33206</v>
      </c>
      <c r="D162" t="s">
        <v>1538</v>
      </c>
      <c r="E162" t="s">
        <v>1541</v>
      </c>
      <c r="F162">
        <v>20</v>
      </c>
      <c r="G162" t="s">
        <v>1402</v>
      </c>
    </row>
    <row r="163" spans="1:7" x14ac:dyDescent="0.2">
      <c r="A163" t="s">
        <v>44</v>
      </c>
      <c r="B163" t="s">
        <v>113</v>
      </c>
      <c r="C163" s="1">
        <v>34042</v>
      </c>
      <c r="D163" t="s">
        <v>1538</v>
      </c>
      <c r="E163" t="s">
        <v>1542</v>
      </c>
      <c r="F163">
        <v>3</v>
      </c>
      <c r="G163" t="s">
        <v>1405</v>
      </c>
    </row>
    <row r="164" spans="1:7" x14ac:dyDescent="0.2">
      <c r="A164" t="s">
        <v>533</v>
      </c>
      <c r="B164" t="s">
        <v>176</v>
      </c>
      <c r="C164" s="1">
        <v>31392</v>
      </c>
      <c r="D164" t="s">
        <v>1538</v>
      </c>
      <c r="E164" t="s">
        <v>1543</v>
      </c>
      <c r="F164">
        <v>39</v>
      </c>
      <c r="G164" t="s">
        <v>1408</v>
      </c>
    </row>
    <row r="165" spans="1:7" x14ac:dyDescent="0.2">
      <c r="A165" t="s">
        <v>538</v>
      </c>
      <c r="B165" t="s">
        <v>186</v>
      </c>
      <c r="C165" s="1">
        <v>31049</v>
      </c>
      <c r="D165" t="s">
        <v>1538</v>
      </c>
      <c r="E165" t="s">
        <v>1445</v>
      </c>
      <c r="F165">
        <v>6</v>
      </c>
      <c r="G165" t="s">
        <v>1404</v>
      </c>
    </row>
    <row r="166" spans="1:7" x14ac:dyDescent="0.2">
      <c r="A166" t="s">
        <v>548</v>
      </c>
      <c r="B166" t="s">
        <v>193</v>
      </c>
      <c r="C166" s="1">
        <v>32349</v>
      </c>
      <c r="D166" t="s">
        <v>1538</v>
      </c>
      <c r="E166" t="s">
        <v>1544</v>
      </c>
      <c r="F166">
        <v>10</v>
      </c>
      <c r="G166" t="s">
        <v>1403</v>
      </c>
    </row>
    <row r="167" spans="1:7" x14ac:dyDescent="0.2">
      <c r="A167" t="s">
        <v>426</v>
      </c>
      <c r="B167" t="s">
        <v>246</v>
      </c>
      <c r="C167" s="1">
        <v>35831</v>
      </c>
      <c r="D167" t="s">
        <v>1538</v>
      </c>
      <c r="E167" t="s">
        <v>1508</v>
      </c>
      <c r="F167">
        <v>11</v>
      </c>
      <c r="G167" t="s">
        <v>1402</v>
      </c>
    </row>
    <row r="168" spans="1:7" x14ac:dyDescent="0.2">
      <c r="A168" t="s">
        <v>619</v>
      </c>
      <c r="B168" t="s">
        <v>293</v>
      </c>
      <c r="C168" s="1">
        <v>35944</v>
      </c>
      <c r="D168" t="s">
        <v>1538</v>
      </c>
      <c r="E168" t="s">
        <v>1545</v>
      </c>
      <c r="F168">
        <v>15</v>
      </c>
      <c r="G168" t="s">
        <v>1402</v>
      </c>
    </row>
    <row r="169" spans="1:7" x14ac:dyDescent="0.2">
      <c r="A169" t="s">
        <v>624</v>
      </c>
      <c r="B169" t="s">
        <v>302</v>
      </c>
      <c r="C169" s="1">
        <v>31469</v>
      </c>
      <c r="D169" t="s">
        <v>1538</v>
      </c>
      <c r="E169" t="s">
        <v>1450</v>
      </c>
      <c r="F169">
        <v>4</v>
      </c>
      <c r="G169" t="s">
        <v>1402</v>
      </c>
    </row>
    <row r="170" spans="1:7" x14ac:dyDescent="0.2">
      <c r="A170" t="s">
        <v>307</v>
      </c>
      <c r="B170" t="s">
        <v>354</v>
      </c>
      <c r="C170" s="1">
        <v>32462</v>
      </c>
      <c r="D170" t="s">
        <v>1538</v>
      </c>
      <c r="E170" t="s">
        <v>1508</v>
      </c>
      <c r="F170">
        <v>0</v>
      </c>
      <c r="G170" t="s">
        <v>1402</v>
      </c>
    </row>
    <row r="171" spans="1:7" x14ac:dyDescent="0.2">
      <c r="A171" t="s">
        <v>396</v>
      </c>
      <c r="B171" t="s">
        <v>37</v>
      </c>
      <c r="C171" s="1">
        <v>34170</v>
      </c>
      <c r="D171" t="s">
        <v>1546</v>
      </c>
      <c r="E171" t="s">
        <v>1544</v>
      </c>
      <c r="F171">
        <v>4</v>
      </c>
      <c r="G171" t="s">
        <v>1403</v>
      </c>
    </row>
    <row r="172" spans="1:7" x14ac:dyDescent="0.2">
      <c r="A172" t="s">
        <v>402</v>
      </c>
      <c r="B172" t="s">
        <v>42</v>
      </c>
      <c r="C172" s="1">
        <v>34232</v>
      </c>
      <c r="D172" t="s">
        <v>1546</v>
      </c>
      <c r="E172" t="s">
        <v>1547</v>
      </c>
      <c r="F172">
        <v>1</v>
      </c>
      <c r="G172" t="s">
        <v>1407</v>
      </c>
    </row>
    <row r="173" spans="1:7" x14ac:dyDescent="0.2">
      <c r="A173" t="s">
        <v>415</v>
      </c>
      <c r="B173" t="s">
        <v>52</v>
      </c>
      <c r="C173" s="1">
        <v>35973</v>
      </c>
      <c r="D173" t="s">
        <v>1546</v>
      </c>
      <c r="E173" t="s">
        <v>1430</v>
      </c>
      <c r="F173">
        <v>22</v>
      </c>
      <c r="G173" t="s">
        <v>1402</v>
      </c>
    </row>
    <row r="174" spans="1:7" x14ac:dyDescent="0.2">
      <c r="A174" t="s">
        <v>466</v>
      </c>
      <c r="B174" t="s">
        <v>101</v>
      </c>
      <c r="C174" s="1">
        <v>35327</v>
      </c>
      <c r="D174" t="s">
        <v>1546</v>
      </c>
      <c r="E174" t="s">
        <v>1548</v>
      </c>
      <c r="F174">
        <v>15</v>
      </c>
      <c r="G174" t="s">
        <v>1404</v>
      </c>
    </row>
    <row r="175" spans="1:7" x14ac:dyDescent="0.2">
      <c r="A175" t="s">
        <v>537</v>
      </c>
      <c r="B175" t="s">
        <v>184</v>
      </c>
      <c r="C175" s="1">
        <v>36418</v>
      </c>
      <c r="D175" t="s">
        <v>1546</v>
      </c>
      <c r="E175" t="s">
        <v>1549</v>
      </c>
      <c r="F175">
        <v>13</v>
      </c>
      <c r="G175" t="s">
        <v>1405</v>
      </c>
    </row>
    <row r="176" spans="1:7" x14ac:dyDescent="0.2">
      <c r="A176" t="s">
        <v>547</v>
      </c>
      <c r="B176" t="s">
        <v>192</v>
      </c>
      <c r="C176" s="1">
        <v>35196</v>
      </c>
      <c r="D176" t="s">
        <v>1546</v>
      </c>
      <c r="E176" t="s">
        <v>1550</v>
      </c>
      <c r="F176">
        <v>21</v>
      </c>
      <c r="G176" t="s">
        <v>1402</v>
      </c>
    </row>
    <row r="177" spans="1:7" x14ac:dyDescent="0.2">
      <c r="A177" t="s">
        <v>468</v>
      </c>
      <c r="B177" t="s">
        <v>202</v>
      </c>
      <c r="C177" s="1">
        <v>35148</v>
      </c>
      <c r="D177" t="s">
        <v>1546</v>
      </c>
      <c r="E177" t="s">
        <v>1440</v>
      </c>
      <c r="F177">
        <v>46</v>
      </c>
      <c r="G177" t="s">
        <v>1402</v>
      </c>
    </row>
    <row r="178" spans="1:7" x14ac:dyDescent="0.2">
      <c r="A178" t="s">
        <v>585</v>
      </c>
      <c r="B178" t="s">
        <v>240</v>
      </c>
      <c r="C178" s="1">
        <v>35944</v>
      </c>
      <c r="D178" t="s">
        <v>1546</v>
      </c>
      <c r="E178" t="s">
        <v>1551</v>
      </c>
      <c r="F178">
        <v>0</v>
      </c>
      <c r="G178" t="s">
        <v>1402</v>
      </c>
    </row>
    <row r="179" spans="1:7" x14ac:dyDescent="0.2">
      <c r="A179" t="s">
        <v>590</v>
      </c>
      <c r="B179" t="s">
        <v>248</v>
      </c>
      <c r="C179" s="1">
        <v>36382</v>
      </c>
      <c r="D179" t="s">
        <v>1546</v>
      </c>
      <c r="E179" t="s">
        <v>1552</v>
      </c>
      <c r="F179">
        <v>12</v>
      </c>
      <c r="G179" t="s">
        <v>1402</v>
      </c>
    </row>
    <row r="180" spans="1:7" x14ac:dyDescent="0.2">
      <c r="A180" t="s">
        <v>648</v>
      </c>
      <c r="B180" t="s">
        <v>334</v>
      </c>
      <c r="C180" s="1">
        <v>36174</v>
      </c>
      <c r="D180" t="s">
        <v>1546</v>
      </c>
      <c r="E180" t="s">
        <v>1553</v>
      </c>
      <c r="F180">
        <v>2</v>
      </c>
      <c r="G180" t="s">
        <v>1404</v>
      </c>
    </row>
    <row r="181" spans="1:7" x14ac:dyDescent="0.2">
      <c r="A181" t="s">
        <v>668</v>
      </c>
      <c r="B181" t="s">
        <v>29</v>
      </c>
      <c r="C181" s="1">
        <v>37145</v>
      </c>
      <c r="D181" t="s">
        <v>1546</v>
      </c>
      <c r="E181" t="s">
        <v>1554</v>
      </c>
      <c r="F181">
        <v>8</v>
      </c>
      <c r="G181" t="s">
        <v>1404</v>
      </c>
    </row>
    <row r="182" spans="1:7" x14ac:dyDescent="0.2">
      <c r="A182" t="s">
        <v>397</v>
      </c>
      <c r="B182" t="s">
        <v>38</v>
      </c>
      <c r="C182" s="1">
        <v>35630</v>
      </c>
      <c r="D182" t="s">
        <v>1555</v>
      </c>
      <c r="E182" t="s">
        <v>1556</v>
      </c>
      <c r="F182">
        <v>13</v>
      </c>
      <c r="G182" t="s">
        <v>1408</v>
      </c>
    </row>
    <row r="183" spans="1:7" x14ac:dyDescent="0.2">
      <c r="A183" t="s">
        <v>456</v>
      </c>
      <c r="B183" t="s">
        <v>90</v>
      </c>
      <c r="C183" s="1">
        <v>32768</v>
      </c>
      <c r="D183" t="s">
        <v>1555</v>
      </c>
      <c r="E183" t="s">
        <v>1467</v>
      </c>
      <c r="F183">
        <v>22</v>
      </c>
      <c r="G183" t="s">
        <v>1404</v>
      </c>
    </row>
    <row r="184" spans="1:7" x14ac:dyDescent="0.2">
      <c r="A184" t="s">
        <v>477</v>
      </c>
      <c r="B184" t="s">
        <v>115</v>
      </c>
      <c r="C184" s="1">
        <v>32736</v>
      </c>
      <c r="D184" t="s">
        <v>1555</v>
      </c>
      <c r="E184" t="s">
        <v>1463</v>
      </c>
      <c r="F184">
        <v>21</v>
      </c>
      <c r="G184" t="s">
        <v>1403</v>
      </c>
    </row>
    <row r="185" spans="1:7" x14ac:dyDescent="0.2">
      <c r="A185" t="s">
        <v>501</v>
      </c>
      <c r="B185" t="s">
        <v>143</v>
      </c>
      <c r="C185" s="1">
        <v>36108</v>
      </c>
      <c r="D185" t="s">
        <v>1555</v>
      </c>
      <c r="E185" t="s">
        <v>1473</v>
      </c>
      <c r="F185">
        <v>0</v>
      </c>
      <c r="G185" t="s">
        <v>1402</v>
      </c>
    </row>
    <row r="186" spans="1:7" x14ac:dyDescent="0.2">
      <c r="A186" t="s">
        <v>526</v>
      </c>
      <c r="B186" t="s">
        <v>169</v>
      </c>
      <c r="C186" s="1">
        <v>36546</v>
      </c>
      <c r="D186" t="s">
        <v>1555</v>
      </c>
      <c r="E186" t="s">
        <v>1505</v>
      </c>
      <c r="F186">
        <v>14</v>
      </c>
      <c r="G186" t="s">
        <v>1402</v>
      </c>
    </row>
    <row r="187" spans="1:7" x14ac:dyDescent="0.2">
      <c r="A187" t="s">
        <v>402</v>
      </c>
      <c r="B187" t="s">
        <v>219</v>
      </c>
      <c r="C187" s="1">
        <v>31498</v>
      </c>
      <c r="D187" t="s">
        <v>1555</v>
      </c>
      <c r="E187" t="s">
        <v>1550</v>
      </c>
      <c r="F187">
        <v>7</v>
      </c>
      <c r="G187" t="s">
        <v>1402</v>
      </c>
    </row>
    <row r="188" spans="1:7" x14ac:dyDescent="0.2">
      <c r="A188" t="s">
        <v>576</v>
      </c>
      <c r="B188" t="s">
        <v>228</v>
      </c>
      <c r="C188" s="1">
        <v>34973</v>
      </c>
      <c r="D188" t="s">
        <v>1555</v>
      </c>
      <c r="E188" t="s">
        <v>1473</v>
      </c>
      <c r="F188">
        <v>16</v>
      </c>
      <c r="G188" t="s">
        <v>1404</v>
      </c>
    </row>
    <row r="189" spans="1:7" x14ac:dyDescent="0.2">
      <c r="A189" t="s">
        <v>591</v>
      </c>
      <c r="B189" t="s">
        <v>250</v>
      </c>
      <c r="C189" s="1">
        <v>32754</v>
      </c>
      <c r="D189" t="s">
        <v>1555</v>
      </c>
      <c r="E189" t="s">
        <v>1529</v>
      </c>
      <c r="F189">
        <v>8</v>
      </c>
      <c r="G189" t="s">
        <v>1404</v>
      </c>
    </row>
    <row r="190" spans="1:7" x14ac:dyDescent="0.2">
      <c r="A190" t="s">
        <v>601</v>
      </c>
      <c r="B190" t="s">
        <v>268</v>
      </c>
      <c r="C190" s="1">
        <v>36280</v>
      </c>
      <c r="D190" t="s">
        <v>1555</v>
      </c>
      <c r="E190" t="s">
        <v>1548</v>
      </c>
      <c r="F190">
        <v>11</v>
      </c>
      <c r="G190" t="s">
        <v>1407</v>
      </c>
    </row>
    <row r="191" spans="1:7" x14ac:dyDescent="0.2">
      <c r="A191" t="s">
        <v>622</v>
      </c>
      <c r="B191" t="s">
        <v>299</v>
      </c>
      <c r="C191" s="1">
        <v>34447</v>
      </c>
      <c r="D191" t="s">
        <v>1555</v>
      </c>
      <c r="E191" t="s">
        <v>1419</v>
      </c>
      <c r="F191">
        <v>55</v>
      </c>
      <c r="G191" t="s">
        <v>1404</v>
      </c>
    </row>
    <row r="192" spans="1:7" x14ac:dyDescent="0.2">
      <c r="A192" t="s">
        <v>641</v>
      </c>
      <c r="B192" t="s">
        <v>324</v>
      </c>
      <c r="C192" s="1">
        <v>35152</v>
      </c>
      <c r="D192" t="s">
        <v>1555</v>
      </c>
      <c r="E192" t="s">
        <v>1430</v>
      </c>
      <c r="F192">
        <v>31</v>
      </c>
      <c r="G192" t="s">
        <v>1406</v>
      </c>
    </row>
    <row r="193" spans="1:7" x14ac:dyDescent="0.2">
      <c r="A193" t="s">
        <v>652</v>
      </c>
      <c r="B193" t="s">
        <v>339</v>
      </c>
      <c r="C193" s="1">
        <v>31177</v>
      </c>
      <c r="D193" t="s">
        <v>1555</v>
      </c>
      <c r="E193" t="s">
        <v>1557</v>
      </c>
      <c r="F193">
        <v>17</v>
      </c>
      <c r="G193" t="s">
        <v>1404</v>
      </c>
    </row>
    <row r="194" spans="1:7" x14ac:dyDescent="0.2">
      <c r="A194" t="s">
        <v>658</v>
      </c>
      <c r="B194" t="s">
        <v>346</v>
      </c>
      <c r="C194" s="1">
        <v>35232</v>
      </c>
      <c r="D194" t="s">
        <v>1555</v>
      </c>
      <c r="E194" t="s">
        <v>1508</v>
      </c>
      <c r="F194">
        <v>2</v>
      </c>
      <c r="G194" t="s">
        <v>1402</v>
      </c>
    </row>
    <row r="195" spans="1:7" x14ac:dyDescent="0.2">
      <c r="A195" t="s">
        <v>675</v>
      </c>
      <c r="B195" t="s">
        <v>364</v>
      </c>
      <c r="C195" s="1">
        <v>35966</v>
      </c>
      <c r="D195" t="s">
        <v>1555</v>
      </c>
      <c r="E195" t="s">
        <v>1558</v>
      </c>
      <c r="F195">
        <v>77</v>
      </c>
      <c r="G195" t="s">
        <v>1403</v>
      </c>
    </row>
    <row r="196" spans="1:7" x14ac:dyDescent="0.2">
      <c r="A196" t="s">
        <v>400</v>
      </c>
      <c r="B196" t="s">
        <v>41</v>
      </c>
      <c r="C196" s="1">
        <v>34980</v>
      </c>
      <c r="D196" t="s">
        <v>1559</v>
      </c>
      <c r="E196" t="s">
        <v>1560</v>
      </c>
      <c r="F196">
        <v>7</v>
      </c>
      <c r="G196" t="s">
        <v>1402</v>
      </c>
    </row>
    <row r="197" spans="1:7" x14ac:dyDescent="0.2">
      <c r="A197" t="s">
        <v>403</v>
      </c>
      <c r="B197" t="s">
        <v>43</v>
      </c>
      <c r="C197" s="1">
        <v>34674</v>
      </c>
      <c r="D197" t="s">
        <v>1559</v>
      </c>
      <c r="E197" t="s">
        <v>1549</v>
      </c>
      <c r="F197">
        <v>34</v>
      </c>
      <c r="G197" t="s">
        <v>1404</v>
      </c>
    </row>
    <row r="198" spans="1:7" x14ac:dyDescent="0.2">
      <c r="A198" t="s">
        <v>404</v>
      </c>
      <c r="B198" t="s">
        <v>43</v>
      </c>
      <c r="C198" s="1">
        <v>33805</v>
      </c>
      <c r="D198" t="s">
        <v>1559</v>
      </c>
      <c r="E198" t="s">
        <v>1561</v>
      </c>
      <c r="F198">
        <v>43</v>
      </c>
      <c r="G198" t="s">
        <v>1404</v>
      </c>
    </row>
    <row r="199" spans="1:7" x14ac:dyDescent="0.2">
      <c r="A199" t="s">
        <v>469</v>
      </c>
      <c r="B199" t="s">
        <v>107</v>
      </c>
      <c r="C199" s="1">
        <v>33977</v>
      </c>
      <c r="D199" t="s">
        <v>1559</v>
      </c>
      <c r="E199" t="s">
        <v>1562</v>
      </c>
      <c r="F199">
        <v>24</v>
      </c>
      <c r="G199" t="s">
        <v>1402</v>
      </c>
    </row>
    <row r="200" spans="1:7" x14ac:dyDescent="0.2">
      <c r="A200" t="s">
        <v>146</v>
      </c>
      <c r="B200" t="s">
        <v>171</v>
      </c>
      <c r="C200" s="1">
        <v>31538</v>
      </c>
      <c r="D200" t="s">
        <v>1559</v>
      </c>
      <c r="E200" t="s">
        <v>1563</v>
      </c>
      <c r="F200">
        <v>3</v>
      </c>
      <c r="G200" t="s">
        <v>1402</v>
      </c>
    </row>
    <row r="201" spans="1:7" x14ac:dyDescent="0.2">
      <c r="A201" t="s">
        <v>529</v>
      </c>
      <c r="B201" t="s">
        <v>172</v>
      </c>
      <c r="C201" s="1">
        <v>33038</v>
      </c>
      <c r="D201" t="s">
        <v>1559</v>
      </c>
      <c r="E201" t="s">
        <v>1506</v>
      </c>
      <c r="F201">
        <v>21</v>
      </c>
      <c r="G201" t="s">
        <v>1402</v>
      </c>
    </row>
    <row r="202" spans="1:7" x14ac:dyDescent="0.2">
      <c r="A202" t="s">
        <v>550</v>
      </c>
      <c r="B202" t="s">
        <v>195</v>
      </c>
      <c r="C202" s="1">
        <v>36163</v>
      </c>
      <c r="D202" t="s">
        <v>1559</v>
      </c>
      <c r="E202" t="s">
        <v>1564</v>
      </c>
      <c r="F202">
        <v>18</v>
      </c>
      <c r="G202" t="s">
        <v>1404</v>
      </c>
    </row>
    <row r="203" spans="1:7" x14ac:dyDescent="0.2">
      <c r="A203" t="s">
        <v>567</v>
      </c>
      <c r="B203" t="s">
        <v>217</v>
      </c>
      <c r="C203" s="1">
        <v>32239</v>
      </c>
      <c r="D203" t="s">
        <v>1559</v>
      </c>
      <c r="E203" t="s">
        <v>1565</v>
      </c>
      <c r="F203">
        <v>11</v>
      </c>
      <c r="G203" t="s">
        <v>1403</v>
      </c>
    </row>
    <row r="204" spans="1:7" x14ac:dyDescent="0.2">
      <c r="A204" t="s">
        <v>571</v>
      </c>
      <c r="B204" t="s">
        <v>223</v>
      </c>
      <c r="C204" s="1">
        <v>36302</v>
      </c>
      <c r="D204" t="s">
        <v>1559</v>
      </c>
      <c r="E204" t="s">
        <v>1427</v>
      </c>
      <c r="F204">
        <v>54</v>
      </c>
      <c r="G204" t="s">
        <v>1405</v>
      </c>
    </row>
    <row r="205" spans="1:7" x14ac:dyDescent="0.2">
      <c r="A205" t="s">
        <v>586</v>
      </c>
      <c r="B205" t="s">
        <v>241</v>
      </c>
      <c r="C205" s="1">
        <v>33466</v>
      </c>
      <c r="D205" t="s">
        <v>1559</v>
      </c>
      <c r="E205" t="s">
        <v>1566</v>
      </c>
      <c r="F205">
        <v>22</v>
      </c>
      <c r="G205" t="s">
        <v>1404</v>
      </c>
    </row>
    <row r="206" spans="1:7" x14ac:dyDescent="0.2">
      <c r="A206" t="s">
        <v>193</v>
      </c>
      <c r="B206" t="s">
        <v>265</v>
      </c>
      <c r="C206" s="1">
        <v>36046</v>
      </c>
      <c r="D206" t="s">
        <v>1559</v>
      </c>
      <c r="E206" t="s">
        <v>1567</v>
      </c>
      <c r="F206">
        <v>13</v>
      </c>
      <c r="G206" t="s">
        <v>1404</v>
      </c>
    </row>
    <row r="207" spans="1:7" x14ac:dyDescent="0.2">
      <c r="A207" t="s">
        <v>464</v>
      </c>
      <c r="B207" t="s">
        <v>299</v>
      </c>
      <c r="C207" s="1">
        <v>35714</v>
      </c>
      <c r="D207" t="s">
        <v>1559</v>
      </c>
      <c r="E207" t="s">
        <v>1431</v>
      </c>
      <c r="F207">
        <v>55</v>
      </c>
      <c r="G207" t="s">
        <v>1402</v>
      </c>
    </row>
    <row r="208" spans="1:7" x14ac:dyDescent="0.2">
      <c r="A208" t="s">
        <v>426</v>
      </c>
      <c r="B208" t="s">
        <v>63</v>
      </c>
      <c r="C208" s="1">
        <v>35396</v>
      </c>
      <c r="D208" t="s">
        <v>1568</v>
      </c>
      <c r="E208" t="s">
        <v>1569</v>
      </c>
      <c r="F208">
        <v>5</v>
      </c>
      <c r="G208" t="s">
        <v>1402</v>
      </c>
    </row>
    <row r="209" spans="1:7" x14ac:dyDescent="0.2">
      <c r="A209" t="s">
        <v>428</v>
      </c>
      <c r="B209" t="s">
        <v>66</v>
      </c>
      <c r="C209" s="1">
        <v>32338</v>
      </c>
      <c r="D209" t="s">
        <v>1568</v>
      </c>
      <c r="E209" t="s">
        <v>1450</v>
      </c>
      <c r="F209">
        <v>22</v>
      </c>
      <c r="G209" t="s">
        <v>1402</v>
      </c>
    </row>
    <row r="210" spans="1:7" x14ac:dyDescent="0.2">
      <c r="A210" t="s">
        <v>435</v>
      </c>
      <c r="B210" t="s">
        <v>72</v>
      </c>
      <c r="C210" s="1">
        <v>36780</v>
      </c>
      <c r="D210" t="s">
        <v>1568</v>
      </c>
      <c r="E210" t="s">
        <v>1570</v>
      </c>
      <c r="F210">
        <v>9</v>
      </c>
      <c r="G210" t="s">
        <v>1404</v>
      </c>
    </row>
    <row r="211" spans="1:7" x14ac:dyDescent="0.2">
      <c r="A211" t="s">
        <v>44</v>
      </c>
      <c r="B211" t="s">
        <v>128</v>
      </c>
      <c r="C211" s="1">
        <v>37108</v>
      </c>
      <c r="D211" t="s">
        <v>1568</v>
      </c>
      <c r="E211" t="s">
        <v>1571</v>
      </c>
      <c r="F211">
        <v>1</v>
      </c>
      <c r="G211" t="s">
        <v>1402</v>
      </c>
    </row>
    <row r="212" spans="1:7" x14ac:dyDescent="0.2">
      <c r="A212" t="s">
        <v>560</v>
      </c>
      <c r="B212" t="s">
        <v>210</v>
      </c>
      <c r="C212" s="1">
        <v>34400</v>
      </c>
      <c r="D212" t="s">
        <v>1568</v>
      </c>
      <c r="E212" t="s">
        <v>1572</v>
      </c>
      <c r="F212">
        <v>10</v>
      </c>
      <c r="G212" t="s">
        <v>1404</v>
      </c>
    </row>
    <row r="213" spans="1:7" x14ac:dyDescent="0.2">
      <c r="A213" t="s">
        <v>580</v>
      </c>
      <c r="B213" t="s">
        <v>234</v>
      </c>
      <c r="C213" s="1">
        <v>36798</v>
      </c>
      <c r="D213" t="s">
        <v>1568</v>
      </c>
      <c r="E213" t="s">
        <v>1554</v>
      </c>
      <c r="F213">
        <v>3</v>
      </c>
      <c r="G213" t="s">
        <v>1404</v>
      </c>
    </row>
    <row r="214" spans="1:7" x14ac:dyDescent="0.2">
      <c r="A214" t="s">
        <v>193</v>
      </c>
      <c r="B214" t="s">
        <v>238</v>
      </c>
      <c r="C214" s="1">
        <v>35166</v>
      </c>
      <c r="D214" t="s">
        <v>1568</v>
      </c>
      <c r="E214" t="s">
        <v>1573</v>
      </c>
      <c r="F214">
        <v>6</v>
      </c>
      <c r="G214" t="s">
        <v>1402</v>
      </c>
    </row>
    <row r="215" spans="1:7" x14ac:dyDescent="0.2">
      <c r="A215" t="s">
        <v>449</v>
      </c>
      <c r="B215" t="s">
        <v>261</v>
      </c>
      <c r="C215" s="1">
        <v>36349</v>
      </c>
      <c r="D215" t="s">
        <v>1568</v>
      </c>
      <c r="E215" t="s">
        <v>1574</v>
      </c>
      <c r="F215">
        <v>4</v>
      </c>
      <c r="G215" t="s">
        <v>1402</v>
      </c>
    </row>
    <row r="216" spans="1:7" x14ac:dyDescent="0.2">
      <c r="A216" t="s">
        <v>465</v>
      </c>
      <c r="B216" t="s">
        <v>266</v>
      </c>
      <c r="C216" s="1">
        <v>36039</v>
      </c>
      <c r="D216" t="s">
        <v>1568</v>
      </c>
      <c r="E216" t="s">
        <v>1575</v>
      </c>
      <c r="F216">
        <v>20</v>
      </c>
      <c r="G216" t="s">
        <v>1402</v>
      </c>
    </row>
    <row r="217" spans="1:7" x14ac:dyDescent="0.2">
      <c r="A217" t="s">
        <v>616</v>
      </c>
      <c r="B217" t="s">
        <v>289</v>
      </c>
      <c r="C217" s="1">
        <v>34418</v>
      </c>
      <c r="D217" t="s">
        <v>1568</v>
      </c>
      <c r="E217" t="s">
        <v>1576</v>
      </c>
      <c r="F217">
        <v>12</v>
      </c>
      <c r="G217" t="s">
        <v>1404</v>
      </c>
    </row>
    <row r="218" spans="1:7" x14ac:dyDescent="0.2">
      <c r="A218" t="s">
        <v>621</v>
      </c>
      <c r="B218" t="s">
        <v>296</v>
      </c>
      <c r="C218" s="1">
        <v>36400</v>
      </c>
      <c r="D218" t="s">
        <v>1568</v>
      </c>
      <c r="E218" t="s">
        <v>1577</v>
      </c>
      <c r="F218">
        <v>11</v>
      </c>
      <c r="G218" t="s">
        <v>1408</v>
      </c>
    </row>
    <row r="219" spans="1:7" x14ac:dyDescent="0.2">
      <c r="A219" t="s">
        <v>628</v>
      </c>
      <c r="B219" t="s">
        <v>307</v>
      </c>
      <c r="C219" s="1">
        <v>35119</v>
      </c>
      <c r="D219" t="s">
        <v>1568</v>
      </c>
      <c r="E219" t="s">
        <v>1578</v>
      </c>
      <c r="F219">
        <v>0</v>
      </c>
      <c r="G219" t="s">
        <v>1402</v>
      </c>
    </row>
    <row r="220" spans="1:7" x14ac:dyDescent="0.2">
      <c r="A220" t="s">
        <v>651</v>
      </c>
      <c r="B220" t="s">
        <v>337</v>
      </c>
      <c r="C220" s="1">
        <v>35020</v>
      </c>
      <c r="D220" t="s">
        <v>1568</v>
      </c>
      <c r="E220" t="s">
        <v>1579</v>
      </c>
      <c r="F220">
        <v>32</v>
      </c>
      <c r="G220" t="s">
        <v>1408</v>
      </c>
    </row>
    <row r="221" spans="1:7" x14ac:dyDescent="0.2">
      <c r="A221" t="s">
        <v>656</v>
      </c>
      <c r="B221" t="s">
        <v>343</v>
      </c>
      <c r="C221" s="1">
        <v>36254</v>
      </c>
      <c r="D221" t="s">
        <v>1568</v>
      </c>
      <c r="E221" t="s">
        <v>1426</v>
      </c>
      <c r="F221">
        <v>8</v>
      </c>
      <c r="G221" t="s">
        <v>1404</v>
      </c>
    </row>
    <row r="222" spans="1:7" x14ac:dyDescent="0.2">
      <c r="A222" t="s">
        <v>671</v>
      </c>
      <c r="B222" t="s">
        <v>361</v>
      </c>
      <c r="C222" s="1">
        <v>36094</v>
      </c>
      <c r="D222" t="s">
        <v>1568</v>
      </c>
      <c r="E222" t="s">
        <v>1580</v>
      </c>
      <c r="F222">
        <v>25</v>
      </c>
      <c r="G222" t="s">
        <v>1402</v>
      </c>
    </row>
    <row r="223" spans="1:7" x14ac:dyDescent="0.2">
      <c r="A223" t="s">
        <v>399</v>
      </c>
      <c r="B223" t="s">
        <v>40</v>
      </c>
      <c r="C223" s="1">
        <v>36039</v>
      </c>
      <c r="D223" t="s">
        <v>1581</v>
      </c>
      <c r="E223" t="s">
        <v>1473</v>
      </c>
      <c r="F223">
        <v>6</v>
      </c>
      <c r="G223" t="s">
        <v>1402</v>
      </c>
    </row>
    <row r="224" spans="1:7" x14ac:dyDescent="0.2">
      <c r="A224" t="s">
        <v>507</v>
      </c>
      <c r="B224" t="s">
        <v>152</v>
      </c>
      <c r="C224" s="1">
        <v>34754</v>
      </c>
      <c r="D224" t="s">
        <v>1581</v>
      </c>
      <c r="E224" t="s">
        <v>1431</v>
      </c>
      <c r="F224">
        <v>4</v>
      </c>
      <c r="G224" t="s">
        <v>1402</v>
      </c>
    </row>
    <row r="225" spans="1:7" x14ac:dyDescent="0.2">
      <c r="A225" t="s">
        <v>465</v>
      </c>
      <c r="B225" t="s">
        <v>164</v>
      </c>
      <c r="C225" s="1">
        <v>34765</v>
      </c>
      <c r="D225" t="s">
        <v>1581</v>
      </c>
      <c r="E225" t="s">
        <v>1430</v>
      </c>
      <c r="F225">
        <v>3</v>
      </c>
      <c r="G225" t="s">
        <v>1402</v>
      </c>
    </row>
    <row r="226" spans="1:7" x14ac:dyDescent="0.2">
      <c r="A226" t="s">
        <v>523</v>
      </c>
      <c r="B226" t="s">
        <v>165</v>
      </c>
      <c r="C226" s="1">
        <v>36670</v>
      </c>
      <c r="D226" t="s">
        <v>1581</v>
      </c>
      <c r="E226" t="s">
        <v>1582</v>
      </c>
      <c r="F226">
        <v>10</v>
      </c>
      <c r="G226" t="s">
        <v>1408</v>
      </c>
    </row>
    <row r="227" spans="1:7" x14ac:dyDescent="0.2">
      <c r="A227" t="s">
        <v>466</v>
      </c>
      <c r="B227" t="s">
        <v>183</v>
      </c>
      <c r="C227" s="1">
        <v>35674</v>
      </c>
      <c r="D227" t="s">
        <v>1581</v>
      </c>
      <c r="E227" t="s">
        <v>1583</v>
      </c>
      <c r="F227">
        <v>14</v>
      </c>
      <c r="G227" t="s">
        <v>1404</v>
      </c>
    </row>
    <row r="228" spans="1:7" x14ac:dyDescent="0.2">
      <c r="A228" t="s">
        <v>544</v>
      </c>
      <c r="B228" t="s">
        <v>192</v>
      </c>
      <c r="C228" s="1">
        <v>36075</v>
      </c>
      <c r="D228" t="s">
        <v>1581</v>
      </c>
      <c r="E228" t="s">
        <v>1584</v>
      </c>
      <c r="F228">
        <v>5</v>
      </c>
      <c r="G228" t="s">
        <v>1404</v>
      </c>
    </row>
    <row r="229" spans="1:7" x14ac:dyDescent="0.2">
      <c r="A229" t="s">
        <v>563</v>
      </c>
      <c r="B229" t="s">
        <v>213</v>
      </c>
      <c r="C229" s="1">
        <v>36988</v>
      </c>
      <c r="D229" t="s">
        <v>1581</v>
      </c>
      <c r="E229" t="s">
        <v>1585</v>
      </c>
      <c r="F229">
        <v>13</v>
      </c>
      <c r="G229" t="s">
        <v>1402</v>
      </c>
    </row>
    <row r="230" spans="1:7" x14ac:dyDescent="0.2">
      <c r="A230" t="s">
        <v>574</v>
      </c>
      <c r="B230" t="s">
        <v>226</v>
      </c>
      <c r="C230" s="1">
        <v>35820</v>
      </c>
      <c r="D230" t="s">
        <v>1581</v>
      </c>
      <c r="E230" t="s">
        <v>1493</v>
      </c>
      <c r="F230">
        <v>8</v>
      </c>
      <c r="G230" t="s">
        <v>1404</v>
      </c>
    </row>
    <row r="231" spans="1:7" x14ac:dyDescent="0.2">
      <c r="A231" t="s">
        <v>453</v>
      </c>
      <c r="B231" t="s">
        <v>251</v>
      </c>
      <c r="C231" s="1">
        <v>36696</v>
      </c>
      <c r="D231" t="s">
        <v>1581</v>
      </c>
      <c r="E231" t="s">
        <v>1586</v>
      </c>
      <c r="F231">
        <v>25</v>
      </c>
      <c r="G231" t="s">
        <v>1404</v>
      </c>
    </row>
    <row r="232" spans="1:7" x14ac:dyDescent="0.2">
      <c r="A232" t="s">
        <v>630</v>
      </c>
      <c r="B232" t="s">
        <v>309</v>
      </c>
      <c r="C232" s="1">
        <v>33542</v>
      </c>
      <c r="D232" t="s">
        <v>1581</v>
      </c>
      <c r="E232" t="s">
        <v>1531</v>
      </c>
      <c r="F232">
        <v>31</v>
      </c>
      <c r="G232" t="s">
        <v>1402</v>
      </c>
    </row>
    <row r="233" spans="1:7" x14ac:dyDescent="0.2">
      <c r="A233" t="s">
        <v>143</v>
      </c>
      <c r="B233" t="s">
        <v>328</v>
      </c>
      <c r="C233" s="1">
        <v>31542</v>
      </c>
      <c r="D233" t="s">
        <v>1581</v>
      </c>
      <c r="E233" t="s">
        <v>1505</v>
      </c>
      <c r="F233">
        <v>41</v>
      </c>
      <c r="G233" t="s">
        <v>1406</v>
      </c>
    </row>
    <row r="234" spans="1:7" x14ac:dyDescent="0.2">
      <c r="A234" t="s">
        <v>654</v>
      </c>
      <c r="B234" t="s">
        <v>341</v>
      </c>
      <c r="C234" s="1">
        <v>33732</v>
      </c>
      <c r="D234" t="s">
        <v>1581</v>
      </c>
      <c r="E234" t="s">
        <v>1544</v>
      </c>
      <c r="F234">
        <v>17</v>
      </c>
      <c r="G234" t="s">
        <v>1403</v>
      </c>
    </row>
    <row r="235" spans="1:7" x14ac:dyDescent="0.2">
      <c r="A235" t="s">
        <v>419</v>
      </c>
      <c r="B235" t="s">
        <v>55</v>
      </c>
      <c r="C235" s="1">
        <v>36692</v>
      </c>
      <c r="D235" t="s">
        <v>1587</v>
      </c>
      <c r="E235" t="s">
        <v>1588</v>
      </c>
      <c r="F235">
        <v>9</v>
      </c>
      <c r="G235" t="s">
        <v>1407</v>
      </c>
    </row>
    <row r="236" spans="1:7" x14ac:dyDescent="0.2">
      <c r="A236" t="s">
        <v>454</v>
      </c>
      <c r="B236" t="s">
        <v>89</v>
      </c>
      <c r="C236" s="1">
        <v>33440</v>
      </c>
      <c r="D236" t="s">
        <v>1587</v>
      </c>
      <c r="E236" t="s">
        <v>1588</v>
      </c>
      <c r="F236">
        <v>18</v>
      </c>
      <c r="G236" t="s">
        <v>1402</v>
      </c>
    </row>
    <row r="237" spans="1:7" x14ac:dyDescent="0.2">
      <c r="A237" t="s">
        <v>498</v>
      </c>
      <c r="B237" t="s">
        <v>139</v>
      </c>
      <c r="C237" s="1">
        <v>33907</v>
      </c>
      <c r="D237" t="s">
        <v>1587</v>
      </c>
      <c r="E237" t="s">
        <v>1459</v>
      </c>
      <c r="F237">
        <v>13</v>
      </c>
      <c r="G237" t="s">
        <v>1406</v>
      </c>
    </row>
    <row r="238" spans="1:7" x14ac:dyDescent="0.2">
      <c r="A238" t="s">
        <v>503</v>
      </c>
      <c r="B238" t="s">
        <v>147</v>
      </c>
      <c r="C238" s="1">
        <v>31224</v>
      </c>
      <c r="D238" t="s">
        <v>1587</v>
      </c>
      <c r="E238" t="s">
        <v>1589</v>
      </c>
      <c r="F238">
        <v>67</v>
      </c>
      <c r="G238" t="s">
        <v>1404</v>
      </c>
    </row>
    <row r="239" spans="1:7" x14ac:dyDescent="0.2">
      <c r="A239" t="s">
        <v>515</v>
      </c>
      <c r="B239" t="s">
        <v>155</v>
      </c>
      <c r="C239" s="1">
        <v>36656</v>
      </c>
      <c r="D239" t="s">
        <v>1587</v>
      </c>
      <c r="E239" t="s">
        <v>1590</v>
      </c>
      <c r="F239">
        <v>6</v>
      </c>
      <c r="G239" t="s">
        <v>1402</v>
      </c>
    </row>
    <row r="240" spans="1:7" x14ac:dyDescent="0.2">
      <c r="A240" t="s">
        <v>488</v>
      </c>
      <c r="B240" t="s">
        <v>201</v>
      </c>
      <c r="C240" s="1">
        <v>36382</v>
      </c>
      <c r="D240" t="s">
        <v>1587</v>
      </c>
      <c r="E240" t="s">
        <v>1419</v>
      </c>
      <c r="F240">
        <v>20</v>
      </c>
      <c r="G240" t="s">
        <v>1404</v>
      </c>
    </row>
    <row r="241" spans="1:7" x14ac:dyDescent="0.2">
      <c r="A241" t="s">
        <v>441</v>
      </c>
      <c r="B241" t="s">
        <v>231</v>
      </c>
      <c r="C241" s="1">
        <v>36776</v>
      </c>
      <c r="D241" t="s">
        <v>1587</v>
      </c>
      <c r="E241" t="s">
        <v>1431</v>
      </c>
      <c r="F241">
        <v>2</v>
      </c>
      <c r="G241" t="s">
        <v>1402</v>
      </c>
    </row>
    <row r="242" spans="1:7" x14ac:dyDescent="0.2">
      <c r="A242" t="s">
        <v>617</v>
      </c>
      <c r="B242" t="s">
        <v>291</v>
      </c>
      <c r="C242" s="1">
        <v>36327</v>
      </c>
      <c r="D242" t="s">
        <v>1587</v>
      </c>
      <c r="E242" t="s">
        <v>1476</v>
      </c>
      <c r="F242">
        <v>5</v>
      </c>
      <c r="G242" t="s">
        <v>1402</v>
      </c>
    </row>
    <row r="243" spans="1:7" x14ac:dyDescent="0.2">
      <c r="A243" t="s">
        <v>618</v>
      </c>
      <c r="B243" t="s">
        <v>292</v>
      </c>
      <c r="C243" s="1">
        <v>34670</v>
      </c>
      <c r="D243" t="s">
        <v>1587</v>
      </c>
      <c r="E243" t="s">
        <v>1512</v>
      </c>
      <c r="F243">
        <v>30</v>
      </c>
      <c r="G243" t="s">
        <v>1405</v>
      </c>
    </row>
    <row r="244" spans="1:7" x14ac:dyDescent="0.2">
      <c r="A244" t="s">
        <v>244</v>
      </c>
      <c r="B244" t="s">
        <v>299</v>
      </c>
      <c r="C244" s="1">
        <v>35885</v>
      </c>
      <c r="D244" t="s">
        <v>1587</v>
      </c>
      <c r="E244" t="s">
        <v>1492</v>
      </c>
      <c r="F244">
        <v>23</v>
      </c>
      <c r="G244" t="s">
        <v>1408</v>
      </c>
    </row>
    <row r="245" spans="1:7" x14ac:dyDescent="0.2">
      <c r="A245" t="s">
        <v>493</v>
      </c>
      <c r="B245" t="s">
        <v>303</v>
      </c>
      <c r="C245" s="1">
        <v>32422</v>
      </c>
      <c r="D245" t="s">
        <v>1587</v>
      </c>
      <c r="E245" t="s">
        <v>1551</v>
      </c>
      <c r="F245">
        <v>4</v>
      </c>
      <c r="G245" t="s">
        <v>1402</v>
      </c>
    </row>
    <row r="246" spans="1:7" x14ac:dyDescent="0.2">
      <c r="A246" t="s">
        <v>632</v>
      </c>
      <c r="B246" t="s">
        <v>311</v>
      </c>
      <c r="C246" s="1">
        <v>34608</v>
      </c>
      <c r="D246" t="s">
        <v>1587</v>
      </c>
      <c r="E246" t="s">
        <v>1591</v>
      </c>
      <c r="F246">
        <v>11</v>
      </c>
      <c r="G246" t="s">
        <v>1402</v>
      </c>
    </row>
    <row r="247" spans="1:7" x14ac:dyDescent="0.2">
      <c r="A247" t="s">
        <v>638</v>
      </c>
      <c r="B247" t="s">
        <v>317</v>
      </c>
      <c r="C247" s="1">
        <v>36090</v>
      </c>
      <c r="D247" t="s">
        <v>1587</v>
      </c>
      <c r="E247" t="s">
        <v>1445</v>
      </c>
      <c r="F247">
        <v>45</v>
      </c>
      <c r="G247" t="s">
        <v>1403</v>
      </c>
    </row>
    <row r="248" spans="1:7" x14ac:dyDescent="0.2">
      <c r="A248" t="s">
        <v>649</v>
      </c>
      <c r="B248" t="s">
        <v>335</v>
      </c>
      <c r="C248" s="1">
        <v>35860</v>
      </c>
      <c r="D248" t="s">
        <v>1587</v>
      </c>
      <c r="E248" t="s">
        <v>1592</v>
      </c>
      <c r="F248">
        <v>1</v>
      </c>
      <c r="G248" t="s">
        <v>1404</v>
      </c>
    </row>
    <row r="249" spans="1:7" x14ac:dyDescent="0.2">
      <c r="A249" t="s">
        <v>663</v>
      </c>
      <c r="B249" t="s">
        <v>351</v>
      </c>
      <c r="C249" s="1">
        <v>33002</v>
      </c>
      <c r="D249" t="s">
        <v>1587</v>
      </c>
      <c r="E249" t="s">
        <v>1593</v>
      </c>
      <c r="F249">
        <v>8</v>
      </c>
      <c r="G249" t="s">
        <v>1402</v>
      </c>
    </row>
    <row r="250" spans="1:7" x14ac:dyDescent="0.2">
      <c r="A250" t="s">
        <v>425</v>
      </c>
      <c r="B250" t="s">
        <v>61</v>
      </c>
      <c r="C250" s="1">
        <v>36688</v>
      </c>
      <c r="D250" t="s">
        <v>1594</v>
      </c>
      <c r="E250" t="s">
        <v>1595</v>
      </c>
      <c r="F250">
        <v>7</v>
      </c>
      <c r="G250" t="s">
        <v>1407</v>
      </c>
    </row>
    <row r="251" spans="1:7" x14ac:dyDescent="0.2">
      <c r="A251" t="s">
        <v>476</v>
      </c>
      <c r="B251" t="s">
        <v>114</v>
      </c>
      <c r="C251" s="1">
        <v>34739</v>
      </c>
      <c r="D251" t="s">
        <v>1594</v>
      </c>
      <c r="E251" t="s">
        <v>1596</v>
      </c>
      <c r="F251">
        <v>6</v>
      </c>
      <c r="G251" t="s">
        <v>1404</v>
      </c>
    </row>
    <row r="252" spans="1:7" x14ac:dyDescent="0.2">
      <c r="A252" t="s">
        <v>483</v>
      </c>
      <c r="B252" t="s">
        <v>121</v>
      </c>
      <c r="C252" s="1">
        <v>36269</v>
      </c>
      <c r="D252" t="s">
        <v>1594</v>
      </c>
      <c r="E252" t="s">
        <v>1524</v>
      </c>
      <c r="F252">
        <v>5</v>
      </c>
      <c r="G252" t="s">
        <v>1402</v>
      </c>
    </row>
    <row r="253" spans="1:7" x14ac:dyDescent="0.2">
      <c r="A253" t="s">
        <v>493</v>
      </c>
      <c r="B253" t="s">
        <v>133</v>
      </c>
      <c r="C253" s="1">
        <v>33436</v>
      </c>
      <c r="D253" t="s">
        <v>1594</v>
      </c>
      <c r="E253" t="s">
        <v>1451</v>
      </c>
      <c r="F253">
        <v>15</v>
      </c>
      <c r="G253" t="s">
        <v>1404</v>
      </c>
    </row>
    <row r="254" spans="1:7" x14ac:dyDescent="0.2">
      <c r="A254" t="s">
        <v>465</v>
      </c>
      <c r="B254" t="s">
        <v>148</v>
      </c>
      <c r="C254" s="1">
        <v>37539</v>
      </c>
      <c r="D254" t="s">
        <v>1594</v>
      </c>
      <c r="E254" t="s">
        <v>1597</v>
      </c>
      <c r="F254">
        <v>3</v>
      </c>
      <c r="G254" t="s">
        <v>1402</v>
      </c>
    </row>
    <row r="255" spans="1:7" x14ac:dyDescent="0.2">
      <c r="A255" t="s">
        <v>504</v>
      </c>
      <c r="B255" t="s">
        <v>149</v>
      </c>
      <c r="C255" s="1">
        <v>35988</v>
      </c>
      <c r="D255" t="s">
        <v>1594</v>
      </c>
      <c r="E255" t="s">
        <v>1535</v>
      </c>
      <c r="F255">
        <v>2</v>
      </c>
      <c r="G255" t="s">
        <v>1406</v>
      </c>
    </row>
    <row r="256" spans="1:7" x14ac:dyDescent="0.2">
      <c r="A256" t="s">
        <v>539</v>
      </c>
      <c r="B256" t="s">
        <v>187</v>
      </c>
      <c r="C256" s="1">
        <v>35619</v>
      </c>
      <c r="D256" t="s">
        <v>1594</v>
      </c>
      <c r="E256" t="s">
        <v>1505</v>
      </c>
      <c r="F256">
        <v>16</v>
      </c>
      <c r="G256" t="s">
        <v>1406</v>
      </c>
    </row>
    <row r="257" spans="1:7" x14ac:dyDescent="0.2">
      <c r="A257" t="s">
        <v>555</v>
      </c>
      <c r="B257" t="s">
        <v>204</v>
      </c>
      <c r="C257" s="1">
        <v>36696</v>
      </c>
      <c r="D257" t="s">
        <v>1594</v>
      </c>
      <c r="E257" t="s">
        <v>1598</v>
      </c>
      <c r="F257">
        <v>27</v>
      </c>
      <c r="G257" t="s">
        <v>1402</v>
      </c>
    </row>
    <row r="258" spans="1:7" x14ac:dyDescent="0.2">
      <c r="A258" t="s">
        <v>570</v>
      </c>
      <c r="B258" t="s">
        <v>222</v>
      </c>
      <c r="C258" s="1">
        <v>37053</v>
      </c>
      <c r="D258" t="s">
        <v>1594</v>
      </c>
      <c r="E258" t="s">
        <v>1599</v>
      </c>
      <c r="F258">
        <v>11</v>
      </c>
      <c r="G258" t="s">
        <v>1402</v>
      </c>
    </row>
    <row r="259" spans="1:7" x14ac:dyDescent="0.2">
      <c r="A259" t="s">
        <v>546</v>
      </c>
      <c r="B259" t="s">
        <v>224</v>
      </c>
      <c r="C259" s="1">
        <v>36926</v>
      </c>
      <c r="D259" t="s">
        <v>1594</v>
      </c>
      <c r="E259" t="s">
        <v>1600</v>
      </c>
      <c r="F259">
        <v>23</v>
      </c>
      <c r="G259" t="s">
        <v>1402</v>
      </c>
    </row>
    <row r="260" spans="1:7" x14ac:dyDescent="0.2">
      <c r="A260" t="s">
        <v>381</v>
      </c>
      <c r="B260" t="s">
        <v>253</v>
      </c>
      <c r="C260" s="1">
        <v>33422</v>
      </c>
      <c r="D260" t="s">
        <v>1594</v>
      </c>
      <c r="E260" t="s">
        <v>1444</v>
      </c>
      <c r="F260">
        <v>33</v>
      </c>
      <c r="G260" t="s">
        <v>1405</v>
      </c>
    </row>
    <row r="261" spans="1:7" x14ac:dyDescent="0.2">
      <c r="A261" t="s">
        <v>611</v>
      </c>
      <c r="B261" t="s">
        <v>283</v>
      </c>
      <c r="C261" s="1">
        <v>37251</v>
      </c>
      <c r="D261" t="s">
        <v>1594</v>
      </c>
      <c r="E261" t="s">
        <v>1601</v>
      </c>
      <c r="F261">
        <v>17</v>
      </c>
      <c r="G261" t="s">
        <v>1403</v>
      </c>
    </row>
    <row r="262" spans="1:7" x14ac:dyDescent="0.2">
      <c r="A262" t="s">
        <v>623</v>
      </c>
      <c r="B262" t="s">
        <v>300</v>
      </c>
      <c r="C262" s="1">
        <v>36834</v>
      </c>
      <c r="D262" t="s">
        <v>1594</v>
      </c>
      <c r="E262" t="s">
        <v>1602</v>
      </c>
      <c r="F262">
        <v>50</v>
      </c>
      <c r="G262" t="s">
        <v>1404</v>
      </c>
    </row>
    <row r="263" spans="1:7" x14ac:dyDescent="0.2">
      <c r="A263" t="s">
        <v>522</v>
      </c>
      <c r="B263" t="s">
        <v>301</v>
      </c>
      <c r="C263" s="1">
        <v>35831</v>
      </c>
      <c r="D263" t="s">
        <v>1594</v>
      </c>
      <c r="E263" t="s">
        <v>1603</v>
      </c>
      <c r="F263">
        <v>22</v>
      </c>
      <c r="G263" t="s">
        <v>1404</v>
      </c>
    </row>
    <row r="264" spans="1:7" x14ac:dyDescent="0.2">
      <c r="A264" t="s">
        <v>667</v>
      </c>
      <c r="B264" t="s">
        <v>29</v>
      </c>
      <c r="C264" s="1">
        <v>34670</v>
      </c>
      <c r="D264" t="s">
        <v>1594</v>
      </c>
      <c r="E264" t="s">
        <v>1475</v>
      </c>
      <c r="F264">
        <v>34</v>
      </c>
      <c r="G264" t="s">
        <v>1406</v>
      </c>
    </row>
    <row r="265" spans="1:7" x14ac:dyDescent="0.2">
      <c r="A265" t="s">
        <v>406</v>
      </c>
      <c r="B265" t="s">
        <v>44</v>
      </c>
      <c r="C265" s="1">
        <v>36663</v>
      </c>
      <c r="D265" t="s">
        <v>1604</v>
      </c>
      <c r="E265" t="s">
        <v>1605</v>
      </c>
      <c r="F265">
        <v>50</v>
      </c>
      <c r="G265" t="s">
        <v>1402</v>
      </c>
    </row>
    <row r="266" spans="1:7" x14ac:dyDescent="0.2">
      <c r="A266" t="s">
        <v>414</v>
      </c>
      <c r="B266" t="s">
        <v>51</v>
      </c>
      <c r="C266" s="1">
        <v>35926</v>
      </c>
      <c r="D266" t="s">
        <v>1604</v>
      </c>
      <c r="E266" t="s">
        <v>1606</v>
      </c>
      <c r="F266">
        <v>5</v>
      </c>
      <c r="G266" t="s">
        <v>1403</v>
      </c>
    </row>
    <row r="267" spans="1:7" x14ac:dyDescent="0.2">
      <c r="A267" t="s">
        <v>440</v>
      </c>
      <c r="B267" t="s">
        <v>78</v>
      </c>
      <c r="C267" s="1">
        <v>36170</v>
      </c>
      <c r="D267" t="s">
        <v>1604</v>
      </c>
      <c r="E267" t="s">
        <v>1607</v>
      </c>
      <c r="F267">
        <v>17</v>
      </c>
      <c r="G267" t="s">
        <v>1404</v>
      </c>
    </row>
    <row r="268" spans="1:7" x14ac:dyDescent="0.2">
      <c r="A268" t="s">
        <v>461</v>
      </c>
      <c r="B268" t="s">
        <v>95</v>
      </c>
      <c r="C268" s="1">
        <v>36265</v>
      </c>
      <c r="D268" t="s">
        <v>1604</v>
      </c>
      <c r="E268" t="s">
        <v>1608</v>
      </c>
      <c r="F268">
        <v>34</v>
      </c>
      <c r="G268" t="s">
        <v>1408</v>
      </c>
    </row>
    <row r="269" spans="1:7" x14ac:dyDescent="0.2">
      <c r="A269" t="s">
        <v>517</v>
      </c>
      <c r="B269" t="s">
        <v>157</v>
      </c>
      <c r="C269" s="1">
        <v>36929</v>
      </c>
      <c r="D269" t="s">
        <v>1604</v>
      </c>
      <c r="E269" t="s">
        <v>1599</v>
      </c>
      <c r="F269">
        <v>13</v>
      </c>
      <c r="G269" t="s">
        <v>1402</v>
      </c>
    </row>
    <row r="270" spans="1:7" x14ac:dyDescent="0.2">
      <c r="A270" t="s">
        <v>568</v>
      </c>
      <c r="B270" t="s">
        <v>217</v>
      </c>
      <c r="C270" s="1">
        <v>32239</v>
      </c>
      <c r="D270" t="s">
        <v>1604</v>
      </c>
      <c r="E270" t="s">
        <v>1609</v>
      </c>
      <c r="F270">
        <v>33</v>
      </c>
      <c r="G270" t="s">
        <v>1403</v>
      </c>
    </row>
    <row r="271" spans="1:7" x14ac:dyDescent="0.2">
      <c r="A271" t="s">
        <v>625</v>
      </c>
      <c r="B271" t="s">
        <v>304</v>
      </c>
      <c r="C271" s="1">
        <v>33276</v>
      </c>
      <c r="D271" t="s">
        <v>1604</v>
      </c>
      <c r="E271" t="s">
        <v>1610</v>
      </c>
      <c r="F271">
        <v>31</v>
      </c>
      <c r="G271" t="s">
        <v>1406</v>
      </c>
    </row>
    <row r="272" spans="1:7" x14ac:dyDescent="0.2">
      <c r="A272" t="s">
        <v>451</v>
      </c>
      <c r="B272" t="s">
        <v>325</v>
      </c>
      <c r="C272" s="1">
        <v>37046</v>
      </c>
      <c r="D272" t="s">
        <v>1604</v>
      </c>
      <c r="E272" t="s">
        <v>1473</v>
      </c>
      <c r="F272">
        <v>4</v>
      </c>
      <c r="G272" t="s">
        <v>1402</v>
      </c>
    </row>
    <row r="273" spans="1:7" x14ac:dyDescent="0.2">
      <c r="A273" t="s">
        <v>660</v>
      </c>
      <c r="B273" t="s">
        <v>349</v>
      </c>
      <c r="C273" s="1">
        <v>37130</v>
      </c>
      <c r="D273" t="s">
        <v>1604</v>
      </c>
      <c r="E273" t="s">
        <v>1611</v>
      </c>
      <c r="F273">
        <v>22</v>
      </c>
      <c r="G273" t="s">
        <v>1404</v>
      </c>
    </row>
    <row r="274" spans="1:7" x14ac:dyDescent="0.2">
      <c r="A274" t="s">
        <v>661</v>
      </c>
      <c r="B274" t="s">
        <v>349</v>
      </c>
      <c r="C274" s="1">
        <v>35546</v>
      </c>
      <c r="D274" t="s">
        <v>1604</v>
      </c>
      <c r="E274" t="s">
        <v>1612</v>
      </c>
      <c r="F274">
        <v>21</v>
      </c>
      <c r="G274" t="s">
        <v>1405</v>
      </c>
    </row>
    <row r="275" spans="1:7" x14ac:dyDescent="0.2">
      <c r="A275" t="s">
        <v>421</v>
      </c>
      <c r="B275" t="s">
        <v>57</v>
      </c>
      <c r="C275" s="1">
        <v>36827</v>
      </c>
      <c r="D275" t="s">
        <v>1613</v>
      </c>
      <c r="E275" t="s">
        <v>1547</v>
      </c>
      <c r="F275">
        <v>23</v>
      </c>
      <c r="G275" t="s">
        <v>1408</v>
      </c>
    </row>
    <row r="276" spans="1:7" x14ac:dyDescent="0.2">
      <c r="A276" t="s">
        <v>474</v>
      </c>
      <c r="B276" t="s">
        <v>112</v>
      </c>
      <c r="C276" s="1">
        <v>33111</v>
      </c>
      <c r="D276" t="s">
        <v>1613</v>
      </c>
      <c r="E276" t="s">
        <v>1514</v>
      </c>
      <c r="F276">
        <v>31</v>
      </c>
      <c r="G276" t="s">
        <v>1402</v>
      </c>
    </row>
    <row r="277" spans="1:7" x14ac:dyDescent="0.2">
      <c r="A277" t="s">
        <v>487</v>
      </c>
      <c r="B277" t="s">
        <v>125</v>
      </c>
      <c r="C277" s="1">
        <v>34192</v>
      </c>
      <c r="D277" t="s">
        <v>1613</v>
      </c>
      <c r="E277" t="s">
        <v>1614</v>
      </c>
      <c r="F277">
        <v>1</v>
      </c>
      <c r="G277" t="s">
        <v>1403</v>
      </c>
    </row>
    <row r="278" spans="1:7" x14ac:dyDescent="0.2">
      <c r="A278" t="s">
        <v>490</v>
      </c>
      <c r="B278" t="s">
        <v>130</v>
      </c>
      <c r="C278" s="1">
        <v>34411</v>
      </c>
      <c r="D278" t="s">
        <v>1613</v>
      </c>
      <c r="E278" t="s">
        <v>1615</v>
      </c>
      <c r="F278">
        <v>21</v>
      </c>
      <c r="G278" t="s">
        <v>1408</v>
      </c>
    </row>
    <row r="279" spans="1:7" x14ac:dyDescent="0.2">
      <c r="A279" t="s">
        <v>509</v>
      </c>
      <c r="B279" t="s">
        <v>24</v>
      </c>
      <c r="C279" s="1">
        <v>31954</v>
      </c>
      <c r="D279" t="s">
        <v>1613</v>
      </c>
      <c r="E279" t="s">
        <v>1470</v>
      </c>
      <c r="F279">
        <v>14</v>
      </c>
      <c r="G279" t="s">
        <v>1402</v>
      </c>
    </row>
    <row r="280" spans="1:7" x14ac:dyDescent="0.2">
      <c r="A280" t="s">
        <v>521</v>
      </c>
      <c r="B280" t="s">
        <v>162</v>
      </c>
      <c r="C280" s="1">
        <v>33801</v>
      </c>
      <c r="D280" t="s">
        <v>1613</v>
      </c>
      <c r="E280" t="s">
        <v>1616</v>
      </c>
      <c r="F280">
        <v>12</v>
      </c>
      <c r="G280" t="s">
        <v>1404</v>
      </c>
    </row>
    <row r="281" spans="1:7" x14ac:dyDescent="0.2">
      <c r="A281" t="s">
        <v>506</v>
      </c>
      <c r="B281" t="s">
        <v>167</v>
      </c>
      <c r="C281" s="1">
        <v>36404</v>
      </c>
      <c r="D281" t="s">
        <v>1613</v>
      </c>
      <c r="E281" t="s">
        <v>1440</v>
      </c>
      <c r="F281">
        <v>50</v>
      </c>
      <c r="G281" t="s">
        <v>1404</v>
      </c>
    </row>
    <row r="282" spans="1:7" x14ac:dyDescent="0.2">
      <c r="A282" t="s">
        <v>522</v>
      </c>
      <c r="B282" t="s">
        <v>188</v>
      </c>
      <c r="C282" s="1">
        <v>36342</v>
      </c>
      <c r="D282" t="s">
        <v>1613</v>
      </c>
      <c r="E282" t="s">
        <v>1617</v>
      </c>
      <c r="F282">
        <v>7</v>
      </c>
      <c r="G282" t="s">
        <v>1402</v>
      </c>
    </row>
    <row r="283" spans="1:7" x14ac:dyDescent="0.2">
      <c r="A283" t="s">
        <v>554</v>
      </c>
      <c r="B283" t="s">
        <v>203</v>
      </c>
      <c r="C283" s="1">
        <v>35634</v>
      </c>
      <c r="D283" t="s">
        <v>1613</v>
      </c>
      <c r="E283" t="s">
        <v>1618</v>
      </c>
      <c r="F283">
        <v>30</v>
      </c>
      <c r="G283" t="s">
        <v>1406</v>
      </c>
    </row>
    <row r="284" spans="1:7" x14ac:dyDescent="0.2">
      <c r="A284" t="s">
        <v>516</v>
      </c>
      <c r="B284" t="s">
        <v>229</v>
      </c>
      <c r="C284" s="1">
        <v>36834</v>
      </c>
      <c r="D284" t="s">
        <v>1613</v>
      </c>
      <c r="E284" t="s">
        <v>1551</v>
      </c>
      <c r="F284">
        <v>0</v>
      </c>
      <c r="G284" t="s">
        <v>1402</v>
      </c>
    </row>
    <row r="285" spans="1:7" x14ac:dyDescent="0.2">
      <c r="A285" t="s">
        <v>598</v>
      </c>
      <c r="B285" t="s">
        <v>260</v>
      </c>
      <c r="C285" s="1">
        <v>34137</v>
      </c>
      <c r="D285" t="s">
        <v>1613</v>
      </c>
      <c r="E285" t="s">
        <v>1467</v>
      </c>
      <c r="F285">
        <v>20</v>
      </c>
      <c r="G285" t="s">
        <v>1404</v>
      </c>
    </row>
    <row r="286" spans="1:7" x14ac:dyDescent="0.2">
      <c r="A286" t="s">
        <v>276</v>
      </c>
      <c r="B286" t="s">
        <v>295</v>
      </c>
      <c r="C286" s="1">
        <v>36327</v>
      </c>
      <c r="D286" t="s">
        <v>1613</v>
      </c>
      <c r="E286" t="s">
        <v>1619</v>
      </c>
      <c r="F286">
        <v>44</v>
      </c>
      <c r="G286" t="s">
        <v>1404</v>
      </c>
    </row>
    <row r="287" spans="1:7" x14ac:dyDescent="0.2">
      <c r="A287" t="s">
        <v>580</v>
      </c>
      <c r="B287" t="s">
        <v>321</v>
      </c>
      <c r="C287" s="1">
        <v>37524</v>
      </c>
      <c r="D287" t="s">
        <v>1613</v>
      </c>
      <c r="E287" t="s">
        <v>1441</v>
      </c>
      <c r="F287">
        <v>11</v>
      </c>
      <c r="G287" t="s">
        <v>1402</v>
      </c>
    </row>
    <row r="288" spans="1:7" x14ac:dyDescent="0.2">
      <c r="A288" t="s">
        <v>647</v>
      </c>
      <c r="B288" t="s">
        <v>333</v>
      </c>
      <c r="C288" s="1">
        <v>35495</v>
      </c>
      <c r="D288" t="s">
        <v>1613</v>
      </c>
      <c r="E288" t="s">
        <v>1620</v>
      </c>
      <c r="F288">
        <v>22</v>
      </c>
      <c r="G288" t="s">
        <v>1406</v>
      </c>
    </row>
    <row r="289" spans="1:7" x14ac:dyDescent="0.2">
      <c r="A289" t="s">
        <v>410</v>
      </c>
      <c r="B289" t="s">
        <v>48</v>
      </c>
      <c r="C289" s="1">
        <v>35999</v>
      </c>
      <c r="D289" t="s">
        <v>1621</v>
      </c>
      <c r="E289" t="s">
        <v>1439</v>
      </c>
      <c r="F289">
        <v>22</v>
      </c>
      <c r="G289" t="s">
        <v>1403</v>
      </c>
    </row>
    <row r="290" spans="1:7" x14ac:dyDescent="0.2">
      <c r="A290" t="s">
        <v>437</v>
      </c>
      <c r="B290" t="s">
        <v>74</v>
      </c>
      <c r="C290" s="1">
        <v>35371</v>
      </c>
      <c r="D290" t="s">
        <v>1621</v>
      </c>
      <c r="E290" t="s">
        <v>1622</v>
      </c>
      <c r="F290">
        <v>1</v>
      </c>
      <c r="G290" t="s">
        <v>1402</v>
      </c>
    </row>
    <row r="291" spans="1:7" x14ac:dyDescent="0.2">
      <c r="A291" t="s">
        <v>442</v>
      </c>
      <c r="B291" t="s">
        <v>79</v>
      </c>
      <c r="C291" s="1">
        <v>35309</v>
      </c>
      <c r="D291" t="s">
        <v>1621</v>
      </c>
      <c r="E291" t="s">
        <v>1520</v>
      </c>
      <c r="F291">
        <v>25</v>
      </c>
      <c r="G291" t="s">
        <v>1404</v>
      </c>
    </row>
    <row r="292" spans="1:7" x14ac:dyDescent="0.2">
      <c r="A292" t="s">
        <v>473</v>
      </c>
      <c r="B292" t="s">
        <v>111</v>
      </c>
      <c r="C292" s="1">
        <v>33064</v>
      </c>
      <c r="D292" t="s">
        <v>1621</v>
      </c>
      <c r="E292" t="s">
        <v>1623</v>
      </c>
      <c r="F292">
        <v>99</v>
      </c>
      <c r="G292" t="s">
        <v>1404</v>
      </c>
    </row>
    <row r="293" spans="1:7" x14ac:dyDescent="0.2">
      <c r="A293" t="s">
        <v>536</v>
      </c>
      <c r="B293" t="s">
        <v>180</v>
      </c>
      <c r="C293" s="1">
        <v>35181</v>
      </c>
      <c r="D293" t="s">
        <v>1621</v>
      </c>
      <c r="E293" t="s">
        <v>1475</v>
      </c>
      <c r="F293">
        <v>35</v>
      </c>
      <c r="G293" t="s">
        <v>1407</v>
      </c>
    </row>
    <row r="294" spans="1:7" x14ac:dyDescent="0.2">
      <c r="A294" t="s">
        <v>541</v>
      </c>
      <c r="B294" t="s">
        <v>189</v>
      </c>
      <c r="C294" s="1">
        <v>35130</v>
      </c>
      <c r="D294" t="s">
        <v>1621</v>
      </c>
      <c r="E294" t="s">
        <v>1435</v>
      </c>
      <c r="F294">
        <v>23</v>
      </c>
      <c r="G294" t="s">
        <v>1404</v>
      </c>
    </row>
    <row r="295" spans="1:7" x14ac:dyDescent="0.2">
      <c r="A295" t="s">
        <v>378</v>
      </c>
      <c r="B295" t="s">
        <v>196</v>
      </c>
      <c r="C295" s="1">
        <v>34064</v>
      </c>
      <c r="D295" t="s">
        <v>1621</v>
      </c>
      <c r="E295" t="s">
        <v>1492</v>
      </c>
      <c r="F295">
        <v>8</v>
      </c>
      <c r="G295" t="s">
        <v>1405</v>
      </c>
    </row>
    <row r="296" spans="1:7" x14ac:dyDescent="0.2">
      <c r="A296" t="s">
        <v>582</v>
      </c>
      <c r="B296" t="s">
        <v>236</v>
      </c>
      <c r="C296" s="1">
        <v>32166</v>
      </c>
      <c r="D296" t="s">
        <v>1621</v>
      </c>
      <c r="E296" t="s">
        <v>1624</v>
      </c>
      <c r="F296">
        <v>0</v>
      </c>
      <c r="G296" t="s">
        <v>1408</v>
      </c>
    </row>
    <row r="297" spans="1:7" x14ac:dyDescent="0.2">
      <c r="A297" t="s">
        <v>595</v>
      </c>
      <c r="B297" t="s">
        <v>255</v>
      </c>
      <c r="C297" s="1">
        <v>34239</v>
      </c>
      <c r="D297" t="s">
        <v>1621</v>
      </c>
      <c r="E297" t="s">
        <v>1484</v>
      </c>
      <c r="F297">
        <v>11</v>
      </c>
      <c r="G297" t="s">
        <v>1404</v>
      </c>
    </row>
    <row r="298" spans="1:7" x14ac:dyDescent="0.2">
      <c r="A298" t="s">
        <v>382</v>
      </c>
      <c r="B298" t="s">
        <v>276</v>
      </c>
      <c r="C298" s="1">
        <v>31177</v>
      </c>
      <c r="D298" t="s">
        <v>1621</v>
      </c>
      <c r="E298" t="s">
        <v>1465</v>
      </c>
      <c r="F298">
        <v>3</v>
      </c>
      <c r="G298" t="s">
        <v>1402</v>
      </c>
    </row>
    <row r="299" spans="1:7" x14ac:dyDescent="0.2">
      <c r="A299" t="s">
        <v>541</v>
      </c>
      <c r="B299" t="s">
        <v>277</v>
      </c>
      <c r="C299" s="1">
        <v>34557</v>
      </c>
      <c r="D299" t="s">
        <v>1621</v>
      </c>
      <c r="E299" t="s">
        <v>1625</v>
      </c>
      <c r="F299">
        <v>15</v>
      </c>
      <c r="G299" t="s">
        <v>1402</v>
      </c>
    </row>
    <row r="300" spans="1:7" x14ac:dyDescent="0.2">
      <c r="A300" t="s">
        <v>607</v>
      </c>
      <c r="B300" t="s">
        <v>279</v>
      </c>
      <c r="C300" s="1">
        <v>34389</v>
      </c>
      <c r="D300" t="s">
        <v>1621</v>
      </c>
      <c r="E300" t="s">
        <v>1517</v>
      </c>
      <c r="F300">
        <v>2</v>
      </c>
      <c r="G300" t="s">
        <v>1402</v>
      </c>
    </row>
    <row r="301" spans="1:7" x14ac:dyDescent="0.2">
      <c r="A301" t="s">
        <v>635</v>
      </c>
      <c r="B301" t="s">
        <v>314</v>
      </c>
      <c r="C301" s="1">
        <v>35502</v>
      </c>
      <c r="D301" t="s">
        <v>1621</v>
      </c>
      <c r="E301" t="s">
        <v>1455</v>
      </c>
      <c r="F301">
        <v>14</v>
      </c>
      <c r="G301" t="s">
        <v>1402</v>
      </c>
    </row>
    <row r="302" spans="1:7" x14ac:dyDescent="0.2">
      <c r="A302" t="s">
        <v>451</v>
      </c>
      <c r="B302" t="s">
        <v>320</v>
      </c>
      <c r="C302" s="1">
        <v>36601</v>
      </c>
      <c r="D302" t="s">
        <v>1621</v>
      </c>
      <c r="E302" t="s">
        <v>1626</v>
      </c>
      <c r="F302">
        <v>10</v>
      </c>
      <c r="G302" t="s">
        <v>1405</v>
      </c>
    </row>
    <row r="303" spans="1:7" x14ac:dyDescent="0.2">
      <c r="A303" t="s">
        <v>446</v>
      </c>
      <c r="B303" t="s">
        <v>83</v>
      </c>
      <c r="C303" s="1">
        <v>37134</v>
      </c>
      <c r="D303" t="s">
        <v>1627</v>
      </c>
      <c r="E303" t="s">
        <v>1584</v>
      </c>
      <c r="F303">
        <v>4</v>
      </c>
      <c r="G303" t="s">
        <v>1404</v>
      </c>
    </row>
    <row r="304" spans="1:7" x14ac:dyDescent="0.2">
      <c r="A304" t="s">
        <v>471</v>
      </c>
      <c r="B304" t="s">
        <v>109</v>
      </c>
      <c r="C304" s="1">
        <v>33225</v>
      </c>
      <c r="D304" t="s">
        <v>1627</v>
      </c>
      <c r="E304" t="s">
        <v>1628</v>
      </c>
      <c r="F304">
        <v>33</v>
      </c>
      <c r="G304" t="s">
        <v>1404</v>
      </c>
    </row>
    <row r="305" spans="1:7" x14ac:dyDescent="0.2">
      <c r="A305" t="s">
        <v>489</v>
      </c>
      <c r="B305" t="s">
        <v>129</v>
      </c>
      <c r="C305" s="1">
        <v>36692</v>
      </c>
      <c r="D305" t="s">
        <v>1627</v>
      </c>
      <c r="E305" t="s">
        <v>1570</v>
      </c>
      <c r="F305">
        <v>16</v>
      </c>
      <c r="G305" t="s">
        <v>1407</v>
      </c>
    </row>
    <row r="306" spans="1:7" x14ac:dyDescent="0.2">
      <c r="A306" t="s">
        <v>564</v>
      </c>
      <c r="B306" t="s">
        <v>214</v>
      </c>
      <c r="C306" s="1">
        <v>33071</v>
      </c>
      <c r="D306" t="s">
        <v>1627</v>
      </c>
      <c r="E306" t="s">
        <v>1629</v>
      </c>
      <c r="F306">
        <v>0</v>
      </c>
      <c r="G306" t="s">
        <v>1402</v>
      </c>
    </row>
    <row r="307" spans="1:7" x14ac:dyDescent="0.2">
      <c r="A307" t="s">
        <v>565</v>
      </c>
      <c r="B307" t="s">
        <v>215</v>
      </c>
      <c r="C307" s="1">
        <v>36568</v>
      </c>
      <c r="D307" t="s">
        <v>1627</v>
      </c>
      <c r="E307" t="s">
        <v>1446</v>
      </c>
      <c r="F307">
        <v>9</v>
      </c>
      <c r="G307" t="s">
        <v>1407</v>
      </c>
    </row>
    <row r="308" spans="1:7" x14ac:dyDescent="0.2">
      <c r="A308" t="s">
        <v>489</v>
      </c>
      <c r="B308" t="s">
        <v>232</v>
      </c>
      <c r="C308" s="1">
        <v>33502</v>
      </c>
      <c r="D308" t="s">
        <v>1627</v>
      </c>
      <c r="E308" t="s">
        <v>1476</v>
      </c>
      <c r="F308">
        <v>3</v>
      </c>
      <c r="G308" t="s">
        <v>1402</v>
      </c>
    </row>
    <row r="309" spans="1:7" x14ac:dyDescent="0.2">
      <c r="A309" t="s">
        <v>584</v>
      </c>
      <c r="B309" t="s">
        <v>239</v>
      </c>
      <c r="C309" s="1">
        <v>34013</v>
      </c>
      <c r="D309" t="s">
        <v>1627</v>
      </c>
      <c r="E309" t="s">
        <v>1517</v>
      </c>
      <c r="F309">
        <v>23</v>
      </c>
      <c r="G309" t="s">
        <v>1402</v>
      </c>
    </row>
    <row r="310" spans="1:7" x14ac:dyDescent="0.2">
      <c r="A310" t="s">
        <v>596</v>
      </c>
      <c r="B310" t="s">
        <v>256</v>
      </c>
      <c r="C310" s="1">
        <v>33973</v>
      </c>
      <c r="D310" t="s">
        <v>1627</v>
      </c>
      <c r="E310" t="s">
        <v>1630</v>
      </c>
      <c r="F310">
        <v>11</v>
      </c>
      <c r="G310" t="s">
        <v>1405</v>
      </c>
    </row>
    <row r="311" spans="1:7" x14ac:dyDescent="0.2">
      <c r="A311" t="s">
        <v>599</v>
      </c>
      <c r="B311" t="s">
        <v>263</v>
      </c>
      <c r="C311" s="1">
        <v>34571</v>
      </c>
      <c r="D311" t="s">
        <v>1627</v>
      </c>
      <c r="E311" t="s">
        <v>1631</v>
      </c>
      <c r="F311">
        <v>27</v>
      </c>
      <c r="G311" t="s">
        <v>1403</v>
      </c>
    </row>
    <row r="312" spans="1:7" x14ac:dyDescent="0.2">
      <c r="A312" t="s">
        <v>614</v>
      </c>
      <c r="B312" t="s">
        <v>287</v>
      </c>
      <c r="C312" s="1">
        <v>34115</v>
      </c>
      <c r="D312" t="s">
        <v>1627</v>
      </c>
      <c r="E312" t="s">
        <v>1524</v>
      </c>
      <c r="F312">
        <v>24</v>
      </c>
      <c r="G312" t="s">
        <v>1402</v>
      </c>
    </row>
    <row r="313" spans="1:7" x14ac:dyDescent="0.2">
      <c r="A313" t="s">
        <v>637</v>
      </c>
      <c r="B313" t="s">
        <v>316</v>
      </c>
      <c r="C313" s="1">
        <v>36320</v>
      </c>
      <c r="D313" t="s">
        <v>1627</v>
      </c>
      <c r="E313" t="s">
        <v>1632</v>
      </c>
      <c r="F313">
        <v>1</v>
      </c>
      <c r="G313" t="s">
        <v>1402</v>
      </c>
    </row>
    <row r="314" spans="1:7" x14ac:dyDescent="0.2">
      <c r="A314" t="s">
        <v>631</v>
      </c>
      <c r="B314" t="s">
        <v>319</v>
      </c>
      <c r="C314" s="1">
        <v>35758</v>
      </c>
      <c r="D314" t="s">
        <v>1627</v>
      </c>
      <c r="E314" t="s">
        <v>1633</v>
      </c>
      <c r="F314">
        <v>10</v>
      </c>
      <c r="G314" t="s">
        <v>1402</v>
      </c>
    </row>
    <row r="315" spans="1:7" x14ac:dyDescent="0.2">
      <c r="A315" t="s">
        <v>577</v>
      </c>
      <c r="B315" t="s">
        <v>365</v>
      </c>
      <c r="C315" s="1">
        <v>33885</v>
      </c>
      <c r="D315" t="s">
        <v>1627</v>
      </c>
      <c r="E315" t="s">
        <v>1483</v>
      </c>
      <c r="F315">
        <v>40</v>
      </c>
      <c r="G315" t="s">
        <v>1405</v>
      </c>
    </row>
    <row r="316" spans="1:7" x14ac:dyDescent="0.2">
      <c r="A316" t="s">
        <v>411</v>
      </c>
      <c r="B316" t="s">
        <v>49</v>
      </c>
      <c r="C316" s="1">
        <v>36232</v>
      </c>
      <c r="D316" t="s">
        <v>1634</v>
      </c>
      <c r="E316" t="s">
        <v>1635</v>
      </c>
      <c r="F316">
        <v>35</v>
      </c>
      <c r="G316" t="s">
        <v>1404</v>
      </c>
    </row>
    <row r="317" spans="1:7" x14ac:dyDescent="0.2">
      <c r="A317" t="s">
        <v>417</v>
      </c>
      <c r="B317" t="s">
        <v>54</v>
      </c>
      <c r="C317" s="1">
        <v>33758</v>
      </c>
      <c r="D317" t="s">
        <v>1634</v>
      </c>
      <c r="E317" t="s">
        <v>1567</v>
      </c>
      <c r="F317">
        <v>40</v>
      </c>
      <c r="G317" t="s">
        <v>1404</v>
      </c>
    </row>
    <row r="318" spans="1:7" x14ac:dyDescent="0.2">
      <c r="A318" t="s">
        <v>475</v>
      </c>
      <c r="B318" t="s">
        <v>113</v>
      </c>
      <c r="C318" s="1">
        <v>35568</v>
      </c>
      <c r="D318" t="s">
        <v>1634</v>
      </c>
      <c r="E318" t="s">
        <v>1574</v>
      </c>
      <c r="F318">
        <v>3</v>
      </c>
      <c r="G318" t="s">
        <v>1402</v>
      </c>
    </row>
    <row r="319" spans="1:7" x14ac:dyDescent="0.2">
      <c r="A319" t="s">
        <v>499</v>
      </c>
      <c r="B319" t="s">
        <v>140</v>
      </c>
      <c r="C319" s="1">
        <v>35783</v>
      </c>
      <c r="D319" t="s">
        <v>1634</v>
      </c>
      <c r="E319" t="s">
        <v>1605</v>
      </c>
      <c r="F319">
        <v>5</v>
      </c>
      <c r="G319" t="s">
        <v>1402</v>
      </c>
    </row>
    <row r="320" spans="1:7" x14ac:dyDescent="0.2">
      <c r="A320" t="s">
        <v>516</v>
      </c>
      <c r="B320" t="s">
        <v>156</v>
      </c>
      <c r="C320" s="1">
        <v>36586</v>
      </c>
      <c r="D320" t="s">
        <v>1634</v>
      </c>
      <c r="E320" t="s">
        <v>1422</v>
      </c>
      <c r="F320">
        <v>0</v>
      </c>
      <c r="G320" t="s">
        <v>1402</v>
      </c>
    </row>
    <row r="321" spans="1:7" x14ac:dyDescent="0.2">
      <c r="A321" t="s">
        <v>519</v>
      </c>
      <c r="B321" t="s">
        <v>160</v>
      </c>
      <c r="C321" s="1">
        <v>34101</v>
      </c>
      <c r="D321" t="s">
        <v>1634</v>
      </c>
      <c r="E321" t="s">
        <v>1493</v>
      </c>
      <c r="F321">
        <v>8</v>
      </c>
      <c r="G321" t="s">
        <v>1407</v>
      </c>
    </row>
    <row r="322" spans="1:7" x14ac:dyDescent="0.2">
      <c r="A322" t="s">
        <v>527</v>
      </c>
      <c r="B322" t="s">
        <v>170</v>
      </c>
      <c r="C322" s="1">
        <v>33958</v>
      </c>
      <c r="D322" t="s">
        <v>1634</v>
      </c>
      <c r="E322" t="s">
        <v>1434</v>
      </c>
      <c r="F322">
        <v>24</v>
      </c>
      <c r="G322" t="s">
        <v>1402</v>
      </c>
    </row>
    <row r="323" spans="1:7" x14ac:dyDescent="0.2">
      <c r="A323" t="s">
        <v>530</v>
      </c>
      <c r="B323" t="s">
        <v>173</v>
      </c>
      <c r="C323" s="1">
        <v>34258</v>
      </c>
      <c r="D323" t="s">
        <v>1634</v>
      </c>
      <c r="E323" t="s">
        <v>1636</v>
      </c>
      <c r="F323">
        <v>22</v>
      </c>
      <c r="G323" t="s">
        <v>1404</v>
      </c>
    </row>
    <row r="324" spans="1:7" x14ac:dyDescent="0.2">
      <c r="A324" t="s">
        <v>463</v>
      </c>
      <c r="B324" t="s">
        <v>212</v>
      </c>
      <c r="C324" s="1">
        <v>34137</v>
      </c>
      <c r="D324" t="s">
        <v>1634</v>
      </c>
      <c r="E324" t="s">
        <v>1637</v>
      </c>
      <c r="F324">
        <v>25</v>
      </c>
      <c r="G324" t="s">
        <v>1403</v>
      </c>
    </row>
    <row r="325" spans="1:7" x14ac:dyDescent="0.2">
      <c r="A325" t="s">
        <v>588</v>
      </c>
      <c r="B325" t="s">
        <v>244</v>
      </c>
      <c r="C325" s="1">
        <v>36042</v>
      </c>
      <c r="D325" t="s">
        <v>1634</v>
      </c>
      <c r="E325" t="s">
        <v>1638</v>
      </c>
      <c r="F325">
        <v>15</v>
      </c>
      <c r="G325" t="s">
        <v>1402</v>
      </c>
    </row>
    <row r="326" spans="1:7" x14ac:dyDescent="0.2">
      <c r="A326" t="s">
        <v>645</v>
      </c>
      <c r="B326" t="s">
        <v>331</v>
      </c>
      <c r="C326" s="1">
        <v>33312</v>
      </c>
      <c r="D326" t="s">
        <v>1634</v>
      </c>
      <c r="E326" t="s">
        <v>1639</v>
      </c>
      <c r="F326">
        <v>13</v>
      </c>
      <c r="G326" t="s">
        <v>1408</v>
      </c>
    </row>
    <row r="327" spans="1:7" x14ac:dyDescent="0.2">
      <c r="A327" t="s">
        <v>422</v>
      </c>
      <c r="B327" t="s">
        <v>58</v>
      </c>
      <c r="C327" s="1">
        <v>35090</v>
      </c>
      <c r="D327" t="s">
        <v>1640</v>
      </c>
      <c r="E327" t="s">
        <v>1525</v>
      </c>
      <c r="F327">
        <v>31</v>
      </c>
      <c r="G327" t="s">
        <v>1404</v>
      </c>
    </row>
    <row r="328" spans="1:7" x14ac:dyDescent="0.2">
      <c r="A328" t="s">
        <v>491</v>
      </c>
      <c r="B328" t="s">
        <v>131</v>
      </c>
      <c r="C328" s="1">
        <v>35462</v>
      </c>
      <c r="D328" t="s">
        <v>1640</v>
      </c>
      <c r="E328" t="s">
        <v>1529</v>
      </c>
      <c r="F328">
        <v>14</v>
      </c>
      <c r="G328" t="s">
        <v>1405</v>
      </c>
    </row>
    <row r="329" spans="1:7" x14ac:dyDescent="0.2">
      <c r="A329" t="s">
        <v>496</v>
      </c>
      <c r="B329" t="s">
        <v>137</v>
      </c>
      <c r="C329" s="1">
        <v>34174</v>
      </c>
      <c r="D329" t="s">
        <v>1640</v>
      </c>
      <c r="E329" t="s">
        <v>1633</v>
      </c>
      <c r="F329">
        <v>7</v>
      </c>
      <c r="G329" t="s">
        <v>1402</v>
      </c>
    </row>
    <row r="330" spans="1:7" x14ac:dyDescent="0.2">
      <c r="A330" t="s">
        <v>542</v>
      </c>
      <c r="B330" t="s">
        <v>189</v>
      </c>
      <c r="C330" s="1">
        <v>36444</v>
      </c>
      <c r="D330" t="s">
        <v>1640</v>
      </c>
      <c r="E330" t="s">
        <v>1447</v>
      </c>
      <c r="F330">
        <v>3</v>
      </c>
      <c r="G330" t="s">
        <v>1407</v>
      </c>
    </row>
    <row r="331" spans="1:7" x14ac:dyDescent="0.2">
      <c r="A331" t="s">
        <v>546</v>
      </c>
      <c r="B331" t="s">
        <v>192</v>
      </c>
      <c r="C331" s="1">
        <v>36535</v>
      </c>
      <c r="D331" t="s">
        <v>1640</v>
      </c>
      <c r="E331" t="s">
        <v>1491</v>
      </c>
      <c r="F331">
        <v>33</v>
      </c>
      <c r="G331" t="s">
        <v>1402</v>
      </c>
    </row>
    <row r="332" spans="1:7" x14ac:dyDescent="0.2">
      <c r="A332" t="s">
        <v>557</v>
      </c>
      <c r="B332" t="s">
        <v>207</v>
      </c>
      <c r="C332" s="1">
        <v>34999</v>
      </c>
      <c r="D332" t="s">
        <v>1640</v>
      </c>
      <c r="E332" t="s">
        <v>1641</v>
      </c>
      <c r="F332">
        <v>34</v>
      </c>
      <c r="G332" t="s">
        <v>1403</v>
      </c>
    </row>
    <row r="333" spans="1:7" x14ac:dyDescent="0.2">
      <c r="A333" t="s">
        <v>581</v>
      </c>
      <c r="B333" t="s">
        <v>235</v>
      </c>
      <c r="C333" s="1">
        <v>33608</v>
      </c>
      <c r="D333" t="s">
        <v>1640</v>
      </c>
      <c r="E333" t="s">
        <v>1456</v>
      </c>
      <c r="F333">
        <v>17</v>
      </c>
      <c r="G333" t="s">
        <v>1404</v>
      </c>
    </row>
    <row r="334" spans="1:7" x14ac:dyDescent="0.2">
      <c r="A334" t="s">
        <v>593</v>
      </c>
      <c r="B334" t="s">
        <v>252</v>
      </c>
      <c r="C334" s="1">
        <v>35327</v>
      </c>
      <c r="D334" t="s">
        <v>1640</v>
      </c>
      <c r="E334" t="s">
        <v>1642</v>
      </c>
      <c r="F334">
        <v>5</v>
      </c>
      <c r="G334" t="s">
        <v>1402</v>
      </c>
    </row>
    <row r="335" spans="1:7" x14ac:dyDescent="0.2">
      <c r="A335" t="s">
        <v>610</v>
      </c>
      <c r="B335" t="s">
        <v>282</v>
      </c>
      <c r="C335" s="1">
        <v>34988</v>
      </c>
      <c r="D335" t="s">
        <v>1640</v>
      </c>
      <c r="E335" t="s">
        <v>1463</v>
      </c>
      <c r="F335">
        <v>25</v>
      </c>
      <c r="G335" t="s">
        <v>1403</v>
      </c>
    </row>
    <row r="336" spans="1:7" x14ac:dyDescent="0.2">
      <c r="A336" t="s">
        <v>615</v>
      </c>
      <c r="B336" t="s">
        <v>288</v>
      </c>
      <c r="C336" s="1">
        <v>37612</v>
      </c>
      <c r="D336" t="s">
        <v>1640</v>
      </c>
      <c r="E336" t="s">
        <v>1643</v>
      </c>
      <c r="F336">
        <v>11</v>
      </c>
      <c r="G336" t="s">
        <v>1402</v>
      </c>
    </row>
    <row r="337" spans="1:7" x14ac:dyDescent="0.2">
      <c r="A337" t="s">
        <v>437</v>
      </c>
      <c r="B337" t="s">
        <v>345</v>
      </c>
      <c r="C337" s="1">
        <v>36761</v>
      </c>
      <c r="D337" t="s">
        <v>1640</v>
      </c>
      <c r="E337" t="s">
        <v>1432</v>
      </c>
      <c r="F337">
        <v>24</v>
      </c>
      <c r="G337" t="s">
        <v>1406</v>
      </c>
    </row>
    <row r="338" spans="1:7" x14ac:dyDescent="0.2">
      <c r="A338" t="s">
        <v>662</v>
      </c>
      <c r="B338" t="s">
        <v>350</v>
      </c>
      <c r="C338" s="1">
        <v>36145</v>
      </c>
      <c r="D338" t="s">
        <v>1640</v>
      </c>
      <c r="E338" t="s">
        <v>1644</v>
      </c>
      <c r="F338">
        <v>1</v>
      </c>
      <c r="G338" t="s">
        <v>1406</v>
      </c>
    </row>
    <row r="339" spans="1:7" x14ac:dyDescent="0.2">
      <c r="A339" t="s">
        <v>493</v>
      </c>
      <c r="B339" t="s">
        <v>355</v>
      </c>
      <c r="C339" s="1">
        <v>34517</v>
      </c>
      <c r="D339" t="s">
        <v>1640</v>
      </c>
      <c r="E339" t="s">
        <v>1455</v>
      </c>
      <c r="F339">
        <v>4</v>
      </c>
      <c r="G339" t="s">
        <v>1402</v>
      </c>
    </row>
    <row r="340" spans="1:7" x14ac:dyDescent="0.2">
      <c r="A340" t="s">
        <v>673</v>
      </c>
      <c r="B340" t="s">
        <v>363</v>
      </c>
      <c r="C340" s="1">
        <v>32319</v>
      </c>
      <c r="D340" t="s">
        <v>1640</v>
      </c>
      <c r="E340" t="s">
        <v>1498</v>
      </c>
      <c r="F340">
        <v>30</v>
      </c>
      <c r="G340" t="s">
        <v>1404</v>
      </c>
    </row>
    <row r="341" spans="1:7" x14ac:dyDescent="0.2">
      <c r="A341" t="s">
        <v>395</v>
      </c>
      <c r="B341" t="s">
        <v>36</v>
      </c>
      <c r="C341" s="1">
        <v>36422</v>
      </c>
      <c r="D341" t="s">
        <v>1645</v>
      </c>
      <c r="E341" t="s">
        <v>1567</v>
      </c>
      <c r="F341">
        <v>5</v>
      </c>
      <c r="G341" t="s">
        <v>1404</v>
      </c>
    </row>
    <row r="342" spans="1:7" x14ac:dyDescent="0.2">
      <c r="A342" t="s">
        <v>407</v>
      </c>
      <c r="B342" t="s">
        <v>45</v>
      </c>
      <c r="C342" s="1">
        <v>35630</v>
      </c>
      <c r="D342" t="s">
        <v>1645</v>
      </c>
      <c r="E342" t="s">
        <v>1646</v>
      </c>
      <c r="F342">
        <v>3</v>
      </c>
      <c r="G342" t="s">
        <v>1404</v>
      </c>
    </row>
    <row r="343" spans="1:7" x14ac:dyDescent="0.2">
      <c r="A343" t="s">
        <v>416</v>
      </c>
      <c r="B343" t="s">
        <v>53</v>
      </c>
      <c r="C343" s="1">
        <v>36469</v>
      </c>
      <c r="D343" t="s">
        <v>1645</v>
      </c>
      <c r="E343" t="s">
        <v>1647</v>
      </c>
      <c r="F343">
        <v>45</v>
      </c>
      <c r="G343" t="s">
        <v>1404</v>
      </c>
    </row>
    <row r="344" spans="1:7" x14ac:dyDescent="0.2">
      <c r="A344" t="s">
        <v>418</v>
      </c>
      <c r="B344" t="s">
        <v>54</v>
      </c>
      <c r="C344" s="1">
        <v>37105</v>
      </c>
      <c r="D344" t="s">
        <v>1645</v>
      </c>
      <c r="E344" t="s">
        <v>1456</v>
      </c>
      <c r="F344">
        <v>4</v>
      </c>
      <c r="G344" t="s">
        <v>1404</v>
      </c>
    </row>
    <row r="345" spans="1:7" x14ac:dyDescent="0.2">
      <c r="A345" t="s">
        <v>430</v>
      </c>
      <c r="B345" t="s">
        <v>68</v>
      </c>
      <c r="C345" s="1">
        <v>33878</v>
      </c>
      <c r="D345" t="s">
        <v>1645</v>
      </c>
      <c r="E345" t="s">
        <v>1648</v>
      </c>
      <c r="F345">
        <v>24</v>
      </c>
      <c r="G345" t="s">
        <v>1403</v>
      </c>
    </row>
    <row r="346" spans="1:7" x14ac:dyDescent="0.2">
      <c r="A346" t="s">
        <v>436</v>
      </c>
      <c r="B346" t="s">
        <v>73</v>
      </c>
      <c r="C346" s="1">
        <v>36473</v>
      </c>
      <c r="D346" t="s">
        <v>1645</v>
      </c>
      <c r="E346" t="s">
        <v>1649</v>
      </c>
      <c r="F346">
        <v>17</v>
      </c>
      <c r="G346" t="s">
        <v>1402</v>
      </c>
    </row>
    <row r="347" spans="1:7" x14ac:dyDescent="0.2">
      <c r="A347" t="s">
        <v>382</v>
      </c>
      <c r="B347" t="s">
        <v>75</v>
      </c>
      <c r="C347" s="1">
        <v>33980</v>
      </c>
      <c r="D347" t="s">
        <v>1645</v>
      </c>
      <c r="E347" t="s">
        <v>1650</v>
      </c>
      <c r="F347">
        <v>25</v>
      </c>
      <c r="G347" t="s">
        <v>1405</v>
      </c>
    </row>
    <row r="348" spans="1:7" x14ac:dyDescent="0.2">
      <c r="A348" t="s">
        <v>464</v>
      </c>
      <c r="B348" t="s">
        <v>99</v>
      </c>
      <c r="C348" s="1">
        <v>37072</v>
      </c>
      <c r="D348" t="s">
        <v>1645</v>
      </c>
      <c r="E348" t="s">
        <v>1610</v>
      </c>
      <c r="F348">
        <v>11</v>
      </c>
      <c r="G348" t="s">
        <v>1406</v>
      </c>
    </row>
    <row r="349" spans="1:7" x14ac:dyDescent="0.2">
      <c r="A349" t="s">
        <v>486</v>
      </c>
      <c r="B349" t="s">
        <v>124</v>
      </c>
      <c r="C349" s="1">
        <v>31542</v>
      </c>
      <c r="D349" t="s">
        <v>1645</v>
      </c>
      <c r="E349" t="s">
        <v>1476</v>
      </c>
      <c r="F349">
        <v>1</v>
      </c>
      <c r="G349" t="s">
        <v>1402</v>
      </c>
    </row>
    <row r="350" spans="1:7" x14ac:dyDescent="0.2">
      <c r="A350" t="s">
        <v>495</v>
      </c>
      <c r="B350" t="s">
        <v>136</v>
      </c>
      <c r="C350" s="1">
        <v>35926</v>
      </c>
      <c r="D350" t="s">
        <v>1645</v>
      </c>
      <c r="E350" t="s">
        <v>1465</v>
      </c>
      <c r="F350">
        <v>22</v>
      </c>
      <c r="G350" t="s">
        <v>1402</v>
      </c>
    </row>
    <row r="351" spans="1:7" x14ac:dyDescent="0.2">
      <c r="A351" t="s">
        <v>594</v>
      </c>
      <c r="B351" t="s">
        <v>254</v>
      </c>
      <c r="C351" s="1">
        <v>35590</v>
      </c>
      <c r="D351" t="s">
        <v>1645</v>
      </c>
      <c r="E351" t="s">
        <v>1651</v>
      </c>
      <c r="F351">
        <v>14</v>
      </c>
      <c r="G351" t="s">
        <v>1406</v>
      </c>
    </row>
    <row r="352" spans="1:7" x14ac:dyDescent="0.2">
      <c r="A352" t="s">
        <v>606</v>
      </c>
      <c r="B352" t="s">
        <v>338</v>
      </c>
      <c r="C352" s="1">
        <v>36177</v>
      </c>
      <c r="D352" t="s">
        <v>1645</v>
      </c>
      <c r="E352" t="s">
        <v>1562</v>
      </c>
      <c r="F352">
        <v>33</v>
      </c>
      <c r="G352" t="s">
        <v>1406</v>
      </c>
    </row>
    <row r="353" spans="1:7" x14ac:dyDescent="0.2">
      <c r="A353" t="s">
        <v>657</v>
      </c>
      <c r="B353" t="s">
        <v>344</v>
      </c>
      <c r="C353" s="1">
        <v>34393</v>
      </c>
      <c r="D353" t="s">
        <v>1645</v>
      </c>
      <c r="E353" t="s">
        <v>1652</v>
      </c>
      <c r="F353">
        <v>23</v>
      </c>
      <c r="G353" t="s">
        <v>1402</v>
      </c>
    </row>
    <row r="354" spans="1:7" x14ac:dyDescent="0.2">
      <c r="A354" t="s">
        <v>434</v>
      </c>
      <c r="B354" t="s">
        <v>71</v>
      </c>
      <c r="C354" s="1">
        <v>32619</v>
      </c>
      <c r="D354" t="s">
        <v>1653</v>
      </c>
      <c r="E354" t="s">
        <v>1616</v>
      </c>
      <c r="F354">
        <v>44</v>
      </c>
      <c r="G354" t="s">
        <v>1404</v>
      </c>
    </row>
    <row r="355" spans="1:7" x14ac:dyDescent="0.2">
      <c r="A355" t="s">
        <v>455</v>
      </c>
      <c r="B355" t="s">
        <v>90</v>
      </c>
      <c r="C355" s="1">
        <v>36761</v>
      </c>
      <c r="D355" t="s">
        <v>1653</v>
      </c>
      <c r="E355" t="s">
        <v>1654</v>
      </c>
      <c r="F355">
        <v>13</v>
      </c>
      <c r="G355" t="s">
        <v>1402</v>
      </c>
    </row>
    <row r="356" spans="1:7" x14ac:dyDescent="0.2">
      <c r="A356" t="s">
        <v>193</v>
      </c>
      <c r="B356" t="s">
        <v>102</v>
      </c>
      <c r="C356" s="1">
        <v>33765</v>
      </c>
      <c r="D356" t="s">
        <v>1653</v>
      </c>
      <c r="E356" t="s">
        <v>1518</v>
      </c>
      <c r="F356">
        <v>0</v>
      </c>
      <c r="G356" t="s">
        <v>1402</v>
      </c>
    </row>
    <row r="357" spans="1:7" x14ac:dyDescent="0.2">
      <c r="A357" t="s">
        <v>381</v>
      </c>
      <c r="B357" t="s">
        <v>106</v>
      </c>
      <c r="C357" s="1">
        <v>32064</v>
      </c>
      <c r="D357" t="s">
        <v>1653</v>
      </c>
      <c r="E357" t="s">
        <v>1465</v>
      </c>
      <c r="F357">
        <v>11</v>
      </c>
      <c r="G357" t="s">
        <v>1402</v>
      </c>
    </row>
    <row r="358" spans="1:7" x14ac:dyDescent="0.2">
      <c r="A358" t="s">
        <v>426</v>
      </c>
      <c r="B358" t="s">
        <v>135</v>
      </c>
      <c r="C358" s="1">
        <v>37189</v>
      </c>
      <c r="D358" t="s">
        <v>1653</v>
      </c>
      <c r="E358" t="s">
        <v>1655</v>
      </c>
      <c r="F358">
        <v>24</v>
      </c>
      <c r="G358" t="s">
        <v>1404</v>
      </c>
    </row>
    <row r="359" spans="1:7" x14ac:dyDescent="0.2">
      <c r="A359" t="s">
        <v>497</v>
      </c>
      <c r="B359" t="s">
        <v>138</v>
      </c>
      <c r="C359" s="1">
        <v>35958</v>
      </c>
      <c r="D359" t="s">
        <v>1653</v>
      </c>
      <c r="E359" t="s">
        <v>1590</v>
      </c>
      <c r="F359">
        <v>3</v>
      </c>
      <c r="G359" t="s">
        <v>1402</v>
      </c>
    </row>
    <row r="360" spans="1:7" x14ac:dyDescent="0.2">
      <c r="A360" t="s">
        <v>505</v>
      </c>
      <c r="B360" t="s">
        <v>150</v>
      </c>
      <c r="C360" s="1">
        <v>33783</v>
      </c>
      <c r="D360" t="s">
        <v>1653</v>
      </c>
      <c r="E360" t="s">
        <v>1656</v>
      </c>
      <c r="F360">
        <v>27</v>
      </c>
      <c r="G360" t="s">
        <v>1403</v>
      </c>
    </row>
    <row r="361" spans="1:7" x14ac:dyDescent="0.2">
      <c r="A361" t="s">
        <v>534</v>
      </c>
      <c r="B361" t="s">
        <v>178</v>
      </c>
      <c r="C361" s="1">
        <v>35864</v>
      </c>
      <c r="D361" t="s">
        <v>1653</v>
      </c>
      <c r="E361" t="s">
        <v>1430</v>
      </c>
      <c r="F361">
        <v>33</v>
      </c>
      <c r="G361" t="s">
        <v>1402</v>
      </c>
    </row>
    <row r="362" spans="1:7" x14ac:dyDescent="0.2">
      <c r="A362" t="s">
        <v>188</v>
      </c>
      <c r="B362" t="s">
        <v>182</v>
      </c>
      <c r="C362" s="1">
        <v>32057</v>
      </c>
      <c r="D362" t="s">
        <v>1653</v>
      </c>
      <c r="E362" t="s">
        <v>1657</v>
      </c>
      <c r="F362">
        <v>2</v>
      </c>
      <c r="G362" t="s">
        <v>1407</v>
      </c>
    </row>
    <row r="363" spans="1:7" x14ac:dyDescent="0.2">
      <c r="A363" t="s">
        <v>9</v>
      </c>
      <c r="B363" t="s">
        <v>244</v>
      </c>
      <c r="C363" s="1">
        <v>35316</v>
      </c>
      <c r="D363" t="s">
        <v>1653</v>
      </c>
      <c r="E363" t="s">
        <v>1658</v>
      </c>
      <c r="F363">
        <v>45</v>
      </c>
      <c r="G363" t="s">
        <v>1402</v>
      </c>
    </row>
    <row r="364" spans="1:7" x14ac:dyDescent="0.2">
      <c r="A364" t="s">
        <v>603</v>
      </c>
      <c r="B364" t="s">
        <v>270</v>
      </c>
      <c r="C364" s="1">
        <v>34126</v>
      </c>
      <c r="D364" t="s">
        <v>1653</v>
      </c>
      <c r="E364" t="s">
        <v>1659</v>
      </c>
      <c r="F364">
        <v>23</v>
      </c>
      <c r="G364" t="s">
        <v>1404</v>
      </c>
    </row>
    <row r="365" spans="1:7" x14ac:dyDescent="0.2">
      <c r="A365" t="s">
        <v>604</v>
      </c>
      <c r="B365" t="s">
        <v>271</v>
      </c>
      <c r="C365" s="1">
        <v>35645</v>
      </c>
      <c r="D365" t="s">
        <v>1653</v>
      </c>
      <c r="E365" t="s">
        <v>1622</v>
      </c>
      <c r="F365">
        <v>81</v>
      </c>
      <c r="G365" t="s">
        <v>1406</v>
      </c>
    </row>
    <row r="366" spans="1:7" x14ac:dyDescent="0.2">
      <c r="A366" t="s">
        <v>432</v>
      </c>
      <c r="B366" t="s">
        <v>275</v>
      </c>
      <c r="C366" s="1">
        <v>35374</v>
      </c>
      <c r="D366" t="s">
        <v>1653</v>
      </c>
      <c r="E366" t="s">
        <v>1660</v>
      </c>
      <c r="F366">
        <v>0</v>
      </c>
      <c r="G366" t="s">
        <v>1404</v>
      </c>
    </row>
    <row r="367" spans="1:7" x14ac:dyDescent="0.2">
      <c r="A367" t="s">
        <v>665</v>
      </c>
      <c r="B367" t="s">
        <v>356</v>
      </c>
      <c r="C367" s="1">
        <v>32673</v>
      </c>
      <c r="D367" t="s">
        <v>1653</v>
      </c>
      <c r="E367" t="s">
        <v>1661</v>
      </c>
      <c r="F367">
        <v>21</v>
      </c>
      <c r="G367" t="s">
        <v>1403</v>
      </c>
    </row>
    <row r="368" spans="1:7" x14ac:dyDescent="0.2">
      <c r="A368" t="s">
        <v>409</v>
      </c>
      <c r="B368" t="s">
        <v>47</v>
      </c>
      <c r="C368" s="1">
        <v>36893</v>
      </c>
      <c r="D368" t="s">
        <v>1662</v>
      </c>
      <c r="E368" t="s">
        <v>1619</v>
      </c>
      <c r="F368">
        <v>9</v>
      </c>
      <c r="G368" t="s">
        <v>1404</v>
      </c>
    </row>
    <row r="369" spans="1:7" x14ac:dyDescent="0.2">
      <c r="A369" t="s">
        <v>77</v>
      </c>
      <c r="B369" t="s">
        <v>62</v>
      </c>
      <c r="C369" s="1">
        <v>34148</v>
      </c>
      <c r="D369" t="s">
        <v>1662</v>
      </c>
      <c r="E369" t="s">
        <v>1663</v>
      </c>
      <c r="F369">
        <v>3</v>
      </c>
      <c r="G369" t="s">
        <v>1402</v>
      </c>
    </row>
    <row r="370" spans="1:7" x14ac:dyDescent="0.2">
      <c r="A370" t="s">
        <v>113</v>
      </c>
      <c r="B370" t="s">
        <v>65</v>
      </c>
      <c r="C370" s="1">
        <v>33922</v>
      </c>
      <c r="D370" t="s">
        <v>1662</v>
      </c>
      <c r="E370" t="s">
        <v>1664</v>
      </c>
      <c r="F370">
        <v>42</v>
      </c>
      <c r="G370" t="s">
        <v>1404</v>
      </c>
    </row>
    <row r="371" spans="1:7" x14ac:dyDescent="0.2">
      <c r="A371" t="s">
        <v>457</v>
      </c>
      <c r="B371" t="s">
        <v>91</v>
      </c>
      <c r="C371" s="1">
        <v>34020</v>
      </c>
      <c r="D371" t="s">
        <v>1662</v>
      </c>
      <c r="E371" t="s">
        <v>1665</v>
      </c>
      <c r="F371">
        <v>1</v>
      </c>
      <c r="G371" t="s">
        <v>1402</v>
      </c>
    </row>
    <row r="372" spans="1:7" x14ac:dyDescent="0.2">
      <c r="A372" t="s">
        <v>481</v>
      </c>
      <c r="B372" t="s">
        <v>119</v>
      </c>
      <c r="C372" s="1">
        <v>34068</v>
      </c>
      <c r="D372" t="s">
        <v>1662</v>
      </c>
      <c r="E372" t="s">
        <v>1470</v>
      </c>
      <c r="F372">
        <v>26</v>
      </c>
      <c r="G372" t="s">
        <v>1402</v>
      </c>
    </row>
    <row r="373" spans="1:7" x14ac:dyDescent="0.2">
      <c r="A373" t="s">
        <v>500</v>
      </c>
      <c r="B373" t="s">
        <v>141</v>
      </c>
      <c r="C373" s="1">
        <v>36068</v>
      </c>
      <c r="D373" t="s">
        <v>1662</v>
      </c>
      <c r="E373" t="s">
        <v>1510</v>
      </c>
      <c r="F373">
        <v>21</v>
      </c>
      <c r="G373" t="s">
        <v>1405</v>
      </c>
    </row>
    <row r="374" spans="1:7" x14ac:dyDescent="0.2">
      <c r="A374" t="s">
        <v>520</v>
      </c>
      <c r="B374" t="s">
        <v>161</v>
      </c>
      <c r="C374" s="1">
        <v>34360</v>
      </c>
      <c r="D374" t="s">
        <v>1662</v>
      </c>
      <c r="E374" t="s">
        <v>1448</v>
      </c>
      <c r="F374">
        <v>6</v>
      </c>
      <c r="G374" t="s">
        <v>1405</v>
      </c>
    </row>
    <row r="375" spans="1:7" x14ac:dyDescent="0.2">
      <c r="A375" t="s">
        <v>506</v>
      </c>
      <c r="B375" t="s">
        <v>172</v>
      </c>
      <c r="C375" s="1">
        <v>35338</v>
      </c>
      <c r="D375" t="s">
        <v>1662</v>
      </c>
      <c r="E375" t="s">
        <v>1491</v>
      </c>
      <c r="F375">
        <v>4</v>
      </c>
      <c r="G375" t="s">
        <v>1402</v>
      </c>
    </row>
    <row r="376" spans="1:7" x14ac:dyDescent="0.2">
      <c r="A376" t="s">
        <v>552</v>
      </c>
      <c r="B376" t="s">
        <v>199</v>
      </c>
      <c r="C376" s="1">
        <v>36221</v>
      </c>
      <c r="D376" t="s">
        <v>1662</v>
      </c>
      <c r="E376" t="s">
        <v>1666</v>
      </c>
      <c r="F376">
        <v>24</v>
      </c>
      <c r="G376" t="s">
        <v>1404</v>
      </c>
    </row>
    <row r="377" spans="1:7" x14ac:dyDescent="0.2">
      <c r="A377" t="s">
        <v>402</v>
      </c>
      <c r="B377" t="s">
        <v>205</v>
      </c>
      <c r="C377" s="1">
        <v>34904</v>
      </c>
      <c r="D377" t="s">
        <v>1662</v>
      </c>
      <c r="E377" t="s">
        <v>1667</v>
      </c>
      <c r="F377">
        <v>33</v>
      </c>
      <c r="G377" t="s">
        <v>1404</v>
      </c>
    </row>
    <row r="378" spans="1:7" x14ac:dyDescent="0.2">
      <c r="A378" t="s">
        <v>597</v>
      </c>
      <c r="B378" t="s">
        <v>259</v>
      </c>
      <c r="C378" s="1">
        <v>33747</v>
      </c>
      <c r="D378" t="s">
        <v>1662</v>
      </c>
      <c r="E378" t="s">
        <v>1668</v>
      </c>
      <c r="F378">
        <v>19</v>
      </c>
      <c r="G378" t="s">
        <v>1402</v>
      </c>
    </row>
    <row r="379" spans="1:7" x14ac:dyDescent="0.2">
      <c r="A379" t="s">
        <v>423</v>
      </c>
      <c r="B379" t="s">
        <v>59</v>
      </c>
      <c r="C379" s="1">
        <v>32495</v>
      </c>
      <c r="D379" t="s">
        <v>1669</v>
      </c>
      <c r="E379" t="s">
        <v>1603</v>
      </c>
      <c r="F379">
        <v>33</v>
      </c>
      <c r="G379" t="s">
        <v>1406</v>
      </c>
    </row>
    <row r="380" spans="1:7" x14ac:dyDescent="0.2">
      <c r="A380" t="s">
        <v>432</v>
      </c>
      <c r="B380" t="s">
        <v>70</v>
      </c>
      <c r="C380" s="1">
        <v>32852</v>
      </c>
      <c r="D380" t="s">
        <v>1669</v>
      </c>
      <c r="E380" t="s">
        <v>1670</v>
      </c>
      <c r="F380">
        <v>12</v>
      </c>
      <c r="G380" t="s">
        <v>1402</v>
      </c>
    </row>
    <row r="381" spans="1:7" x14ac:dyDescent="0.2">
      <c r="A381" t="s">
        <v>467</v>
      </c>
      <c r="B381" t="s">
        <v>104</v>
      </c>
      <c r="C381" s="1">
        <v>35597</v>
      </c>
      <c r="D381" t="s">
        <v>1669</v>
      </c>
      <c r="E381" t="s">
        <v>1531</v>
      </c>
      <c r="F381">
        <v>7</v>
      </c>
      <c r="G381" t="s">
        <v>1406</v>
      </c>
    </row>
    <row r="382" spans="1:7" x14ac:dyDescent="0.2">
      <c r="A382" t="s">
        <v>276</v>
      </c>
      <c r="B382" t="s">
        <v>146</v>
      </c>
      <c r="C382" s="1">
        <v>32998</v>
      </c>
      <c r="D382" t="s">
        <v>1669</v>
      </c>
      <c r="E382" t="s">
        <v>1657</v>
      </c>
      <c r="F382">
        <v>13</v>
      </c>
      <c r="G382" t="s">
        <v>1404</v>
      </c>
    </row>
    <row r="383" spans="1:7" x14ac:dyDescent="0.2">
      <c r="A383" t="s">
        <v>522</v>
      </c>
      <c r="B383" t="s">
        <v>163</v>
      </c>
      <c r="C383" s="1">
        <v>35922</v>
      </c>
      <c r="D383" t="s">
        <v>1669</v>
      </c>
      <c r="E383" t="s">
        <v>1637</v>
      </c>
      <c r="F383">
        <v>55</v>
      </c>
      <c r="G383" t="s">
        <v>1408</v>
      </c>
    </row>
    <row r="384" spans="1:7" x14ac:dyDescent="0.2">
      <c r="A384" t="s">
        <v>452</v>
      </c>
      <c r="B384" t="s">
        <v>185</v>
      </c>
      <c r="C384" s="1">
        <v>32980</v>
      </c>
      <c r="D384" t="s">
        <v>1669</v>
      </c>
      <c r="E384" t="s">
        <v>1671</v>
      </c>
      <c r="F384">
        <v>1</v>
      </c>
      <c r="G384" t="s">
        <v>1402</v>
      </c>
    </row>
    <row r="385" spans="1:8" x14ac:dyDescent="0.2">
      <c r="A385" t="s">
        <v>390</v>
      </c>
      <c r="B385" t="s">
        <v>198</v>
      </c>
      <c r="C385" s="1">
        <v>35243</v>
      </c>
      <c r="D385" t="s">
        <v>1669</v>
      </c>
      <c r="E385" t="s">
        <v>1622</v>
      </c>
      <c r="F385">
        <v>5</v>
      </c>
      <c r="G385" t="s">
        <v>1402</v>
      </c>
    </row>
    <row r="386" spans="1:8" x14ac:dyDescent="0.2">
      <c r="A386" t="s">
        <v>572</v>
      </c>
      <c r="B386" t="s">
        <v>224</v>
      </c>
      <c r="C386" s="1">
        <v>35356</v>
      </c>
      <c r="D386" t="s">
        <v>1669</v>
      </c>
      <c r="E386" t="s">
        <v>1430</v>
      </c>
      <c r="F386">
        <v>14</v>
      </c>
      <c r="G386" t="s">
        <v>1406</v>
      </c>
    </row>
    <row r="387" spans="1:8" x14ac:dyDescent="0.2">
      <c r="A387" t="s">
        <v>501</v>
      </c>
      <c r="B387" t="s">
        <v>249</v>
      </c>
      <c r="C387" s="1">
        <v>32754</v>
      </c>
      <c r="D387" t="s">
        <v>1669</v>
      </c>
      <c r="E387" t="s">
        <v>1672</v>
      </c>
      <c r="F387">
        <v>8</v>
      </c>
      <c r="G387" t="s">
        <v>1404</v>
      </c>
    </row>
    <row r="388" spans="1:8" x14ac:dyDescent="0.2">
      <c r="A388" t="s">
        <v>669</v>
      </c>
      <c r="B388" t="s">
        <v>359</v>
      </c>
      <c r="C388" s="1">
        <v>35152</v>
      </c>
      <c r="D388" t="s">
        <v>1669</v>
      </c>
      <c r="E388" t="s">
        <v>1673</v>
      </c>
      <c r="F388">
        <v>20</v>
      </c>
      <c r="G388" t="s">
        <v>1407</v>
      </c>
    </row>
    <row r="389" spans="1:8" x14ac:dyDescent="0.2">
      <c r="A389" t="s">
        <v>676</v>
      </c>
      <c r="B389" t="s">
        <v>366</v>
      </c>
      <c r="C389" s="1">
        <v>35506</v>
      </c>
      <c r="D389" t="s">
        <v>1669</v>
      </c>
      <c r="E389" t="s">
        <v>1492</v>
      </c>
      <c r="F389">
        <v>40</v>
      </c>
      <c r="G389" t="s">
        <v>1403</v>
      </c>
    </row>
    <row r="390" spans="1:8" x14ac:dyDescent="0.2">
      <c r="A390" t="s">
        <v>367</v>
      </c>
      <c r="B390" t="s">
        <v>6</v>
      </c>
      <c r="C390" s="1">
        <v>23592</v>
      </c>
      <c r="D390" t="s">
        <v>1409</v>
      </c>
      <c r="H390">
        <v>16</v>
      </c>
    </row>
    <row r="391" spans="1:8" x14ac:dyDescent="0.2">
      <c r="A391" t="s">
        <v>368</v>
      </c>
      <c r="B391" t="s">
        <v>7</v>
      </c>
      <c r="C391" s="1">
        <v>28346</v>
      </c>
      <c r="D391" t="s">
        <v>1424</v>
      </c>
      <c r="H391">
        <v>0</v>
      </c>
    </row>
    <row r="392" spans="1:8" x14ac:dyDescent="0.2">
      <c r="A392" t="s">
        <v>369</v>
      </c>
      <c r="B392" t="s">
        <v>8</v>
      </c>
      <c r="C392" s="1">
        <v>27067</v>
      </c>
      <c r="D392" t="s">
        <v>1438</v>
      </c>
      <c r="H392">
        <v>0</v>
      </c>
    </row>
    <row r="393" spans="1:8" x14ac:dyDescent="0.2">
      <c r="A393" t="s">
        <v>370</v>
      </c>
      <c r="B393" t="s">
        <v>9</v>
      </c>
      <c r="C393" s="1">
        <v>23892</v>
      </c>
      <c r="D393" t="s">
        <v>1453</v>
      </c>
      <c r="H393">
        <v>2</v>
      </c>
    </row>
    <row r="394" spans="1:8" x14ac:dyDescent="0.2">
      <c r="A394" t="s">
        <v>186</v>
      </c>
      <c r="B394" t="s">
        <v>10</v>
      </c>
      <c r="C394" s="1">
        <v>28441</v>
      </c>
      <c r="D394" t="s">
        <v>1468</v>
      </c>
      <c r="H394">
        <v>2</v>
      </c>
    </row>
    <row r="395" spans="1:8" x14ac:dyDescent="0.2">
      <c r="A395" t="s">
        <v>371</v>
      </c>
      <c r="B395" t="s">
        <v>11</v>
      </c>
      <c r="C395" s="1">
        <v>28924</v>
      </c>
      <c r="D395" t="s">
        <v>1478</v>
      </c>
      <c r="H395">
        <v>5</v>
      </c>
    </row>
    <row r="396" spans="1:8" x14ac:dyDescent="0.2">
      <c r="A396" t="s">
        <v>372</v>
      </c>
      <c r="B396" t="s">
        <v>12</v>
      </c>
      <c r="C396" s="1">
        <v>26746</v>
      </c>
      <c r="D396" t="s">
        <v>1489</v>
      </c>
      <c r="H396">
        <v>5</v>
      </c>
    </row>
    <row r="397" spans="1:8" x14ac:dyDescent="0.2">
      <c r="A397" t="s">
        <v>373</v>
      </c>
      <c r="B397" t="s">
        <v>13</v>
      </c>
      <c r="C397" s="1">
        <v>25934</v>
      </c>
      <c r="D397" t="s">
        <v>1495</v>
      </c>
      <c r="H397">
        <v>6</v>
      </c>
    </row>
    <row r="398" spans="1:8" x14ac:dyDescent="0.2">
      <c r="A398" t="s">
        <v>374</v>
      </c>
      <c r="B398" t="s">
        <v>14</v>
      </c>
      <c r="C398" s="1">
        <v>20927</v>
      </c>
      <c r="D398" t="s">
        <v>1503</v>
      </c>
      <c r="H398">
        <v>10</v>
      </c>
    </row>
    <row r="399" spans="1:8" x14ac:dyDescent="0.2">
      <c r="A399" t="s">
        <v>369</v>
      </c>
      <c r="B399" t="s">
        <v>15</v>
      </c>
      <c r="C399" s="1">
        <v>24012</v>
      </c>
      <c r="D399" t="s">
        <v>1513</v>
      </c>
      <c r="H399">
        <v>5</v>
      </c>
    </row>
    <row r="400" spans="1:8" x14ac:dyDescent="0.2">
      <c r="A400" t="s">
        <v>375</v>
      </c>
      <c r="B400" t="s">
        <v>16</v>
      </c>
      <c r="C400" s="1">
        <v>26665</v>
      </c>
      <c r="D400" t="s">
        <v>1522</v>
      </c>
      <c r="H400">
        <v>0</v>
      </c>
    </row>
    <row r="401" spans="1:8" x14ac:dyDescent="0.2">
      <c r="A401" t="s">
        <v>376</v>
      </c>
      <c r="B401" t="s">
        <v>17</v>
      </c>
      <c r="C401" s="1">
        <v>21850</v>
      </c>
      <c r="D401" t="s">
        <v>1530</v>
      </c>
      <c r="H401">
        <v>17</v>
      </c>
    </row>
    <row r="402" spans="1:8" x14ac:dyDescent="0.2">
      <c r="A402" t="s">
        <v>377</v>
      </c>
      <c r="B402" t="s">
        <v>18</v>
      </c>
      <c r="C402" s="1">
        <v>28248</v>
      </c>
      <c r="D402" t="s">
        <v>1669</v>
      </c>
      <c r="H402">
        <v>3</v>
      </c>
    </row>
    <row r="403" spans="1:8" x14ac:dyDescent="0.2">
      <c r="A403" t="s">
        <v>378</v>
      </c>
      <c r="B403" t="s">
        <v>19</v>
      </c>
      <c r="C403" s="1">
        <v>26836</v>
      </c>
      <c r="D403" t="s">
        <v>1538</v>
      </c>
      <c r="H403">
        <v>8</v>
      </c>
    </row>
    <row r="404" spans="1:8" x14ac:dyDescent="0.2">
      <c r="A404" t="s">
        <v>379</v>
      </c>
      <c r="B404" t="s">
        <v>20</v>
      </c>
      <c r="C404" s="1">
        <v>30937</v>
      </c>
      <c r="D404" t="s">
        <v>1546</v>
      </c>
      <c r="H404">
        <v>0</v>
      </c>
    </row>
    <row r="405" spans="1:8" x14ac:dyDescent="0.2">
      <c r="A405" t="s">
        <v>380</v>
      </c>
      <c r="B405" t="s">
        <v>21</v>
      </c>
      <c r="C405" s="1">
        <v>25873</v>
      </c>
      <c r="D405" t="s">
        <v>1555</v>
      </c>
      <c r="H405">
        <v>11</v>
      </c>
    </row>
    <row r="406" spans="1:8" x14ac:dyDescent="0.2">
      <c r="A406" t="s">
        <v>381</v>
      </c>
      <c r="B406" t="s">
        <v>22</v>
      </c>
      <c r="C406" s="1">
        <v>25421</v>
      </c>
      <c r="D406" t="s">
        <v>1559</v>
      </c>
      <c r="H406">
        <v>6</v>
      </c>
    </row>
    <row r="407" spans="1:8" x14ac:dyDescent="0.2">
      <c r="A407" t="s">
        <v>382</v>
      </c>
      <c r="B407" t="s">
        <v>23</v>
      </c>
      <c r="C407" s="1">
        <v>25513</v>
      </c>
      <c r="D407" t="s">
        <v>1568</v>
      </c>
      <c r="H407">
        <v>0</v>
      </c>
    </row>
    <row r="408" spans="1:8" x14ac:dyDescent="0.2">
      <c r="A408" t="s">
        <v>383</v>
      </c>
      <c r="B408" t="s">
        <v>24</v>
      </c>
      <c r="C408" s="1">
        <v>29795</v>
      </c>
      <c r="D408" t="s">
        <v>1581</v>
      </c>
      <c r="H408">
        <v>0</v>
      </c>
    </row>
    <row r="409" spans="1:8" x14ac:dyDescent="0.2">
      <c r="A409" t="s">
        <v>384</v>
      </c>
      <c r="B409" t="s">
        <v>25</v>
      </c>
      <c r="C409" s="1">
        <v>21202</v>
      </c>
      <c r="D409" t="s">
        <v>1587</v>
      </c>
      <c r="H409">
        <v>8</v>
      </c>
    </row>
    <row r="410" spans="1:8" x14ac:dyDescent="0.2">
      <c r="A410" t="s">
        <v>385</v>
      </c>
      <c r="B410" t="s">
        <v>26</v>
      </c>
      <c r="C410" s="1">
        <v>31271</v>
      </c>
      <c r="D410" t="s">
        <v>1594</v>
      </c>
      <c r="H410">
        <v>0</v>
      </c>
    </row>
    <row r="411" spans="1:8" x14ac:dyDescent="0.2">
      <c r="A411" t="s">
        <v>386</v>
      </c>
      <c r="B411" t="s">
        <v>27</v>
      </c>
      <c r="C411" s="1">
        <v>28769</v>
      </c>
      <c r="D411" t="s">
        <v>1604</v>
      </c>
      <c r="H411">
        <v>0</v>
      </c>
    </row>
    <row r="412" spans="1:8" x14ac:dyDescent="0.2">
      <c r="A412" t="s">
        <v>387</v>
      </c>
      <c r="B412" t="s">
        <v>28</v>
      </c>
      <c r="C412" s="1">
        <v>22567</v>
      </c>
      <c r="D412" t="s">
        <v>1613</v>
      </c>
      <c r="H412">
        <v>7</v>
      </c>
    </row>
    <row r="413" spans="1:8" x14ac:dyDescent="0.2">
      <c r="A413" t="s">
        <v>388</v>
      </c>
      <c r="B413" t="s">
        <v>29</v>
      </c>
      <c r="C413" s="1">
        <v>26214</v>
      </c>
      <c r="D413" t="s">
        <v>1621</v>
      </c>
      <c r="H413">
        <v>5</v>
      </c>
    </row>
    <row r="414" spans="1:8" x14ac:dyDescent="0.2">
      <c r="A414" t="s">
        <v>389</v>
      </c>
      <c r="B414" t="s">
        <v>30</v>
      </c>
      <c r="C414" s="1">
        <v>28028</v>
      </c>
      <c r="D414" t="s">
        <v>1627</v>
      </c>
      <c r="H414">
        <v>0</v>
      </c>
    </row>
    <row r="415" spans="1:8" x14ac:dyDescent="0.2">
      <c r="A415" t="s">
        <v>390</v>
      </c>
      <c r="B415" t="s">
        <v>31</v>
      </c>
      <c r="C415" s="1">
        <v>29308</v>
      </c>
      <c r="D415" t="s">
        <v>1634</v>
      </c>
      <c r="H415">
        <v>3</v>
      </c>
    </row>
    <row r="416" spans="1:8" x14ac:dyDescent="0.2">
      <c r="A416" t="s">
        <v>391</v>
      </c>
      <c r="B416" t="s">
        <v>32</v>
      </c>
      <c r="C416" s="1">
        <v>17926</v>
      </c>
      <c r="D416" t="s">
        <v>1640</v>
      </c>
      <c r="H416">
        <v>23</v>
      </c>
    </row>
    <row r="417" spans="1:8" x14ac:dyDescent="0.2">
      <c r="A417" t="s">
        <v>392</v>
      </c>
      <c r="B417" t="s">
        <v>33</v>
      </c>
      <c r="C417" s="1">
        <v>24677</v>
      </c>
      <c r="D417" t="s">
        <v>1645</v>
      </c>
      <c r="H417">
        <v>1</v>
      </c>
    </row>
    <row r="418" spans="1:8" x14ac:dyDescent="0.2">
      <c r="A418" t="s">
        <v>393</v>
      </c>
      <c r="B418" t="s">
        <v>34</v>
      </c>
      <c r="C418" s="1">
        <v>24410</v>
      </c>
      <c r="D418" t="s">
        <v>1653</v>
      </c>
      <c r="H418">
        <v>5</v>
      </c>
    </row>
    <row r="419" spans="1:8" x14ac:dyDescent="0.2">
      <c r="A419" t="s">
        <v>394</v>
      </c>
      <c r="B419" t="s">
        <v>35</v>
      </c>
      <c r="C419" s="1">
        <v>27657</v>
      </c>
      <c r="D419" t="s">
        <v>1662</v>
      </c>
      <c r="H419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5ECA-8321-184D-889C-B70C94B158D5}">
  <dimension ref="A1:M389"/>
  <sheetViews>
    <sheetView workbookViewId="0">
      <selection activeCell="G1" sqref="G1"/>
    </sheetView>
  </sheetViews>
  <sheetFormatPr baseColWidth="10" defaultRowHeight="16" x14ac:dyDescent="0.2"/>
  <sheetData>
    <row r="1" spans="1:13" x14ac:dyDescent="0.2">
      <c r="A1" t="s">
        <v>689</v>
      </c>
      <c r="B1" t="s">
        <v>1080</v>
      </c>
      <c r="C1" t="s">
        <v>677</v>
      </c>
      <c r="D1" t="s">
        <v>678</v>
      </c>
      <c r="E1" t="s">
        <v>679</v>
      </c>
      <c r="F1" t="s">
        <v>680</v>
      </c>
      <c r="G1" t="s">
        <v>1081</v>
      </c>
      <c r="H1" t="s">
        <v>1082</v>
      </c>
      <c r="I1" t="s">
        <v>1084</v>
      </c>
      <c r="J1" t="s">
        <v>1083</v>
      </c>
      <c r="M1" t="s">
        <v>1079</v>
      </c>
    </row>
    <row r="2" spans="1:13" x14ac:dyDescent="0.2">
      <c r="A2">
        <v>2</v>
      </c>
      <c r="B2" t="s">
        <v>691</v>
      </c>
      <c r="C2">
        <v>83</v>
      </c>
      <c r="D2">
        <v>265</v>
      </c>
      <c r="E2">
        <v>4</v>
      </c>
      <c r="F2">
        <v>32</v>
      </c>
      <c r="G2" t="s">
        <v>683</v>
      </c>
      <c r="H2" t="s">
        <v>683</v>
      </c>
      <c r="I2">
        <f>VLOOKUP(H2,L:M,2,FALSE)</f>
        <v>3</v>
      </c>
      <c r="L2" t="s">
        <v>685</v>
      </c>
      <c r="M2">
        <v>1</v>
      </c>
    </row>
    <row r="3" spans="1:13" x14ac:dyDescent="0.2">
      <c r="A3">
        <v>7</v>
      </c>
      <c r="B3" t="s">
        <v>697</v>
      </c>
      <c r="C3">
        <v>82</v>
      </c>
      <c r="D3">
        <v>243</v>
      </c>
      <c r="E3">
        <v>31</v>
      </c>
      <c r="F3">
        <v>37</v>
      </c>
      <c r="G3" t="s">
        <v>683</v>
      </c>
      <c r="H3" t="s">
        <v>683</v>
      </c>
      <c r="I3">
        <f t="shared" ref="I3:I66" si="0">VLOOKUP(H3,L:M,2,FALSE)</f>
        <v>3</v>
      </c>
      <c r="L3" t="s">
        <v>682</v>
      </c>
      <c r="M3">
        <v>2</v>
      </c>
    </row>
    <row r="4" spans="1:13" x14ac:dyDescent="0.2">
      <c r="A4">
        <v>16</v>
      </c>
      <c r="B4" t="s">
        <v>706</v>
      </c>
      <c r="C4">
        <v>83</v>
      </c>
      <c r="D4">
        <v>250</v>
      </c>
      <c r="E4">
        <v>22</v>
      </c>
      <c r="F4">
        <v>46</v>
      </c>
      <c r="G4" t="s">
        <v>683</v>
      </c>
      <c r="H4" t="s">
        <v>683</v>
      </c>
      <c r="I4">
        <f t="shared" si="0"/>
        <v>3</v>
      </c>
      <c r="L4" t="s">
        <v>683</v>
      </c>
      <c r="M4">
        <v>3</v>
      </c>
    </row>
    <row r="5" spans="1:13" x14ac:dyDescent="0.2">
      <c r="A5">
        <v>20</v>
      </c>
      <c r="B5" t="s">
        <v>710</v>
      </c>
      <c r="C5">
        <v>85</v>
      </c>
      <c r="D5">
        <v>231</v>
      </c>
      <c r="E5">
        <v>5</v>
      </c>
      <c r="F5">
        <v>50</v>
      </c>
      <c r="G5" t="s">
        <v>683</v>
      </c>
      <c r="H5" t="s">
        <v>683</v>
      </c>
      <c r="I5">
        <f t="shared" si="0"/>
        <v>3</v>
      </c>
    </row>
    <row r="6" spans="1:13" x14ac:dyDescent="0.2">
      <c r="A6">
        <v>38</v>
      </c>
      <c r="B6" t="s">
        <v>728</v>
      </c>
      <c r="C6">
        <v>81</v>
      </c>
      <c r="D6">
        <v>233</v>
      </c>
      <c r="E6">
        <v>24</v>
      </c>
      <c r="F6">
        <v>68</v>
      </c>
      <c r="G6" t="s">
        <v>683</v>
      </c>
      <c r="H6" t="s">
        <v>683</v>
      </c>
      <c r="I6">
        <f t="shared" si="0"/>
        <v>3</v>
      </c>
    </row>
    <row r="7" spans="1:13" x14ac:dyDescent="0.2">
      <c r="A7">
        <v>69</v>
      </c>
      <c r="B7" t="s">
        <v>759</v>
      </c>
      <c r="C7">
        <v>82</v>
      </c>
      <c r="D7">
        <v>256</v>
      </c>
      <c r="E7">
        <v>15</v>
      </c>
      <c r="F7">
        <v>99</v>
      </c>
      <c r="G7" t="s">
        <v>683</v>
      </c>
      <c r="H7" t="s">
        <v>683</v>
      </c>
      <c r="I7">
        <f t="shared" si="0"/>
        <v>3</v>
      </c>
    </row>
    <row r="8" spans="1:13" x14ac:dyDescent="0.2">
      <c r="A8">
        <v>74</v>
      </c>
      <c r="B8" t="s">
        <v>764</v>
      </c>
      <c r="C8">
        <v>85</v>
      </c>
      <c r="D8">
        <v>240</v>
      </c>
      <c r="E8">
        <v>33</v>
      </c>
      <c r="F8">
        <v>104</v>
      </c>
      <c r="G8" t="s">
        <v>683</v>
      </c>
      <c r="H8" t="s">
        <v>683</v>
      </c>
      <c r="I8">
        <f t="shared" si="0"/>
        <v>3</v>
      </c>
    </row>
    <row r="9" spans="1:13" x14ac:dyDescent="0.2">
      <c r="A9">
        <v>93</v>
      </c>
      <c r="B9" t="s">
        <v>783</v>
      </c>
      <c r="C9">
        <v>85</v>
      </c>
      <c r="D9">
        <v>245</v>
      </c>
      <c r="E9">
        <v>21</v>
      </c>
      <c r="F9">
        <v>123</v>
      </c>
      <c r="G9" t="s">
        <v>683</v>
      </c>
      <c r="H9" t="s">
        <v>683</v>
      </c>
      <c r="I9">
        <f t="shared" si="0"/>
        <v>3</v>
      </c>
    </row>
    <row r="10" spans="1:13" x14ac:dyDescent="0.2">
      <c r="A10">
        <v>96</v>
      </c>
      <c r="B10" t="s">
        <v>786</v>
      </c>
      <c r="C10">
        <v>82</v>
      </c>
      <c r="D10">
        <v>248</v>
      </c>
      <c r="E10">
        <v>10</v>
      </c>
      <c r="F10">
        <v>126</v>
      </c>
      <c r="G10" t="s">
        <v>683</v>
      </c>
      <c r="H10" t="s">
        <v>683</v>
      </c>
      <c r="I10">
        <f t="shared" si="0"/>
        <v>3</v>
      </c>
    </row>
    <row r="11" spans="1:13" x14ac:dyDescent="0.2">
      <c r="A11">
        <v>103</v>
      </c>
      <c r="B11" t="s">
        <v>793</v>
      </c>
      <c r="C11">
        <v>82</v>
      </c>
      <c r="D11">
        <v>279</v>
      </c>
      <c r="E11">
        <v>1</v>
      </c>
      <c r="F11">
        <v>133</v>
      </c>
      <c r="G11" t="s">
        <v>683</v>
      </c>
      <c r="H11" t="s">
        <v>683</v>
      </c>
      <c r="I11">
        <f t="shared" si="0"/>
        <v>3</v>
      </c>
    </row>
    <row r="12" spans="1:13" x14ac:dyDescent="0.2">
      <c r="A12">
        <v>110</v>
      </c>
      <c r="B12" t="s">
        <v>800</v>
      </c>
      <c r="C12">
        <v>90</v>
      </c>
      <c r="D12">
        <v>311</v>
      </c>
      <c r="E12">
        <v>99</v>
      </c>
      <c r="F12">
        <v>140</v>
      </c>
      <c r="G12" t="s">
        <v>683</v>
      </c>
      <c r="H12" t="s">
        <v>683</v>
      </c>
      <c r="I12">
        <f t="shared" si="0"/>
        <v>3</v>
      </c>
    </row>
    <row r="13" spans="1:13" x14ac:dyDescent="0.2">
      <c r="A13">
        <v>123</v>
      </c>
      <c r="B13" t="s">
        <v>813</v>
      </c>
      <c r="C13">
        <v>82</v>
      </c>
      <c r="D13">
        <v>243</v>
      </c>
      <c r="E13">
        <v>55</v>
      </c>
      <c r="F13">
        <v>153</v>
      </c>
      <c r="G13" t="s">
        <v>683</v>
      </c>
      <c r="H13" t="s">
        <v>683</v>
      </c>
      <c r="I13">
        <f t="shared" si="0"/>
        <v>3</v>
      </c>
    </row>
    <row r="14" spans="1:13" x14ac:dyDescent="0.2">
      <c r="A14">
        <v>128</v>
      </c>
      <c r="B14" t="s">
        <v>818</v>
      </c>
      <c r="C14">
        <v>85</v>
      </c>
      <c r="D14">
        <v>258</v>
      </c>
      <c r="E14">
        <v>27</v>
      </c>
      <c r="F14">
        <v>158</v>
      </c>
      <c r="G14" t="s">
        <v>683</v>
      </c>
      <c r="H14" t="s">
        <v>683</v>
      </c>
      <c r="I14">
        <f t="shared" si="0"/>
        <v>3</v>
      </c>
    </row>
    <row r="15" spans="1:13" x14ac:dyDescent="0.2">
      <c r="A15">
        <v>188</v>
      </c>
      <c r="B15" t="s">
        <v>878</v>
      </c>
      <c r="C15">
        <v>83</v>
      </c>
      <c r="D15">
        <v>284</v>
      </c>
      <c r="E15">
        <v>15</v>
      </c>
      <c r="F15">
        <v>218</v>
      </c>
      <c r="G15" t="s">
        <v>683</v>
      </c>
      <c r="H15" t="s">
        <v>683</v>
      </c>
      <c r="I15">
        <f t="shared" si="0"/>
        <v>3</v>
      </c>
    </row>
    <row r="16" spans="1:13" x14ac:dyDescent="0.2">
      <c r="A16">
        <v>194</v>
      </c>
      <c r="B16" t="s">
        <v>884</v>
      </c>
      <c r="C16">
        <v>83</v>
      </c>
      <c r="D16">
        <v>265</v>
      </c>
      <c r="E16">
        <v>10</v>
      </c>
      <c r="F16">
        <v>224</v>
      </c>
      <c r="G16" t="s">
        <v>683</v>
      </c>
      <c r="H16" t="s">
        <v>683</v>
      </c>
      <c r="I16">
        <f t="shared" si="0"/>
        <v>3</v>
      </c>
    </row>
    <row r="17" spans="1:9" x14ac:dyDescent="0.2">
      <c r="A17">
        <v>198</v>
      </c>
      <c r="B17" t="s">
        <v>888</v>
      </c>
      <c r="C17">
        <v>82</v>
      </c>
      <c r="D17">
        <v>250</v>
      </c>
      <c r="E17">
        <v>13</v>
      </c>
      <c r="F17">
        <v>228</v>
      </c>
      <c r="G17" t="s">
        <v>683</v>
      </c>
      <c r="H17" t="s">
        <v>683</v>
      </c>
      <c r="I17">
        <f t="shared" si="0"/>
        <v>3</v>
      </c>
    </row>
    <row r="18" spans="1:9" x14ac:dyDescent="0.2">
      <c r="A18">
        <v>208</v>
      </c>
      <c r="B18" t="s">
        <v>898</v>
      </c>
      <c r="C18">
        <v>83</v>
      </c>
      <c r="D18">
        <v>255</v>
      </c>
      <c r="E18">
        <v>34</v>
      </c>
      <c r="F18">
        <v>238</v>
      </c>
      <c r="G18" t="s">
        <v>683</v>
      </c>
      <c r="H18" t="s">
        <v>683</v>
      </c>
      <c r="I18">
        <f t="shared" si="0"/>
        <v>3</v>
      </c>
    </row>
    <row r="19" spans="1:9" x14ac:dyDescent="0.2">
      <c r="A19">
        <v>214</v>
      </c>
      <c r="B19" t="s">
        <v>904</v>
      </c>
      <c r="C19">
        <v>85</v>
      </c>
      <c r="D19">
        <v>250</v>
      </c>
      <c r="E19">
        <v>25</v>
      </c>
      <c r="F19">
        <v>244</v>
      </c>
      <c r="G19" t="s">
        <v>683</v>
      </c>
      <c r="H19" t="s">
        <v>683</v>
      </c>
      <c r="I19">
        <f t="shared" si="0"/>
        <v>3</v>
      </c>
    </row>
    <row r="20" spans="1:9" x14ac:dyDescent="0.2">
      <c r="A20">
        <v>219</v>
      </c>
      <c r="B20" t="s">
        <v>909</v>
      </c>
      <c r="C20">
        <v>85</v>
      </c>
      <c r="D20">
        <v>282</v>
      </c>
      <c r="E20">
        <v>11</v>
      </c>
      <c r="F20">
        <v>249</v>
      </c>
      <c r="G20" t="s">
        <v>683</v>
      </c>
      <c r="H20" t="s">
        <v>683</v>
      </c>
      <c r="I20">
        <f t="shared" si="0"/>
        <v>3</v>
      </c>
    </row>
    <row r="21" spans="1:9" x14ac:dyDescent="0.2">
      <c r="A21">
        <v>220</v>
      </c>
      <c r="B21" t="s">
        <v>910</v>
      </c>
      <c r="C21">
        <v>85</v>
      </c>
      <c r="D21">
        <v>281</v>
      </c>
      <c r="E21">
        <v>33</v>
      </c>
      <c r="F21">
        <v>250</v>
      </c>
      <c r="G21" t="s">
        <v>683</v>
      </c>
      <c r="H21" t="s">
        <v>683</v>
      </c>
      <c r="I21">
        <f t="shared" si="0"/>
        <v>3</v>
      </c>
    </row>
    <row r="22" spans="1:9" x14ac:dyDescent="0.2">
      <c r="A22">
        <v>252</v>
      </c>
      <c r="B22" t="s">
        <v>942</v>
      </c>
      <c r="C22">
        <v>83</v>
      </c>
      <c r="D22">
        <v>215</v>
      </c>
      <c r="E22">
        <v>4</v>
      </c>
      <c r="F22">
        <v>282</v>
      </c>
      <c r="G22" t="s">
        <v>683</v>
      </c>
      <c r="H22" t="s">
        <v>683</v>
      </c>
      <c r="I22">
        <f t="shared" si="0"/>
        <v>3</v>
      </c>
    </row>
    <row r="23" spans="1:9" x14ac:dyDescent="0.2">
      <c r="A23">
        <v>271</v>
      </c>
      <c r="B23" t="s">
        <v>961</v>
      </c>
      <c r="C23">
        <v>83</v>
      </c>
      <c r="D23">
        <v>290</v>
      </c>
      <c r="E23">
        <v>27</v>
      </c>
      <c r="F23">
        <v>301</v>
      </c>
      <c r="G23" t="s">
        <v>683</v>
      </c>
      <c r="H23" t="s">
        <v>683</v>
      </c>
      <c r="I23">
        <f t="shared" si="0"/>
        <v>3</v>
      </c>
    </row>
    <row r="24" spans="1:9" x14ac:dyDescent="0.2">
      <c r="A24">
        <v>290</v>
      </c>
      <c r="B24" t="s">
        <v>980</v>
      </c>
      <c r="C24">
        <v>85</v>
      </c>
      <c r="D24">
        <v>245</v>
      </c>
      <c r="E24">
        <v>25</v>
      </c>
      <c r="F24">
        <v>320</v>
      </c>
      <c r="G24" t="s">
        <v>683</v>
      </c>
      <c r="H24" t="s">
        <v>683</v>
      </c>
      <c r="I24">
        <f t="shared" si="0"/>
        <v>3</v>
      </c>
    </row>
    <row r="25" spans="1:9" x14ac:dyDescent="0.2">
      <c r="A25">
        <v>291</v>
      </c>
      <c r="B25" t="s">
        <v>981</v>
      </c>
      <c r="C25">
        <v>85</v>
      </c>
      <c r="D25">
        <v>190</v>
      </c>
      <c r="E25">
        <v>17</v>
      </c>
      <c r="F25">
        <v>321</v>
      </c>
      <c r="G25" t="s">
        <v>683</v>
      </c>
      <c r="H25" t="s">
        <v>683</v>
      </c>
      <c r="I25">
        <f t="shared" si="0"/>
        <v>3</v>
      </c>
    </row>
    <row r="26" spans="1:9" x14ac:dyDescent="0.2">
      <c r="A26">
        <v>308</v>
      </c>
      <c r="B26" t="s">
        <v>998</v>
      </c>
      <c r="C26">
        <v>85</v>
      </c>
      <c r="D26">
        <v>245</v>
      </c>
      <c r="E26">
        <v>14</v>
      </c>
      <c r="F26">
        <v>338</v>
      </c>
      <c r="G26" t="s">
        <v>683</v>
      </c>
      <c r="H26" t="s">
        <v>683</v>
      </c>
      <c r="I26">
        <f t="shared" si="0"/>
        <v>3</v>
      </c>
    </row>
    <row r="27" spans="1:9" x14ac:dyDescent="0.2">
      <c r="A27">
        <v>326</v>
      </c>
      <c r="B27" t="s">
        <v>1016</v>
      </c>
      <c r="C27">
        <v>82</v>
      </c>
      <c r="D27">
        <v>243</v>
      </c>
      <c r="E27">
        <v>28</v>
      </c>
      <c r="F27">
        <v>356</v>
      </c>
      <c r="G27" t="s">
        <v>683</v>
      </c>
      <c r="H27" t="s">
        <v>683</v>
      </c>
      <c r="I27">
        <f t="shared" si="0"/>
        <v>3</v>
      </c>
    </row>
    <row r="28" spans="1:9" x14ac:dyDescent="0.2">
      <c r="A28">
        <v>331</v>
      </c>
      <c r="B28" t="s">
        <v>1021</v>
      </c>
      <c r="C28">
        <v>81</v>
      </c>
      <c r="D28">
        <v>250</v>
      </c>
      <c r="E28">
        <v>45</v>
      </c>
      <c r="F28">
        <v>361</v>
      </c>
      <c r="G28" t="s">
        <v>683</v>
      </c>
      <c r="H28" t="s">
        <v>683</v>
      </c>
      <c r="I28">
        <f t="shared" si="0"/>
        <v>3</v>
      </c>
    </row>
    <row r="29" spans="1:9" x14ac:dyDescent="0.2">
      <c r="A29">
        <v>357</v>
      </c>
      <c r="B29" t="s">
        <v>1047</v>
      </c>
      <c r="C29">
        <v>83</v>
      </c>
      <c r="D29">
        <v>265</v>
      </c>
      <c r="E29">
        <v>17</v>
      </c>
      <c r="F29">
        <v>387</v>
      </c>
      <c r="G29" t="s">
        <v>683</v>
      </c>
      <c r="H29" t="s">
        <v>683</v>
      </c>
      <c r="I29">
        <f t="shared" si="0"/>
        <v>3</v>
      </c>
    </row>
    <row r="30" spans="1:9" x14ac:dyDescent="0.2">
      <c r="A30">
        <v>363</v>
      </c>
      <c r="B30" t="s">
        <v>1053</v>
      </c>
      <c r="C30">
        <v>82</v>
      </c>
      <c r="D30">
        <v>260</v>
      </c>
      <c r="E30">
        <v>9</v>
      </c>
      <c r="F30">
        <v>393</v>
      </c>
      <c r="G30" t="s">
        <v>683</v>
      </c>
      <c r="H30" t="s">
        <v>683</v>
      </c>
      <c r="I30">
        <f t="shared" si="0"/>
        <v>3</v>
      </c>
    </row>
    <row r="31" spans="1:9" x14ac:dyDescent="0.2">
      <c r="A31">
        <v>373</v>
      </c>
      <c r="B31" t="s">
        <v>1063</v>
      </c>
      <c r="C31">
        <v>85</v>
      </c>
      <c r="D31">
        <v>265</v>
      </c>
      <c r="E31">
        <v>21</v>
      </c>
      <c r="F31">
        <v>403</v>
      </c>
      <c r="G31" t="s">
        <v>683</v>
      </c>
      <c r="H31" t="s">
        <v>683</v>
      </c>
      <c r="I31">
        <f t="shared" si="0"/>
        <v>3</v>
      </c>
    </row>
    <row r="32" spans="1:9" x14ac:dyDescent="0.2">
      <c r="A32">
        <v>386</v>
      </c>
      <c r="B32" t="s">
        <v>1076</v>
      </c>
      <c r="C32">
        <v>83</v>
      </c>
      <c r="D32">
        <v>275</v>
      </c>
      <c r="E32">
        <v>77</v>
      </c>
      <c r="F32">
        <v>416</v>
      </c>
      <c r="G32" t="s">
        <v>683</v>
      </c>
      <c r="H32" t="s">
        <v>683</v>
      </c>
      <c r="I32">
        <f t="shared" si="0"/>
        <v>3</v>
      </c>
    </row>
    <row r="33" spans="1:9" x14ac:dyDescent="0.2">
      <c r="A33">
        <v>388</v>
      </c>
      <c r="B33" t="s">
        <v>1078</v>
      </c>
      <c r="C33">
        <v>85</v>
      </c>
      <c r="D33">
        <v>240</v>
      </c>
      <c r="E33">
        <v>40</v>
      </c>
      <c r="F33">
        <v>418</v>
      </c>
      <c r="G33" t="s">
        <v>683</v>
      </c>
      <c r="H33" t="s">
        <v>683</v>
      </c>
      <c r="I33">
        <f t="shared" si="0"/>
        <v>3</v>
      </c>
    </row>
    <row r="34" spans="1:9" x14ac:dyDescent="0.2">
      <c r="A34">
        <v>1</v>
      </c>
      <c r="B34" t="s">
        <v>690</v>
      </c>
      <c r="C34">
        <v>80</v>
      </c>
      <c r="D34">
        <v>225</v>
      </c>
      <c r="E34">
        <v>5</v>
      </c>
      <c r="F34">
        <v>31</v>
      </c>
      <c r="G34" t="s">
        <v>682</v>
      </c>
      <c r="H34" t="s">
        <v>682</v>
      </c>
      <c r="I34">
        <f t="shared" si="0"/>
        <v>2</v>
      </c>
    </row>
    <row r="35" spans="1:9" x14ac:dyDescent="0.2">
      <c r="A35">
        <v>9</v>
      </c>
      <c r="B35" t="s">
        <v>699</v>
      </c>
      <c r="C35">
        <v>83</v>
      </c>
      <c r="D35">
        <v>242</v>
      </c>
      <c r="E35">
        <v>34</v>
      </c>
      <c r="F35">
        <v>39</v>
      </c>
      <c r="G35" t="s">
        <v>682</v>
      </c>
      <c r="H35" t="s">
        <v>682</v>
      </c>
      <c r="I35">
        <f t="shared" si="0"/>
        <v>2</v>
      </c>
    </row>
    <row r="36" spans="1:9" x14ac:dyDescent="0.2">
      <c r="A36">
        <v>10</v>
      </c>
      <c r="B36" t="s">
        <v>700</v>
      </c>
      <c r="C36">
        <v>78</v>
      </c>
      <c r="D36">
        <v>219</v>
      </c>
      <c r="E36">
        <v>43</v>
      </c>
      <c r="F36">
        <v>40</v>
      </c>
      <c r="G36" t="s">
        <v>682</v>
      </c>
      <c r="H36" t="s">
        <v>682</v>
      </c>
      <c r="I36">
        <f t="shared" si="0"/>
        <v>2</v>
      </c>
    </row>
    <row r="37" spans="1:9" x14ac:dyDescent="0.2">
      <c r="A37">
        <v>11</v>
      </c>
      <c r="B37" t="s">
        <v>701</v>
      </c>
      <c r="C37">
        <v>79</v>
      </c>
      <c r="D37">
        <v>238</v>
      </c>
      <c r="E37">
        <v>7</v>
      </c>
      <c r="F37">
        <v>41</v>
      </c>
      <c r="G37" t="s">
        <v>682</v>
      </c>
      <c r="H37" t="s">
        <v>682</v>
      </c>
      <c r="I37">
        <f t="shared" si="0"/>
        <v>2</v>
      </c>
    </row>
    <row r="38" spans="1:9" x14ac:dyDescent="0.2">
      <c r="A38">
        <v>13</v>
      </c>
      <c r="B38" t="s">
        <v>703</v>
      </c>
      <c r="C38">
        <v>79</v>
      </c>
      <c r="D38">
        <v>232</v>
      </c>
      <c r="E38">
        <v>3</v>
      </c>
      <c r="F38">
        <v>43</v>
      </c>
      <c r="G38" t="s">
        <v>682</v>
      </c>
      <c r="H38" t="s">
        <v>682</v>
      </c>
      <c r="I38">
        <f t="shared" si="0"/>
        <v>2</v>
      </c>
    </row>
    <row r="39" spans="1:9" x14ac:dyDescent="0.2">
      <c r="A39">
        <v>15</v>
      </c>
      <c r="B39" t="s">
        <v>705</v>
      </c>
      <c r="C39">
        <v>81</v>
      </c>
      <c r="D39">
        <v>210</v>
      </c>
      <c r="E39">
        <v>9</v>
      </c>
      <c r="F39">
        <v>45</v>
      </c>
      <c r="G39" t="s">
        <v>682</v>
      </c>
      <c r="H39" t="s">
        <v>682</v>
      </c>
      <c r="I39">
        <f t="shared" si="0"/>
        <v>2</v>
      </c>
    </row>
    <row r="40" spans="1:9" x14ac:dyDescent="0.2">
      <c r="A40">
        <v>17</v>
      </c>
      <c r="B40" t="s">
        <v>707</v>
      </c>
      <c r="C40">
        <v>83</v>
      </c>
      <c r="D40">
        <v>235</v>
      </c>
      <c r="E40">
        <v>35</v>
      </c>
      <c r="F40">
        <v>47</v>
      </c>
      <c r="G40" t="s">
        <v>682</v>
      </c>
      <c r="H40" t="s">
        <v>682</v>
      </c>
      <c r="I40">
        <f t="shared" si="0"/>
        <v>2</v>
      </c>
    </row>
    <row r="41" spans="1:9" x14ac:dyDescent="0.2">
      <c r="A41">
        <v>22</v>
      </c>
      <c r="B41" t="s">
        <v>712</v>
      </c>
      <c r="C41">
        <v>79</v>
      </c>
      <c r="D41">
        <v>204</v>
      </c>
      <c r="E41">
        <v>45</v>
      </c>
      <c r="F41">
        <v>52</v>
      </c>
      <c r="G41" t="s">
        <v>682</v>
      </c>
      <c r="H41" t="s">
        <v>682</v>
      </c>
      <c r="I41">
        <f t="shared" si="0"/>
        <v>2</v>
      </c>
    </row>
    <row r="42" spans="1:9" x14ac:dyDescent="0.2">
      <c r="A42">
        <v>23</v>
      </c>
      <c r="B42" t="s">
        <v>713</v>
      </c>
      <c r="C42">
        <v>80</v>
      </c>
      <c r="D42">
        <v>225</v>
      </c>
      <c r="E42">
        <v>40</v>
      </c>
      <c r="F42">
        <v>53</v>
      </c>
      <c r="G42" t="s">
        <v>682</v>
      </c>
      <c r="H42" t="s">
        <v>682</v>
      </c>
      <c r="I42">
        <f t="shared" si="0"/>
        <v>2</v>
      </c>
    </row>
    <row r="43" spans="1:9" x14ac:dyDescent="0.2">
      <c r="A43">
        <v>24</v>
      </c>
      <c r="B43" t="s">
        <v>714</v>
      </c>
      <c r="C43">
        <v>79</v>
      </c>
      <c r="D43">
        <v>225</v>
      </c>
      <c r="E43">
        <v>4</v>
      </c>
      <c r="F43">
        <v>54</v>
      </c>
      <c r="G43" t="s">
        <v>682</v>
      </c>
      <c r="H43" t="s">
        <v>682</v>
      </c>
      <c r="I43">
        <f t="shared" si="0"/>
        <v>2</v>
      </c>
    </row>
    <row r="44" spans="1:9" x14ac:dyDescent="0.2">
      <c r="A44">
        <v>28</v>
      </c>
      <c r="B44" t="s">
        <v>718</v>
      </c>
      <c r="C44">
        <v>80</v>
      </c>
      <c r="D44">
        <v>229</v>
      </c>
      <c r="E44">
        <v>31</v>
      </c>
      <c r="F44">
        <v>58</v>
      </c>
      <c r="G44" t="s">
        <v>682</v>
      </c>
      <c r="H44" t="s">
        <v>682</v>
      </c>
      <c r="I44">
        <f t="shared" si="0"/>
        <v>2</v>
      </c>
    </row>
    <row r="45" spans="1:9" x14ac:dyDescent="0.2">
      <c r="A45">
        <v>35</v>
      </c>
      <c r="B45" t="s">
        <v>725</v>
      </c>
      <c r="C45">
        <v>82</v>
      </c>
      <c r="D45">
        <v>225</v>
      </c>
      <c r="E45">
        <v>42</v>
      </c>
      <c r="F45">
        <v>65</v>
      </c>
      <c r="G45" t="s">
        <v>682</v>
      </c>
      <c r="H45" t="s">
        <v>682</v>
      </c>
      <c r="I45">
        <f t="shared" si="0"/>
        <v>2</v>
      </c>
    </row>
    <row r="46" spans="1:9" x14ac:dyDescent="0.2">
      <c r="A46">
        <v>37</v>
      </c>
      <c r="B46" t="s">
        <v>727</v>
      </c>
      <c r="C46">
        <v>79</v>
      </c>
      <c r="D46">
        <v>215</v>
      </c>
      <c r="E46">
        <v>41</v>
      </c>
      <c r="F46">
        <v>67</v>
      </c>
      <c r="G46" t="s">
        <v>682</v>
      </c>
      <c r="H46" t="s">
        <v>682</v>
      </c>
      <c r="I46">
        <f t="shared" si="0"/>
        <v>2</v>
      </c>
    </row>
    <row r="47" spans="1:9" x14ac:dyDescent="0.2">
      <c r="A47">
        <v>39</v>
      </c>
      <c r="B47" t="s">
        <v>729</v>
      </c>
      <c r="C47">
        <v>81</v>
      </c>
      <c r="D47">
        <v>234</v>
      </c>
      <c r="E47">
        <v>8</v>
      </c>
      <c r="F47">
        <v>69</v>
      </c>
      <c r="G47" t="s">
        <v>682</v>
      </c>
      <c r="H47" t="s">
        <v>682</v>
      </c>
      <c r="I47">
        <f t="shared" si="0"/>
        <v>2</v>
      </c>
    </row>
    <row r="48" spans="1:9" x14ac:dyDescent="0.2">
      <c r="A48">
        <v>42</v>
      </c>
      <c r="B48" t="s">
        <v>732</v>
      </c>
      <c r="C48">
        <v>79</v>
      </c>
      <c r="D48">
        <v>226</v>
      </c>
      <c r="E48">
        <v>44</v>
      </c>
      <c r="F48">
        <v>72</v>
      </c>
      <c r="G48" t="s">
        <v>682</v>
      </c>
      <c r="H48" t="s">
        <v>682</v>
      </c>
      <c r="I48">
        <f t="shared" si="0"/>
        <v>2</v>
      </c>
    </row>
    <row r="49" spans="1:9" x14ac:dyDescent="0.2">
      <c r="A49">
        <v>43</v>
      </c>
      <c r="B49" t="s">
        <v>733</v>
      </c>
      <c r="C49">
        <v>78</v>
      </c>
      <c r="D49">
        <v>200</v>
      </c>
      <c r="E49">
        <v>9</v>
      </c>
      <c r="F49">
        <v>73</v>
      </c>
      <c r="G49" t="s">
        <v>682</v>
      </c>
      <c r="H49" t="s">
        <v>682</v>
      </c>
      <c r="I49">
        <f t="shared" si="0"/>
        <v>2</v>
      </c>
    </row>
    <row r="50" spans="1:9" x14ac:dyDescent="0.2">
      <c r="A50">
        <v>50</v>
      </c>
      <c r="B50" t="s">
        <v>740</v>
      </c>
      <c r="C50">
        <v>78</v>
      </c>
      <c r="D50">
        <v>221</v>
      </c>
      <c r="E50">
        <v>17</v>
      </c>
      <c r="F50">
        <v>80</v>
      </c>
      <c r="G50" t="s">
        <v>682</v>
      </c>
      <c r="H50" t="s">
        <v>682</v>
      </c>
      <c r="I50">
        <f t="shared" si="0"/>
        <v>2</v>
      </c>
    </row>
    <row r="51" spans="1:9" x14ac:dyDescent="0.2">
      <c r="A51">
        <v>51</v>
      </c>
      <c r="B51" t="s">
        <v>741</v>
      </c>
      <c r="C51">
        <v>79</v>
      </c>
      <c r="D51">
        <v>225</v>
      </c>
      <c r="E51">
        <v>0</v>
      </c>
      <c r="F51">
        <v>81</v>
      </c>
      <c r="G51" t="s">
        <v>682</v>
      </c>
      <c r="H51" t="s">
        <v>682</v>
      </c>
      <c r="I51">
        <f t="shared" si="0"/>
        <v>2</v>
      </c>
    </row>
    <row r="52" spans="1:9" x14ac:dyDescent="0.2">
      <c r="A52">
        <v>52</v>
      </c>
      <c r="B52" t="s">
        <v>742</v>
      </c>
      <c r="C52">
        <v>78</v>
      </c>
      <c r="D52">
        <v>209</v>
      </c>
      <c r="E52">
        <v>25</v>
      </c>
      <c r="F52">
        <v>82</v>
      </c>
      <c r="G52" t="s">
        <v>682</v>
      </c>
      <c r="H52" t="s">
        <v>682</v>
      </c>
      <c r="I52">
        <f t="shared" si="0"/>
        <v>2</v>
      </c>
    </row>
    <row r="53" spans="1:9" x14ac:dyDescent="0.2">
      <c r="A53">
        <v>56</v>
      </c>
      <c r="B53" t="s">
        <v>746</v>
      </c>
      <c r="C53">
        <v>79</v>
      </c>
      <c r="D53">
        <v>206</v>
      </c>
      <c r="E53">
        <v>4</v>
      </c>
      <c r="F53">
        <v>86</v>
      </c>
      <c r="G53" t="s">
        <v>682</v>
      </c>
      <c r="H53" t="s">
        <v>682</v>
      </c>
      <c r="I53">
        <f t="shared" si="0"/>
        <v>2</v>
      </c>
    </row>
    <row r="54" spans="1:9" x14ac:dyDescent="0.2">
      <c r="A54">
        <v>66</v>
      </c>
      <c r="B54" t="s">
        <v>756</v>
      </c>
      <c r="C54">
        <v>79</v>
      </c>
      <c r="D54">
        <v>230</v>
      </c>
      <c r="E54">
        <v>22</v>
      </c>
      <c r="F54">
        <v>96</v>
      </c>
      <c r="G54" t="s">
        <v>682</v>
      </c>
      <c r="H54" t="s">
        <v>682</v>
      </c>
      <c r="I54">
        <f t="shared" si="0"/>
        <v>2</v>
      </c>
    </row>
    <row r="55" spans="1:9" x14ac:dyDescent="0.2">
      <c r="A55">
        <v>77</v>
      </c>
      <c r="B55" t="s">
        <v>767</v>
      </c>
      <c r="C55">
        <v>80</v>
      </c>
      <c r="D55">
        <v>215</v>
      </c>
      <c r="E55">
        <v>15</v>
      </c>
      <c r="F55">
        <v>107</v>
      </c>
      <c r="G55" t="s">
        <v>682</v>
      </c>
      <c r="H55" t="s">
        <v>682</v>
      </c>
      <c r="I55">
        <f t="shared" si="0"/>
        <v>2</v>
      </c>
    </row>
    <row r="56" spans="1:9" x14ac:dyDescent="0.2">
      <c r="A56">
        <v>85</v>
      </c>
      <c r="B56" t="s">
        <v>775</v>
      </c>
      <c r="C56">
        <v>79</v>
      </c>
      <c r="D56">
        <v>209</v>
      </c>
      <c r="E56">
        <v>33</v>
      </c>
      <c r="F56">
        <v>115</v>
      </c>
      <c r="G56" t="s">
        <v>682</v>
      </c>
      <c r="H56" t="s">
        <v>682</v>
      </c>
      <c r="I56">
        <f t="shared" si="0"/>
        <v>2</v>
      </c>
    </row>
    <row r="57" spans="1:9" x14ac:dyDescent="0.2">
      <c r="A57">
        <v>86</v>
      </c>
      <c r="B57" t="s">
        <v>776</v>
      </c>
      <c r="C57">
        <v>79</v>
      </c>
      <c r="D57">
        <v>221</v>
      </c>
      <c r="E57">
        <v>13</v>
      </c>
      <c r="F57">
        <v>116</v>
      </c>
      <c r="G57" t="s">
        <v>682</v>
      </c>
      <c r="H57" t="s">
        <v>682</v>
      </c>
      <c r="I57">
        <f t="shared" si="0"/>
        <v>2</v>
      </c>
    </row>
    <row r="58" spans="1:9" x14ac:dyDescent="0.2">
      <c r="A58">
        <v>87</v>
      </c>
      <c r="B58" t="s">
        <v>777</v>
      </c>
      <c r="C58">
        <v>78</v>
      </c>
      <c r="D58">
        <v>235</v>
      </c>
      <c r="E58">
        <v>99</v>
      </c>
      <c r="F58">
        <v>117</v>
      </c>
      <c r="G58" t="s">
        <v>682</v>
      </c>
      <c r="H58" t="s">
        <v>682</v>
      </c>
      <c r="I58">
        <f t="shared" si="0"/>
        <v>2</v>
      </c>
    </row>
    <row r="59" spans="1:9" x14ac:dyDescent="0.2">
      <c r="A59">
        <v>92</v>
      </c>
      <c r="B59" t="s">
        <v>782</v>
      </c>
      <c r="C59">
        <v>78</v>
      </c>
      <c r="D59">
        <v>231</v>
      </c>
      <c r="E59">
        <v>6</v>
      </c>
      <c r="F59">
        <v>122</v>
      </c>
      <c r="G59" t="s">
        <v>682</v>
      </c>
      <c r="H59" t="s">
        <v>682</v>
      </c>
      <c r="I59">
        <f t="shared" si="0"/>
        <v>2</v>
      </c>
    </row>
    <row r="60" spans="1:9" x14ac:dyDescent="0.2">
      <c r="A60">
        <v>105</v>
      </c>
      <c r="B60" t="s">
        <v>795</v>
      </c>
      <c r="C60">
        <v>82</v>
      </c>
      <c r="D60">
        <v>240</v>
      </c>
      <c r="E60">
        <v>7</v>
      </c>
      <c r="F60">
        <v>135</v>
      </c>
      <c r="G60" t="s">
        <v>682</v>
      </c>
      <c r="H60" t="s">
        <v>682</v>
      </c>
      <c r="I60">
        <f t="shared" si="0"/>
        <v>2</v>
      </c>
    </row>
    <row r="61" spans="1:9" x14ac:dyDescent="0.2">
      <c r="A61">
        <v>111</v>
      </c>
      <c r="B61" t="s">
        <v>801</v>
      </c>
      <c r="C61">
        <v>81</v>
      </c>
      <c r="D61">
        <v>265</v>
      </c>
      <c r="E61">
        <v>15</v>
      </c>
      <c r="F61">
        <v>141</v>
      </c>
      <c r="G61" t="s">
        <v>682</v>
      </c>
      <c r="H61" t="s">
        <v>682</v>
      </c>
      <c r="I61">
        <f t="shared" si="0"/>
        <v>2</v>
      </c>
    </row>
    <row r="62" spans="1:9" x14ac:dyDescent="0.2">
      <c r="A62">
        <v>112</v>
      </c>
      <c r="B62" t="s">
        <v>802</v>
      </c>
      <c r="C62">
        <v>79</v>
      </c>
      <c r="D62">
        <v>220</v>
      </c>
      <c r="E62">
        <v>10</v>
      </c>
      <c r="F62">
        <v>142</v>
      </c>
      <c r="G62" t="s">
        <v>682</v>
      </c>
      <c r="H62" t="s">
        <v>682</v>
      </c>
      <c r="I62">
        <f t="shared" si="0"/>
        <v>2</v>
      </c>
    </row>
    <row r="63" spans="1:9" x14ac:dyDescent="0.2">
      <c r="A63">
        <v>113</v>
      </c>
      <c r="B63" t="s">
        <v>803</v>
      </c>
      <c r="C63">
        <v>77</v>
      </c>
      <c r="D63">
        <v>230</v>
      </c>
      <c r="E63">
        <v>24</v>
      </c>
      <c r="F63">
        <v>143</v>
      </c>
      <c r="G63" t="s">
        <v>682</v>
      </c>
      <c r="H63" t="s">
        <v>682</v>
      </c>
      <c r="I63">
        <f t="shared" si="0"/>
        <v>2</v>
      </c>
    </row>
    <row r="64" spans="1:9" x14ac:dyDescent="0.2">
      <c r="A64">
        <v>122</v>
      </c>
      <c r="B64" t="s">
        <v>812</v>
      </c>
      <c r="C64">
        <v>80</v>
      </c>
      <c r="D64">
        <v>229</v>
      </c>
      <c r="E64">
        <v>16</v>
      </c>
      <c r="F64">
        <v>152</v>
      </c>
      <c r="G64" t="s">
        <v>682</v>
      </c>
      <c r="H64" t="s">
        <v>682</v>
      </c>
      <c r="I64">
        <f t="shared" si="0"/>
        <v>2</v>
      </c>
    </row>
    <row r="65" spans="1:9" x14ac:dyDescent="0.2">
      <c r="A65">
        <v>124</v>
      </c>
      <c r="B65" t="s">
        <v>814</v>
      </c>
      <c r="C65">
        <v>80</v>
      </c>
      <c r="D65">
        <v>220</v>
      </c>
      <c r="E65">
        <v>13</v>
      </c>
      <c r="F65">
        <v>154</v>
      </c>
      <c r="G65" t="s">
        <v>682</v>
      </c>
      <c r="H65" t="s">
        <v>682</v>
      </c>
      <c r="I65">
        <f t="shared" si="0"/>
        <v>2</v>
      </c>
    </row>
    <row r="66" spans="1:9" x14ac:dyDescent="0.2">
      <c r="A66">
        <v>125</v>
      </c>
      <c r="B66" t="s">
        <v>815</v>
      </c>
      <c r="C66">
        <v>81</v>
      </c>
      <c r="D66">
        <v>232</v>
      </c>
      <c r="E66">
        <v>67</v>
      </c>
      <c r="F66">
        <v>155</v>
      </c>
      <c r="G66" t="s">
        <v>682</v>
      </c>
      <c r="H66" t="s">
        <v>682</v>
      </c>
      <c r="I66">
        <f t="shared" si="0"/>
        <v>2</v>
      </c>
    </row>
    <row r="67" spans="1:9" x14ac:dyDescent="0.2">
      <c r="A67">
        <v>129</v>
      </c>
      <c r="B67" t="s">
        <v>819</v>
      </c>
      <c r="C67">
        <v>80</v>
      </c>
      <c r="D67">
        <v>235</v>
      </c>
      <c r="E67">
        <v>50</v>
      </c>
      <c r="F67">
        <v>159</v>
      </c>
      <c r="G67" t="s">
        <v>682</v>
      </c>
      <c r="H67" t="s">
        <v>682</v>
      </c>
      <c r="I67">
        <f t="shared" ref="I67:I130" si="1">VLOOKUP(H67,L:M,2,FALSE)</f>
        <v>2</v>
      </c>
    </row>
    <row r="68" spans="1:9" x14ac:dyDescent="0.2">
      <c r="A68">
        <v>132</v>
      </c>
      <c r="B68" t="s">
        <v>822</v>
      </c>
      <c r="C68">
        <v>80</v>
      </c>
      <c r="D68">
        <v>210</v>
      </c>
      <c r="E68">
        <v>9</v>
      </c>
      <c r="F68">
        <v>162</v>
      </c>
      <c r="G68" t="s">
        <v>682</v>
      </c>
      <c r="H68" t="s">
        <v>682</v>
      </c>
      <c r="I68">
        <f t="shared" si="1"/>
        <v>2</v>
      </c>
    </row>
    <row r="69" spans="1:9" x14ac:dyDescent="0.2">
      <c r="A69">
        <v>134</v>
      </c>
      <c r="B69" t="s">
        <v>824</v>
      </c>
      <c r="C69">
        <v>78</v>
      </c>
      <c r="D69">
        <v>230</v>
      </c>
      <c r="E69">
        <v>23</v>
      </c>
      <c r="F69">
        <v>164</v>
      </c>
      <c r="G69" t="s">
        <v>682</v>
      </c>
      <c r="H69" t="s">
        <v>682</v>
      </c>
      <c r="I69">
        <f t="shared" si="1"/>
        <v>2</v>
      </c>
    </row>
    <row r="70" spans="1:9" x14ac:dyDescent="0.2">
      <c r="A70">
        <v>138</v>
      </c>
      <c r="B70" t="s">
        <v>828</v>
      </c>
      <c r="C70">
        <v>80</v>
      </c>
      <c r="D70">
        <v>235</v>
      </c>
      <c r="E70">
        <v>32</v>
      </c>
      <c r="F70">
        <v>168</v>
      </c>
      <c r="G70" t="s">
        <v>682</v>
      </c>
      <c r="H70" t="s">
        <v>682</v>
      </c>
      <c r="I70">
        <f t="shared" si="1"/>
        <v>2</v>
      </c>
    </row>
    <row r="71" spans="1:9" x14ac:dyDescent="0.2">
      <c r="A71">
        <v>140</v>
      </c>
      <c r="B71" t="s">
        <v>830</v>
      </c>
      <c r="C71">
        <v>81</v>
      </c>
      <c r="D71">
        <v>250</v>
      </c>
      <c r="E71">
        <v>2</v>
      </c>
      <c r="F71">
        <v>170</v>
      </c>
      <c r="G71" t="s">
        <v>682</v>
      </c>
      <c r="H71" t="s">
        <v>682</v>
      </c>
      <c r="I71">
        <f t="shared" si="1"/>
        <v>2</v>
      </c>
    </row>
    <row r="72" spans="1:9" x14ac:dyDescent="0.2">
      <c r="A72">
        <v>149</v>
      </c>
      <c r="B72" t="s">
        <v>839</v>
      </c>
      <c r="C72">
        <v>79</v>
      </c>
      <c r="D72">
        <v>226</v>
      </c>
      <c r="E72">
        <v>12</v>
      </c>
      <c r="F72">
        <v>179</v>
      </c>
      <c r="G72" t="s">
        <v>682</v>
      </c>
      <c r="H72" t="s">
        <v>682</v>
      </c>
      <c r="I72">
        <f t="shared" si="1"/>
        <v>2</v>
      </c>
    </row>
    <row r="73" spans="1:9" x14ac:dyDescent="0.2">
      <c r="A73">
        <v>154</v>
      </c>
      <c r="B73" t="s">
        <v>844</v>
      </c>
      <c r="C73">
        <v>79</v>
      </c>
      <c r="D73">
        <v>225</v>
      </c>
      <c r="E73">
        <v>20</v>
      </c>
      <c r="F73">
        <v>184</v>
      </c>
      <c r="G73" t="s">
        <v>682</v>
      </c>
      <c r="H73" t="s">
        <v>682</v>
      </c>
      <c r="I73">
        <f t="shared" si="1"/>
        <v>2</v>
      </c>
    </row>
    <row r="74" spans="1:9" x14ac:dyDescent="0.2">
      <c r="A74">
        <v>155</v>
      </c>
      <c r="B74" t="s">
        <v>845</v>
      </c>
      <c r="C74">
        <v>77</v>
      </c>
      <c r="D74">
        <v>210</v>
      </c>
      <c r="E74">
        <v>50</v>
      </c>
      <c r="F74">
        <v>185</v>
      </c>
      <c r="G74" t="s">
        <v>682</v>
      </c>
      <c r="H74" t="s">
        <v>682</v>
      </c>
      <c r="I74">
        <f t="shared" si="1"/>
        <v>2</v>
      </c>
    </row>
    <row r="75" spans="1:9" x14ac:dyDescent="0.2">
      <c r="A75">
        <v>156</v>
      </c>
      <c r="B75" t="s">
        <v>846</v>
      </c>
      <c r="C75">
        <v>81</v>
      </c>
      <c r="D75">
        <v>214</v>
      </c>
      <c r="E75">
        <v>41</v>
      </c>
      <c r="F75">
        <v>186</v>
      </c>
      <c r="G75" t="s">
        <v>682</v>
      </c>
      <c r="H75" t="s">
        <v>682</v>
      </c>
      <c r="I75">
        <f t="shared" si="1"/>
        <v>2</v>
      </c>
    </row>
    <row r="76" spans="1:9" x14ac:dyDescent="0.2">
      <c r="A76">
        <v>160</v>
      </c>
      <c r="B76" t="s">
        <v>850</v>
      </c>
      <c r="C76">
        <v>78</v>
      </c>
      <c r="D76">
        <v>226</v>
      </c>
      <c r="E76">
        <v>18</v>
      </c>
      <c r="F76">
        <v>190</v>
      </c>
      <c r="G76" t="s">
        <v>682</v>
      </c>
      <c r="H76" t="s">
        <v>682</v>
      </c>
      <c r="I76">
        <f t="shared" si="1"/>
        <v>2</v>
      </c>
    </row>
    <row r="77" spans="1:9" x14ac:dyDescent="0.2">
      <c r="A77">
        <v>164</v>
      </c>
      <c r="B77" t="s">
        <v>854</v>
      </c>
      <c r="C77">
        <v>82</v>
      </c>
      <c r="D77">
        <v>235</v>
      </c>
      <c r="E77">
        <v>22</v>
      </c>
      <c r="F77">
        <v>194</v>
      </c>
      <c r="G77" t="s">
        <v>682</v>
      </c>
      <c r="H77" t="s">
        <v>682</v>
      </c>
      <c r="I77">
        <f t="shared" si="1"/>
        <v>2</v>
      </c>
    </row>
    <row r="78" spans="1:9" x14ac:dyDescent="0.2">
      <c r="A78">
        <v>174</v>
      </c>
      <c r="B78" t="s">
        <v>864</v>
      </c>
      <c r="C78">
        <v>80</v>
      </c>
      <c r="D78">
        <v>190</v>
      </c>
      <c r="E78">
        <v>14</v>
      </c>
      <c r="F78">
        <v>204</v>
      </c>
      <c r="G78" t="s">
        <v>682</v>
      </c>
      <c r="H78" t="s">
        <v>682</v>
      </c>
      <c r="I78">
        <f t="shared" si="1"/>
        <v>2</v>
      </c>
    </row>
    <row r="79" spans="1:9" x14ac:dyDescent="0.2">
      <c r="A79">
        <v>177</v>
      </c>
      <c r="B79" t="s">
        <v>867</v>
      </c>
      <c r="C79">
        <v>82</v>
      </c>
      <c r="D79">
        <v>205</v>
      </c>
      <c r="E79">
        <v>23</v>
      </c>
      <c r="F79">
        <v>207</v>
      </c>
      <c r="G79" t="s">
        <v>682</v>
      </c>
      <c r="H79" t="s">
        <v>682</v>
      </c>
      <c r="I79">
        <f t="shared" si="1"/>
        <v>2</v>
      </c>
    </row>
    <row r="80" spans="1:9" x14ac:dyDescent="0.2">
      <c r="A80">
        <v>180</v>
      </c>
      <c r="B80" t="s">
        <v>870</v>
      </c>
      <c r="C80">
        <v>81</v>
      </c>
      <c r="D80">
        <v>250</v>
      </c>
      <c r="E80">
        <v>6</v>
      </c>
      <c r="F80">
        <v>210</v>
      </c>
      <c r="G80" t="s">
        <v>682</v>
      </c>
      <c r="H80" t="s">
        <v>682</v>
      </c>
      <c r="I80">
        <f t="shared" si="1"/>
        <v>2</v>
      </c>
    </row>
    <row r="81" spans="1:9" x14ac:dyDescent="0.2">
      <c r="A81">
        <v>183</v>
      </c>
      <c r="B81" t="s">
        <v>873</v>
      </c>
      <c r="C81">
        <v>80</v>
      </c>
      <c r="D81">
        <v>212</v>
      </c>
      <c r="E81">
        <v>22</v>
      </c>
      <c r="F81">
        <v>213</v>
      </c>
      <c r="G81" t="s">
        <v>682</v>
      </c>
      <c r="H81" t="s">
        <v>682</v>
      </c>
      <c r="I81">
        <f t="shared" si="1"/>
        <v>2</v>
      </c>
    </row>
    <row r="82" spans="1:9" x14ac:dyDescent="0.2">
      <c r="A82">
        <v>184</v>
      </c>
      <c r="B82" t="s">
        <v>874</v>
      </c>
      <c r="C82">
        <v>80</v>
      </c>
      <c r="D82">
        <v>210</v>
      </c>
      <c r="E82">
        <v>23</v>
      </c>
      <c r="F82">
        <v>214</v>
      </c>
      <c r="G82" t="s">
        <v>682</v>
      </c>
      <c r="H82" t="s">
        <v>682</v>
      </c>
      <c r="I82">
        <f t="shared" si="1"/>
        <v>2</v>
      </c>
    </row>
    <row r="83" spans="1:9" x14ac:dyDescent="0.2">
      <c r="A83">
        <v>185</v>
      </c>
      <c r="B83" t="s">
        <v>875</v>
      </c>
      <c r="C83">
        <v>80</v>
      </c>
      <c r="D83">
        <v>219</v>
      </c>
      <c r="E83">
        <v>1</v>
      </c>
      <c r="F83">
        <v>215</v>
      </c>
      <c r="G83" t="s">
        <v>682</v>
      </c>
      <c r="H83" t="s">
        <v>682</v>
      </c>
      <c r="I83">
        <f t="shared" si="1"/>
        <v>2</v>
      </c>
    </row>
    <row r="84" spans="1:9" x14ac:dyDescent="0.2">
      <c r="A84">
        <v>186</v>
      </c>
      <c r="B84" t="s">
        <v>876</v>
      </c>
      <c r="C84">
        <v>79</v>
      </c>
      <c r="D84">
        <v>240</v>
      </c>
      <c r="E84">
        <v>16</v>
      </c>
      <c r="F84">
        <v>216</v>
      </c>
      <c r="G84" t="s">
        <v>682</v>
      </c>
      <c r="H84" t="s">
        <v>682</v>
      </c>
      <c r="I84">
        <f t="shared" si="1"/>
        <v>2</v>
      </c>
    </row>
    <row r="85" spans="1:9" x14ac:dyDescent="0.2">
      <c r="A85">
        <v>189</v>
      </c>
      <c r="B85" t="s">
        <v>879</v>
      </c>
      <c r="C85">
        <v>78</v>
      </c>
      <c r="D85">
        <v>210</v>
      </c>
      <c r="E85">
        <v>5</v>
      </c>
      <c r="F85">
        <v>219</v>
      </c>
      <c r="G85" t="s">
        <v>682</v>
      </c>
      <c r="H85" t="s">
        <v>682</v>
      </c>
      <c r="I85">
        <f t="shared" si="1"/>
        <v>2</v>
      </c>
    </row>
    <row r="86" spans="1:9" x14ac:dyDescent="0.2">
      <c r="A86">
        <v>190</v>
      </c>
      <c r="B86" t="s">
        <v>880</v>
      </c>
      <c r="C86">
        <v>79</v>
      </c>
      <c r="D86">
        <v>206</v>
      </c>
      <c r="E86">
        <v>5</v>
      </c>
      <c r="F86">
        <v>220</v>
      </c>
      <c r="G86" t="s">
        <v>682</v>
      </c>
      <c r="H86" t="s">
        <v>682</v>
      </c>
      <c r="I86">
        <f t="shared" si="1"/>
        <v>2</v>
      </c>
    </row>
    <row r="87" spans="1:9" x14ac:dyDescent="0.2">
      <c r="A87">
        <v>196</v>
      </c>
      <c r="B87" t="s">
        <v>886</v>
      </c>
      <c r="C87">
        <v>79</v>
      </c>
      <c r="D87">
        <v>192</v>
      </c>
      <c r="E87">
        <v>18</v>
      </c>
      <c r="F87">
        <v>226</v>
      </c>
      <c r="G87" t="s">
        <v>682</v>
      </c>
      <c r="H87" t="s">
        <v>682</v>
      </c>
      <c r="I87">
        <f t="shared" si="1"/>
        <v>2</v>
      </c>
    </row>
    <row r="88" spans="1:9" x14ac:dyDescent="0.2">
      <c r="A88">
        <v>200</v>
      </c>
      <c r="B88" t="s">
        <v>890</v>
      </c>
      <c r="C88">
        <v>78</v>
      </c>
      <c r="D88">
        <v>224</v>
      </c>
      <c r="E88">
        <v>24</v>
      </c>
      <c r="F88">
        <v>230</v>
      </c>
      <c r="G88" t="s">
        <v>682</v>
      </c>
      <c r="H88" t="s">
        <v>682</v>
      </c>
      <c r="I88">
        <f t="shared" si="1"/>
        <v>2</v>
      </c>
    </row>
    <row r="89" spans="1:9" x14ac:dyDescent="0.2">
      <c r="A89">
        <v>201</v>
      </c>
      <c r="B89" t="s">
        <v>891</v>
      </c>
      <c r="C89">
        <v>82</v>
      </c>
      <c r="D89">
        <v>240</v>
      </c>
      <c r="E89">
        <v>42</v>
      </c>
      <c r="F89">
        <v>231</v>
      </c>
      <c r="G89" t="s">
        <v>682</v>
      </c>
      <c r="H89" t="s">
        <v>682</v>
      </c>
      <c r="I89">
        <f t="shared" si="1"/>
        <v>2</v>
      </c>
    </row>
    <row r="90" spans="1:9" x14ac:dyDescent="0.2">
      <c r="A90">
        <v>202</v>
      </c>
      <c r="B90" t="s">
        <v>892</v>
      </c>
      <c r="C90">
        <v>79</v>
      </c>
      <c r="D90">
        <v>215</v>
      </c>
      <c r="E90">
        <v>20</v>
      </c>
      <c r="F90">
        <v>232</v>
      </c>
      <c r="G90" t="s">
        <v>682</v>
      </c>
      <c r="H90" t="s">
        <v>682</v>
      </c>
      <c r="I90">
        <f t="shared" si="1"/>
        <v>2</v>
      </c>
    </row>
    <row r="91" spans="1:9" x14ac:dyDescent="0.2">
      <c r="A91">
        <v>206</v>
      </c>
      <c r="B91" t="s">
        <v>896</v>
      </c>
      <c r="C91">
        <v>81</v>
      </c>
      <c r="D91">
        <v>221</v>
      </c>
      <c r="E91">
        <v>33</v>
      </c>
      <c r="F91">
        <v>236</v>
      </c>
      <c r="G91" t="s">
        <v>682</v>
      </c>
      <c r="H91" t="s">
        <v>682</v>
      </c>
      <c r="I91">
        <f t="shared" si="1"/>
        <v>2</v>
      </c>
    </row>
    <row r="92" spans="1:9" x14ac:dyDescent="0.2">
      <c r="A92">
        <v>211</v>
      </c>
      <c r="B92" t="s">
        <v>901</v>
      </c>
      <c r="C92">
        <v>80</v>
      </c>
      <c r="D92">
        <v>209</v>
      </c>
      <c r="E92">
        <v>10</v>
      </c>
      <c r="F92">
        <v>241</v>
      </c>
      <c r="G92" t="s">
        <v>682</v>
      </c>
      <c r="H92" t="s">
        <v>682</v>
      </c>
      <c r="I92">
        <f t="shared" si="1"/>
        <v>2</v>
      </c>
    </row>
    <row r="93" spans="1:9" x14ac:dyDescent="0.2">
      <c r="A93">
        <v>218</v>
      </c>
      <c r="B93" t="s">
        <v>908</v>
      </c>
      <c r="C93">
        <v>81</v>
      </c>
      <c r="D93">
        <v>222</v>
      </c>
      <c r="E93">
        <v>5</v>
      </c>
      <c r="F93">
        <v>248</v>
      </c>
      <c r="G93" t="s">
        <v>682</v>
      </c>
      <c r="H93" t="s">
        <v>682</v>
      </c>
      <c r="I93">
        <f t="shared" si="1"/>
        <v>2</v>
      </c>
    </row>
    <row r="94" spans="1:9" x14ac:dyDescent="0.2">
      <c r="A94">
        <v>224</v>
      </c>
      <c r="B94" t="s">
        <v>914</v>
      </c>
      <c r="C94">
        <v>81</v>
      </c>
      <c r="D94">
        <v>234</v>
      </c>
      <c r="E94">
        <v>8</v>
      </c>
      <c r="F94">
        <v>254</v>
      </c>
      <c r="G94" t="s">
        <v>682</v>
      </c>
      <c r="H94" t="s">
        <v>682</v>
      </c>
      <c r="I94">
        <f t="shared" si="1"/>
        <v>2</v>
      </c>
    </row>
    <row r="95" spans="1:9" x14ac:dyDescent="0.2">
      <c r="A95">
        <v>230</v>
      </c>
      <c r="B95" t="s">
        <v>920</v>
      </c>
      <c r="C95">
        <v>79</v>
      </c>
      <c r="D95">
        <v>220</v>
      </c>
      <c r="E95">
        <v>8</v>
      </c>
      <c r="F95">
        <v>260</v>
      </c>
      <c r="G95" t="s">
        <v>682</v>
      </c>
      <c r="H95" t="s">
        <v>682</v>
      </c>
      <c r="I95">
        <f t="shared" si="1"/>
        <v>2</v>
      </c>
    </row>
    <row r="96" spans="1:9" x14ac:dyDescent="0.2">
      <c r="A96">
        <v>231</v>
      </c>
      <c r="B96" t="s">
        <v>921</v>
      </c>
      <c r="C96">
        <v>77</v>
      </c>
      <c r="D96">
        <v>215</v>
      </c>
      <c r="E96">
        <v>6</v>
      </c>
      <c r="F96">
        <v>261</v>
      </c>
      <c r="G96" t="s">
        <v>682</v>
      </c>
      <c r="H96" t="s">
        <v>682</v>
      </c>
      <c r="I96">
        <f t="shared" si="1"/>
        <v>2</v>
      </c>
    </row>
    <row r="97" spans="1:9" x14ac:dyDescent="0.2">
      <c r="A97">
        <v>232</v>
      </c>
      <c r="B97" t="s">
        <v>922</v>
      </c>
      <c r="C97">
        <v>77</v>
      </c>
      <c r="D97">
        <v>205</v>
      </c>
      <c r="E97">
        <v>16</v>
      </c>
      <c r="F97">
        <v>262</v>
      </c>
      <c r="G97" t="s">
        <v>682</v>
      </c>
      <c r="H97" t="s">
        <v>682</v>
      </c>
      <c r="I97">
        <f t="shared" si="1"/>
        <v>2</v>
      </c>
    </row>
    <row r="98" spans="1:9" x14ac:dyDescent="0.2">
      <c r="A98">
        <v>233</v>
      </c>
      <c r="B98" t="s">
        <v>923</v>
      </c>
      <c r="C98">
        <v>78</v>
      </c>
      <c r="D98">
        <v>205</v>
      </c>
      <c r="E98">
        <v>11</v>
      </c>
      <c r="F98">
        <v>263</v>
      </c>
      <c r="G98" t="s">
        <v>682</v>
      </c>
      <c r="H98" t="s">
        <v>682</v>
      </c>
      <c r="I98">
        <f t="shared" si="1"/>
        <v>2</v>
      </c>
    </row>
    <row r="99" spans="1:9" x14ac:dyDescent="0.2">
      <c r="A99">
        <v>239</v>
      </c>
      <c r="B99" t="s">
        <v>929</v>
      </c>
      <c r="C99">
        <v>81</v>
      </c>
      <c r="D99">
        <v>185</v>
      </c>
      <c r="E99">
        <v>3</v>
      </c>
      <c r="F99">
        <v>269</v>
      </c>
      <c r="G99" t="s">
        <v>682</v>
      </c>
      <c r="H99" t="s">
        <v>682</v>
      </c>
      <c r="I99">
        <f t="shared" si="1"/>
        <v>2</v>
      </c>
    </row>
    <row r="100" spans="1:9" x14ac:dyDescent="0.2">
      <c r="A100">
        <v>241</v>
      </c>
      <c r="B100" t="s">
        <v>931</v>
      </c>
      <c r="C100">
        <v>79</v>
      </c>
      <c r="D100">
        <v>225</v>
      </c>
      <c r="E100">
        <v>17</v>
      </c>
      <c r="F100">
        <v>271</v>
      </c>
      <c r="G100" t="s">
        <v>682</v>
      </c>
      <c r="H100" t="s">
        <v>682</v>
      </c>
      <c r="I100">
        <f t="shared" si="1"/>
        <v>2</v>
      </c>
    </row>
    <row r="101" spans="1:9" x14ac:dyDescent="0.2">
      <c r="A101">
        <v>247</v>
      </c>
      <c r="B101" t="s">
        <v>937</v>
      </c>
      <c r="C101">
        <v>79</v>
      </c>
      <c r="D101">
        <v>222</v>
      </c>
      <c r="E101">
        <v>22</v>
      </c>
      <c r="F101">
        <v>277</v>
      </c>
      <c r="G101" t="s">
        <v>682</v>
      </c>
      <c r="H101" t="s">
        <v>682</v>
      </c>
      <c r="I101">
        <f t="shared" si="1"/>
        <v>2</v>
      </c>
    </row>
    <row r="102" spans="1:9" x14ac:dyDescent="0.2">
      <c r="A102">
        <v>248</v>
      </c>
      <c r="B102" t="s">
        <v>938</v>
      </c>
      <c r="C102">
        <v>79</v>
      </c>
      <c r="D102">
        <v>257</v>
      </c>
      <c r="E102">
        <v>31</v>
      </c>
      <c r="F102">
        <v>278</v>
      </c>
      <c r="G102" t="s">
        <v>682</v>
      </c>
      <c r="H102" t="s">
        <v>682</v>
      </c>
      <c r="I102">
        <f t="shared" si="1"/>
        <v>2</v>
      </c>
    </row>
    <row r="103" spans="1:9" x14ac:dyDescent="0.2">
      <c r="A103">
        <v>256</v>
      </c>
      <c r="B103" t="s">
        <v>946</v>
      </c>
      <c r="C103">
        <v>80</v>
      </c>
      <c r="D103">
        <v>218</v>
      </c>
      <c r="E103">
        <v>8</v>
      </c>
      <c r="F103">
        <v>286</v>
      </c>
      <c r="G103" t="s">
        <v>682</v>
      </c>
      <c r="H103" t="s">
        <v>682</v>
      </c>
      <c r="I103">
        <f t="shared" si="1"/>
        <v>2</v>
      </c>
    </row>
    <row r="104" spans="1:9" x14ac:dyDescent="0.2">
      <c r="A104">
        <v>257</v>
      </c>
      <c r="B104" t="s">
        <v>947</v>
      </c>
      <c r="C104">
        <v>81</v>
      </c>
      <c r="D104">
        <v>245</v>
      </c>
      <c r="E104">
        <v>8</v>
      </c>
      <c r="F104">
        <v>287</v>
      </c>
      <c r="G104" t="s">
        <v>682</v>
      </c>
      <c r="H104" t="s">
        <v>682</v>
      </c>
      <c r="I104">
        <f t="shared" si="1"/>
        <v>2</v>
      </c>
    </row>
    <row r="105" spans="1:9" x14ac:dyDescent="0.2">
      <c r="A105">
        <v>259</v>
      </c>
      <c r="B105" t="s">
        <v>949</v>
      </c>
      <c r="C105">
        <v>80</v>
      </c>
      <c r="D105">
        <v>206</v>
      </c>
      <c r="E105">
        <v>25</v>
      </c>
      <c r="F105">
        <v>289</v>
      </c>
      <c r="G105" t="s">
        <v>682</v>
      </c>
      <c r="H105" t="s">
        <v>682</v>
      </c>
      <c r="I105">
        <f t="shared" si="1"/>
        <v>2</v>
      </c>
    </row>
    <row r="106" spans="1:9" x14ac:dyDescent="0.2">
      <c r="A106">
        <v>263</v>
      </c>
      <c r="B106" t="s">
        <v>953</v>
      </c>
      <c r="C106">
        <v>77</v>
      </c>
      <c r="D106">
        <v>225</v>
      </c>
      <c r="E106">
        <v>11</v>
      </c>
      <c r="F106">
        <v>293</v>
      </c>
      <c r="G106" t="s">
        <v>682</v>
      </c>
      <c r="H106" t="s">
        <v>682</v>
      </c>
      <c r="I106">
        <f t="shared" si="1"/>
        <v>2</v>
      </c>
    </row>
    <row r="107" spans="1:9" x14ac:dyDescent="0.2">
      <c r="A107">
        <v>268</v>
      </c>
      <c r="B107" t="s">
        <v>958</v>
      </c>
      <c r="C107">
        <v>79</v>
      </c>
      <c r="D107">
        <v>230</v>
      </c>
      <c r="E107">
        <v>20</v>
      </c>
      <c r="F107">
        <v>298</v>
      </c>
      <c r="G107" t="s">
        <v>682</v>
      </c>
      <c r="H107" t="s">
        <v>682</v>
      </c>
      <c r="I107">
        <f t="shared" si="1"/>
        <v>2</v>
      </c>
    </row>
    <row r="108" spans="1:9" x14ac:dyDescent="0.2">
      <c r="A108">
        <v>273</v>
      </c>
      <c r="B108" t="s">
        <v>963</v>
      </c>
      <c r="C108">
        <v>80</v>
      </c>
      <c r="D108">
        <v>225</v>
      </c>
      <c r="E108">
        <v>13</v>
      </c>
      <c r="F108">
        <v>303</v>
      </c>
      <c r="G108" t="s">
        <v>682</v>
      </c>
      <c r="H108" t="s">
        <v>682</v>
      </c>
      <c r="I108">
        <f t="shared" si="1"/>
        <v>2</v>
      </c>
    </row>
    <row r="109" spans="1:9" x14ac:dyDescent="0.2">
      <c r="A109">
        <v>278</v>
      </c>
      <c r="B109" t="s">
        <v>968</v>
      </c>
      <c r="C109">
        <v>77</v>
      </c>
      <c r="D109">
        <v>226</v>
      </c>
      <c r="E109">
        <v>23</v>
      </c>
      <c r="F109">
        <v>308</v>
      </c>
      <c r="G109" t="s">
        <v>682</v>
      </c>
      <c r="H109" t="s">
        <v>682</v>
      </c>
      <c r="I109">
        <f t="shared" si="1"/>
        <v>2</v>
      </c>
    </row>
    <row r="110" spans="1:9" x14ac:dyDescent="0.2">
      <c r="A110">
        <v>280</v>
      </c>
      <c r="B110" t="s">
        <v>970</v>
      </c>
      <c r="C110">
        <v>79</v>
      </c>
      <c r="D110">
        <v>230</v>
      </c>
      <c r="E110">
        <v>16</v>
      </c>
      <c r="F110">
        <v>310</v>
      </c>
      <c r="G110" t="s">
        <v>682</v>
      </c>
      <c r="H110" t="s">
        <v>682</v>
      </c>
      <c r="I110">
        <f t="shared" si="1"/>
        <v>2</v>
      </c>
    </row>
    <row r="111" spans="1:9" x14ac:dyDescent="0.2">
      <c r="A111">
        <v>283</v>
      </c>
      <c r="B111" t="s">
        <v>973</v>
      </c>
      <c r="C111">
        <v>78</v>
      </c>
      <c r="D111">
        <v>255</v>
      </c>
      <c r="E111">
        <v>0</v>
      </c>
      <c r="F111">
        <v>313</v>
      </c>
      <c r="G111" t="s">
        <v>682</v>
      </c>
      <c r="H111" t="s">
        <v>682</v>
      </c>
      <c r="I111">
        <f t="shared" si="1"/>
        <v>2</v>
      </c>
    </row>
    <row r="112" spans="1:9" x14ac:dyDescent="0.2">
      <c r="A112">
        <v>288</v>
      </c>
      <c r="B112" t="s">
        <v>978</v>
      </c>
      <c r="C112">
        <v>81</v>
      </c>
      <c r="D112">
        <v>206</v>
      </c>
      <c r="E112">
        <v>24</v>
      </c>
      <c r="F112">
        <v>318</v>
      </c>
      <c r="G112" t="s">
        <v>682</v>
      </c>
      <c r="H112" t="s">
        <v>682</v>
      </c>
      <c r="I112">
        <f t="shared" si="1"/>
        <v>2</v>
      </c>
    </row>
    <row r="113" spans="1:9" x14ac:dyDescent="0.2">
      <c r="A113">
        <v>294</v>
      </c>
      <c r="B113" t="s">
        <v>984</v>
      </c>
      <c r="C113">
        <v>82</v>
      </c>
      <c r="D113">
        <v>218</v>
      </c>
      <c r="E113">
        <v>1</v>
      </c>
      <c r="F113">
        <v>324</v>
      </c>
      <c r="G113" t="s">
        <v>682</v>
      </c>
      <c r="H113" t="s">
        <v>682</v>
      </c>
      <c r="I113">
        <f t="shared" si="1"/>
        <v>2</v>
      </c>
    </row>
    <row r="114" spans="1:9" x14ac:dyDescent="0.2">
      <c r="A114">
        <v>295</v>
      </c>
      <c r="B114" t="s">
        <v>985</v>
      </c>
      <c r="C114">
        <v>80</v>
      </c>
      <c r="D114">
        <v>198</v>
      </c>
      <c r="E114">
        <v>32</v>
      </c>
      <c r="F114">
        <v>325</v>
      </c>
      <c r="G114" t="s">
        <v>682</v>
      </c>
      <c r="H114" t="s">
        <v>682</v>
      </c>
      <c r="I114">
        <f t="shared" si="1"/>
        <v>2</v>
      </c>
    </row>
    <row r="115" spans="1:9" x14ac:dyDescent="0.2">
      <c r="A115">
        <v>300</v>
      </c>
      <c r="B115" t="s">
        <v>990</v>
      </c>
      <c r="C115">
        <v>79</v>
      </c>
      <c r="D115">
        <v>218</v>
      </c>
      <c r="E115">
        <v>12</v>
      </c>
      <c r="F115">
        <v>330</v>
      </c>
      <c r="G115" t="s">
        <v>682</v>
      </c>
      <c r="H115" t="s">
        <v>682</v>
      </c>
      <c r="I115">
        <f t="shared" si="1"/>
        <v>2</v>
      </c>
    </row>
    <row r="116" spans="1:9" x14ac:dyDescent="0.2">
      <c r="A116">
        <v>306</v>
      </c>
      <c r="B116" t="s">
        <v>996</v>
      </c>
      <c r="C116">
        <v>81</v>
      </c>
      <c r="D116">
        <v>210</v>
      </c>
      <c r="E116">
        <v>44</v>
      </c>
      <c r="F116">
        <v>336</v>
      </c>
      <c r="G116" t="s">
        <v>682</v>
      </c>
      <c r="H116" t="s">
        <v>682</v>
      </c>
      <c r="I116">
        <f t="shared" si="1"/>
        <v>2</v>
      </c>
    </row>
    <row r="117" spans="1:9" x14ac:dyDescent="0.2">
      <c r="A117">
        <v>311</v>
      </c>
      <c r="B117" t="s">
        <v>1001</v>
      </c>
      <c r="C117">
        <v>79</v>
      </c>
      <c r="D117">
        <v>215</v>
      </c>
      <c r="E117">
        <v>55</v>
      </c>
      <c r="F117">
        <v>341</v>
      </c>
      <c r="G117" t="s">
        <v>682</v>
      </c>
      <c r="H117" t="s">
        <v>682</v>
      </c>
      <c r="I117">
        <f t="shared" si="1"/>
        <v>2</v>
      </c>
    </row>
    <row r="118" spans="1:9" x14ac:dyDescent="0.2">
      <c r="A118">
        <v>312</v>
      </c>
      <c r="B118" t="s">
        <v>1002</v>
      </c>
      <c r="C118">
        <v>80</v>
      </c>
      <c r="D118">
        <v>242</v>
      </c>
      <c r="E118">
        <v>50</v>
      </c>
      <c r="F118">
        <v>342</v>
      </c>
      <c r="G118" t="s">
        <v>682</v>
      </c>
      <c r="H118" t="s">
        <v>682</v>
      </c>
      <c r="I118">
        <f t="shared" si="1"/>
        <v>2</v>
      </c>
    </row>
    <row r="119" spans="1:9" x14ac:dyDescent="0.2">
      <c r="A119">
        <v>315</v>
      </c>
      <c r="B119" t="s">
        <v>1005</v>
      </c>
      <c r="C119">
        <v>80</v>
      </c>
      <c r="D119">
        <v>230</v>
      </c>
      <c r="E119">
        <v>22</v>
      </c>
      <c r="F119">
        <v>345</v>
      </c>
      <c r="G119" t="s">
        <v>682</v>
      </c>
      <c r="H119" t="s">
        <v>682</v>
      </c>
      <c r="I119">
        <f t="shared" si="1"/>
        <v>2</v>
      </c>
    </row>
    <row r="120" spans="1:9" x14ac:dyDescent="0.2">
      <c r="A120">
        <v>329</v>
      </c>
      <c r="B120" t="s">
        <v>1019</v>
      </c>
      <c r="C120">
        <v>81</v>
      </c>
      <c r="D120">
        <v>265</v>
      </c>
      <c r="E120">
        <v>20</v>
      </c>
      <c r="F120">
        <v>359</v>
      </c>
      <c r="G120" t="s">
        <v>682</v>
      </c>
      <c r="H120" t="s">
        <v>682</v>
      </c>
      <c r="I120">
        <f t="shared" si="1"/>
        <v>2</v>
      </c>
    </row>
    <row r="121" spans="1:9" x14ac:dyDescent="0.2">
      <c r="A121">
        <v>337</v>
      </c>
      <c r="B121" t="s">
        <v>1027</v>
      </c>
      <c r="C121">
        <v>78</v>
      </c>
      <c r="D121">
        <v>230</v>
      </c>
      <c r="E121">
        <v>8</v>
      </c>
      <c r="F121">
        <v>367</v>
      </c>
      <c r="G121" t="s">
        <v>682</v>
      </c>
      <c r="H121" t="s">
        <v>682</v>
      </c>
      <c r="I121">
        <f t="shared" si="1"/>
        <v>2</v>
      </c>
    </row>
    <row r="122" spans="1:9" x14ac:dyDescent="0.2">
      <c r="A122">
        <v>341</v>
      </c>
      <c r="B122" t="s">
        <v>1031</v>
      </c>
      <c r="C122">
        <v>76</v>
      </c>
      <c r="D122">
        <v>230</v>
      </c>
      <c r="E122">
        <v>8</v>
      </c>
      <c r="F122">
        <v>371</v>
      </c>
      <c r="G122" t="s">
        <v>682</v>
      </c>
      <c r="H122" t="s">
        <v>682</v>
      </c>
      <c r="I122">
        <f t="shared" si="1"/>
        <v>2</v>
      </c>
    </row>
    <row r="123" spans="1:9" x14ac:dyDescent="0.2">
      <c r="A123">
        <v>348</v>
      </c>
      <c r="B123" t="s">
        <v>1038</v>
      </c>
      <c r="C123">
        <v>81</v>
      </c>
      <c r="D123">
        <v>203</v>
      </c>
      <c r="E123">
        <v>21</v>
      </c>
      <c r="F123">
        <v>378</v>
      </c>
      <c r="G123" t="s">
        <v>682</v>
      </c>
      <c r="H123" t="s">
        <v>682</v>
      </c>
      <c r="I123">
        <f t="shared" si="1"/>
        <v>2</v>
      </c>
    </row>
    <row r="124" spans="1:9" x14ac:dyDescent="0.2">
      <c r="A124">
        <v>350</v>
      </c>
      <c r="B124" t="s">
        <v>1040</v>
      </c>
      <c r="C124">
        <v>80</v>
      </c>
      <c r="D124">
        <v>245</v>
      </c>
      <c r="E124">
        <v>2</v>
      </c>
      <c r="F124">
        <v>380</v>
      </c>
      <c r="G124" t="s">
        <v>682</v>
      </c>
      <c r="H124" t="s">
        <v>682</v>
      </c>
      <c r="I124">
        <f t="shared" si="1"/>
        <v>2</v>
      </c>
    </row>
    <row r="125" spans="1:9" x14ac:dyDescent="0.2">
      <c r="A125">
        <v>351</v>
      </c>
      <c r="B125" t="s">
        <v>1041</v>
      </c>
      <c r="C125">
        <v>81</v>
      </c>
      <c r="D125">
        <v>220</v>
      </c>
      <c r="E125">
        <v>1</v>
      </c>
      <c r="F125">
        <v>381</v>
      </c>
      <c r="G125" t="s">
        <v>682</v>
      </c>
      <c r="H125" t="s">
        <v>682</v>
      </c>
      <c r="I125">
        <f t="shared" si="1"/>
        <v>2</v>
      </c>
    </row>
    <row r="126" spans="1:9" x14ac:dyDescent="0.2">
      <c r="A126">
        <v>352</v>
      </c>
      <c r="B126" t="s">
        <v>1042</v>
      </c>
      <c r="C126">
        <v>78</v>
      </c>
      <c r="D126">
        <v>209</v>
      </c>
      <c r="E126">
        <v>95</v>
      </c>
      <c r="F126">
        <v>382</v>
      </c>
      <c r="G126" t="s">
        <v>682</v>
      </c>
      <c r="H126" t="s">
        <v>682</v>
      </c>
      <c r="I126">
        <f t="shared" si="1"/>
        <v>2</v>
      </c>
    </row>
    <row r="127" spans="1:9" x14ac:dyDescent="0.2">
      <c r="A127">
        <v>355</v>
      </c>
      <c r="B127" t="s">
        <v>1045</v>
      </c>
      <c r="C127">
        <v>77</v>
      </c>
      <c r="D127">
        <v>245</v>
      </c>
      <c r="E127">
        <v>17</v>
      </c>
      <c r="F127">
        <v>385</v>
      </c>
      <c r="G127" t="s">
        <v>682</v>
      </c>
      <c r="H127" t="s">
        <v>682</v>
      </c>
      <c r="I127">
        <f t="shared" si="1"/>
        <v>2</v>
      </c>
    </row>
    <row r="128" spans="1:9" x14ac:dyDescent="0.2">
      <c r="A128">
        <v>359</v>
      </c>
      <c r="B128" t="s">
        <v>1049</v>
      </c>
      <c r="C128">
        <v>81</v>
      </c>
      <c r="D128">
        <v>214</v>
      </c>
      <c r="E128">
        <v>8</v>
      </c>
      <c r="F128">
        <v>389</v>
      </c>
      <c r="G128" t="s">
        <v>682</v>
      </c>
      <c r="H128" t="s">
        <v>682</v>
      </c>
      <c r="I128">
        <f t="shared" si="1"/>
        <v>2</v>
      </c>
    </row>
    <row r="129" spans="1:9" x14ac:dyDescent="0.2">
      <c r="A129">
        <v>365</v>
      </c>
      <c r="B129" t="s">
        <v>1055</v>
      </c>
      <c r="C129">
        <v>82</v>
      </c>
      <c r="D129">
        <v>220</v>
      </c>
      <c r="E129">
        <v>22</v>
      </c>
      <c r="F129">
        <v>395</v>
      </c>
      <c r="G129" t="s">
        <v>682</v>
      </c>
      <c r="H129" t="s">
        <v>682</v>
      </c>
      <c r="I129">
        <f t="shared" si="1"/>
        <v>2</v>
      </c>
    </row>
    <row r="130" spans="1:9" x14ac:dyDescent="0.2">
      <c r="A130">
        <v>370</v>
      </c>
      <c r="B130" t="s">
        <v>1060</v>
      </c>
      <c r="C130">
        <v>79</v>
      </c>
      <c r="D130">
        <v>230</v>
      </c>
      <c r="E130">
        <v>25</v>
      </c>
      <c r="F130">
        <v>400</v>
      </c>
      <c r="G130" t="s">
        <v>682</v>
      </c>
      <c r="H130" t="s">
        <v>682</v>
      </c>
      <c r="I130">
        <f t="shared" si="1"/>
        <v>2</v>
      </c>
    </row>
    <row r="131" spans="1:9" x14ac:dyDescent="0.2">
      <c r="A131">
        <v>374</v>
      </c>
      <c r="B131" t="s">
        <v>1064</v>
      </c>
      <c r="C131">
        <v>79</v>
      </c>
      <c r="D131">
        <v>197</v>
      </c>
      <c r="E131">
        <v>22</v>
      </c>
      <c r="F131">
        <v>404</v>
      </c>
      <c r="G131" t="s">
        <v>682</v>
      </c>
      <c r="H131" t="s">
        <v>682</v>
      </c>
      <c r="I131">
        <f t="shared" ref="I131:I194" si="2">VLOOKUP(H131,L:M,2,FALSE)</f>
        <v>2</v>
      </c>
    </row>
    <row r="132" spans="1:9" x14ac:dyDescent="0.2">
      <c r="A132">
        <v>376</v>
      </c>
      <c r="B132" t="s">
        <v>1066</v>
      </c>
      <c r="C132">
        <v>78</v>
      </c>
      <c r="D132">
        <v>236</v>
      </c>
      <c r="E132">
        <v>12</v>
      </c>
      <c r="F132">
        <v>406</v>
      </c>
      <c r="G132" t="s">
        <v>682</v>
      </c>
      <c r="H132" t="s">
        <v>682</v>
      </c>
      <c r="I132">
        <f t="shared" si="2"/>
        <v>2</v>
      </c>
    </row>
    <row r="133" spans="1:9" x14ac:dyDescent="0.2">
      <c r="A133">
        <v>378</v>
      </c>
      <c r="B133" t="s">
        <v>1068</v>
      </c>
      <c r="C133">
        <v>79</v>
      </c>
      <c r="D133">
        <v>215</v>
      </c>
      <c r="E133">
        <v>44</v>
      </c>
      <c r="F133">
        <v>408</v>
      </c>
      <c r="G133" t="s">
        <v>682</v>
      </c>
      <c r="H133" t="s">
        <v>682</v>
      </c>
      <c r="I133">
        <f t="shared" si="2"/>
        <v>2</v>
      </c>
    </row>
    <row r="134" spans="1:9" x14ac:dyDescent="0.2">
      <c r="A134">
        <v>379</v>
      </c>
      <c r="B134" t="s">
        <v>1069</v>
      </c>
      <c r="C134">
        <v>81</v>
      </c>
      <c r="D134">
        <v>185</v>
      </c>
      <c r="E134">
        <v>8</v>
      </c>
      <c r="F134">
        <v>409</v>
      </c>
      <c r="G134" t="s">
        <v>682</v>
      </c>
      <c r="H134" t="s">
        <v>682</v>
      </c>
      <c r="I134">
        <f t="shared" si="2"/>
        <v>2</v>
      </c>
    </row>
    <row r="135" spans="1:9" x14ac:dyDescent="0.2">
      <c r="A135">
        <v>381</v>
      </c>
      <c r="B135" t="s">
        <v>1071</v>
      </c>
      <c r="C135">
        <v>81</v>
      </c>
      <c r="D135">
        <v>214</v>
      </c>
      <c r="E135">
        <v>35</v>
      </c>
      <c r="F135">
        <v>411</v>
      </c>
      <c r="G135" t="s">
        <v>682</v>
      </c>
      <c r="H135" t="s">
        <v>682</v>
      </c>
      <c r="I135">
        <f t="shared" si="2"/>
        <v>2</v>
      </c>
    </row>
    <row r="136" spans="1:9" x14ac:dyDescent="0.2">
      <c r="A136">
        <v>384</v>
      </c>
      <c r="B136" t="s">
        <v>1074</v>
      </c>
      <c r="C136">
        <v>80</v>
      </c>
      <c r="D136">
        <v>235</v>
      </c>
      <c r="E136">
        <v>30</v>
      </c>
      <c r="F136">
        <v>414</v>
      </c>
      <c r="G136" t="s">
        <v>682</v>
      </c>
      <c r="H136" t="s">
        <v>682</v>
      </c>
      <c r="I136">
        <f t="shared" si="2"/>
        <v>2</v>
      </c>
    </row>
    <row r="137" spans="1:9" x14ac:dyDescent="0.2">
      <c r="A137">
        <v>5</v>
      </c>
      <c r="B137" t="s">
        <v>695</v>
      </c>
      <c r="C137">
        <v>77</v>
      </c>
      <c r="D137">
        <v>205</v>
      </c>
      <c r="E137">
        <v>6</v>
      </c>
      <c r="F137">
        <v>35</v>
      </c>
      <c r="G137" t="s">
        <v>685</v>
      </c>
      <c r="H137" t="s">
        <v>685</v>
      </c>
      <c r="I137">
        <f t="shared" si="2"/>
        <v>1</v>
      </c>
    </row>
    <row r="138" spans="1:9" x14ac:dyDescent="0.2">
      <c r="A138">
        <v>6</v>
      </c>
      <c r="B138" t="s">
        <v>696</v>
      </c>
      <c r="C138">
        <v>76</v>
      </c>
      <c r="D138">
        <v>198</v>
      </c>
      <c r="E138">
        <v>7</v>
      </c>
      <c r="F138">
        <v>36</v>
      </c>
      <c r="G138" t="s">
        <v>685</v>
      </c>
      <c r="H138" t="s">
        <v>685</v>
      </c>
      <c r="I138">
        <f t="shared" si="2"/>
        <v>1</v>
      </c>
    </row>
    <row r="139" spans="1:9" x14ac:dyDescent="0.2">
      <c r="A139">
        <v>12</v>
      </c>
      <c r="B139" t="s">
        <v>702</v>
      </c>
      <c r="C139">
        <v>75</v>
      </c>
      <c r="D139">
        <v>185</v>
      </c>
      <c r="E139">
        <v>50</v>
      </c>
      <c r="F139">
        <v>42</v>
      </c>
      <c r="G139" t="s">
        <v>685</v>
      </c>
      <c r="H139" t="s">
        <v>685</v>
      </c>
      <c r="I139">
        <f t="shared" si="2"/>
        <v>1</v>
      </c>
    </row>
    <row r="140" spans="1:9" x14ac:dyDescent="0.2">
      <c r="A140">
        <v>14</v>
      </c>
      <c r="B140" t="s">
        <v>704</v>
      </c>
      <c r="C140">
        <v>71</v>
      </c>
      <c r="D140">
        <v>183</v>
      </c>
      <c r="E140">
        <v>14</v>
      </c>
      <c r="F140">
        <v>44</v>
      </c>
      <c r="G140" t="s">
        <v>685</v>
      </c>
      <c r="H140" t="s">
        <v>685</v>
      </c>
      <c r="I140">
        <f t="shared" si="2"/>
        <v>1</v>
      </c>
    </row>
    <row r="141" spans="1:9" x14ac:dyDescent="0.2">
      <c r="A141">
        <v>18</v>
      </c>
      <c r="B141" t="s">
        <v>708</v>
      </c>
      <c r="C141">
        <v>79</v>
      </c>
      <c r="D141">
        <v>180</v>
      </c>
      <c r="E141">
        <v>2</v>
      </c>
      <c r="F141">
        <v>48</v>
      </c>
      <c r="G141" t="s">
        <v>685</v>
      </c>
      <c r="H141" t="s">
        <v>685</v>
      </c>
      <c r="I141">
        <f t="shared" si="2"/>
        <v>1</v>
      </c>
    </row>
    <row r="142" spans="1:9" x14ac:dyDescent="0.2">
      <c r="A142">
        <v>19</v>
      </c>
      <c r="B142" t="s">
        <v>709</v>
      </c>
      <c r="C142">
        <v>78</v>
      </c>
      <c r="D142">
        <v>190</v>
      </c>
      <c r="E142">
        <v>2</v>
      </c>
      <c r="F142">
        <v>49</v>
      </c>
      <c r="G142" t="s">
        <v>685</v>
      </c>
      <c r="H142" t="s">
        <v>685</v>
      </c>
      <c r="I142">
        <f t="shared" si="2"/>
        <v>1</v>
      </c>
    </row>
    <row r="143" spans="1:9" x14ac:dyDescent="0.2">
      <c r="A143">
        <v>21</v>
      </c>
      <c r="B143" t="s">
        <v>711</v>
      </c>
      <c r="C143">
        <v>77</v>
      </c>
      <c r="D143">
        <v>215</v>
      </c>
      <c r="E143">
        <v>22</v>
      </c>
      <c r="F143">
        <v>51</v>
      </c>
      <c r="G143" t="s">
        <v>685</v>
      </c>
      <c r="H143" t="s">
        <v>685</v>
      </c>
      <c r="I143">
        <f t="shared" si="2"/>
        <v>1</v>
      </c>
    </row>
    <row r="144" spans="1:9" x14ac:dyDescent="0.2">
      <c r="A144">
        <v>26</v>
      </c>
      <c r="B144" t="s">
        <v>716</v>
      </c>
      <c r="C144">
        <v>77</v>
      </c>
      <c r="D144">
        <v>181</v>
      </c>
      <c r="E144">
        <v>5</v>
      </c>
      <c r="F144">
        <v>56</v>
      </c>
      <c r="G144" t="s">
        <v>685</v>
      </c>
      <c r="H144" t="s">
        <v>685</v>
      </c>
      <c r="I144">
        <f t="shared" si="2"/>
        <v>1</v>
      </c>
    </row>
    <row r="145" spans="1:9" x14ac:dyDescent="0.2">
      <c r="A145">
        <v>32</v>
      </c>
      <c r="B145" t="s">
        <v>722</v>
      </c>
      <c r="C145">
        <v>76</v>
      </c>
      <c r="D145">
        <v>207</v>
      </c>
      <c r="E145">
        <v>3</v>
      </c>
      <c r="F145">
        <v>62</v>
      </c>
      <c r="G145" t="s">
        <v>685</v>
      </c>
      <c r="H145" t="s">
        <v>685</v>
      </c>
      <c r="I145">
        <f t="shared" si="2"/>
        <v>1</v>
      </c>
    </row>
    <row r="146" spans="1:9" x14ac:dyDescent="0.2">
      <c r="A146">
        <v>33</v>
      </c>
      <c r="B146" t="s">
        <v>723</v>
      </c>
      <c r="C146">
        <v>76</v>
      </c>
      <c r="D146">
        <v>187</v>
      </c>
      <c r="E146">
        <v>5</v>
      </c>
      <c r="F146">
        <v>63</v>
      </c>
      <c r="G146" t="s">
        <v>685</v>
      </c>
      <c r="H146" t="s">
        <v>685</v>
      </c>
      <c r="I146">
        <f t="shared" si="2"/>
        <v>1</v>
      </c>
    </row>
    <row r="147" spans="1:9" x14ac:dyDescent="0.2">
      <c r="A147">
        <v>36</v>
      </c>
      <c r="B147" t="s">
        <v>726</v>
      </c>
      <c r="C147">
        <v>73</v>
      </c>
      <c r="D147">
        <v>180</v>
      </c>
      <c r="E147">
        <v>22</v>
      </c>
      <c r="F147">
        <v>66</v>
      </c>
      <c r="G147" t="s">
        <v>685</v>
      </c>
      <c r="H147" t="s">
        <v>685</v>
      </c>
      <c r="I147">
        <f t="shared" si="2"/>
        <v>1</v>
      </c>
    </row>
    <row r="148" spans="1:9" x14ac:dyDescent="0.2">
      <c r="A148">
        <v>40</v>
      </c>
      <c r="B148" t="s">
        <v>730</v>
      </c>
      <c r="C148">
        <v>73</v>
      </c>
      <c r="D148">
        <v>214</v>
      </c>
      <c r="E148">
        <v>12</v>
      </c>
      <c r="F148">
        <v>70</v>
      </c>
      <c r="G148" t="s">
        <v>685</v>
      </c>
      <c r="H148" t="s">
        <v>685</v>
      </c>
      <c r="I148">
        <f t="shared" si="2"/>
        <v>1</v>
      </c>
    </row>
    <row r="149" spans="1:9" x14ac:dyDescent="0.2">
      <c r="A149">
        <v>41</v>
      </c>
      <c r="B149" t="s">
        <v>731</v>
      </c>
      <c r="C149">
        <v>78</v>
      </c>
      <c r="D149">
        <v>225</v>
      </c>
      <c r="E149">
        <v>13</v>
      </c>
      <c r="F149">
        <v>71</v>
      </c>
      <c r="G149" t="s">
        <v>685</v>
      </c>
      <c r="H149" t="s">
        <v>685</v>
      </c>
      <c r="I149">
        <f t="shared" si="2"/>
        <v>1</v>
      </c>
    </row>
    <row r="150" spans="1:9" x14ac:dyDescent="0.2">
      <c r="A150">
        <v>44</v>
      </c>
      <c r="B150" t="s">
        <v>734</v>
      </c>
      <c r="C150">
        <v>80</v>
      </c>
      <c r="D150">
        <v>180</v>
      </c>
      <c r="E150">
        <v>17</v>
      </c>
      <c r="F150">
        <v>74</v>
      </c>
      <c r="G150" t="s">
        <v>685</v>
      </c>
      <c r="H150" t="s">
        <v>685</v>
      </c>
      <c r="I150">
        <f t="shared" si="2"/>
        <v>1</v>
      </c>
    </row>
    <row r="151" spans="1:9" x14ac:dyDescent="0.2">
      <c r="A151">
        <v>45</v>
      </c>
      <c r="B151" t="s">
        <v>735</v>
      </c>
      <c r="C151">
        <v>77</v>
      </c>
      <c r="D151">
        <v>206</v>
      </c>
      <c r="E151">
        <v>1</v>
      </c>
      <c r="F151">
        <v>75</v>
      </c>
      <c r="G151" t="s">
        <v>685</v>
      </c>
      <c r="H151" t="s">
        <v>685</v>
      </c>
      <c r="I151">
        <f t="shared" si="2"/>
        <v>1</v>
      </c>
    </row>
    <row r="152" spans="1:9" x14ac:dyDescent="0.2">
      <c r="A152">
        <v>47</v>
      </c>
      <c r="B152" t="s">
        <v>737</v>
      </c>
      <c r="C152">
        <v>76</v>
      </c>
      <c r="D152">
        <v>190</v>
      </c>
      <c r="E152">
        <v>5</v>
      </c>
      <c r="F152">
        <v>77</v>
      </c>
      <c r="G152" t="s">
        <v>685</v>
      </c>
      <c r="H152" t="s">
        <v>685</v>
      </c>
      <c r="I152">
        <f t="shared" si="2"/>
        <v>1</v>
      </c>
    </row>
    <row r="153" spans="1:9" x14ac:dyDescent="0.2">
      <c r="A153">
        <v>48</v>
      </c>
      <c r="B153" t="s">
        <v>738</v>
      </c>
      <c r="C153">
        <v>75</v>
      </c>
      <c r="D153">
        <v>180</v>
      </c>
      <c r="E153">
        <v>20</v>
      </c>
      <c r="F153">
        <v>78</v>
      </c>
      <c r="G153" t="s">
        <v>685</v>
      </c>
      <c r="H153" t="s">
        <v>685</v>
      </c>
      <c r="I153">
        <f t="shared" si="2"/>
        <v>1</v>
      </c>
    </row>
    <row r="154" spans="1:9" x14ac:dyDescent="0.2">
      <c r="A154">
        <v>54</v>
      </c>
      <c r="B154" t="s">
        <v>744</v>
      </c>
      <c r="C154">
        <v>77</v>
      </c>
      <c r="D154">
        <v>229</v>
      </c>
      <c r="E154">
        <v>7</v>
      </c>
      <c r="F154">
        <v>84</v>
      </c>
      <c r="G154" t="s">
        <v>685</v>
      </c>
      <c r="H154" t="s">
        <v>685</v>
      </c>
      <c r="I154">
        <f t="shared" si="2"/>
        <v>1</v>
      </c>
    </row>
    <row r="155" spans="1:9" x14ac:dyDescent="0.2">
      <c r="A155">
        <v>55</v>
      </c>
      <c r="B155" t="s">
        <v>745</v>
      </c>
      <c r="C155">
        <v>75</v>
      </c>
      <c r="D155">
        <v>195</v>
      </c>
      <c r="E155">
        <v>7</v>
      </c>
      <c r="F155">
        <v>85</v>
      </c>
      <c r="G155" t="s">
        <v>685</v>
      </c>
      <c r="H155" t="s">
        <v>685</v>
      </c>
      <c r="I155">
        <f t="shared" si="2"/>
        <v>1</v>
      </c>
    </row>
    <row r="156" spans="1:9" x14ac:dyDescent="0.2">
      <c r="A156">
        <v>61</v>
      </c>
      <c r="B156" t="s">
        <v>751</v>
      </c>
      <c r="C156">
        <v>73</v>
      </c>
      <c r="D156">
        <v>190</v>
      </c>
      <c r="E156">
        <v>13</v>
      </c>
      <c r="F156">
        <v>91</v>
      </c>
      <c r="G156" t="s">
        <v>685</v>
      </c>
      <c r="H156" t="s">
        <v>685</v>
      </c>
      <c r="I156">
        <f t="shared" si="2"/>
        <v>1</v>
      </c>
    </row>
    <row r="157" spans="1:9" x14ac:dyDescent="0.2">
      <c r="A157">
        <v>63</v>
      </c>
      <c r="B157" t="s">
        <v>753</v>
      </c>
      <c r="C157">
        <v>73</v>
      </c>
      <c r="D157">
        <v>185</v>
      </c>
      <c r="E157">
        <v>3</v>
      </c>
      <c r="F157">
        <v>93</v>
      </c>
      <c r="G157" t="s">
        <v>685</v>
      </c>
      <c r="H157" t="s">
        <v>685</v>
      </c>
      <c r="I157">
        <f t="shared" si="2"/>
        <v>1</v>
      </c>
    </row>
    <row r="158" spans="1:9" x14ac:dyDescent="0.2">
      <c r="A158">
        <v>64</v>
      </c>
      <c r="B158" t="s">
        <v>754</v>
      </c>
      <c r="C158">
        <v>78</v>
      </c>
      <c r="D158">
        <v>214</v>
      </c>
      <c r="E158">
        <v>18</v>
      </c>
      <c r="F158">
        <v>94</v>
      </c>
      <c r="G158" t="s">
        <v>685</v>
      </c>
      <c r="H158" t="s">
        <v>685</v>
      </c>
      <c r="I158">
        <f t="shared" si="2"/>
        <v>1</v>
      </c>
    </row>
    <row r="159" spans="1:9" x14ac:dyDescent="0.2">
      <c r="A159">
        <v>65</v>
      </c>
      <c r="B159" t="s">
        <v>755</v>
      </c>
      <c r="C159">
        <v>75</v>
      </c>
      <c r="D159">
        <v>193</v>
      </c>
      <c r="E159">
        <v>13</v>
      </c>
      <c r="F159">
        <v>95</v>
      </c>
      <c r="G159" t="s">
        <v>685</v>
      </c>
      <c r="H159" t="s">
        <v>685</v>
      </c>
      <c r="I159">
        <f t="shared" si="2"/>
        <v>1</v>
      </c>
    </row>
    <row r="160" spans="1:9" x14ac:dyDescent="0.2">
      <c r="A160">
        <v>67</v>
      </c>
      <c r="B160" t="s">
        <v>757</v>
      </c>
      <c r="C160">
        <v>77</v>
      </c>
      <c r="D160">
        <v>204</v>
      </c>
      <c r="E160">
        <v>1</v>
      </c>
      <c r="F160">
        <v>97</v>
      </c>
      <c r="G160" t="s">
        <v>685</v>
      </c>
      <c r="H160" t="s">
        <v>685</v>
      </c>
      <c r="I160">
        <f t="shared" si="2"/>
        <v>1</v>
      </c>
    </row>
    <row r="161" spans="1:9" x14ac:dyDescent="0.2">
      <c r="A161">
        <v>68</v>
      </c>
      <c r="B161" t="s">
        <v>758</v>
      </c>
      <c r="C161">
        <v>70</v>
      </c>
      <c r="D161">
        <v>195</v>
      </c>
      <c r="E161">
        <v>7</v>
      </c>
      <c r="F161">
        <v>98</v>
      </c>
      <c r="G161" t="s">
        <v>685</v>
      </c>
      <c r="H161" t="s">
        <v>685</v>
      </c>
      <c r="I161">
        <f t="shared" si="2"/>
        <v>1</v>
      </c>
    </row>
    <row r="162" spans="1:9" x14ac:dyDescent="0.2">
      <c r="A162">
        <v>72</v>
      </c>
      <c r="B162" t="s">
        <v>762</v>
      </c>
      <c r="C162">
        <v>73</v>
      </c>
      <c r="D162">
        <v>200</v>
      </c>
      <c r="E162">
        <v>0</v>
      </c>
      <c r="F162">
        <v>102</v>
      </c>
      <c r="G162" t="s">
        <v>685</v>
      </c>
      <c r="H162" t="s">
        <v>685</v>
      </c>
      <c r="I162">
        <f t="shared" si="2"/>
        <v>1</v>
      </c>
    </row>
    <row r="163" spans="1:9" x14ac:dyDescent="0.2">
      <c r="A163">
        <v>73</v>
      </c>
      <c r="B163" t="s">
        <v>763</v>
      </c>
      <c r="C163">
        <v>77</v>
      </c>
      <c r="D163">
        <v>186</v>
      </c>
      <c r="E163">
        <v>6</v>
      </c>
      <c r="F163">
        <v>103</v>
      </c>
      <c r="G163" t="s">
        <v>685</v>
      </c>
      <c r="H163" t="s">
        <v>685</v>
      </c>
      <c r="I163">
        <f t="shared" si="2"/>
        <v>1</v>
      </c>
    </row>
    <row r="164" spans="1:9" x14ac:dyDescent="0.2">
      <c r="A164">
        <v>76</v>
      </c>
      <c r="B164" t="s">
        <v>766</v>
      </c>
      <c r="C164">
        <v>75</v>
      </c>
      <c r="D164">
        <v>215</v>
      </c>
      <c r="E164">
        <v>9</v>
      </c>
      <c r="F164">
        <v>106</v>
      </c>
      <c r="G164" t="s">
        <v>685</v>
      </c>
      <c r="H164" t="s">
        <v>685</v>
      </c>
      <c r="I164">
        <f t="shared" si="2"/>
        <v>1</v>
      </c>
    </row>
    <row r="165" spans="1:9" x14ac:dyDescent="0.2">
      <c r="A165">
        <v>78</v>
      </c>
      <c r="B165" t="s">
        <v>768</v>
      </c>
      <c r="C165">
        <v>76</v>
      </c>
      <c r="D165">
        <v>194</v>
      </c>
      <c r="E165" t="s">
        <v>681</v>
      </c>
      <c r="F165">
        <v>108</v>
      </c>
      <c r="G165" t="s">
        <v>685</v>
      </c>
      <c r="H165" t="s">
        <v>685</v>
      </c>
      <c r="I165">
        <f t="shared" si="2"/>
        <v>1</v>
      </c>
    </row>
    <row r="166" spans="1:9" x14ac:dyDescent="0.2">
      <c r="A166">
        <v>82</v>
      </c>
      <c r="B166" t="s">
        <v>772</v>
      </c>
      <c r="C166">
        <v>73</v>
      </c>
      <c r="D166">
        <v>175</v>
      </c>
      <c r="E166">
        <v>11</v>
      </c>
      <c r="F166">
        <v>112</v>
      </c>
      <c r="G166" t="s">
        <v>685</v>
      </c>
      <c r="H166" t="s">
        <v>685</v>
      </c>
      <c r="I166">
        <f t="shared" si="2"/>
        <v>1</v>
      </c>
    </row>
    <row r="167" spans="1:9" x14ac:dyDescent="0.2">
      <c r="A167">
        <v>83</v>
      </c>
      <c r="B167" t="s">
        <v>773</v>
      </c>
      <c r="C167">
        <v>77</v>
      </c>
      <c r="D167">
        <v>209</v>
      </c>
      <c r="E167">
        <v>24</v>
      </c>
      <c r="F167">
        <v>113</v>
      </c>
      <c r="G167" t="s">
        <v>685</v>
      </c>
      <c r="H167" t="s">
        <v>685</v>
      </c>
      <c r="I167">
        <f t="shared" si="2"/>
        <v>1</v>
      </c>
    </row>
    <row r="168" spans="1:9" x14ac:dyDescent="0.2">
      <c r="A168">
        <v>84</v>
      </c>
      <c r="B168" t="s">
        <v>774</v>
      </c>
      <c r="C168">
        <v>73</v>
      </c>
      <c r="D168">
        <v>176</v>
      </c>
      <c r="E168">
        <v>2</v>
      </c>
      <c r="F168">
        <v>114</v>
      </c>
      <c r="G168" t="s">
        <v>685</v>
      </c>
      <c r="H168" t="s">
        <v>685</v>
      </c>
      <c r="I168">
        <f t="shared" si="2"/>
        <v>1</v>
      </c>
    </row>
    <row r="169" spans="1:9" x14ac:dyDescent="0.2">
      <c r="A169">
        <v>88</v>
      </c>
      <c r="B169" t="s">
        <v>778</v>
      </c>
      <c r="C169">
        <v>74</v>
      </c>
      <c r="D169">
        <v>185</v>
      </c>
      <c r="E169">
        <v>31</v>
      </c>
      <c r="F169">
        <v>118</v>
      </c>
      <c r="G169" t="s">
        <v>685</v>
      </c>
      <c r="H169" t="s">
        <v>685</v>
      </c>
      <c r="I169">
        <f t="shared" si="2"/>
        <v>1</v>
      </c>
    </row>
    <row r="170" spans="1:9" x14ac:dyDescent="0.2">
      <c r="A170">
        <v>89</v>
      </c>
      <c r="B170" t="s">
        <v>779</v>
      </c>
      <c r="C170">
        <v>74</v>
      </c>
      <c r="D170">
        <v>185</v>
      </c>
      <c r="E170">
        <v>30</v>
      </c>
      <c r="F170">
        <v>119</v>
      </c>
      <c r="G170" t="s">
        <v>685</v>
      </c>
      <c r="H170" t="s">
        <v>685</v>
      </c>
      <c r="I170">
        <f t="shared" si="2"/>
        <v>1</v>
      </c>
    </row>
    <row r="171" spans="1:9" x14ac:dyDescent="0.2">
      <c r="A171">
        <v>91</v>
      </c>
      <c r="B171" t="s">
        <v>781</v>
      </c>
      <c r="C171">
        <v>76</v>
      </c>
      <c r="D171">
        <v>201</v>
      </c>
      <c r="E171">
        <v>3</v>
      </c>
      <c r="F171">
        <v>121</v>
      </c>
      <c r="G171" t="s">
        <v>685</v>
      </c>
      <c r="H171" t="s">
        <v>685</v>
      </c>
      <c r="I171">
        <f t="shared" si="2"/>
        <v>1</v>
      </c>
    </row>
    <row r="172" spans="1:9" x14ac:dyDescent="0.2">
      <c r="A172">
        <v>95</v>
      </c>
      <c r="B172" t="s">
        <v>785</v>
      </c>
      <c r="C172">
        <v>77</v>
      </c>
      <c r="D172">
        <v>202</v>
      </c>
      <c r="E172">
        <v>6</v>
      </c>
      <c r="F172">
        <v>125</v>
      </c>
      <c r="G172" t="s">
        <v>685</v>
      </c>
      <c r="H172" t="s">
        <v>685</v>
      </c>
      <c r="I172">
        <f t="shared" si="2"/>
        <v>1</v>
      </c>
    </row>
    <row r="173" spans="1:9" x14ac:dyDescent="0.2">
      <c r="A173">
        <v>97</v>
      </c>
      <c r="B173" t="s">
        <v>787</v>
      </c>
      <c r="C173">
        <v>78</v>
      </c>
      <c r="D173">
        <v>215</v>
      </c>
      <c r="E173">
        <v>26</v>
      </c>
      <c r="F173">
        <v>127</v>
      </c>
      <c r="G173" t="s">
        <v>685</v>
      </c>
      <c r="H173" t="s">
        <v>685</v>
      </c>
      <c r="I173">
        <f t="shared" si="2"/>
        <v>1</v>
      </c>
    </row>
    <row r="174" spans="1:9" x14ac:dyDescent="0.2">
      <c r="A174">
        <v>99</v>
      </c>
      <c r="B174" t="s">
        <v>789</v>
      </c>
      <c r="C174">
        <v>75</v>
      </c>
      <c r="D174">
        <v>215</v>
      </c>
      <c r="E174">
        <v>5</v>
      </c>
      <c r="F174">
        <v>129</v>
      </c>
      <c r="G174" t="s">
        <v>685</v>
      </c>
      <c r="H174" t="s">
        <v>685</v>
      </c>
      <c r="I174">
        <f t="shared" si="2"/>
        <v>1</v>
      </c>
    </row>
    <row r="175" spans="1:9" x14ac:dyDescent="0.2">
      <c r="A175">
        <v>100</v>
      </c>
      <c r="B175" t="s">
        <v>790</v>
      </c>
      <c r="C175">
        <v>76</v>
      </c>
      <c r="D175">
        <v>200</v>
      </c>
      <c r="E175">
        <v>12</v>
      </c>
      <c r="F175">
        <v>130</v>
      </c>
      <c r="G175" t="s">
        <v>685</v>
      </c>
      <c r="H175" t="s">
        <v>685</v>
      </c>
      <c r="I175">
        <f t="shared" si="2"/>
        <v>1</v>
      </c>
    </row>
    <row r="176" spans="1:9" x14ac:dyDescent="0.2">
      <c r="A176">
        <v>102</v>
      </c>
      <c r="B176" t="s">
        <v>792</v>
      </c>
      <c r="C176">
        <v>75</v>
      </c>
      <c r="D176">
        <v>190</v>
      </c>
      <c r="E176">
        <v>1</v>
      </c>
      <c r="F176">
        <v>132</v>
      </c>
      <c r="G176" t="s">
        <v>685</v>
      </c>
      <c r="H176" t="s">
        <v>685</v>
      </c>
      <c r="I176">
        <f t="shared" si="2"/>
        <v>1</v>
      </c>
    </row>
    <row r="177" spans="1:9" x14ac:dyDescent="0.2">
      <c r="A177">
        <v>104</v>
      </c>
      <c r="B177" t="s">
        <v>794</v>
      </c>
      <c r="C177">
        <v>77</v>
      </c>
      <c r="D177">
        <v>190</v>
      </c>
      <c r="E177">
        <v>3</v>
      </c>
      <c r="F177">
        <v>134</v>
      </c>
      <c r="G177" t="s">
        <v>685</v>
      </c>
      <c r="H177" t="s">
        <v>685</v>
      </c>
      <c r="I177">
        <f t="shared" si="2"/>
        <v>1</v>
      </c>
    </row>
    <row r="178" spans="1:9" x14ac:dyDescent="0.2">
      <c r="A178">
        <v>106</v>
      </c>
      <c r="B178" t="s">
        <v>796</v>
      </c>
      <c r="C178">
        <v>76</v>
      </c>
      <c r="D178">
        <v>225</v>
      </c>
      <c r="E178">
        <v>1</v>
      </c>
      <c r="F178">
        <v>136</v>
      </c>
      <c r="G178" t="s">
        <v>685</v>
      </c>
      <c r="H178" t="s">
        <v>685</v>
      </c>
      <c r="I178">
        <f t="shared" si="2"/>
        <v>1</v>
      </c>
    </row>
    <row r="179" spans="1:9" x14ac:dyDescent="0.2">
      <c r="A179">
        <v>114</v>
      </c>
      <c r="B179" t="s">
        <v>804</v>
      </c>
      <c r="C179">
        <v>73</v>
      </c>
      <c r="D179">
        <v>175</v>
      </c>
      <c r="E179">
        <v>22</v>
      </c>
      <c r="F179">
        <v>144</v>
      </c>
      <c r="G179" t="s">
        <v>685</v>
      </c>
      <c r="H179" t="s">
        <v>685</v>
      </c>
      <c r="I179">
        <f t="shared" si="2"/>
        <v>1</v>
      </c>
    </row>
    <row r="180" spans="1:9" x14ac:dyDescent="0.2">
      <c r="A180">
        <v>115</v>
      </c>
      <c r="B180" t="s">
        <v>805</v>
      </c>
      <c r="C180">
        <v>74</v>
      </c>
      <c r="D180">
        <v>205</v>
      </c>
      <c r="E180">
        <v>7</v>
      </c>
      <c r="F180">
        <v>145</v>
      </c>
      <c r="G180" t="s">
        <v>685</v>
      </c>
      <c r="H180" t="s">
        <v>685</v>
      </c>
      <c r="I180">
        <f t="shared" si="2"/>
        <v>1</v>
      </c>
    </row>
    <row r="181" spans="1:9" x14ac:dyDescent="0.2">
      <c r="A181">
        <v>116</v>
      </c>
      <c r="B181" t="s">
        <v>806</v>
      </c>
      <c r="C181">
        <v>76</v>
      </c>
      <c r="D181">
        <v>210</v>
      </c>
      <c r="E181">
        <v>3</v>
      </c>
      <c r="F181">
        <v>146</v>
      </c>
      <c r="G181" t="s">
        <v>685</v>
      </c>
      <c r="H181" t="s">
        <v>685</v>
      </c>
      <c r="I181">
        <f t="shared" si="2"/>
        <v>1</v>
      </c>
    </row>
    <row r="182" spans="1:9" x14ac:dyDescent="0.2">
      <c r="A182">
        <v>118</v>
      </c>
      <c r="B182" t="s">
        <v>808</v>
      </c>
      <c r="C182">
        <v>75</v>
      </c>
      <c r="D182">
        <v>185</v>
      </c>
      <c r="E182">
        <v>5</v>
      </c>
      <c r="F182">
        <v>148</v>
      </c>
      <c r="G182" t="s">
        <v>685</v>
      </c>
      <c r="H182" t="s">
        <v>685</v>
      </c>
      <c r="I182">
        <f t="shared" si="2"/>
        <v>1</v>
      </c>
    </row>
    <row r="183" spans="1:9" x14ac:dyDescent="0.2">
      <c r="A183">
        <v>120</v>
      </c>
      <c r="B183" t="s">
        <v>810</v>
      </c>
      <c r="C183">
        <v>73</v>
      </c>
      <c r="D183">
        <v>192</v>
      </c>
      <c r="E183">
        <v>10</v>
      </c>
      <c r="F183">
        <v>150</v>
      </c>
      <c r="G183" t="s">
        <v>685</v>
      </c>
      <c r="H183" t="s">
        <v>685</v>
      </c>
      <c r="I183">
        <f t="shared" si="2"/>
        <v>1</v>
      </c>
    </row>
    <row r="184" spans="1:9" x14ac:dyDescent="0.2">
      <c r="A184">
        <v>121</v>
      </c>
      <c r="B184" t="s">
        <v>811</v>
      </c>
      <c r="C184">
        <v>77</v>
      </c>
      <c r="D184">
        <v>205</v>
      </c>
      <c r="E184">
        <v>0</v>
      </c>
      <c r="F184">
        <v>151</v>
      </c>
      <c r="G184" t="s">
        <v>685</v>
      </c>
      <c r="H184" t="s">
        <v>685</v>
      </c>
      <c r="I184">
        <f t="shared" si="2"/>
        <v>1</v>
      </c>
    </row>
    <row r="185" spans="1:9" x14ac:dyDescent="0.2">
      <c r="A185">
        <v>126</v>
      </c>
      <c r="B185" t="s">
        <v>816</v>
      </c>
      <c r="C185">
        <v>80</v>
      </c>
      <c r="D185">
        <v>205</v>
      </c>
      <c r="E185">
        <v>3</v>
      </c>
      <c r="F185">
        <v>156</v>
      </c>
      <c r="G185" t="s">
        <v>685</v>
      </c>
      <c r="H185" t="s">
        <v>685</v>
      </c>
      <c r="I185">
        <f t="shared" si="2"/>
        <v>1</v>
      </c>
    </row>
    <row r="186" spans="1:9" x14ac:dyDescent="0.2">
      <c r="A186">
        <v>130</v>
      </c>
      <c r="B186" t="s">
        <v>820</v>
      </c>
      <c r="C186">
        <v>75</v>
      </c>
      <c r="D186">
        <v>215</v>
      </c>
      <c r="E186">
        <v>10</v>
      </c>
      <c r="F186">
        <v>160</v>
      </c>
      <c r="G186" t="s">
        <v>685</v>
      </c>
      <c r="H186" t="s">
        <v>685</v>
      </c>
      <c r="I186">
        <f t="shared" si="2"/>
        <v>1</v>
      </c>
    </row>
    <row r="187" spans="1:9" x14ac:dyDescent="0.2">
      <c r="A187">
        <v>131</v>
      </c>
      <c r="B187" t="s">
        <v>821</v>
      </c>
      <c r="C187">
        <v>73</v>
      </c>
      <c r="D187">
        <v>195</v>
      </c>
      <c r="E187">
        <v>4</v>
      </c>
      <c r="F187">
        <v>161</v>
      </c>
      <c r="G187" t="s">
        <v>685</v>
      </c>
      <c r="H187" t="s">
        <v>685</v>
      </c>
      <c r="I187">
        <f t="shared" si="2"/>
        <v>1</v>
      </c>
    </row>
    <row r="188" spans="1:9" x14ac:dyDescent="0.2">
      <c r="A188">
        <v>133</v>
      </c>
      <c r="B188" t="s">
        <v>823</v>
      </c>
      <c r="C188">
        <v>78</v>
      </c>
      <c r="D188">
        <v>215</v>
      </c>
      <c r="E188">
        <v>14</v>
      </c>
      <c r="F188">
        <v>163</v>
      </c>
      <c r="G188" t="s">
        <v>685</v>
      </c>
      <c r="H188" t="s">
        <v>685</v>
      </c>
      <c r="I188">
        <f t="shared" si="2"/>
        <v>1</v>
      </c>
    </row>
    <row r="189" spans="1:9" x14ac:dyDescent="0.2">
      <c r="A189">
        <v>137</v>
      </c>
      <c r="B189" t="s">
        <v>827</v>
      </c>
      <c r="C189">
        <v>76</v>
      </c>
      <c r="D189">
        <v>186</v>
      </c>
      <c r="E189">
        <v>0</v>
      </c>
      <c r="F189">
        <v>167</v>
      </c>
      <c r="G189" t="s">
        <v>685</v>
      </c>
      <c r="H189" t="s">
        <v>685</v>
      </c>
      <c r="I189">
        <f t="shared" si="2"/>
        <v>1</v>
      </c>
    </row>
    <row r="190" spans="1:9" x14ac:dyDescent="0.2">
      <c r="A190">
        <v>139</v>
      </c>
      <c r="B190" t="s">
        <v>829</v>
      </c>
      <c r="C190">
        <v>77</v>
      </c>
      <c r="D190">
        <v>200</v>
      </c>
      <c r="E190">
        <v>8</v>
      </c>
      <c r="F190">
        <v>169</v>
      </c>
      <c r="G190" t="s">
        <v>685</v>
      </c>
      <c r="H190" t="s">
        <v>685</v>
      </c>
      <c r="I190">
        <f t="shared" si="2"/>
        <v>1</v>
      </c>
    </row>
    <row r="191" spans="1:9" x14ac:dyDescent="0.2">
      <c r="A191">
        <v>141</v>
      </c>
      <c r="B191" t="s">
        <v>831</v>
      </c>
      <c r="C191">
        <v>76</v>
      </c>
      <c r="D191">
        <v>210</v>
      </c>
      <c r="E191">
        <v>6</v>
      </c>
      <c r="F191">
        <v>171</v>
      </c>
      <c r="G191" t="s">
        <v>685</v>
      </c>
      <c r="H191" t="s">
        <v>685</v>
      </c>
      <c r="I191">
        <f t="shared" si="2"/>
        <v>1</v>
      </c>
    </row>
    <row r="192" spans="1:9" x14ac:dyDescent="0.2">
      <c r="A192">
        <v>142</v>
      </c>
      <c r="B192" t="s">
        <v>832</v>
      </c>
      <c r="C192">
        <v>77</v>
      </c>
      <c r="D192">
        <v>185</v>
      </c>
      <c r="E192">
        <v>0</v>
      </c>
      <c r="F192">
        <v>172</v>
      </c>
      <c r="G192" t="s">
        <v>685</v>
      </c>
      <c r="H192" t="s">
        <v>685</v>
      </c>
      <c r="I192">
        <f t="shared" si="2"/>
        <v>1</v>
      </c>
    </row>
    <row r="193" spans="1:9" x14ac:dyDescent="0.2">
      <c r="A193">
        <v>143</v>
      </c>
      <c r="B193" t="s">
        <v>833</v>
      </c>
      <c r="C193">
        <v>76</v>
      </c>
      <c r="D193">
        <v>175</v>
      </c>
      <c r="E193">
        <v>13</v>
      </c>
      <c r="F193">
        <v>173</v>
      </c>
      <c r="G193" t="s">
        <v>685</v>
      </c>
      <c r="H193" t="s">
        <v>685</v>
      </c>
      <c r="I193">
        <f t="shared" si="2"/>
        <v>1</v>
      </c>
    </row>
    <row r="194" spans="1:9" x14ac:dyDescent="0.2">
      <c r="A194">
        <v>145</v>
      </c>
      <c r="B194" t="s">
        <v>835</v>
      </c>
      <c r="C194">
        <v>77</v>
      </c>
      <c r="D194">
        <v>220</v>
      </c>
      <c r="E194">
        <v>13</v>
      </c>
      <c r="F194">
        <v>175</v>
      </c>
      <c r="G194" t="s">
        <v>685</v>
      </c>
      <c r="H194" t="s">
        <v>685</v>
      </c>
      <c r="I194">
        <f t="shared" si="2"/>
        <v>1</v>
      </c>
    </row>
    <row r="195" spans="1:9" x14ac:dyDescent="0.2">
      <c r="A195">
        <v>151</v>
      </c>
      <c r="B195" t="s">
        <v>841</v>
      </c>
      <c r="C195">
        <v>77</v>
      </c>
      <c r="D195">
        <v>215</v>
      </c>
      <c r="E195">
        <v>3</v>
      </c>
      <c r="F195">
        <v>181</v>
      </c>
      <c r="G195" t="s">
        <v>685</v>
      </c>
      <c r="H195" t="s">
        <v>685</v>
      </c>
      <c r="I195">
        <f t="shared" ref="I195:I258" si="3">VLOOKUP(H195,L:M,2,FALSE)</f>
        <v>1</v>
      </c>
    </row>
    <row r="196" spans="1:9" x14ac:dyDescent="0.2">
      <c r="A196">
        <v>153</v>
      </c>
      <c r="B196" t="s">
        <v>843</v>
      </c>
      <c r="C196">
        <v>77</v>
      </c>
      <c r="D196">
        <v>195</v>
      </c>
      <c r="E196">
        <v>7</v>
      </c>
      <c r="F196">
        <v>183</v>
      </c>
      <c r="G196" t="s">
        <v>685</v>
      </c>
      <c r="H196" t="s">
        <v>685</v>
      </c>
      <c r="I196">
        <f t="shared" si="3"/>
        <v>1</v>
      </c>
    </row>
    <row r="197" spans="1:9" x14ac:dyDescent="0.2">
      <c r="A197">
        <v>157</v>
      </c>
      <c r="B197" t="s">
        <v>847</v>
      </c>
      <c r="C197">
        <v>77</v>
      </c>
      <c r="D197">
        <v>195</v>
      </c>
      <c r="E197">
        <v>14</v>
      </c>
      <c r="F197">
        <v>187</v>
      </c>
      <c r="G197" t="s">
        <v>685</v>
      </c>
      <c r="H197" t="s">
        <v>685</v>
      </c>
      <c r="I197">
        <f t="shared" si="3"/>
        <v>1</v>
      </c>
    </row>
    <row r="198" spans="1:9" x14ac:dyDescent="0.2">
      <c r="A198">
        <v>158</v>
      </c>
      <c r="B198" t="s">
        <v>848</v>
      </c>
      <c r="C198">
        <v>76</v>
      </c>
      <c r="D198">
        <v>220</v>
      </c>
      <c r="E198">
        <v>24</v>
      </c>
      <c r="F198">
        <v>188</v>
      </c>
      <c r="G198" t="s">
        <v>685</v>
      </c>
      <c r="H198" t="s">
        <v>685</v>
      </c>
      <c r="I198">
        <f t="shared" si="3"/>
        <v>1</v>
      </c>
    </row>
    <row r="199" spans="1:9" x14ac:dyDescent="0.2">
      <c r="A199">
        <v>159</v>
      </c>
      <c r="B199" t="s">
        <v>849</v>
      </c>
      <c r="C199">
        <v>76</v>
      </c>
      <c r="D199">
        <v>188</v>
      </c>
      <c r="E199">
        <v>3</v>
      </c>
      <c r="F199">
        <v>189</v>
      </c>
      <c r="G199" t="s">
        <v>685</v>
      </c>
      <c r="H199" t="s">
        <v>685</v>
      </c>
      <c r="I199">
        <f t="shared" si="3"/>
        <v>1</v>
      </c>
    </row>
    <row r="200" spans="1:9" x14ac:dyDescent="0.2">
      <c r="A200">
        <v>161</v>
      </c>
      <c r="B200" t="s">
        <v>851</v>
      </c>
      <c r="C200">
        <v>73</v>
      </c>
      <c r="D200">
        <v>185</v>
      </c>
      <c r="E200">
        <v>4</v>
      </c>
      <c r="F200">
        <v>191</v>
      </c>
      <c r="G200" t="s">
        <v>685</v>
      </c>
      <c r="H200" t="s">
        <v>685</v>
      </c>
      <c r="I200">
        <f t="shared" si="3"/>
        <v>1</v>
      </c>
    </row>
    <row r="201" spans="1:9" x14ac:dyDescent="0.2">
      <c r="A201">
        <v>162</v>
      </c>
      <c r="B201" t="s">
        <v>852</v>
      </c>
      <c r="C201">
        <v>75</v>
      </c>
      <c r="D201">
        <v>205</v>
      </c>
      <c r="E201">
        <v>21</v>
      </c>
      <c r="F201">
        <v>192</v>
      </c>
      <c r="G201" t="s">
        <v>685</v>
      </c>
      <c r="H201" t="s">
        <v>685</v>
      </c>
      <c r="I201">
        <f t="shared" si="3"/>
        <v>1</v>
      </c>
    </row>
    <row r="202" spans="1:9" x14ac:dyDescent="0.2">
      <c r="A202">
        <v>169</v>
      </c>
      <c r="B202" t="s">
        <v>859</v>
      </c>
      <c r="C202">
        <v>77</v>
      </c>
      <c r="D202">
        <v>215</v>
      </c>
      <c r="E202">
        <v>33</v>
      </c>
      <c r="F202">
        <v>199</v>
      </c>
      <c r="G202" t="s">
        <v>685</v>
      </c>
      <c r="H202" t="s">
        <v>685</v>
      </c>
      <c r="I202">
        <f t="shared" si="3"/>
        <v>1</v>
      </c>
    </row>
    <row r="203" spans="1:9" x14ac:dyDescent="0.2">
      <c r="A203">
        <v>176</v>
      </c>
      <c r="B203" t="s">
        <v>866</v>
      </c>
      <c r="C203">
        <v>75</v>
      </c>
      <c r="D203">
        <v>205</v>
      </c>
      <c r="E203">
        <v>5</v>
      </c>
      <c r="F203">
        <v>206</v>
      </c>
      <c r="G203" t="s">
        <v>685</v>
      </c>
      <c r="H203" t="s">
        <v>685</v>
      </c>
      <c r="I203">
        <f t="shared" si="3"/>
        <v>1</v>
      </c>
    </row>
    <row r="204" spans="1:9" x14ac:dyDescent="0.2">
      <c r="A204">
        <v>179</v>
      </c>
      <c r="B204" t="s">
        <v>869</v>
      </c>
      <c r="C204">
        <v>74</v>
      </c>
      <c r="D204">
        <v>208</v>
      </c>
      <c r="E204">
        <v>1</v>
      </c>
      <c r="F204">
        <v>209</v>
      </c>
      <c r="G204" t="s">
        <v>685</v>
      </c>
      <c r="H204" t="s">
        <v>685</v>
      </c>
      <c r="I204">
        <f t="shared" si="3"/>
        <v>1</v>
      </c>
    </row>
    <row r="205" spans="1:9" x14ac:dyDescent="0.2">
      <c r="A205">
        <v>182</v>
      </c>
      <c r="B205" t="s">
        <v>872</v>
      </c>
      <c r="C205">
        <v>76</v>
      </c>
      <c r="D205">
        <v>165</v>
      </c>
      <c r="E205">
        <v>7</v>
      </c>
      <c r="F205">
        <v>212</v>
      </c>
      <c r="G205" t="s">
        <v>685</v>
      </c>
      <c r="H205" t="s">
        <v>685</v>
      </c>
      <c r="I205">
        <f t="shared" si="3"/>
        <v>1</v>
      </c>
    </row>
    <row r="206" spans="1:9" x14ac:dyDescent="0.2">
      <c r="A206">
        <v>192</v>
      </c>
      <c r="B206" t="s">
        <v>882</v>
      </c>
      <c r="C206">
        <v>73</v>
      </c>
      <c r="D206">
        <v>185</v>
      </c>
      <c r="E206">
        <v>33</v>
      </c>
      <c r="F206">
        <v>222</v>
      </c>
      <c r="G206" t="s">
        <v>685</v>
      </c>
      <c r="H206" t="s">
        <v>685</v>
      </c>
      <c r="I206">
        <f t="shared" si="3"/>
        <v>1</v>
      </c>
    </row>
    <row r="207" spans="1:9" x14ac:dyDescent="0.2">
      <c r="A207">
        <v>193</v>
      </c>
      <c r="B207" t="s">
        <v>883</v>
      </c>
      <c r="C207">
        <v>73</v>
      </c>
      <c r="D207">
        <v>196</v>
      </c>
      <c r="E207">
        <v>21</v>
      </c>
      <c r="F207">
        <v>223</v>
      </c>
      <c r="G207" t="s">
        <v>685</v>
      </c>
      <c r="H207" t="s">
        <v>685</v>
      </c>
      <c r="I207">
        <f t="shared" si="3"/>
        <v>1</v>
      </c>
    </row>
    <row r="208" spans="1:9" x14ac:dyDescent="0.2">
      <c r="A208">
        <v>195</v>
      </c>
      <c r="B208" t="s">
        <v>885</v>
      </c>
      <c r="C208">
        <v>75</v>
      </c>
      <c r="D208">
        <v>200</v>
      </c>
      <c r="E208">
        <v>18</v>
      </c>
      <c r="F208">
        <v>225</v>
      </c>
      <c r="G208" t="s">
        <v>685</v>
      </c>
      <c r="H208" t="s">
        <v>685</v>
      </c>
      <c r="I208">
        <f t="shared" si="3"/>
        <v>1</v>
      </c>
    </row>
    <row r="209" spans="1:9" x14ac:dyDescent="0.2">
      <c r="A209">
        <v>199</v>
      </c>
      <c r="B209" t="s">
        <v>889</v>
      </c>
      <c r="C209">
        <v>77</v>
      </c>
      <c r="D209">
        <v>206</v>
      </c>
      <c r="E209">
        <v>5</v>
      </c>
      <c r="F209">
        <v>229</v>
      </c>
      <c r="G209" t="s">
        <v>685</v>
      </c>
      <c r="H209" t="s">
        <v>685</v>
      </c>
      <c r="I209">
        <f t="shared" si="3"/>
        <v>1</v>
      </c>
    </row>
    <row r="210" spans="1:9" x14ac:dyDescent="0.2">
      <c r="A210">
        <v>203</v>
      </c>
      <c r="B210" t="s">
        <v>893</v>
      </c>
      <c r="C210">
        <v>77</v>
      </c>
      <c r="D210">
        <v>210</v>
      </c>
      <c r="E210">
        <v>46</v>
      </c>
      <c r="F210">
        <v>233</v>
      </c>
      <c r="G210" t="s">
        <v>685</v>
      </c>
      <c r="H210" t="s">
        <v>685</v>
      </c>
      <c r="I210">
        <f t="shared" si="3"/>
        <v>1</v>
      </c>
    </row>
    <row r="211" spans="1:9" x14ac:dyDescent="0.2">
      <c r="A211">
        <v>205</v>
      </c>
      <c r="B211" t="s">
        <v>895</v>
      </c>
      <c r="C211">
        <v>80</v>
      </c>
      <c r="D211">
        <v>195</v>
      </c>
      <c r="E211">
        <v>27</v>
      </c>
      <c r="F211">
        <v>235</v>
      </c>
      <c r="G211" t="s">
        <v>685</v>
      </c>
      <c r="H211" t="s">
        <v>685</v>
      </c>
      <c r="I211">
        <f t="shared" si="3"/>
        <v>1</v>
      </c>
    </row>
    <row r="212" spans="1:9" x14ac:dyDescent="0.2">
      <c r="A212">
        <v>213</v>
      </c>
      <c r="B212" t="s">
        <v>903</v>
      </c>
      <c r="C212">
        <v>74</v>
      </c>
      <c r="D212">
        <v>183</v>
      </c>
      <c r="E212">
        <v>38</v>
      </c>
      <c r="F212">
        <v>243</v>
      </c>
      <c r="G212" t="s">
        <v>685</v>
      </c>
      <c r="H212" t="s">
        <v>685</v>
      </c>
      <c r="I212">
        <f t="shared" si="3"/>
        <v>1</v>
      </c>
    </row>
    <row r="213" spans="1:9" x14ac:dyDescent="0.2">
      <c r="A213">
        <v>215</v>
      </c>
      <c r="B213" t="s">
        <v>905</v>
      </c>
      <c r="C213">
        <v>73</v>
      </c>
      <c r="D213">
        <v>170</v>
      </c>
      <c r="E213">
        <v>13</v>
      </c>
      <c r="F213">
        <v>245</v>
      </c>
      <c r="G213" t="s">
        <v>685</v>
      </c>
      <c r="H213" t="s">
        <v>685</v>
      </c>
      <c r="I213">
        <f t="shared" si="3"/>
        <v>1</v>
      </c>
    </row>
    <row r="214" spans="1:9" x14ac:dyDescent="0.2">
      <c r="A214">
        <v>216</v>
      </c>
      <c r="B214" t="s">
        <v>906</v>
      </c>
      <c r="C214">
        <v>74</v>
      </c>
      <c r="D214">
        <v>195</v>
      </c>
      <c r="E214">
        <v>0</v>
      </c>
      <c r="F214">
        <v>246</v>
      </c>
      <c r="G214" t="s">
        <v>685</v>
      </c>
      <c r="H214" t="s">
        <v>685</v>
      </c>
      <c r="I214">
        <f t="shared" si="3"/>
        <v>1</v>
      </c>
    </row>
    <row r="215" spans="1:9" x14ac:dyDescent="0.2">
      <c r="A215">
        <v>222</v>
      </c>
      <c r="B215" t="s">
        <v>912</v>
      </c>
      <c r="C215">
        <v>73</v>
      </c>
      <c r="D215">
        <v>196</v>
      </c>
      <c r="E215">
        <v>7</v>
      </c>
      <c r="F215">
        <v>252</v>
      </c>
      <c r="G215" t="s">
        <v>685</v>
      </c>
      <c r="H215" t="s">
        <v>685</v>
      </c>
      <c r="I215">
        <f t="shared" si="3"/>
        <v>1</v>
      </c>
    </row>
    <row r="216" spans="1:9" x14ac:dyDescent="0.2">
      <c r="A216">
        <v>225</v>
      </c>
      <c r="B216" t="s">
        <v>915</v>
      </c>
      <c r="C216">
        <v>76</v>
      </c>
      <c r="D216">
        <v>175</v>
      </c>
      <c r="E216">
        <v>11</v>
      </c>
      <c r="F216">
        <v>255</v>
      </c>
      <c r="G216" t="s">
        <v>685</v>
      </c>
      <c r="H216" t="s">
        <v>685</v>
      </c>
      <c r="I216">
        <f t="shared" si="3"/>
        <v>1</v>
      </c>
    </row>
    <row r="217" spans="1:9" x14ac:dyDescent="0.2">
      <c r="A217">
        <v>228</v>
      </c>
      <c r="B217" t="s">
        <v>918</v>
      </c>
      <c r="C217">
        <v>75</v>
      </c>
      <c r="D217">
        <v>178</v>
      </c>
      <c r="E217">
        <v>23</v>
      </c>
      <c r="F217">
        <v>258</v>
      </c>
      <c r="G217" t="s">
        <v>685</v>
      </c>
      <c r="H217" t="s">
        <v>685</v>
      </c>
      <c r="I217">
        <f t="shared" si="3"/>
        <v>1</v>
      </c>
    </row>
    <row r="218" spans="1:9" x14ac:dyDescent="0.2">
      <c r="A218">
        <v>234</v>
      </c>
      <c r="B218" t="s">
        <v>924</v>
      </c>
      <c r="C218">
        <v>74</v>
      </c>
      <c r="D218">
        <v>200</v>
      </c>
      <c r="E218">
        <v>0</v>
      </c>
      <c r="F218">
        <v>264</v>
      </c>
      <c r="G218" t="s">
        <v>685</v>
      </c>
      <c r="H218" t="s">
        <v>685</v>
      </c>
      <c r="I218">
        <f t="shared" si="3"/>
        <v>1</v>
      </c>
    </row>
    <row r="219" spans="1:9" x14ac:dyDescent="0.2">
      <c r="A219">
        <v>235</v>
      </c>
      <c r="B219" t="s">
        <v>925</v>
      </c>
      <c r="C219">
        <v>76</v>
      </c>
      <c r="D219">
        <v>205</v>
      </c>
      <c r="E219">
        <v>4</v>
      </c>
      <c r="F219">
        <v>265</v>
      </c>
      <c r="G219" t="s">
        <v>685</v>
      </c>
      <c r="H219" t="s">
        <v>685</v>
      </c>
      <c r="I219">
        <f t="shared" si="3"/>
        <v>1</v>
      </c>
    </row>
    <row r="220" spans="1:9" x14ac:dyDescent="0.2">
      <c r="A220">
        <v>236</v>
      </c>
      <c r="B220" t="s">
        <v>926</v>
      </c>
      <c r="C220">
        <v>73</v>
      </c>
      <c r="D220">
        <v>195</v>
      </c>
      <c r="E220">
        <v>2</v>
      </c>
      <c r="F220">
        <v>266</v>
      </c>
      <c r="G220" t="s">
        <v>685</v>
      </c>
      <c r="H220" t="s">
        <v>685</v>
      </c>
      <c r="I220">
        <f t="shared" si="3"/>
        <v>1</v>
      </c>
    </row>
    <row r="221" spans="1:9" x14ac:dyDescent="0.2">
      <c r="A221">
        <v>237</v>
      </c>
      <c r="B221" t="s">
        <v>927</v>
      </c>
      <c r="C221">
        <v>75</v>
      </c>
      <c r="D221">
        <v>190</v>
      </c>
      <c r="E221">
        <v>3</v>
      </c>
      <c r="F221">
        <v>267</v>
      </c>
      <c r="G221" t="s">
        <v>685</v>
      </c>
      <c r="H221" t="s">
        <v>685</v>
      </c>
      <c r="I221">
        <f t="shared" si="3"/>
        <v>1</v>
      </c>
    </row>
    <row r="222" spans="1:9" x14ac:dyDescent="0.2">
      <c r="A222">
        <v>238</v>
      </c>
      <c r="B222" t="s">
        <v>928</v>
      </c>
      <c r="C222">
        <v>73</v>
      </c>
      <c r="D222">
        <v>190</v>
      </c>
      <c r="E222">
        <v>9</v>
      </c>
      <c r="F222">
        <v>268</v>
      </c>
      <c r="G222" t="s">
        <v>685</v>
      </c>
      <c r="H222" t="s">
        <v>685</v>
      </c>
      <c r="I222">
        <f t="shared" si="3"/>
        <v>1</v>
      </c>
    </row>
    <row r="223" spans="1:9" x14ac:dyDescent="0.2">
      <c r="A223">
        <v>243</v>
      </c>
      <c r="B223" t="s">
        <v>933</v>
      </c>
      <c r="C223">
        <v>76</v>
      </c>
      <c r="D223">
        <v>205</v>
      </c>
      <c r="E223">
        <v>17</v>
      </c>
      <c r="F223">
        <v>273</v>
      </c>
      <c r="G223" t="s">
        <v>685</v>
      </c>
      <c r="H223" t="s">
        <v>685</v>
      </c>
      <c r="I223">
        <f t="shared" si="3"/>
        <v>1</v>
      </c>
    </row>
    <row r="224" spans="1:9" x14ac:dyDescent="0.2">
      <c r="A224">
        <v>244</v>
      </c>
      <c r="B224" t="s">
        <v>934</v>
      </c>
      <c r="C224">
        <v>71</v>
      </c>
      <c r="D224">
        <v>185</v>
      </c>
      <c r="E224">
        <v>6</v>
      </c>
      <c r="F224">
        <v>274</v>
      </c>
      <c r="G224" t="s">
        <v>685</v>
      </c>
      <c r="H224" t="s">
        <v>685</v>
      </c>
      <c r="I224">
        <f t="shared" si="3"/>
        <v>1</v>
      </c>
    </row>
    <row r="225" spans="1:9" x14ac:dyDescent="0.2">
      <c r="A225">
        <v>245</v>
      </c>
      <c r="B225" t="s">
        <v>935</v>
      </c>
      <c r="C225">
        <v>75</v>
      </c>
      <c r="D225">
        <v>195</v>
      </c>
      <c r="E225">
        <v>23</v>
      </c>
      <c r="F225">
        <v>275</v>
      </c>
      <c r="G225" t="s">
        <v>685</v>
      </c>
      <c r="H225" t="s">
        <v>685</v>
      </c>
      <c r="I225">
        <f t="shared" si="3"/>
        <v>1</v>
      </c>
    </row>
    <row r="226" spans="1:9" x14ac:dyDescent="0.2">
      <c r="A226">
        <v>246</v>
      </c>
      <c r="B226" t="s">
        <v>936</v>
      </c>
      <c r="C226">
        <v>74</v>
      </c>
      <c r="D226">
        <v>200</v>
      </c>
      <c r="E226">
        <v>0</v>
      </c>
      <c r="F226">
        <v>276</v>
      </c>
      <c r="G226" t="s">
        <v>685</v>
      </c>
      <c r="H226" t="s">
        <v>685</v>
      </c>
      <c r="I226">
        <f t="shared" si="3"/>
        <v>1</v>
      </c>
    </row>
    <row r="227" spans="1:9" x14ac:dyDescent="0.2">
      <c r="A227">
        <v>249</v>
      </c>
      <c r="B227" t="s">
        <v>939</v>
      </c>
      <c r="C227">
        <v>73</v>
      </c>
      <c r="D227">
        <v>180</v>
      </c>
      <c r="E227">
        <v>8</v>
      </c>
      <c r="F227">
        <v>279</v>
      </c>
      <c r="G227" t="s">
        <v>685</v>
      </c>
      <c r="H227" t="s">
        <v>685</v>
      </c>
      <c r="I227">
        <f t="shared" si="3"/>
        <v>1</v>
      </c>
    </row>
    <row r="228" spans="1:9" x14ac:dyDescent="0.2">
      <c r="A228">
        <v>250</v>
      </c>
      <c r="B228" t="s">
        <v>940</v>
      </c>
      <c r="C228">
        <v>73</v>
      </c>
      <c r="D228">
        <v>202</v>
      </c>
      <c r="E228">
        <v>15</v>
      </c>
      <c r="F228">
        <v>280</v>
      </c>
      <c r="G228" t="s">
        <v>685</v>
      </c>
      <c r="H228" t="s">
        <v>685</v>
      </c>
      <c r="I228">
        <f t="shared" si="3"/>
        <v>1</v>
      </c>
    </row>
    <row r="229" spans="1:9" x14ac:dyDescent="0.2">
      <c r="A229">
        <v>251</v>
      </c>
      <c r="B229" t="s">
        <v>941</v>
      </c>
      <c r="C229">
        <v>73</v>
      </c>
      <c r="D229">
        <v>215</v>
      </c>
      <c r="E229">
        <v>45</v>
      </c>
      <c r="F229">
        <v>281</v>
      </c>
      <c r="G229" t="s">
        <v>685</v>
      </c>
      <c r="H229" t="s">
        <v>685</v>
      </c>
      <c r="I229">
        <f t="shared" si="3"/>
        <v>1</v>
      </c>
    </row>
    <row r="230" spans="1:9" x14ac:dyDescent="0.2">
      <c r="A230">
        <v>253</v>
      </c>
      <c r="B230" t="s">
        <v>943</v>
      </c>
      <c r="C230">
        <v>75</v>
      </c>
      <c r="D230">
        <v>200</v>
      </c>
      <c r="E230">
        <v>11</v>
      </c>
      <c r="F230">
        <v>283</v>
      </c>
      <c r="G230" t="s">
        <v>685</v>
      </c>
      <c r="H230" t="s">
        <v>685</v>
      </c>
      <c r="I230">
        <f t="shared" si="3"/>
        <v>1</v>
      </c>
    </row>
    <row r="231" spans="1:9" x14ac:dyDescent="0.2">
      <c r="A231">
        <v>254</v>
      </c>
      <c r="B231" t="s">
        <v>944</v>
      </c>
      <c r="C231">
        <v>77</v>
      </c>
      <c r="D231">
        <v>211</v>
      </c>
      <c r="E231">
        <v>4</v>
      </c>
      <c r="F231">
        <v>284</v>
      </c>
      <c r="G231" t="s">
        <v>685</v>
      </c>
      <c r="H231" t="s">
        <v>685</v>
      </c>
      <c r="I231">
        <f t="shared" si="3"/>
        <v>1</v>
      </c>
    </row>
    <row r="232" spans="1:9" x14ac:dyDescent="0.2">
      <c r="A232">
        <v>255</v>
      </c>
      <c r="B232" t="s">
        <v>945</v>
      </c>
      <c r="C232">
        <v>75</v>
      </c>
      <c r="D232">
        <v>174</v>
      </c>
      <c r="E232">
        <v>12</v>
      </c>
      <c r="F232">
        <v>285</v>
      </c>
      <c r="G232" t="s">
        <v>685</v>
      </c>
      <c r="H232" t="s">
        <v>685</v>
      </c>
      <c r="I232">
        <f t="shared" si="3"/>
        <v>1</v>
      </c>
    </row>
    <row r="233" spans="1:9" x14ac:dyDescent="0.2">
      <c r="A233">
        <v>258</v>
      </c>
      <c r="B233" t="s">
        <v>948</v>
      </c>
      <c r="C233">
        <v>70</v>
      </c>
      <c r="D233">
        <v>183</v>
      </c>
      <c r="E233">
        <v>11</v>
      </c>
      <c r="F233">
        <v>288</v>
      </c>
      <c r="G233" t="s">
        <v>685</v>
      </c>
      <c r="H233" t="s">
        <v>685</v>
      </c>
      <c r="I233">
        <f t="shared" si="3"/>
        <v>1</v>
      </c>
    </row>
    <row r="234" spans="1:9" x14ac:dyDescent="0.2">
      <c r="A234">
        <v>260</v>
      </c>
      <c r="B234" t="s">
        <v>950</v>
      </c>
      <c r="C234">
        <v>76</v>
      </c>
      <c r="D234">
        <v>180</v>
      </c>
      <c r="E234">
        <v>5</v>
      </c>
      <c r="F234">
        <v>290</v>
      </c>
      <c r="G234" t="s">
        <v>685</v>
      </c>
      <c r="H234" t="s">
        <v>685</v>
      </c>
      <c r="I234">
        <f t="shared" si="3"/>
        <v>1</v>
      </c>
    </row>
    <row r="235" spans="1:9" x14ac:dyDescent="0.2">
      <c r="A235">
        <v>265</v>
      </c>
      <c r="B235" t="s">
        <v>955</v>
      </c>
      <c r="C235">
        <v>76</v>
      </c>
      <c r="D235">
        <v>200</v>
      </c>
      <c r="E235">
        <v>5</v>
      </c>
      <c r="F235">
        <v>295</v>
      </c>
      <c r="G235" t="s">
        <v>685</v>
      </c>
      <c r="H235" t="s">
        <v>685</v>
      </c>
      <c r="I235">
        <f t="shared" si="3"/>
        <v>1</v>
      </c>
    </row>
    <row r="236" spans="1:9" x14ac:dyDescent="0.2">
      <c r="A236">
        <v>267</v>
      </c>
      <c r="B236" t="s">
        <v>957</v>
      </c>
      <c r="C236">
        <v>74</v>
      </c>
      <c r="D236">
        <v>180</v>
      </c>
      <c r="E236">
        <v>19</v>
      </c>
      <c r="F236">
        <v>297</v>
      </c>
      <c r="G236" t="s">
        <v>685</v>
      </c>
      <c r="H236" t="s">
        <v>685</v>
      </c>
      <c r="I236">
        <f t="shared" si="3"/>
        <v>1</v>
      </c>
    </row>
    <row r="237" spans="1:9" x14ac:dyDescent="0.2">
      <c r="A237">
        <v>269</v>
      </c>
      <c r="B237" t="s">
        <v>959</v>
      </c>
      <c r="C237">
        <v>76</v>
      </c>
      <c r="D237">
        <v>201</v>
      </c>
      <c r="E237">
        <v>4</v>
      </c>
      <c r="F237">
        <v>299</v>
      </c>
      <c r="G237" t="s">
        <v>685</v>
      </c>
      <c r="H237" t="s">
        <v>685</v>
      </c>
      <c r="I237">
        <f t="shared" si="3"/>
        <v>1</v>
      </c>
    </row>
    <row r="238" spans="1:9" x14ac:dyDescent="0.2">
      <c r="A238">
        <v>270</v>
      </c>
      <c r="B238" t="s">
        <v>960</v>
      </c>
      <c r="C238">
        <v>76</v>
      </c>
      <c r="D238">
        <v>200</v>
      </c>
      <c r="E238">
        <v>21</v>
      </c>
      <c r="F238">
        <v>300</v>
      </c>
      <c r="G238" t="s">
        <v>685</v>
      </c>
      <c r="H238" t="s">
        <v>685</v>
      </c>
      <c r="I238">
        <f t="shared" si="3"/>
        <v>1</v>
      </c>
    </row>
    <row r="239" spans="1:9" x14ac:dyDescent="0.2">
      <c r="A239">
        <v>274</v>
      </c>
      <c r="B239" t="s">
        <v>964</v>
      </c>
      <c r="C239">
        <v>76</v>
      </c>
      <c r="D239">
        <v>213</v>
      </c>
      <c r="E239">
        <v>20</v>
      </c>
      <c r="F239">
        <v>304</v>
      </c>
      <c r="G239" t="s">
        <v>685</v>
      </c>
      <c r="H239" t="s">
        <v>685</v>
      </c>
      <c r="I239">
        <f t="shared" si="3"/>
        <v>1</v>
      </c>
    </row>
    <row r="240" spans="1:9" x14ac:dyDescent="0.2">
      <c r="A240">
        <v>282</v>
      </c>
      <c r="B240" t="s">
        <v>972</v>
      </c>
      <c r="C240">
        <v>73</v>
      </c>
      <c r="D240">
        <v>179</v>
      </c>
      <c r="E240">
        <v>6</v>
      </c>
      <c r="F240">
        <v>312</v>
      </c>
      <c r="G240" t="s">
        <v>685</v>
      </c>
      <c r="H240" t="s">
        <v>685</v>
      </c>
      <c r="I240">
        <f t="shared" si="3"/>
        <v>1</v>
      </c>
    </row>
    <row r="241" spans="1:9" x14ac:dyDescent="0.2">
      <c r="A241">
        <v>284</v>
      </c>
      <c r="B241" t="s">
        <v>974</v>
      </c>
      <c r="C241">
        <v>73</v>
      </c>
      <c r="D241">
        <v>175</v>
      </c>
      <c r="E241">
        <v>3</v>
      </c>
      <c r="F241">
        <v>314</v>
      </c>
      <c r="G241" t="s">
        <v>685</v>
      </c>
      <c r="H241" t="s">
        <v>685</v>
      </c>
      <c r="I241">
        <f t="shared" si="3"/>
        <v>1</v>
      </c>
    </row>
    <row r="242" spans="1:9" x14ac:dyDescent="0.2">
      <c r="A242">
        <v>285</v>
      </c>
      <c r="B242" t="s">
        <v>975</v>
      </c>
      <c r="C242">
        <v>73</v>
      </c>
      <c r="D242">
        <v>183</v>
      </c>
      <c r="E242">
        <v>15</v>
      </c>
      <c r="F242">
        <v>315</v>
      </c>
      <c r="G242" t="s">
        <v>685</v>
      </c>
      <c r="H242" t="s">
        <v>685</v>
      </c>
      <c r="I242">
        <f t="shared" si="3"/>
        <v>1</v>
      </c>
    </row>
    <row r="243" spans="1:9" x14ac:dyDescent="0.2">
      <c r="A243">
        <v>286</v>
      </c>
      <c r="B243" t="s">
        <v>976</v>
      </c>
      <c r="C243">
        <v>75</v>
      </c>
      <c r="D243">
        <v>195</v>
      </c>
      <c r="E243">
        <v>0</v>
      </c>
      <c r="F243">
        <v>316</v>
      </c>
      <c r="G243" t="s">
        <v>685</v>
      </c>
      <c r="H243" t="s">
        <v>685</v>
      </c>
      <c r="I243">
        <f t="shared" si="3"/>
        <v>1</v>
      </c>
    </row>
    <row r="244" spans="1:9" x14ac:dyDescent="0.2">
      <c r="A244">
        <v>287</v>
      </c>
      <c r="B244" t="s">
        <v>977</v>
      </c>
      <c r="C244">
        <v>75</v>
      </c>
      <c r="D244">
        <v>195</v>
      </c>
      <c r="E244">
        <v>2</v>
      </c>
      <c r="F244">
        <v>317</v>
      </c>
      <c r="G244" t="s">
        <v>685</v>
      </c>
      <c r="H244" t="s">
        <v>685</v>
      </c>
      <c r="I244">
        <f t="shared" si="3"/>
        <v>1</v>
      </c>
    </row>
    <row r="245" spans="1:9" x14ac:dyDescent="0.2">
      <c r="A245">
        <v>292</v>
      </c>
      <c r="B245" t="s">
        <v>982</v>
      </c>
      <c r="C245">
        <v>76</v>
      </c>
      <c r="D245">
        <v>194</v>
      </c>
      <c r="E245">
        <v>3</v>
      </c>
      <c r="F245">
        <v>322</v>
      </c>
      <c r="G245" t="s">
        <v>685</v>
      </c>
      <c r="H245" t="s">
        <v>685</v>
      </c>
      <c r="I245">
        <f t="shared" si="3"/>
        <v>1</v>
      </c>
    </row>
    <row r="246" spans="1:9" x14ac:dyDescent="0.2">
      <c r="A246">
        <v>298</v>
      </c>
      <c r="B246" t="s">
        <v>988</v>
      </c>
      <c r="C246">
        <v>75</v>
      </c>
      <c r="D246">
        <v>215</v>
      </c>
      <c r="E246">
        <v>24</v>
      </c>
      <c r="F246">
        <v>328</v>
      </c>
      <c r="G246" t="s">
        <v>685</v>
      </c>
      <c r="H246" t="s">
        <v>685</v>
      </c>
      <c r="I246">
        <f t="shared" si="3"/>
        <v>1</v>
      </c>
    </row>
    <row r="247" spans="1:9" x14ac:dyDescent="0.2">
      <c r="A247">
        <v>299</v>
      </c>
      <c r="B247" t="s">
        <v>989</v>
      </c>
      <c r="C247">
        <v>76</v>
      </c>
      <c r="D247">
        <v>189</v>
      </c>
      <c r="E247">
        <v>11</v>
      </c>
      <c r="F247">
        <v>329</v>
      </c>
      <c r="G247" t="s">
        <v>685</v>
      </c>
      <c r="H247" t="s">
        <v>685</v>
      </c>
      <c r="I247">
        <f t="shared" si="3"/>
        <v>1</v>
      </c>
    </row>
    <row r="248" spans="1:9" x14ac:dyDescent="0.2">
      <c r="A248">
        <v>301</v>
      </c>
      <c r="B248" t="s">
        <v>991</v>
      </c>
      <c r="C248">
        <v>73</v>
      </c>
      <c r="D248">
        <v>195</v>
      </c>
      <c r="E248">
        <v>11</v>
      </c>
      <c r="F248">
        <v>331</v>
      </c>
      <c r="G248" t="s">
        <v>685</v>
      </c>
      <c r="H248" t="s">
        <v>685</v>
      </c>
      <c r="I248">
        <f t="shared" si="3"/>
        <v>1</v>
      </c>
    </row>
    <row r="249" spans="1:9" x14ac:dyDescent="0.2">
      <c r="A249">
        <v>302</v>
      </c>
      <c r="B249" t="s">
        <v>992</v>
      </c>
      <c r="C249">
        <v>75</v>
      </c>
      <c r="D249">
        <v>190</v>
      </c>
      <c r="E249">
        <v>5</v>
      </c>
      <c r="F249">
        <v>332</v>
      </c>
      <c r="G249" t="s">
        <v>685</v>
      </c>
      <c r="H249" t="s">
        <v>685</v>
      </c>
      <c r="I249">
        <f t="shared" si="3"/>
        <v>1</v>
      </c>
    </row>
    <row r="250" spans="1:9" x14ac:dyDescent="0.2">
      <c r="A250">
        <v>304</v>
      </c>
      <c r="B250" t="s">
        <v>994</v>
      </c>
      <c r="C250">
        <v>77</v>
      </c>
      <c r="D250">
        <v>197</v>
      </c>
      <c r="E250">
        <v>15</v>
      </c>
      <c r="F250">
        <v>334</v>
      </c>
      <c r="G250" t="s">
        <v>685</v>
      </c>
      <c r="H250" t="s">
        <v>685</v>
      </c>
      <c r="I250">
        <f t="shared" si="3"/>
        <v>1</v>
      </c>
    </row>
    <row r="251" spans="1:9" x14ac:dyDescent="0.2">
      <c r="A251">
        <v>309</v>
      </c>
      <c r="B251" t="s">
        <v>999</v>
      </c>
      <c r="C251">
        <v>77</v>
      </c>
      <c r="D251">
        <v>200</v>
      </c>
      <c r="E251">
        <v>8</v>
      </c>
      <c r="F251">
        <v>339</v>
      </c>
      <c r="G251" t="s">
        <v>685</v>
      </c>
      <c r="H251" t="s">
        <v>685</v>
      </c>
      <c r="I251">
        <f t="shared" si="3"/>
        <v>1</v>
      </c>
    </row>
    <row r="252" spans="1:9" x14ac:dyDescent="0.2">
      <c r="A252">
        <v>310</v>
      </c>
      <c r="B252" t="s">
        <v>1000</v>
      </c>
      <c r="C252">
        <v>76</v>
      </c>
      <c r="D252">
        <v>200</v>
      </c>
      <c r="E252">
        <v>25</v>
      </c>
      <c r="F252">
        <v>340</v>
      </c>
      <c r="G252" t="s">
        <v>685</v>
      </c>
      <c r="H252" t="s">
        <v>685</v>
      </c>
      <c r="I252">
        <f t="shared" si="3"/>
        <v>1</v>
      </c>
    </row>
    <row r="253" spans="1:9" x14ac:dyDescent="0.2">
      <c r="A253">
        <v>313</v>
      </c>
      <c r="B253" t="s">
        <v>1003</v>
      </c>
      <c r="C253">
        <v>73</v>
      </c>
      <c r="D253">
        <v>195</v>
      </c>
      <c r="E253">
        <v>55</v>
      </c>
      <c r="F253">
        <v>343</v>
      </c>
      <c r="G253" t="s">
        <v>685</v>
      </c>
      <c r="H253" t="s">
        <v>685</v>
      </c>
      <c r="I253">
        <f t="shared" si="3"/>
        <v>1</v>
      </c>
    </row>
    <row r="254" spans="1:9" x14ac:dyDescent="0.2">
      <c r="A254">
        <v>316</v>
      </c>
      <c r="B254" t="s">
        <v>1006</v>
      </c>
      <c r="C254">
        <v>73</v>
      </c>
      <c r="D254">
        <v>180</v>
      </c>
      <c r="E254">
        <v>4</v>
      </c>
      <c r="F254">
        <v>346</v>
      </c>
      <c r="G254" t="s">
        <v>685</v>
      </c>
      <c r="H254" t="s">
        <v>685</v>
      </c>
      <c r="I254">
        <f t="shared" si="3"/>
        <v>1</v>
      </c>
    </row>
    <row r="255" spans="1:9" x14ac:dyDescent="0.2">
      <c r="A255">
        <v>317</v>
      </c>
      <c r="B255" t="s">
        <v>1007</v>
      </c>
      <c r="C255">
        <v>74</v>
      </c>
      <c r="D255">
        <v>200</v>
      </c>
      <c r="E255">
        <v>4</v>
      </c>
      <c r="F255">
        <v>347</v>
      </c>
      <c r="G255" t="s">
        <v>685</v>
      </c>
      <c r="H255" t="s">
        <v>685</v>
      </c>
      <c r="I255">
        <f t="shared" si="3"/>
        <v>1</v>
      </c>
    </row>
    <row r="256" spans="1:9" x14ac:dyDescent="0.2">
      <c r="A256">
        <v>319</v>
      </c>
      <c r="B256" t="s">
        <v>1009</v>
      </c>
      <c r="C256">
        <v>73</v>
      </c>
      <c r="D256">
        <v>190</v>
      </c>
      <c r="E256">
        <v>3</v>
      </c>
      <c r="F256">
        <v>349</v>
      </c>
      <c r="G256" t="s">
        <v>685</v>
      </c>
      <c r="H256" t="s">
        <v>685</v>
      </c>
      <c r="I256">
        <f t="shared" si="3"/>
        <v>1</v>
      </c>
    </row>
    <row r="257" spans="1:9" x14ac:dyDescent="0.2">
      <c r="A257">
        <v>320</v>
      </c>
      <c r="B257" t="s">
        <v>1010</v>
      </c>
      <c r="C257">
        <v>74</v>
      </c>
      <c r="D257">
        <v>190</v>
      </c>
      <c r="E257">
        <v>3</v>
      </c>
      <c r="F257">
        <v>350</v>
      </c>
      <c r="G257" t="s">
        <v>685</v>
      </c>
      <c r="H257" t="s">
        <v>685</v>
      </c>
      <c r="I257">
        <f t="shared" si="3"/>
        <v>1</v>
      </c>
    </row>
    <row r="258" spans="1:9" x14ac:dyDescent="0.2">
      <c r="A258">
        <v>321</v>
      </c>
      <c r="B258" t="s">
        <v>1011</v>
      </c>
      <c r="C258">
        <v>76</v>
      </c>
      <c r="D258">
        <v>193</v>
      </c>
      <c r="E258">
        <v>0</v>
      </c>
      <c r="F258">
        <v>351</v>
      </c>
      <c r="G258" t="s">
        <v>685</v>
      </c>
      <c r="H258" t="s">
        <v>685</v>
      </c>
      <c r="I258">
        <f t="shared" si="3"/>
        <v>1</v>
      </c>
    </row>
    <row r="259" spans="1:9" x14ac:dyDescent="0.2">
      <c r="A259">
        <v>323</v>
      </c>
      <c r="B259" t="s">
        <v>1013</v>
      </c>
      <c r="C259">
        <v>79</v>
      </c>
      <c r="D259">
        <v>210</v>
      </c>
      <c r="E259">
        <v>31</v>
      </c>
      <c r="F259">
        <v>353</v>
      </c>
      <c r="G259" t="s">
        <v>685</v>
      </c>
      <c r="H259" t="s">
        <v>685</v>
      </c>
      <c r="I259">
        <f t="shared" ref="I259:I281" si="4">VLOOKUP(H259,L:M,2,FALSE)</f>
        <v>1</v>
      </c>
    </row>
    <row r="260" spans="1:9" x14ac:dyDescent="0.2">
      <c r="A260">
        <v>324</v>
      </c>
      <c r="B260" t="s">
        <v>1014</v>
      </c>
      <c r="C260">
        <v>73</v>
      </c>
      <c r="D260">
        <v>172</v>
      </c>
      <c r="E260">
        <v>71</v>
      </c>
      <c r="F260">
        <v>354</v>
      </c>
      <c r="G260" t="s">
        <v>685</v>
      </c>
      <c r="H260" t="s">
        <v>685</v>
      </c>
      <c r="I260">
        <f t="shared" si="4"/>
        <v>1</v>
      </c>
    </row>
    <row r="261" spans="1:9" x14ac:dyDescent="0.2">
      <c r="A261">
        <v>325</v>
      </c>
      <c r="B261" t="s">
        <v>1015</v>
      </c>
      <c r="C261">
        <v>76</v>
      </c>
      <c r="D261">
        <v>232</v>
      </c>
      <c r="E261">
        <v>11</v>
      </c>
      <c r="F261">
        <v>355</v>
      </c>
      <c r="G261" t="s">
        <v>685</v>
      </c>
      <c r="H261" t="s">
        <v>685</v>
      </c>
      <c r="I261">
        <f t="shared" si="4"/>
        <v>1</v>
      </c>
    </row>
    <row r="262" spans="1:9" x14ac:dyDescent="0.2">
      <c r="A262">
        <v>327</v>
      </c>
      <c r="B262" t="s">
        <v>1017</v>
      </c>
      <c r="C262">
        <v>73</v>
      </c>
      <c r="D262">
        <v>190</v>
      </c>
      <c r="E262">
        <v>2</v>
      </c>
      <c r="F262">
        <v>357</v>
      </c>
      <c r="G262" t="s">
        <v>685</v>
      </c>
      <c r="H262" t="s">
        <v>685</v>
      </c>
      <c r="I262">
        <f t="shared" si="4"/>
        <v>1</v>
      </c>
    </row>
    <row r="263" spans="1:9" x14ac:dyDescent="0.2">
      <c r="A263">
        <v>328</v>
      </c>
      <c r="B263" t="s">
        <v>1018</v>
      </c>
      <c r="C263">
        <v>76</v>
      </c>
      <c r="D263">
        <v>190</v>
      </c>
      <c r="E263">
        <v>14</v>
      </c>
      <c r="F263">
        <v>358</v>
      </c>
      <c r="G263" t="s">
        <v>685</v>
      </c>
      <c r="H263" t="s">
        <v>685</v>
      </c>
      <c r="I263">
        <f t="shared" si="4"/>
        <v>1</v>
      </c>
    </row>
    <row r="264" spans="1:9" x14ac:dyDescent="0.2">
      <c r="A264">
        <v>330</v>
      </c>
      <c r="B264" t="s">
        <v>1020</v>
      </c>
      <c r="C264">
        <v>75</v>
      </c>
      <c r="D264">
        <v>181</v>
      </c>
      <c r="E264">
        <v>1</v>
      </c>
      <c r="F264">
        <v>360</v>
      </c>
      <c r="G264" t="s">
        <v>685</v>
      </c>
      <c r="H264" t="s">
        <v>685</v>
      </c>
      <c r="I264">
        <f t="shared" si="4"/>
        <v>1</v>
      </c>
    </row>
    <row r="265" spans="1:9" x14ac:dyDescent="0.2">
      <c r="A265">
        <v>332</v>
      </c>
      <c r="B265" t="s">
        <v>1022</v>
      </c>
      <c r="C265">
        <v>76</v>
      </c>
      <c r="D265">
        <v>220</v>
      </c>
      <c r="E265">
        <v>36</v>
      </c>
      <c r="F265">
        <v>362</v>
      </c>
      <c r="G265" t="s">
        <v>685</v>
      </c>
      <c r="H265" t="s">
        <v>685</v>
      </c>
      <c r="I265">
        <f t="shared" si="4"/>
        <v>1</v>
      </c>
    </row>
    <row r="266" spans="1:9" x14ac:dyDescent="0.2">
      <c r="A266">
        <v>333</v>
      </c>
      <c r="B266" t="s">
        <v>1023</v>
      </c>
      <c r="C266">
        <v>74</v>
      </c>
      <c r="D266">
        <v>205</v>
      </c>
      <c r="E266">
        <v>10</v>
      </c>
      <c r="F266">
        <v>363</v>
      </c>
      <c r="G266" t="s">
        <v>685</v>
      </c>
      <c r="H266" t="s">
        <v>685</v>
      </c>
      <c r="I266">
        <f t="shared" si="4"/>
        <v>1</v>
      </c>
    </row>
    <row r="267" spans="1:9" x14ac:dyDescent="0.2">
      <c r="A267">
        <v>334</v>
      </c>
      <c r="B267" t="s">
        <v>1024</v>
      </c>
      <c r="C267">
        <v>73</v>
      </c>
      <c r="D267">
        <v>175</v>
      </c>
      <c r="E267">
        <v>10</v>
      </c>
      <c r="F267">
        <v>364</v>
      </c>
      <c r="G267" t="s">
        <v>685</v>
      </c>
      <c r="H267" t="s">
        <v>685</v>
      </c>
      <c r="I267">
        <f t="shared" si="4"/>
        <v>1</v>
      </c>
    </row>
    <row r="268" spans="1:9" x14ac:dyDescent="0.2">
      <c r="A268">
        <v>336</v>
      </c>
      <c r="B268" t="s">
        <v>1026</v>
      </c>
      <c r="C268">
        <v>76</v>
      </c>
      <c r="D268">
        <v>202</v>
      </c>
      <c r="E268">
        <v>11</v>
      </c>
      <c r="F268">
        <v>366</v>
      </c>
      <c r="G268" t="s">
        <v>685</v>
      </c>
      <c r="H268" t="s">
        <v>685</v>
      </c>
      <c r="I268">
        <f t="shared" si="4"/>
        <v>1</v>
      </c>
    </row>
    <row r="269" spans="1:9" x14ac:dyDescent="0.2">
      <c r="A269">
        <v>340</v>
      </c>
      <c r="B269" t="s">
        <v>1030</v>
      </c>
      <c r="C269">
        <v>77</v>
      </c>
      <c r="D269">
        <v>205</v>
      </c>
      <c r="E269">
        <v>4</v>
      </c>
      <c r="F269">
        <v>370</v>
      </c>
      <c r="G269" t="s">
        <v>685</v>
      </c>
      <c r="H269" t="s">
        <v>685</v>
      </c>
      <c r="I269">
        <f t="shared" si="4"/>
        <v>1</v>
      </c>
    </row>
    <row r="270" spans="1:9" x14ac:dyDescent="0.2">
      <c r="A270">
        <v>345</v>
      </c>
      <c r="B270" t="s">
        <v>1035</v>
      </c>
      <c r="C270">
        <v>75</v>
      </c>
      <c r="D270">
        <v>210</v>
      </c>
      <c r="E270">
        <v>24</v>
      </c>
      <c r="F270">
        <v>375</v>
      </c>
      <c r="G270" t="s">
        <v>685</v>
      </c>
      <c r="H270" t="s">
        <v>685</v>
      </c>
      <c r="I270">
        <f t="shared" si="4"/>
        <v>1</v>
      </c>
    </row>
    <row r="271" spans="1:9" x14ac:dyDescent="0.2">
      <c r="A271">
        <v>346</v>
      </c>
      <c r="B271" t="s">
        <v>1036</v>
      </c>
      <c r="C271">
        <v>75</v>
      </c>
      <c r="D271">
        <v>190</v>
      </c>
      <c r="E271">
        <v>21</v>
      </c>
      <c r="F271">
        <v>376</v>
      </c>
      <c r="G271" t="s">
        <v>685</v>
      </c>
      <c r="H271" t="s">
        <v>685</v>
      </c>
      <c r="I271">
        <f t="shared" si="4"/>
        <v>1</v>
      </c>
    </row>
    <row r="272" spans="1:9" x14ac:dyDescent="0.2">
      <c r="A272">
        <v>358</v>
      </c>
      <c r="B272" t="s">
        <v>1048</v>
      </c>
      <c r="C272">
        <v>76</v>
      </c>
      <c r="D272">
        <v>220</v>
      </c>
      <c r="E272">
        <v>45</v>
      </c>
      <c r="F272">
        <v>388</v>
      </c>
      <c r="G272" t="s">
        <v>685</v>
      </c>
      <c r="H272" t="s">
        <v>685</v>
      </c>
      <c r="I272">
        <f t="shared" si="4"/>
        <v>1</v>
      </c>
    </row>
    <row r="273" spans="1:10" x14ac:dyDescent="0.2">
      <c r="A273">
        <v>360</v>
      </c>
      <c r="B273" t="s">
        <v>1050</v>
      </c>
      <c r="C273">
        <v>73</v>
      </c>
      <c r="D273">
        <v>197</v>
      </c>
      <c r="E273">
        <v>23</v>
      </c>
      <c r="F273">
        <v>390</v>
      </c>
      <c r="G273" t="s">
        <v>685</v>
      </c>
      <c r="H273" t="s">
        <v>685</v>
      </c>
      <c r="I273">
        <f t="shared" si="4"/>
        <v>1</v>
      </c>
    </row>
    <row r="274" spans="1:10" x14ac:dyDescent="0.2">
      <c r="A274">
        <v>362</v>
      </c>
      <c r="B274" t="s">
        <v>1052</v>
      </c>
      <c r="C274">
        <v>75</v>
      </c>
      <c r="D274">
        <v>200</v>
      </c>
      <c r="E274">
        <v>2</v>
      </c>
      <c r="F274">
        <v>392</v>
      </c>
      <c r="G274" t="s">
        <v>685</v>
      </c>
      <c r="H274" t="s">
        <v>685</v>
      </c>
      <c r="I274">
        <f t="shared" si="4"/>
        <v>1</v>
      </c>
    </row>
    <row r="275" spans="1:10" x14ac:dyDescent="0.2">
      <c r="A275">
        <v>368</v>
      </c>
      <c r="B275" t="s">
        <v>1058</v>
      </c>
      <c r="C275">
        <v>73</v>
      </c>
      <c r="D275">
        <v>184</v>
      </c>
      <c r="E275">
        <v>8</v>
      </c>
      <c r="F275">
        <v>398</v>
      </c>
      <c r="G275" t="s">
        <v>685</v>
      </c>
      <c r="H275" t="s">
        <v>685</v>
      </c>
      <c r="I275">
        <f t="shared" si="4"/>
        <v>1</v>
      </c>
    </row>
    <row r="276" spans="1:10" x14ac:dyDescent="0.2">
      <c r="A276">
        <v>369</v>
      </c>
      <c r="B276" t="s">
        <v>1059</v>
      </c>
      <c r="C276">
        <v>75</v>
      </c>
      <c r="D276">
        <v>210</v>
      </c>
      <c r="E276">
        <v>10</v>
      </c>
      <c r="F276">
        <v>399</v>
      </c>
      <c r="G276" t="s">
        <v>685</v>
      </c>
      <c r="H276" t="s">
        <v>685</v>
      </c>
      <c r="I276">
        <f t="shared" si="4"/>
        <v>1</v>
      </c>
    </row>
    <row r="277" spans="1:10" x14ac:dyDescent="0.2">
      <c r="A277">
        <v>371</v>
      </c>
      <c r="B277" t="s">
        <v>1061</v>
      </c>
      <c r="C277">
        <v>75</v>
      </c>
      <c r="D277">
        <v>200</v>
      </c>
      <c r="E277">
        <v>0</v>
      </c>
      <c r="F277">
        <v>401</v>
      </c>
      <c r="G277" t="s">
        <v>685</v>
      </c>
      <c r="H277" t="s">
        <v>685</v>
      </c>
      <c r="I277">
        <f t="shared" si="4"/>
        <v>1</v>
      </c>
    </row>
    <row r="278" spans="1:10" x14ac:dyDescent="0.2">
      <c r="A278">
        <v>372</v>
      </c>
      <c r="B278" t="s">
        <v>1062</v>
      </c>
      <c r="C278">
        <v>76</v>
      </c>
      <c r="D278">
        <v>190</v>
      </c>
      <c r="E278">
        <v>4</v>
      </c>
      <c r="F278">
        <v>402</v>
      </c>
      <c r="G278" t="s">
        <v>685</v>
      </c>
      <c r="H278" t="s">
        <v>685</v>
      </c>
      <c r="I278">
        <f t="shared" si="4"/>
        <v>1</v>
      </c>
    </row>
    <row r="279" spans="1:10" x14ac:dyDescent="0.2">
      <c r="A279">
        <v>382</v>
      </c>
      <c r="B279" t="s">
        <v>1072</v>
      </c>
      <c r="C279">
        <v>71</v>
      </c>
      <c r="D279">
        <v>192</v>
      </c>
      <c r="E279">
        <v>25</v>
      </c>
      <c r="F279">
        <v>412</v>
      </c>
      <c r="G279" t="s">
        <v>685</v>
      </c>
      <c r="H279" t="s">
        <v>685</v>
      </c>
      <c r="I279">
        <f t="shared" si="4"/>
        <v>1</v>
      </c>
    </row>
    <row r="280" spans="1:10" x14ac:dyDescent="0.2">
      <c r="A280">
        <v>383</v>
      </c>
      <c r="B280" t="s">
        <v>1073</v>
      </c>
      <c r="C280">
        <v>77</v>
      </c>
      <c r="D280">
        <v>185</v>
      </c>
      <c r="E280">
        <v>0</v>
      </c>
      <c r="F280">
        <v>413</v>
      </c>
      <c r="G280" t="s">
        <v>685</v>
      </c>
      <c r="H280" t="s">
        <v>685</v>
      </c>
      <c r="I280">
        <f t="shared" si="4"/>
        <v>1</v>
      </c>
    </row>
    <row r="281" spans="1:10" x14ac:dyDescent="0.2">
      <c r="A281">
        <v>385</v>
      </c>
      <c r="B281" t="s">
        <v>1075</v>
      </c>
      <c r="C281">
        <v>73</v>
      </c>
      <c r="D281">
        <v>164</v>
      </c>
      <c r="E281">
        <v>11</v>
      </c>
      <c r="F281">
        <v>415</v>
      </c>
      <c r="G281" t="s">
        <v>685</v>
      </c>
      <c r="H281" t="s">
        <v>685</v>
      </c>
      <c r="I281">
        <f t="shared" si="4"/>
        <v>1</v>
      </c>
    </row>
    <row r="282" spans="1:10" x14ac:dyDescent="0.2">
      <c r="A282">
        <v>3</v>
      </c>
      <c r="B282" t="s">
        <v>692</v>
      </c>
      <c r="C282">
        <v>81</v>
      </c>
      <c r="D282">
        <v>255</v>
      </c>
      <c r="E282">
        <v>13</v>
      </c>
      <c r="F282">
        <v>33</v>
      </c>
      <c r="G282" t="s">
        <v>684</v>
      </c>
      <c r="H282" t="s">
        <v>693</v>
      </c>
      <c r="I282">
        <f>VLOOKUP(LEFT(G282,1),L:M,2,FALSE)</f>
        <v>3</v>
      </c>
      <c r="J282">
        <f>VLOOKUP(RIGHT(G282,1),L:M,2,FALSE)</f>
        <v>2</v>
      </c>
    </row>
    <row r="283" spans="1:10" x14ac:dyDescent="0.2">
      <c r="A283">
        <v>4</v>
      </c>
      <c r="B283" t="s">
        <v>694</v>
      </c>
      <c r="C283">
        <v>83</v>
      </c>
      <c r="D283">
        <v>250</v>
      </c>
      <c r="E283">
        <v>21</v>
      </c>
      <c r="F283">
        <v>34</v>
      </c>
      <c r="G283" t="s">
        <v>684</v>
      </c>
      <c r="H283" t="s">
        <v>693</v>
      </c>
      <c r="I283">
        <f t="shared" ref="I283:I346" si="5">VLOOKUP(LEFT(G283,1),L:M,2,FALSE)</f>
        <v>3</v>
      </c>
      <c r="J283">
        <f t="shared" ref="J283:J346" si="6">VLOOKUP(RIGHT(G283,1),L:M,2,FALSE)</f>
        <v>2</v>
      </c>
    </row>
    <row r="284" spans="1:10" x14ac:dyDescent="0.2">
      <c r="A284">
        <v>8</v>
      </c>
      <c r="B284" t="s">
        <v>698</v>
      </c>
      <c r="C284">
        <v>81</v>
      </c>
      <c r="D284">
        <v>230</v>
      </c>
      <c r="E284">
        <v>1</v>
      </c>
      <c r="F284">
        <v>38</v>
      </c>
      <c r="G284" t="s">
        <v>686</v>
      </c>
      <c r="H284" t="s">
        <v>693</v>
      </c>
      <c r="I284">
        <f t="shared" si="5"/>
        <v>2</v>
      </c>
      <c r="J284">
        <f t="shared" si="6"/>
        <v>1</v>
      </c>
    </row>
    <row r="285" spans="1:10" x14ac:dyDescent="0.2">
      <c r="A285">
        <v>25</v>
      </c>
      <c r="B285" t="s">
        <v>715</v>
      </c>
      <c r="C285">
        <v>78</v>
      </c>
      <c r="D285">
        <v>214</v>
      </c>
      <c r="E285">
        <v>9</v>
      </c>
      <c r="F285">
        <v>55</v>
      </c>
      <c r="G285" t="s">
        <v>686</v>
      </c>
      <c r="H285" t="s">
        <v>693</v>
      </c>
      <c r="I285">
        <f t="shared" si="5"/>
        <v>2</v>
      </c>
      <c r="J285">
        <f t="shared" si="6"/>
        <v>1</v>
      </c>
    </row>
    <row r="286" spans="1:10" x14ac:dyDescent="0.2">
      <c r="A286">
        <v>27</v>
      </c>
      <c r="B286" t="s">
        <v>717</v>
      </c>
      <c r="C286">
        <v>81</v>
      </c>
      <c r="D286">
        <v>230</v>
      </c>
      <c r="E286">
        <v>23</v>
      </c>
      <c r="F286">
        <v>57</v>
      </c>
      <c r="G286" t="s">
        <v>684</v>
      </c>
      <c r="H286" t="s">
        <v>693</v>
      </c>
      <c r="I286">
        <f t="shared" si="5"/>
        <v>3</v>
      </c>
      <c r="J286">
        <f t="shared" si="6"/>
        <v>2</v>
      </c>
    </row>
    <row r="287" spans="1:10" x14ac:dyDescent="0.2">
      <c r="A287">
        <v>29</v>
      </c>
      <c r="B287" t="s">
        <v>719</v>
      </c>
      <c r="C287">
        <v>80</v>
      </c>
      <c r="D287">
        <v>230</v>
      </c>
      <c r="E287">
        <v>33</v>
      </c>
      <c r="F287">
        <v>59</v>
      </c>
      <c r="G287" t="s">
        <v>687</v>
      </c>
      <c r="H287" t="s">
        <v>693</v>
      </c>
      <c r="I287">
        <f t="shared" si="5"/>
        <v>1</v>
      </c>
      <c r="J287">
        <f t="shared" si="6"/>
        <v>2</v>
      </c>
    </row>
    <row r="288" spans="1:10" x14ac:dyDescent="0.2">
      <c r="A288">
        <v>30</v>
      </c>
      <c r="B288" t="s">
        <v>720</v>
      </c>
      <c r="C288">
        <v>76</v>
      </c>
      <c r="D288">
        <v>195</v>
      </c>
      <c r="E288">
        <v>9</v>
      </c>
      <c r="F288">
        <v>60</v>
      </c>
      <c r="G288" t="s">
        <v>687</v>
      </c>
      <c r="H288" t="s">
        <v>693</v>
      </c>
      <c r="I288">
        <f t="shared" si="5"/>
        <v>1</v>
      </c>
      <c r="J288">
        <f t="shared" si="6"/>
        <v>2</v>
      </c>
    </row>
    <row r="289" spans="1:10" x14ac:dyDescent="0.2">
      <c r="A289">
        <v>31</v>
      </c>
      <c r="B289" t="s">
        <v>721</v>
      </c>
      <c r="C289">
        <v>80</v>
      </c>
      <c r="D289">
        <v>208</v>
      </c>
      <c r="E289">
        <v>7</v>
      </c>
      <c r="F289">
        <v>61</v>
      </c>
      <c r="G289" t="s">
        <v>686</v>
      </c>
      <c r="H289" t="s">
        <v>693</v>
      </c>
      <c r="I289">
        <f t="shared" si="5"/>
        <v>2</v>
      </c>
      <c r="J289">
        <f t="shared" si="6"/>
        <v>1</v>
      </c>
    </row>
    <row r="290" spans="1:10" x14ac:dyDescent="0.2">
      <c r="A290">
        <v>34</v>
      </c>
      <c r="B290" t="s">
        <v>724</v>
      </c>
      <c r="C290">
        <v>77</v>
      </c>
      <c r="D290">
        <v>210</v>
      </c>
      <c r="E290">
        <v>95</v>
      </c>
      <c r="F290">
        <v>64</v>
      </c>
      <c r="G290" t="s">
        <v>687</v>
      </c>
      <c r="H290" t="s">
        <v>693</v>
      </c>
      <c r="I290">
        <f t="shared" si="5"/>
        <v>1</v>
      </c>
      <c r="J290">
        <f t="shared" si="6"/>
        <v>2</v>
      </c>
    </row>
    <row r="291" spans="1:10" x14ac:dyDescent="0.2">
      <c r="A291">
        <v>46</v>
      </c>
      <c r="B291" t="s">
        <v>736</v>
      </c>
      <c r="C291">
        <v>81</v>
      </c>
      <c r="D291">
        <v>200</v>
      </c>
      <c r="E291">
        <v>25</v>
      </c>
      <c r="F291">
        <v>76</v>
      </c>
      <c r="G291" t="s">
        <v>688</v>
      </c>
      <c r="H291" t="s">
        <v>693</v>
      </c>
      <c r="I291">
        <f t="shared" si="5"/>
        <v>2</v>
      </c>
      <c r="J291">
        <f t="shared" si="6"/>
        <v>3</v>
      </c>
    </row>
    <row r="292" spans="1:10" x14ac:dyDescent="0.2">
      <c r="A292">
        <v>49</v>
      </c>
      <c r="B292" t="s">
        <v>739</v>
      </c>
      <c r="C292">
        <v>82</v>
      </c>
      <c r="D292">
        <v>248</v>
      </c>
      <c r="E292">
        <v>13</v>
      </c>
      <c r="F292">
        <v>79</v>
      </c>
      <c r="G292" t="s">
        <v>684</v>
      </c>
      <c r="H292" t="s">
        <v>693</v>
      </c>
      <c r="I292">
        <f t="shared" si="5"/>
        <v>3</v>
      </c>
      <c r="J292">
        <f t="shared" si="6"/>
        <v>2</v>
      </c>
    </row>
    <row r="293" spans="1:10" x14ac:dyDescent="0.2">
      <c r="A293">
        <v>53</v>
      </c>
      <c r="B293" t="s">
        <v>743</v>
      </c>
      <c r="C293">
        <v>79</v>
      </c>
      <c r="D293">
        <v>210</v>
      </c>
      <c r="E293">
        <v>12</v>
      </c>
      <c r="F293">
        <v>83</v>
      </c>
      <c r="G293" t="s">
        <v>686</v>
      </c>
      <c r="H293" t="s">
        <v>693</v>
      </c>
      <c r="I293">
        <f t="shared" si="5"/>
        <v>2</v>
      </c>
      <c r="J293">
        <f t="shared" si="6"/>
        <v>1</v>
      </c>
    </row>
    <row r="294" spans="1:10" x14ac:dyDescent="0.2">
      <c r="A294">
        <v>57</v>
      </c>
      <c r="B294" t="s">
        <v>747</v>
      </c>
      <c r="C294">
        <v>78</v>
      </c>
      <c r="D294">
        <v>215</v>
      </c>
      <c r="E294">
        <v>7</v>
      </c>
      <c r="F294">
        <v>87</v>
      </c>
      <c r="G294" t="s">
        <v>687</v>
      </c>
      <c r="H294" t="s">
        <v>693</v>
      </c>
      <c r="I294">
        <f t="shared" si="5"/>
        <v>1</v>
      </c>
      <c r="J294">
        <f t="shared" si="6"/>
        <v>2</v>
      </c>
    </row>
    <row r="295" spans="1:10" x14ac:dyDescent="0.2">
      <c r="A295">
        <v>58</v>
      </c>
      <c r="B295" t="s">
        <v>748</v>
      </c>
      <c r="C295">
        <v>76</v>
      </c>
      <c r="D295">
        <v>202</v>
      </c>
      <c r="E295">
        <v>1</v>
      </c>
      <c r="F295">
        <v>88</v>
      </c>
      <c r="G295" t="s">
        <v>687</v>
      </c>
      <c r="H295" t="s">
        <v>693</v>
      </c>
      <c r="I295">
        <f t="shared" si="5"/>
        <v>1</v>
      </c>
      <c r="J295">
        <f t="shared" si="6"/>
        <v>2</v>
      </c>
    </row>
    <row r="296" spans="1:10" x14ac:dyDescent="0.2">
      <c r="A296">
        <v>59</v>
      </c>
      <c r="B296" t="s">
        <v>749</v>
      </c>
      <c r="C296">
        <v>78</v>
      </c>
      <c r="D296">
        <v>223</v>
      </c>
      <c r="E296">
        <v>7</v>
      </c>
      <c r="F296">
        <v>89</v>
      </c>
      <c r="G296" t="s">
        <v>687</v>
      </c>
      <c r="H296" t="s">
        <v>693</v>
      </c>
      <c r="I296">
        <f t="shared" si="5"/>
        <v>1</v>
      </c>
      <c r="J296">
        <f t="shared" si="6"/>
        <v>2</v>
      </c>
    </row>
    <row r="297" spans="1:10" x14ac:dyDescent="0.2">
      <c r="A297">
        <v>60</v>
      </c>
      <c r="B297" t="s">
        <v>750</v>
      </c>
      <c r="C297">
        <v>77</v>
      </c>
      <c r="D297">
        <v>219</v>
      </c>
      <c r="E297">
        <v>0</v>
      </c>
      <c r="F297">
        <v>90</v>
      </c>
      <c r="G297" t="s">
        <v>687</v>
      </c>
      <c r="H297" t="s">
        <v>693</v>
      </c>
      <c r="I297">
        <f t="shared" si="5"/>
        <v>1</v>
      </c>
      <c r="J297">
        <f t="shared" si="6"/>
        <v>2</v>
      </c>
    </row>
    <row r="298" spans="1:10" x14ac:dyDescent="0.2">
      <c r="A298">
        <v>62</v>
      </c>
      <c r="B298" t="s">
        <v>752</v>
      </c>
      <c r="C298">
        <v>78</v>
      </c>
      <c r="D298">
        <v>205</v>
      </c>
      <c r="E298">
        <v>25</v>
      </c>
      <c r="F298">
        <v>92</v>
      </c>
      <c r="G298" t="s">
        <v>687</v>
      </c>
      <c r="H298" t="s">
        <v>693</v>
      </c>
      <c r="I298">
        <f t="shared" si="5"/>
        <v>1</v>
      </c>
      <c r="J298">
        <f t="shared" si="6"/>
        <v>2</v>
      </c>
    </row>
    <row r="299" spans="1:10" x14ac:dyDescent="0.2">
      <c r="A299">
        <v>70</v>
      </c>
      <c r="B299" t="s">
        <v>760</v>
      </c>
      <c r="C299">
        <v>81</v>
      </c>
      <c r="D299">
        <v>270</v>
      </c>
      <c r="E299">
        <v>22</v>
      </c>
      <c r="F299">
        <v>100</v>
      </c>
      <c r="G299" t="s">
        <v>688</v>
      </c>
      <c r="H299" t="s">
        <v>693</v>
      </c>
      <c r="I299">
        <f t="shared" si="5"/>
        <v>2</v>
      </c>
      <c r="J299">
        <f t="shared" si="6"/>
        <v>3</v>
      </c>
    </row>
    <row r="300" spans="1:10" x14ac:dyDescent="0.2">
      <c r="A300">
        <v>71</v>
      </c>
      <c r="B300" t="s">
        <v>761</v>
      </c>
      <c r="C300">
        <v>82</v>
      </c>
      <c r="D300">
        <v>270</v>
      </c>
      <c r="E300">
        <v>34</v>
      </c>
      <c r="F300">
        <v>101</v>
      </c>
      <c r="G300" t="s">
        <v>684</v>
      </c>
      <c r="H300" t="s">
        <v>693</v>
      </c>
      <c r="I300">
        <f t="shared" si="5"/>
        <v>3</v>
      </c>
      <c r="J300">
        <f t="shared" si="6"/>
        <v>2</v>
      </c>
    </row>
    <row r="301" spans="1:10" x14ac:dyDescent="0.2">
      <c r="A301">
        <v>75</v>
      </c>
      <c r="B301" t="s">
        <v>765</v>
      </c>
      <c r="C301">
        <v>78</v>
      </c>
      <c r="D301">
        <v>206</v>
      </c>
      <c r="E301">
        <v>11</v>
      </c>
      <c r="F301">
        <v>105</v>
      </c>
      <c r="G301" t="s">
        <v>687</v>
      </c>
      <c r="H301" t="s">
        <v>693</v>
      </c>
      <c r="I301">
        <f t="shared" si="5"/>
        <v>1</v>
      </c>
      <c r="J301">
        <f t="shared" si="6"/>
        <v>2</v>
      </c>
    </row>
    <row r="302" spans="1:10" x14ac:dyDescent="0.2">
      <c r="A302">
        <v>79</v>
      </c>
      <c r="B302" t="s">
        <v>769</v>
      </c>
      <c r="C302">
        <v>83</v>
      </c>
      <c r="D302">
        <v>215</v>
      </c>
      <c r="E302">
        <v>33</v>
      </c>
      <c r="F302">
        <v>109</v>
      </c>
      <c r="G302" t="s">
        <v>688</v>
      </c>
      <c r="H302" t="s">
        <v>693</v>
      </c>
      <c r="I302">
        <f t="shared" si="5"/>
        <v>2</v>
      </c>
      <c r="J302">
        <f t="shared" si="6"/>
        <v>3</v>
      </c>
    </row>
    <row r="303" spans="1:10" x14ac:dyDescent="0.2">
      <c r="A303">
        <v>80</v>
      </c>
      <c r="B303" t="s">
        <v>770</v>
      </c>
      <c r="C303">
        <v>79</v>
      </c>
      <c r="D303">
        <v>210</v>
      </c>
      <c r="E303">
        <v>7</v>
      </c>
      <c r="F303">
        <v>110</v>
      </c>
      <c r="G303" t="s">
        <v>687</v>
      </c>
      <c r="H303" t="s">
        <v>693</v>
      </c>
      <c r="I303">
        <f t="shared" si="5"/>
        <v>1</v>
      </c>
      <c r="J303">
        <f t="shared" si="6"/>
        <v>2</v>
      </c>
    </row>
    <row r="304" spans="1:10" x14ac:dyDescent="0.2">
      <c r="A304">
        <v>81</v>
      </c>
      <c r="B304" t="s">
        <v>771</v>
      </c>
      <c r="C304">
        <v>81</v>
      </c>
      <c r="D304">
        <v>226</v>
      </c>
      <c r="E304">
        <v>20</v>
      </c>
      <c r="F304">
        <v>111</v>
      </c>
      <c r="G304" t="s">
        <v>688</v>
      </c>
      <c r="H304" t="s">
        <v>693</v>
      </c>
      <c r="I304">
        <f t="shared" si="5"/>
        <v>2</v>
      </c>
      <c r="J304">
        <f t="shared" si="6"/>
        <v>3</v>
      </c>
    </row>
    <row r="305" spans="1:10" x14ac:dyDescent="0.2">
      <c r="A305">
        <v>90</v>
      </c>
      <c r="B305" t="s">
        <v>780</v>
      </c>
      <c r="C305">
        <v>82</v>
      </c>
      <c r="D305">
        <v>253</v>
      </c>
      <c r="E305">
        <v>3</v>
      </c>
      <c r="F305">
        <v>120</v>
      </c>
      <c r="G305" t="s">
        <v>688</v>
      </c>
      <c r="H305" t="s">
        <v>693</v>
      </c>
      <c r="I305">
        <f t="shared" si="5"/>
        <v>2</v>
      </c>
      <c r="J305">
        <f t="shared" si="6"/>
        <v>3</v>
      </c>
    </row>
    <row r="306" spans="1:10" x14ac:dyDescent="0.2">
      <c r="A306">
        <v>94</v>
      </c>
      <c r="B306" t="s">
        <v>784</v>
      </c>
      <c r="C306">
        <v>78</v>
      </c>
      <c r="D306">
        <v>220</v>
      </c>
      <c r="E306">
        <v>11</v>
      </c>
      <c r="F306">
        <v>124</v>
      </c>
      <c r="G306" t="s">
        <v>687</v>
      </c>
      <c r="H306" t="s">
        <v>693</v>
      </c>
      <c r="I306">
        <f t="shared" si="5"/>
        <v>1</v>
      </c>
      <c r="J306">
        <f t="shared" si="6"/>
        <v>2</v>
      </c>
    </row>
    <row r="307" spans="1:10" x14ac:dyDescent="0.2">
      <c r="A307">
        <v>98</v>
      </c>
      <c r="B307" t="s">
        <v>788</v>
      </c>
      <c r="C307">
        <v>79</v>
      </c>
      <c r="D307">
        <v>230</v>
      </c>
      <c r="E307">
        <v>7</v>
      </c>
      <c r="F307">
        <v>128</v>
      </c>
      <c r="G307" t="s">
        <v>686</v>
      </c>
      <c r="H307" t="s">
        <v>693</v>
      </c>
      <c r="I307">
        <f t="shared" si="5"/>
        <v>2</v>
      </c>
      <c r="J307">
        <f t="shared" si="6"/>
        <v>1</v>
      </c>
    </row>
    <row r="308" spans="1:10" x14ac:dyDescent="0.2">
      <c r="A308">
        <v>101</v>
      </c>
      <c r="B308" t="s">
        <v>791</v>
      </c>
      <c r="C308">
        <v>78</v>
      </c>
      <c r="D308">
        <v>205</v>
      </c>
      <c r="E308">
        <v>35</v>
      </c>
      <c r="F308">
        <v>131</v>
      </c>
      <c r="G308" t="s">
        <v>687</v>
      </c>
      <c r="H308" t="s">
        <v>693</v>
      </c>
      <c r="I308">
        <f t="shared" si="5"/>
        <v>1</v>
      </c>
      <c r="J308">
        <f t="shared" si="6"/>
        <v>2</v>
      </c>
    </row>
    <row r="309" spans="1:10" x14ac:dyDescent="0.2">
      <c r="A309">
        <v>107</v>
      </c>
      <c r="B309" t="s">
        <v>797</v>
      </c>
      <c r="C309">
        <v>78</v>
      </c>
      <c r="D309">
        <v>200</v>
      </c>
      <c r="E309">
        <v>16</v>
      </c>
      <c r="F309">
        <v>137</v>
      </c>
      <c r="G309" t="s">
        <v>686</v>
      </c>
      <c r="H309" t="s">
        <v>693</v>
      </c>
      <c r="I309">
        <f t="shared" si="5"/>
        <v>2</v>
      </c>
      <c r="J309">
        <f t="shared" si="6"/>
        <v>1</v>
      </c>
    </row>
    <row r="310" spans="1:10" x14ac:dyDescent="0.2">
      <c r="A310">
        <v>108</v>
      </c>
      <c r="B310" t="s">
        <v>798</v>
      </c>
      <c r="C310">
        <v>85</v>
      </c>
      <c r="D310">
        <v>280</v>
      </c>
      <c r="E310">
        <v>21</v>
      </c>
      <c r="F310">
        <v>138</v>
      </c>
      <c r="G310" t="s">
        <v>684</v>
      </c>
      <c r="H310" t="s">
        <v>693</v>
      </c>
      <c r="I310">
        <f t="shared" si="5"/>
        <v>3</v>
      </c>
      <c r="J310">
        <f t="shared" si="6"/>
        <v>2</v>
      </c>
    </row>
    <row r="311" spans="1:10" x14ac:dyDescent="0.2">
      <c r="A311">
        <v>109</v>
      </c>
      <c r="B311" t="s">
        <v>799</v>
      </c>
      <c r="C311">
        <v>81</v>
      </c>
      <c r="D311">
        <v>245</v>
      </c>
      <c r="E311">
        <v>14</v>
      </c>
      <c r="F311">
        <v>139</v>
      </c>
      <c r="G311" t="s">
        <v>688</v>
      </c>
      <c r="H311" t="s">
        <v>693</v>
      </c>
      <c r="I311">
        <f t="shared" si="5"/>
        <v>2</v>
      </c>
      <c r="J311">
        <f t="shared" si="6"/>
        <v>3</v>
      </c>
    </row>
    <row r="312" spans="1:10" x14ac:dyDescent="0.2">
      <c r="A312">
        <v>117</v>
      </c>
      <c r="B312" t="s">
        <v>807</v>
      </c>
      <c r="C312">
        <v>78</v>
      </c>
      <c r="D312">
        <v>205</v>
      </c>
      <c r="E312">
        <v>13</v>
      </c>
      <c r="F312">
        <v>147</v>
      </c>
      <c r="G312" t="s">
        <v>687</v>
      </c>
      <c r="H312" t="s">
        <v>693</v>
      </c>
      <c r="I312">
        <f t="shared" si="5"/>
        <v>1</v>
      </c>
      <c r="J312">
        <f t="shared" si="6"/>
        <v>2</v>
      </c>
    </row>
    <row r="313" spans="1:10" x14ac:dyDescent="0.2">
      <c r="A313">
        <v>119</v>
      </c>
      <c r="B313" t="s">
        <v>809</v>
      </c>
      <c r="C313">
        <v>81</v>
      </c>
      <c r="D313">
        <v>234</v>
      </c>
      <c r="E313">
        <v>21</v>
      </c>
      <c r="F313">
        <v>149</v>
      </c>
      <c r="G313" t="s">
        <v>688</v>
      </c>
      <c r="H313" t="s">
        <v>693</v>
      </c>
      <c r="I313">
        <f t="shared" si="5"/>
        <v>2</v>
      </c>
      <c r="J313">
        <f t="shared" si="6"/>
        <v>3</v>
      </c>
    </row>
    <row r="314" spans="1:10" x14ac:dyDescent="0.2">
      <c r="A314">
        <v>127</v>
      </c>
      <c r="B314" t="s">
        <v>817</v>
      </c>
      <c r="C314">
        <v>78</v>
      </c>
      <c r="D314">
        <v>180</v>
      </c>
      <c r="E314">
        <v>2</v>
      </c>
      <c r="F314">
        <v>157</v>
      </c>
      <c r="G314" t="s">
        <v>687</v>
      </c>
      <c r="H314" t="s">
        <v>693</v>
      </c>
      <c r="I314">
        <f t="shared" si="5"/>
        <v>1</v>
      </c>
      <c r="J314">
        <f t="shared" si="6"/>
        <v>2</v>
      </c>
    </row>
    <row r="315" spans="1:10" x14ac:dyDescent="0.2">
      <c r="A315">
        <v>135</v>
      </c>
      <c r="B315" t="s">
        <v>825</v>
      </c>
      <c r="C315">
        <v>80</v>
      </c>
      <c r="D315">
        <v>227</v>
      </c>
      <c r="E315">
        <v>0</v>
      </c>
      <c r="F315">
        <v>165</v>
      </c>
      <c r="G315" t="s">
        <v>688</v>
      </c>
      <c r="H315" t="s">
        <v>693</v>
      </c>
      <c r="I315">
        <f t="shared" si="5"/>
        <v>2</v>
      </c>
      <c r="J315">
        <f t="shared" si="6"/>
        <v>3</v>
      </c>
    </row>
    <row r="316" spans="1:10" x14ac:dyDescent="0.2">
      <c r="A316">
        <v>136</v>
      </c>
      <c r="B316" t="s">
        <v>826</v>
      </c>
      <c r="C316">
        <v>77</v>
      </c>
      <c r="D316">
        <v>205</v>
      </c>
      <c r="E316">
        <v>24</v>
      </c>
      <c r="F316">
        <v>166</v>
      </c>
      <c r="G316" t="s">
        <v>687</v>
      </c>
      <c r="H316" t="s">
        <v>693</v>
      </c>
      <c r="I316">
        <f t="shared" si="5"/>
        <v>1</v>
      </c>
      <c r="J316">
        <f t="shared" si="6"/>
        <v>2</v>
      </c>
    </row>
    <row r="317" spans="1:10" x14ac:dyDescent="0.2">
      <c r="A317">
        <v>144</v>
      </c>
      <c r="B317" t="s">
        <v>834</v>
      </c>
      <c r="C317">
        <v>77</v>
      </c>
      <c r="D317">
        <v>205</v>
      </c>
      <c r="E317">
        <v>11</v>
      </c>
      <c r="F317">
        <v>174</v>
      </c>
      <c r="G317" t="s">
        <v>687</v>
      </c>
      <c r="H317" t="s">
        <v>693</v>
      </c>
      <c r="I317">
        <f t="shared" si="5"/>
        <v>1</v>
      </c>
      <c r="J317">
        <f t="shared" si="6"/>
        <v>2</v>
      </c>
    </row>
    <row r="318" spans="1:10" x14ac:dyDescent="0.2">
      <c r="A318">
        <v>146</v>
      </c>
      <c r="B318" t="s">
        <v>836</v>
      </c>
      <c r="C318">
        <v>79</v>
      </c>
      <c r="D318">
        <v>220</v>
      </c>
      <c r="E318">
        <v>8</v>
      </c>
      <c r="F318">
        <v>176</v>
      </c>
      <c r="G318" t="s">
        <v>686</v>
      </c>
      <c r="H318" t="s">
        <v>693</v>
      </c>
      <c r="I318">
        <f t="shared" si="5"/>
        <v>2</v>
      </c>
      <c r="J318">
        <f t="shared" si="6"/>
        <v>1</v>
      </c>
    </row>
    <row r="319" spans="1:10" x14ac:dyDescent="0.2">
      <c r="A319">
        <v>147</v>
      </c>
      <c r="B319" t="s">
        <v>837</v>
      </c>
      <c r="C319">
        <v>79</v>
      </c>
      <c r="D319">
        <v>240</v>
      </c>
      <c r="E319">
        <v>6</v>
      </c>
      <c r="F319">
        <v>177</v>
      </c>
      <c r="G319" t="s">
        <v>688</v>
      </c>
      <c r="H319" t="s">
        <v>693</v>
      </c>
      <c r="I319">
        <f t="shared" si="5"/>
        <v>2</v>
      </c>
      <c r="J319">
        <f t="shared" si="6"/>
        <v>3</v>
      </c>
    </row>
    <row r="320" spans="1:10" x14ac:dyDescent="0.2">
      <c r="A320">
        <v>148</v>
      </c>
      <c r="B320" t="s">
        <v>838</v>
      </c>
      <c r="C320">
        <v>78</v>
      </c>
      <c r="D320">
        <v>220</v>
      </c>
      <c r="E320">
        <v>12</v>
      </c>
      <c r="F320">
        <v>178</v>
      </c>
      <c r="G320" t="s">
        <v>687</v>
      </c>
      <c r="H320" t="s">
        <v>693</v>
      </c>
      <c r="I320">
        <f t="shared" si="5"/>
        <v>1</v>
      </c>
      <c r="J320">
        <f t="shared" si="6"/>
        <v>2</v>
      </c>
    </row>
    <row r="321" spans="1:10" x14ac:dyDescent="0.2">
      <c r="A321">
        <v>150</v>
      </c>
      <c r="B321" t="s">
        <v>840</v>
      </c>
      <c r="C321">
        <v>85</v>
      </c>
      <c r="D321">
        <v>250</v>
      </c>
      <c r="E321">
        <v>55</v>
      </c>
      <c r="F321">
        <v>180</v>
      </c>
      <c r="G321" t="s">
        <v>684</v>
      </c>
      <c r="H321" t="s">
        <v>693</v>
      </c>
      <c r="I321">
        <f t="shared" si="5"/>
        <v>3</v>
      </c>
      <c r="J321">
        <f t="shared" si="6"/>
        <v>2</v>
      </c>
    </row>
    <row r="322" spans="1:10" x14ac:dyDescent="0.2">
      <c r="A322">
        <v>152</v>
      </c>
      <c r="B322" t="s">
        <v>842</v>
      </c>
      <c r="C322">
        <v>83</v>
      </c>
      <c r="D322">
        <v>220</v>
      </c>
      <c r="E322">
        <v>10</v>
      </c>
      <c r="F322">
        <v>182</v>
      </c>
      <c r="G322" t="s">
        <v>684</v>
      </c>
      <c r="H322" t="s">
        <v>693</v>
      </c>
      <c r="I322">
        <f t="shared" si="5"/>
        <v>3</v>
      </c>
      <c r="J322">
        <f t="shared" si="6"/>
        <v>2</v>
      </c>
    </row>
    <row r="323" spans="1:10" x14ac:dyDescent="0.2">
      <c r="A323">
        <v>163</v>
      </c>
      <c r="B323" t="s">
        <v>853</v>
      </c>
      <c r="C323">
        <v>78</v>
      </c>
      <c r="D323">
        <v>180</v>
      </c>
      <c r="E323">
        <v>8</v>
      </c>
      <c r="F323">
        <v>193</v>
      </c>
      <c r="G323" t="s">
        <v>686</v>
      </c>
      <c r="H323" t="s">
        <v>693</v>
      </c>
      <c r="I323">
        <f t="shared" si="5"/>
        <v>2</v>
      </c>
      <c r="J323">
        <f t="shared" si="6"/>
        <v>1</v>
      </c>
    </row>
    <row r="324" spans="1:10" x14ac:dyDescent="0.2">
      <c r="A324">
        <v>165</v>
      </c>
      <c r="B324" t="s">
        <v>855</v>
      </c>
      <c r="C324">
        <v>81</v>
      </c>
      <c r="D324">
        <v>240</v>
      </c>
      <c r="E324">
        <v>42</v>
      </c>
      <c r="F324">
        <v>195</v>
      </c>
      <c r="G324" t="s">
        <v>684</v>
      </c>
      <c r="H324" t="s">
        <v>693</v>
      </c>
      <c r="I324">
        <f t="shared" si="5"/>
        <v>3</v>
      </c>
      <c r="J324">
        <f t="shared" si="6"/>
        <v>2</v>
      </c>
    </row>
    <row r="325" spans="1:10" x14ac:dyDescent="0.2">
      <c r="A325">
        <v>166</v>
      </c>
      <c r="B325" t="s">
        <v>856</v>
      </c>
      <c r="C325">
        <v>78</v>
      </c>
      <c r="D325">
        <v>220</v>
      </c>
      <c r="E325">
        <v>4</v>
      </c>
      <c r="F325">
        <v>196</v>
      </c>
      <c r="G325" t="s">
        <v>686</v>
      </c>
      <c r="H325" t="s">
        <v>693</v>
      </c>
      <c r="I325">
        <f t="shared" si="5"/>
        <v>2</v>
      </c>
      <c r="J325">
        <f t="shared" si="6"/>
        <v>1</v>
      </c>
    </row>
    <row r="326" spans="1:10" x14ac:dyDescent="0.2">
      <c r="A326">
        <v>167</v>
      </c>
      <c r="B326" t="s">
        <v>857</v>
      </c>
      <c r="C326">
        <v>82</v>
      </c>
      <c r="D326">
        <v>265</v>
      </c>
      <c r="E326">
        <v>39</v>
      </c>
      <c r="F326">
        <v>197</v>
      </c>
      <c r="G326" t="s">
        <v>684</v>
      </c>
      <c r="H326" t="s">
        <v>693</v>
      </c>
      <c r="I326">
        <f t="shared" si="5"/>
        <v>3</v>
      </c>
      <c r="J326">
        <f t="shared" si="6"/>
        <v>2</v>
      </c>
    </row>
    <row r="327" spans="1:10" x14ac:dyDescent="0.2">
      <c r="A327">
        <v>168</v>
      </c>
      <c r="B327" t="s">
        <v>858</v>
      </c>
      <c r="C327">
        <v>79</v>
      </c>
      <c r="D327">
        <v>198</v>
      </c>
      <c r="E327">
        <v>3</v>
      </c>
      <c r="F327">
        <v>198</v>
      </c>
      <c r="G327" t="s">
        <v>687</v>
      </c>
      <c r="H327" t="s">
        <v>693</v>
      </c>
      <c r="I327">
        <f t="shared" si="5"/>
        <v>1</v>
      </c>
      <c r="J327">
        <f t="shared" si="6"/>
        <v>2</v>
      </c>
    </row>
    <row r="328" spans="1:10" x14ac:dyDescent="0.2">
      <c r="A328">
        <v>170</v>
      </c>
      <c r="B328" t="s">
        <v>860</v>
      </c>
      <c r="C328">
        <v>80</v>
      </c>
      <c r="D328">
        <v>221</v>
      </c>
      <c r="E328">
        <v>12</v>
      </c>
      <c r="F328">
        <v>200</v>
      </c>
      <c r="G328" t="s">
        <v>686</v>
      </c>
      <c r="H328" t="s">
        <v>693</v>
      </c>
      <c r="I328">
        <f t="shared" si="5"/>
        <v>2</v>
      </c>
      <c r="J328">
        <f t="shared" si="6"/>
        <v>1</v>
      </c>
    </row>
    <row r="329" spans="1:10" x14ac:dyDescent="0.2">
      <c r="A329">
        <v>171</v>
      </c>
      <c r="B329" t="s">
        <v>861</v>
      </c>
      <c r="C329">
        <v>78</v>
      </c>
      <c r="D329">
        <v>210</v>
      </c>
      <c r="E329">
        <v>35</v>
      </c>
      <c r="F329">
        <v>201</v>
      </c>
      <c r="G329" t="s">
        <v>686</v>
      </c>
      <c r="H329" t="s">
        <v>693</v>
      </c>
      <c r="I329">
        <f t="shared" si="5"/>
        <v>2</v>
      </c>
      <c r="J329">
        <f t="shared" si="6"/>
        <v>1</v>
      </c>
    </row>
    <row r="330" spans="1:10" x14ac:dyDescent="0.2">
      <c r="A330">
        <v>172</v>
      </c>
      <c r="B330" t="s">
        <v>862</v>
      </c>
      <c r="C330">
        <v>78</v>
      </c>
      <c r="D330">
        <v>215</v>
      </c>
      <c r="E330">
        <v>9</v>
      </c>
      <c r="F330">
        <v>202</v>
      </c>
      <c r="G330" t="s">
        <v>687</v>
      </c>
      <c r="H330" t="s">
        <v>693</v>
      </c>
      <c r="I330">
        <f t="shared" si="5"/>
        <v>1</v>
      </c>
      <c r="J330">
        <f t="shared" si="6"/>
        <v>2</v>
      </c>
    </row>
    <row r="331" spans="1:10" x14ac:dyDescent="0.2">
      <c r="A331">
        <v>173</v>
      </c>
      <c r="B331" t="s">
        <v>863</v>
      </c>
      <c r="C331">
        <v>80</v>
      </c>
      <c r="D331">
        <v>220</v>
      </c>
      <c r="E331">
        <v>2</v>
      </c>
      <c r="F331">
        <v>203</v>
      </c>
      <c r="G331" t="s">
        <v>686</v>
      </c>
      <c r="H331" t="s">
        <v>693</v>
      </c>
      <c r="I331">
        <f t="shared" si="5"/>
        <v>2</v>
      </c>
      <c r="J331">
        <f t="shared" si="6"/>
        <v>1</v>
      </c>
    </row>
    <row r="332" spans="1:10" x14ac:dyDescent="0.2">
      <c r="A332">
        <v>175</v>
      </c>
      <c r="B332" t="s">
        <v>865</v>
      </c>
      <c r="C332">
        <v>83</v>
      </c>
      <c r="D332">
        <v>242</v>
      </c>
      <c r="E332">
        <v>13</v>
      </c>
      <c r="F332">
        <v>205</v>
      </c>
      <c r="G332" t="s">
        <v>688</v>
      </c>
      <c r="H332" t="s">
        <v>693</v>
      </c>
      <c r="I332">
        <f t="shared" si="5"/>
        <v>2</v>
      </c>
      <c r="J332">
        <f t="shared" si="6"/>
        <v>3</v>
      </c>
    </row>
    <row r="333" spans="1:10" x14ac:dyDescent="0.2">
      <c r="A333">
        <v>178</v>
      </c>
      <c r="B333" t="s">
        <v>868</v>
      </c>
      <c r="C333">
        <v>80</v>
      </c>
      <c r="D333">
        <v>207</v>
      </c>
      <c r="E333">
        <v>20</v>
      </c>
      <c r="F333">
        <v>208</v>
      </c>
      <c r="G333" t="s">
        <v>687</v>
      </c>
      <c r="H333" t="s">
        <v>693</v>
      </c>
      <c r="I333">
        <f t="shared" si="5"/>
        <v>1</v>
      </c>
      <c r="J333">
        <f t="shared" si="6"/>
        <v>2</v>
      </c>
    </row>
    <row r="334" spans="1:10" x14ac:dyDescent="0.2">
      <c r="A334">
        <v>181</v>
      </c>
      <c r="B334" t="s">
        <v>871</v>
      </c>
      <c r="C334">
        <v>77</v>
      </c>
      <c r="D334">
        <v>195</v>
      </c>
      <c r="E334">
        <v>16</v>
      </c>
      <c r="F334">
        <v>211</v>
      </c>
      <c r="G334" t="s">
        <v>687</v>
      </c>
      <c r="H334" t="s">
        <v>693</v>
      </c>
      <c r="I334">
        <f t="shared" si="5"/>
        <v>1</v>
      </c>
      <c r="J334">
        <f t="shared" si="6"/>
        <v>2</v>
      </c>
    </row>
    <row r="335" spans="1:10" x14ac:dyDescent="0.2">
      <c r="A335">
        <v>187</v>
      </c>
      <c r="B335" t="s">
        <v>877</v>
      </c>
      <c r="C335">
        <v>78</v>
      </c>
      <c r="D335">
        <v>220</v>
      </c>
      <c r="E335">
        <v>3</v>
      </c>
      <c r="F335">
        <v>217</v>
      </c>
      <c r="G335" t="s">
        <v>686</v>
      </c>
      <c r="H335" t="s">
        <v>693</v>
      </c>
      <c r="I335">
        <f t="shared" si="5"/>
        <v>2</v>
      </c>
      <c r="J335">
        <f t="shared" si="6"/>
        <v>1</v>
      </c>
    </row>
    <row r="336" spans="1:10" x14ac:dyDescent="0.2">
      <c r="A336">
        <v>191</v>
      </c>
      <c r="B336" t="s">
        <v>881</v>
      </c>
      <c r="C336">
        <v>82</v>
      </c>
      <c r="D336">
        <v>221</v>
      </c>
      <c r="E336">
        <v>23</v>
      </c>
      <c r="F336">
        <v>221</v>
      </c>
      <c r="G336" t="s">
        <v>684</v>
      </c>
      <c r="H336" t="s">
        <v>693</v>
      </c>
      <c r="I336">
        <f t="shared" si="5"/>
        <v>3</v>
      </c>
      <c r="J336">
        <f t="shared" si="6"/>
        <v>2</v>
      </c>
    </row>
    <row r="337" spans="1:10" x14ac:dyDescent="0.2">
      <c r="A337">
        <v>197</v>
      </c>
      <c r="B337" t="s">
        <v>887</v>
      </c>
      <c r="C337">
        <v>85</v>
      </c>
      <c r="D337">
        <v>240</v>
      </c>
      <c r="E337">
        <v>8</v>
      </c>
      <c r="F337">
        <v>227</v>
      </c>
      <c r="G337" t="s">
        <v>688</v>
      </c>
      <c r="H337" t="s">
        <v>693</v>
      </c>
      <c r="I337">
        <f t="shared" si="5"/>
        <v>2</v>
      </c>
      <c r="J337">
        <f t="shared" si="6"/>
        <v>3</v>
      </c>
    </row>
    <row r="338" spans="1:10" x14ac:dyDescent="0.2">
      <c r="A338">
        <v>204</v>
      </c>
      <c r="B338" t="s">
        <v>894</v>
      </c>
      <c r="C338">
        <v>79</v>
      </c>
      <c r="D338">
        <v>202</v>
      </c>
      <c r="E338">
        <v>30</v>
      </c>
      <c r="F338">
        <v>234</v>
      </c>
      <c r="G338" t="s">
        <v>687</v>
      </c>
      <c r="H338" t="s">
        <v>693</v>
      </c>
      <c r="I338">
        <f t="shared" si="5"/>
        <v>1</v>
      </c>
      <c r="J338">
        <f t="shared" si="6"/>
        <v>2</v>
      </c>
    </row>
    <row r="339" spans="1:10" x14ac:dyDescent="0.2">
      <c r="A339">
        <v>207</v>
      </c>
      <c r="B339" t="s">
        <v>897</v>
      </c>
      <c r="C339">
        <v>77</v>
      </c>
      <c r="D339">
        <v>180</v>
      </c>
      <c r="E339">
        <v>26</v>
      </c>
      <c r="F339">
        <v>237</v>
      </c>
      <c r="G339" t="s">
        <v>687</v>
      </c>
      <c r="H339" t="s">
        <v>693</v>
      </c>
      <c r="I339">
        <f t="shared" si="5"/>
        <v>1</v>
      </c>
      <c r="J339">
        <f t="shared" si="6"/>
        <v>2</v>
      </c>
    </row>
    <row r="340" spans="1:10" x14ac:dyDescent="0.2">
      <c r="A340">
        <v>209</v>
      </c>
      <c r="B340" t="s">
        <v>899</v>
      </c>
      <c r="C340">
        <v>77</v>
      </c>
      <c r="D340">
        <v>216</v>
      </c>
      <c r="E340">
        <v>9</v>
      </c>
      <c r="F340">
        <v>239</v>
      </c>
      <c r="G340" t="s">
        <v>687</v>
      </c>
      <c r="H340" t="s">
        <v>693</v>
      </c>
      <c r="I340">
        <f t="shared" si="5"/>
        <v>1</v>
      </c>
      <c r="J340">
        <f t="shared" si="6"/>
        <v>2</v>
      </c>
    </row>
    <row r="341" spans="1:10" x14ac:dyDescent="0.2">
      <c r="A341">
        <v>210</v>
      </c>
      <c r="B341" t="s">
        <v>900</v>
      </c>
      <c r="C341">
        <v>77</v>
      </c>
      <c r="D341">
        <v>200</v>
      </c>
      <c r="E341">
        <v>8</v>
      </c>
      <c r="F341">
        <v>240</v>
      </c>
      <c r="G341" t="s">
        <v>687</v>
      </c>
      <c r="H341" t="s">
        <v>693</v>
      </c>
      <c r="I341">
        <f t="shared" si="5"/>
        <v>1</v>
      </c>
      <c r="J341">
        <f t="shared" si="6"/>
        <v>2</v>
      </c>
    </row>
    <row r="342" spans="1:10" x14ac:dyDescent="0.2">
      <c r="A342">
        <v>212</v>
      </c>
      <c r="B342" t="s">
        <v>902</v>
      </c>
      <c r="C342">
        <v>77</v>
      </c>
      <c r="D342">
        <v>210</v>
      </c>
      <c r="E342">
        <v>1</v>
      </c>
      <c r="F342">
        <v>242</v>
      </c>
      <c r="G342" t="s">
        <v>687</v>
      </c>
      <c r="H342" t="s">
        <v>693</v>
      </c>
      <c r="I342">
        <f t="shared" si="5"/>
        <v>1</v>
      </c>
      <c r="J342">
        <f t="shared" si="6"/>
        <v>2</v>
      </c>
    </row>
    <row r="343" spans="1:10" x14ac:dyDescent="0.2">
      <c r="A343">
        <v>217</v>
      </c>
      <c r="B343" t="s">
        <v>907</v>
      </c>
      <c r="C343">
        <v>77</v>
      </c>
      <c r="D343">
        <v>220</v>
      </c>
      <c r="E343">
        <v>9</v>
      </c>
      <c r="F343">
        <v>247</v>
      </c>
      <c r="G343" t="s">
        <v>686</v>
      </c>
      <c r="H343" t="s">
        <v>693</v>
      </c>
      <c r="I343">
        <f t="shared" si="5"/>
        <v>2</v>
      </c>
      <c r="J343">
        <f t="shared" si="6"/>
        <v>1</v>
      </c>
    </row>
    <row r="344" spans="1:10" x14ac:dyDescent="0.2">
      <c r="A344">
        <v>221</v>
      </c>
      <c r="B344" t="s">
        <v>911</v>
      </c>
      <c r="C344">
        <v>80</v>
      </c>
      <c r="D344">
        <v>251</v>
      </c>
      <c r="E344">
        <v>0</v>
      </c>
      <c r="F344">
        <v>251</v>
      </c>
      <c r="G344" t="s">
        <v>688</v>
      </c>
      <c r="H344" t="s">
        <v>693</v>
      </c>
      <c r="I344">
        <f t="shared" si="5"/>
        <v>2</v>
      </c>
      <c r="J344">
        <f t="shared" si="6"/>
        <v>3</v>
      </c>
    </row>
    <row r="345" spans="1:10" x14ac:dyDescent="0.2">
      <c r="A345">
        <v>223</v>
      </c>
      <c r="B345" t="s">
        <v>913</v>
      </c>
      <c r="C345">
        <v>79</v>
      </c>
      <c r="D345">
        <v>215</v>
      </c>
      <c r="E345">
        <v>7</v>
      </c>
      <c r="F345">
        <v>253</v>
      </c>
      <c r="G345" t="s">
        <v>687</v>
      </c>
      <c r="H345" t="s">
        <v>693</v>
      </c>
      <c r="I345">
        <f t="shared" si="5"/>
        <v>1</v>
      </c>
      <c r="J345">
        <f t="shared" si="6"/>
        <v>2</v>
      </c>
    </row>
    <row r="346" spans="1:10" x14ac:dyDescent="0.2">
      <c r="A346">
        <v>226</v>
      </c>
      <c r="B346" t="s">
        <v>916</v>
      </c>
      <c r="C346">
        <v>81</v>
      </c>
      <c r="D346">
        <v>240</v>
      </c>
      <c r="E346">
        <v>54</v>
      </c>
      <c r="F346">
        <v>256</v>
      </c>
      <c r="G346" t="s">
        <v>688</v>
      </c>
      <c r="H346" t="s">
        <v>693</v>
      </c>
      <c r="I346">
        <f t="shared" si="5"/>
        <v>2</v>
      </c>
      <c r="J346">
        <f t="shared" si="6"/>
        <v>3</v>
      </c>
    </row>
    <row r="347" spans="1:10" x14ac:dyDescent="0.2">
      <c r="A347">
        <v>227</v>
      </c>
      <c r="B347" t="s">
        <v>917</v>
      </c>
      <c r="C347">
        <v>77</v>
      </c>
      <c r="D347">
        <v>215</v>
      </c>
      <c r="E347">
        <v>14</v>
      </c>
      <c r="F347">
        <v>257</v>
      </c>
      <c r="G347" t="s">
        <v>687</v>
      </c>
      <c r="H347" t="s">
        <v>693</v>
      </c>
      <c r="I347">
        <f t="shared" ref="I347:I389" si="7">VLOOKUP(LEFT(G347,1),L:M,2,FALSE)</f>
        <v>1</v>
      </c>
      <c r="J347">
        <f t="shared" ref="J347:J389" si="8">VLOOKUP(RIGHT(G347,1),L:M,2,FALSE)</f>
        <v>2</v>
      </c>
    </row>
    <row r="348" spans="1:10" x14ac:dyDescent="0.2">
      <c r="A348">
        <v>229</v>
      </c>
      <c r="B348" t="s">
        <v>919</v>
      </c>
      <c r="C348">
        <v>83</v>
      </c>
      <c r="D348">
        <v>240</v>
      </c>
      <c r="E348">
        <v>24</v>
      </c>
      <c r="F348">
        <v>259</v>
      </c>
      <c r="G348" t="s">
        <v>688</v>
      </c>
      <c r="H348" t="s">
        <v>693</v>
      </c>
      <c r="I348">
        <f t="shared" si="7"/>
        <v>2</v>
      </c>
      <c r="J348">
        <f t="shared" si="8"/>
        <v>3</v>
      </c>
    </row>
    <row r="349" spans="1:10" x14ac:dyDescent="0.2">
      <c r="A349">
        <v>240</v>
      </c>
      <c r="B349" t="s">
        <v>930</v>
      </c>
      <c r="C349">
        <v>81</v>
      </c>
      <c r="D349">
        <v>205</v>
      </c>
      <c r="E349">
        <v>6</v>
      </c>
      <c r="F349">
        <v>270</v>
      </c>
      <c r="G349" t="s">
        <v>688</v>
      </c>
      <c r="H349" t="s">
        <v>693</v>
      </c>
      <c r="I349">
        <f t="shared" si="7"/>
        <v>2</v>
      </c>
      <c r="J349">
        <f t="shared" si="8"/>
        <v>3</v>
      </c>
    </row>
    <row r="350" spans="1:10" x14ac:dyDescent="0.2">
      <c r="A350">
        <v>242</v>
      </c>
      <c r="B350" t="s">
        <v>932</v>
      </c>
      <c r="C350">
        <v>85</v>
      </c>
      <c r="D350">
        <v>270</v>
      </c>
      <c r="E350" t="s">
        <v>681</v>
      </c>
      <c r="F350">
        <v>272</v>
      </c>
      <c r="G350" t="s">
        <v>684</v>
      </c>
      <c r="H350" t="s">
        <v>693</v>
      </c>
      <c r="I350">
        <f t="shared" si="7"/>
        <v>3</v>
      </c>
      <c r="J350">
        <f t="shared" si="8"/>
        <v>2</v>
      </c>
    </row>
    <row r="351" spans="1:10" x14ac:dyDescent="0.2">
      <c r="A351">
        <v>261</v>
      </c>
      <c r="B351" t="s">
        <v>951</v>
      </c>
      <c r="C351">
        <v>82</v>
      </c>
      <c r="D351">
        <v>240</v>
      </c>
      <c r="E351">
        <v>33</v>
      </c>
      <c r="F351">
        <v>291</v>
      </c>
      <c r="G351" t="s">
        <v>688</v>
      </c>
      <c r="H351" t="s">
        <v>693</v>
      </c>
      <c r="I351">
        <f t="shared" si="7"/>
        <v>2</v>
      </c>
      <c r="J351">
        <f t="shared" si="8"/>
        <v>3</v>
      </c>
    </row>
    <row r="352" spans="1:10" x14ac:dyDescent="0.2">
      <c r="A352">
        <v>262</v>
      </c>
      <c r="B352" t="s">
        <v>952</v>
      </c>
      <c r="C352">
        <v>79</v>
      </c>
      <c r="D352">
        <v>205</v>
      </c>
      <c r="E352">
        <v>14</v>
      </c>
      <c r="F352">
        <v>292</v>
      </c>
      <c r="G352" t="s">
        <v>687</v>
      </c>
      <c r="H352" t="s">
        <v>693</v>
      </c>
      <c r="I352">
        <f t="shared" si="7"/>
        <v>1</v>
      </c>
      <c r="J352">
        <f t="shared" si="8"/>
        <v>2</v>
      </c>
    </row>
    <row r="353" spans="1:10" x14ac:dyDescent="0.2">
      <c r="A353">
        <v>264</v>
      </c>
      <c r="B353" t="s">
        <v>954</v>
      </c>
      <c r="C353">
        <v>79</v>
      </c>
      <c r="D353">
        <v>245</v>
      </c>
      <c r="E353">
        <v>11</v>
      </c>
      <c r="F353">
        <v>294</v>
      </c>
      <c r="G353" t="s">
        <v>688</v>
      </c>
      <c r="H353" t="s">
        <v>693</v>
      </c>
      <c r="I353">
        <f t="shared" si="7"/>
        <v>2</v>
      </c>
      <c r="J353">
        <f t="shared" si="8"/>
        <v>3</v>
      </c>
    </row>
    <row r="354" spans="1:10" x14ac:dyDescent="0.2">
      <c r="A354">
        <v>266</v>
      </c>
      <c r="B354" t="s">
        <v>956</v>
      </c>
      <c r="C354">
        <v>77</v>
      </c>
      <c r="D354">
        <v>215</v>
      </c>
      <c r="E354">
        <v>26</v>
      </c>
      <c r="F354">
        <v>296</v>
      </c>
      <c r="G354" t="s">
        <v>687</v>
      </c>
      <c r="H354" t="s">
        <v>693</v>
      </c>
      <c r="I354">
        <f t="shared" si="7"/>
        <v>1</v>
      </c>
      <c r="J354">
        <f t="shared" si="8"/>
        <v>2</v>
      </c>
    </row>
    <row r="355" spans="1:10" x14ac:dyDescent="0.2">
      <c r="A355">
        <v>272</v>
      </c>
      <c r="B355" t="s">
        <v>962</v>
      </c>
      <c r="C355">
        <v>77</v>
      </c>
      <c r="D355">
        <v>219</v>
      </c>
      <c r="E355">
        <v>2</v>
      </c>
      <c r="F355">
        <v>302</v>
      </c>
      <c r="G355" t="s">
        <v>687</v>
      </c>
      <c r="H355" t="s">
        <v>693</v>
      </c>
      <c r="I355">
        <f t="shared" si="7"/>
        <v>1</v>
      </c>
      <c r="J355">
        <f t="shared" si="8"/>
        <v>2</v>
      </c>
    </row>
    <row r="356" spans="1:10" x14ac:dyDescent="0.2">
      <c r="A356">
        <v>275</v>
      </c>
      <c r="B356" t="s">
        <v>965</v>
      </c>
      <c r="C356">
        <v>77</v>
      </c>
      <c r="D356">
        <v>225</v>
      </c>
      <c r="E356">
        <v>35</v>
      </c>
      <c r="F356">
        <v>305</v>
      </c>
      <c r="G356" t="s">
        <v>686</v>
      </c>
      <c r="H356" t="s">
        <v>693</v>
      </c>
      <c r="I356">
        <f t="shared" si="7"/>
        <v>2</v>
      </c>
      <c r="J356">
        <f t="shared" si="8"/>
        <v>1</v>
      </c>
    </row>
    <row r="357" spans="1:10" x14ac:dyDescent="0.2">
      <c r="A357">
        <v>276</v>
      </c>
      <c r="B357" t="s">
        <v>966</v>
      </c>
      <c r="C357">
        <v>80</v>
      </c>
      <c r="D357">
        <v>215</v>
      </c>
      <c r="E357">
        <v>11</v>
      </c>
      <c r="F357">
        <v>306</v>
      </c>
      <c r="G357" t="s">
        <v>686</v>
      </c>
      <c r="H357" t="s">
        <v>693</v>
      </c>
      <c r="I357">
        <f t="shared" si="7"/>
        <v>2</v>
      </c>
      <c r="J357">
        <f t="shared" si="8"/>
        <v>1</v>
      </c>
    </row>
    <row r="358" spans="1:10" x14ac:dyDescent="0.2">
      <c r="A358">
        <v>277</v>
      </c>
      <c r="B358" t="s">
        <v>967</v>
      </c>
      <c r="C358">
        <v>83</v>
      </c>
      <c r="D358">
        <v>240</v>
      </c>
      <c r="E358">
        <v>13</v>
      </c>
      <c r="F358">
        <v>307</v>
      </c>
      <c r="G358" t="s">
        <v>688</v>
      </c>
      <c r="H358" t="s">
        <v>693</v>
      </c>
      <c r="I358">
        <f t="shared" si="7"/>
        <v>2</v>
      </c>
      <c r="J358">
        <f t="shared" si="8"/>
        <v>3</v>
      </c>
    </row>
    <row r="359" spans="1:10" x14ac:dyDescent="0.2">
      <c r="A359">
        <v>279</v>
      </c>
      <c r="B359" t="s">
        <v>969</v>
      </c>
      <c r="C359">
        <v>77</v>
      </c>
      <c r="D359">
        <v>206</v>
      </c>
      <c r="E359">
        <v>81</v>
      </c>
      <c r="F359">
        <v>309</v>
      </c>
      <c r="G359" t="s">
        <v>687</v>
      </c>
      <c r="H359" t="s">
        <v>693</v>
      </c>
      <c r="I359">
        <f t="shared" si="7"/>
        <v>1</v>
      </c>
      <c r="J359">
        <f t="shared" si="8"/>
        <v>2</v>
      </c>
    </row>
    <row r="360" spans="1:10" x14ac:dyDescent="0.2">
      <c r="A360">
        <v>281</v>
      </c>
      <c r="B360" t="s">
        <v>971</v>
      </c>
      <c r="C360">
        <v>78</v>
      </c>
      <c r="D360">
        <v>203</v>
      </c>
      <c r="E360">
        <v>12</v>
      </c>
      <c r="F360">
        <v>311</v>
      </c>
      <c r="G360" t="s">
        <v>686</v>
      </c>
      <c r="H360" t="s">
        <v>693</v>
      </c>
      <c r="I360">
        <f t="shared" si="7"/>
        <v>2</v>
      </c>
      <c r="J360">
        <f t="shared" si="8"/>
        <v>1</v>
      </c>
    </row>
    <row r="361" spans="1:10" x14ac:dyDescent="0.2">
      <c r="A361">
        <v>289</v>
      </c>
      <c r="B361" t="s">
        <v>979</v>
      </c>
      <c r="C361">
        <v>83</v>
      </c>
      <c r="D361">
        <v>254</v>
      </c>
      <c r="E361">
        <v>24</v>
      </c>
      <c r="F361">
        <v>319</v>
      </c>
      <c r="G361" t="s">
        <v>688</v>
      </c>
      <c r="H361" t="s">
        <v>693</v>
      </c>
      <c r="I361">
        <f t="shared" si="7"/>
        <v>2</v>
      </c>
      <c r="J361">
        <f t="shared" si="8"/>
        <v>3</v>
      </c>
    </row>
    <row r="362" spans="1:10" x14ac:dyDescent="0.2">
      <c r="A362">
        <v>293</v>
      </c>
      <c r="B362" t="s">
        <v>983</v>
      </c>
      <c r="C362">
        <v>76</v>
      </c>
      <c r="D362">
        <v>203</v>
      </c>
      <c r="E362">
        <v>3</v>
      </c>
      <c r="F362">
        <v>323</v>
      </c>
      <c r="G362" t="s">
        <v>687</v>
      </c>
      <c r="H362" t="s">
        <v>693</v>
      </c>
      <c r="I362">
        <f t="shared" si="7"/>
        <v>1</v>
      </c>
      <c r="J362">
        <f t="shared" si="8"/>
        <v>2</v>
      </c>
    </row>
    <row r="363" spans="1:10" x14ac:dyDescent="0.2">
      <c r="A363">
        <v>296</v>
      </c>
      <c r="B363" t="s">
        <v>986</v>
      </c>
      <c r="C363">
        <v>87</v>
      </c>
      <c r="D363">
        <v>240</v>
      </c>
      <c r="E363">
        <v>6</v>
      </c>
      <c r="F363">
        <v>326</v>
      </c>
      <c r="G363" t="s">
        <v>688</v>
      </c>
      <c r="H363" t="s">
        <v>693</v>
      </c>
      <c r="I363">
        <f t="shared" si="7"/>
        <v>2</v>
      </c>
      <c r="J363">
        <f t="shared" si="8"/>
        <v>3</v>
      </c>
    </row>
    <row r="364" spans="1:10" x14ac:dyDescent="0.2">
      <c r="A364">
        <v>297</v>
      </c>
      <c r="B364" t="s">
        <v>987</v>
      </c>
      <c r="C364">
        <v>82</v>
      </c>
      <c r="D364">
        <v>240</v>
      </c>
      <c r="E364">
        <v>7</v>
      </c>
      <c r="F364">
        <v>327</v>
      </c>
      <c r="G364" t="s">
        <v>688</v>
      </c>
      <c r="H364" t="s">
        <v>693</v>
      </c>
      <c r="I364">
        <f t="shared" si="7"/>
        <v>2</v>
      </c>
      <c r="J364">
        <f t="shared" si="8"/>
        <v>3</v>
      </c>
    </row>
    <row r="365" spans="1:10" x14ac:dyDescent="0.2">
      <c r="A365">
        <v>303</v>
      </c>
      <c r="B365" t="s">
        <v>993</v>
      </c>
      <c r="C365">
        <v>80</v>
      </c>
      <c r="D365">
        <v>250</v>
      </c>
      <c r="E365">
        <v>30</v>
      </c>
      <c r="F365">
        <v>333</v>
      </c>
      <c r="G365" t="s">
        <v>688</v>
      </c>
      <c r="H365" t="s">
        <v>693</v>
      </c>
      <c r="I365">
        <f t="shared" si="7"/>
        <v>2</v>
      </c>
      <c r="J365">
        <f t="shared" si="8"/>
        <v>3</v>
      </c>
    </row>
    <row r="366" spans="1:10" x14ac:dyDescent="0.2">
      <c r="A366">
        <v>305</v>
      </c>
      <c r="B366" t="s">
        <v>995</v>
      </c>
      <c r="C366">
        <v>80</v>
      </c>
      <c r="D366">
        <v>217</v>
      </c>
      <c r="E366">
        <v>22</v>
      </c>
      <c r="F366">
        <v>335</v>
      </c>
      <c r="G366" t="s">
        <v>686</v>
      </c>
      <c r="H366" t="s">
        <v>693</v>
      </c>
      <c r="I366">
        <f t="shared" si="7"/>
        <v>2</v>
      </c>
      <c r="J366">
        <f t="shared" si="8"/>
        <v>1</v>
      </c>
    </row>
    <row r="367" spans="1:10" x14ac:dyDescent="0.2">
      <c r="A367">
        <v>307</v>
      </c>
      <c r="B367" t="s">
        <v>997</v>
      </c>
      <c r="C367">
        <v>81</v>
      </c>
      <c r="D367">
        <v>264</v>
      </c>
      <c r="E367">
        <v>11</v>
      </c>
      <c r="F367">
        <v>337</v>
      </c>
      <c r="G367" t="s">
        <v>684</v>
      </c>
      <c r="H367" t="s">
        <v>693</v>
      </c>
      <c r="I367">
        <f t="shared" si="7"/>
        <v>3</v>
      </c>
      <c r="J367">
        <f t="shared" si="8"/>
        <v>2</v>
      </c>
    </row>
    <row r="368" spans="1:10" x14ac:dyDescent="0.2">
      <c r="A368">
        <v>314</v>
      </c>
      <c r="B368" t="s">
        <v>1004</v>
      </c>
      <c r="C368">
        <v>85</v>
      </c>
      <c r="D368">
        <v>240</v>
      </c>
      <c r="E368">
        <v>23</v>
      </c>
      <c r="F368">
        <v>344</v>
      </c>
      <c r="G368" t="s">
        <v>684</v>
      </c>
      <c r="H368" t="s">
        <v>693</v>
      </c>
      <c r="I368">
        <f t="shared" si="7"/>
        <v>3</v>
      </c>
      <c r="J368">
        <f t="shared" si="8"/>
        <v>2</v>
      </c>
    </row>
    <row r="369" spans="1:10" x14ac:dyDescent="0.2">
      <c r="A369">
        <v>318</v>
      </c>
      <c r="B369" t="s">
        <v>1008</v>
      </c>
      <c r="C369">
        <v>78</v>
      </c>
      <c r="D369">
        <v>206</v>
      </c>
      <c r="E369">
        <v>31</v>
      </c>
      <c r="F369">
        <v>348</v>
      </c>
      <c r="G369" t="s">
        <v>687</v>
      </c>
      <c r="H369" t="s">
        <v>693</v>
      </c>
      <c r="I369">
        <f t="shared" si="7"/>
        <v>1</v>
      </c>
      <c r="J369">
        <f t="shared" si="8"/>
        <v>2</v>
      </c>
    </row>
    <row r="370" spans="1:10" x14ac:dyDescent="0.2">
      <c r="A370">
        <v>322</v>
      </c>
      <c r="B370" t="s">
        <v>1012</v>
      </c>
      <c r="C370">
        <v>83</v>
      </c>
      <c r="D370">
        <v>240</v>
      </c>
      <c r="E370">
        <v>11</v>
      </c>
      <c r="F370">
        <v>352</v>
      </c>
      <c r="G370" t="s">
        <v>688</v>
      </c>
      <c r="H370" t="s">
        <v>693</v>
      </c>
      <c r="I370">
        <f t="shared" si="7"/>
        <v>2</v>
      </c>
      <c r="J370">
        <f t="shared" si="8"/>
        <v>3</v>
      </c>
    </row>
    <row r="371" spans="1:10" x14ac:dyDescent="0.2">
      <c r="A371">
        <v>335</v>
      </c>
      <c r="B371" t="s">
        <v>1025</v>
      </c>
      <c r="C371">
        <v>82</v>
      </c>
      <c r="D371">
        <v>215</v>
      </c>
      <c r="E371">
        <v>10</v>
      </c>
      <c r="F371">
        <v>365</v>
      </c>
      <c r="G371" t="s">
        <v>688</v>
      </c>
      <c r="H371" t="s">
        <v>693</v>
      </c>
      <c r="I371">
        <f t="shared" si="7"/>
        <v>2</v>
      </c>
      <c r="J371">
        <f t="shared" si="8"/>
        <v>3</v>
      </c>
    </row>
    <row r="372" spans="1:10" x14ac:dyDescent="0.2">
      <c r="A372">
        <v>338</v>
      </c>
      <c r="B372" t="s">
        <v>1028</v>
      </c>
      <c r="C372">
        <v>80</v>
      </c>
      <c r="D372">
        <v>250</v>
      </c>
      <c r="E372">
        <v>28</v>
      </c>
      <c r="F372">
        <v>368</v>
      </c>
      <c r="G372" t="s">
        <v>688</v>
      </c>
      <c r="H372" t="s">
        <v>693</v>
      </c>
      <c r="I372">
        <f t="shared" si="7"/>
        <v>2</v>
      </c>
      <c r="J372">
        <f t="shared" si="8"/>
        <v>3</v>
      </c>
    </row>
    <row r="373" spans="1:10" x14ac:dyDescent="0.2">
      <c r="A373">
        <v>339</v>
      </c>
      <c r="B373" t="s">
        <v>1029</v>
      </c>
      <c r="C373">
        <v>77</v>
      </c>
      <c r="D373">
        <v>215</v>
      </c>
      <c r="E373">
        <v>31</v>
      </c>
      <c r="F373">
        <v>369</v>
      </c>
      <c r="G373" t="s">
        <v>687</v>
      </c>
      <c r="H373" t="s">
        <v>693</v>
      </c>
      <c r="I373">
        <f t="shared" si="7"/>
        <v>1</v>
      </c>
      <c r="J373">
        <f t="shared" si="8"/>
        <v>2</v>
      </c>
    </row>
    <row r="374" spans="1:10" x14ac:dyDescent="0.2">
      <c r="A374">
        <v>342</v>
      </c>
      <c r="B374" t="s">
        <v>1032</v>
      </c>
      <c r="C374">
        <v>80</v>
      </c>
      <c r="D374">
        <v>210</v>
      </c>
      <c r="E374">
        <v>0</v>
      </c>
      <c r="F374">
        <v>372</v>
      </c>
      <c r="G374" t="s">
        <v>686</v>
      </c>
      <c r="H374" t="s">
        <v>693</v>
      </c>
      <c r="I374">
        <f t="shared" si="7"/>
        <v>2</v>
      </c>
      <c r="J374">
        <f t="shared" si="8"/>
        <v>1</v>
      </c>
    </row>
    <row r="375" spans="1:10" x14ac:dyDescent="0.2">
      <c r="A375">
        <v>343</v>
      </c>
      <c r="B375" t="s">
        <v>1033</v>
      </c>
      <c r="C375">
        <v>77</v>
      </c>
      <c r="D375">
        <v>195</v>
      </c>
      <c r="E375">
        <v>41</v>
      </c>
      <c r="F375">
        <v>373</v>
      </c>
      <c r="G375" t="s">
        <v>687</v>
      </c>
      <c r="H375" t="s">
        <v>693</v>
      </c>
      <c r="I375">
        <f t="shared" si="7"/>
        <v>1</v>
      </c>
      <c r="J375">
        <f t="shared" si="8"/>
        <v>2</v>
      </c>
    </row>
    <row r="376" spans="1:10" x14ac:dyDescent="0.2">
      <c r="A376">
        <v>344</v>
      </c>
      <c r="B376" t="s">
        <v>1034</v>
      </c>
      <c r="C376">
        <v>81</v>
      </c>
      <c r="D376">
        <v>245</v>
      </c>
      <c r="E376">
        <v>27</v>
      </c>
      <c r="F376">
        <v>374</v>
      </c>
      <c r="G376" t="s">
        <v>688</v>
      </c>
      <c r="H376" t="s">
        <v>693</v>
      </c>
      <c r="I376">
        <f t="shared" si="7"/>
        <v>2</v>
      </c>
      <c r="J376">
        <f t="shared" si="8"/>
        <v>3</v>
      </c>
    </row>
    <row r="377" spans="1:10" x14ac:dyDescent="0.2">
      <c r="A377">
        <v>347</v>
      </c>
      <c r="B377" t="s">
        <v>1037</v>
      </c>
      <c r="C377">
        <v>81</v>
      </c>
      <c r="D377">
        <v>254</v>
      </c>
      <c r="E377">
        <v>13</v>
      </c>
      <c r="F377">
        <v>377</v>
      </c>
      <c r="G377" t="s">
        <v>684</v>
      </c>
      <c r="H377" t="s">
        <v>693</v>
      </c>
      <c r="I377">
        <f t="shared" si="7"/>
        <v>3</v>
      </c>
      <c r="J377">
        <f t="shared" si="8"/>
        <v>2</v>
      </c>
    </row>
    <row r="378" spans="1:10" x14ac:dyDescent="0.2">
      <c r="A378">
        <v>349</v>
      </c>
      <c r="B378" t="s">
        <v>1039</v>
      </c>
      <c r="C378">
        <v>77</v>
      </c>
      <c r="D378">
        <v>201</v>
      </c>
      <c r="E378">
        <v>22</v>
      </c>
      <c r="F378">
        <v>379</v>
      </c>
      <c r="G378" t="s">
        <v>687</v>
      </c>
      <c r="H378" t="s">
        <v>693</v>
      </c>
      <c r="I378">
        <f t="shared" si="7"/>
        <v>1</v>
      </c>
      <c r="J378">
        <f t="shared" si="8"/>
        <v>2</v>
      </c>
    </row>
    <row r="379" spans="1:10" x14ac:dyDescent="0.2">
      <c r="A379">
        <v>353</v>
      </c>
      <c r="B379" t="s">
        <v>1043</v>
      </c>
      <c r="C379">
        <v>83</v>
      </c>
      <c r="D379">
        <v>248</v>
      </c>
      <c r="E379">
        <v>32</v>
      </c>
      <c r="F379">
        <v>383</v>
      </c>
      <c r="G379" t="s">
        <v>684</v>
      </c>
      <c r="H379" t="s">
        <v>693</v>
      </c>
      <c r="I379">
        <f t="shared" si="7"/>
        <v>3</v>
      </c>
      <c r="J379">
        <f t="shared" si="8"/>
        <v>2</v>
      </c>
    </row>
    <row r="380" spans="1:10" x14ac:dyDescent="0.2">
      <c r="A380">
        <v>354</v>
      </c>
      <c r="B380" t="s">
        <v>1044</v>
      </c>
      <c r="C380">
        <v>77</v>
      </c>
      <c r="D380">
        <v>209</v>
      </c>
      <c r="E380">
        <v>33</v>
      </c>
      <c r="F380">
        <v>384</v>
      </c>
      <c r="G380" t="s">
        <v>687</v>
      </c>
      <c r="H380" t="s">
        <v>693</v>
      </c>
      <c r="I380">
        <f t="shared" si="7"/>
        <v>1</v>
      </c>
      <c r="J380">
        <f t="shared" si="8"/>
        <v>2</v>
      </c>
    </row>
    <row r="381" spans="1:10" x14ac:dyDescent="0.2">
      <c r="A381">
        <v>356</v>
      </c>
      <c r="B381" t="s">
        <v>1046</v>
      </c>
      <c r="C381">
        <v>83</v>
      </c>
      <c r="D381">
        <v>250</v>
      </c>
      <c r="E381">
        <v>33</v>
      </c>
      <c r="F381">
        <v>386</v>
      </c>
      <c r="G381" t="s">
        <v>684</v>
      </c>
      <c r="H381" t="s">
        <v>693</v>
      </c>
      <c r="I381">
        <f t="shared" si="7"/>
        <v>3</v>
      </c>
      <c r="J381">
        <f t="shared" si="8"/>
        <v>2</v>
      </c>
    </row>
    <row r="382" spans="1:10" x14ac:dyDescent="0.2">
      <c r="A382">
        <v>361</v>
      </c>
      <c r="B382" t="s">
        <v>1051</v>
      </c>
      <c r="C382">
        <v>77</v>
      </c>
      <c r="D382">
        <v>200</v>
      </c>
      <c r="E382">
        <v>24</v>
      </c>
      <c r="F382">
        <v>391</v>
      </c>
      <c r="G382" t="s">
        <v>687</v>
      </c>
      <c r="H382" t="s">
        <v>693</v>
      </c>
      <c r="I382">
        <f t="shared" si="7"/>
        <v>1</v>
      </c>
      <c r="J382">
        <f t="shared" si="8"/>
        <v>2</v>
      </c>
    </row>
    <row r="383" spans="1:10" x14ac:dyDescent="0.2">
      <c r="A383">
        <v>364</v>
      </c>
      <c r="B383" t="s">
        <v>1054</v>
      </c>
      <c r="C383">
        <v>81</v>
      </c>
      <c r="D383">
        <v>228</v>
      </c>
      <c r="E383">
        <v>32</v>
      </c>
      <c r="F383">
        <v>394</v>
      </c>
      <c r="G383" t="s">
        <v>688</v>
      </c>
      <c r="H383" t="s">
        <v>693</v>
      </c>
      <c r="I383">
        <f t="shared" si="7"/>
        <v>2</v>
      </c>
      <c r="J383">
        <f t="shared" si="8"/>
        <v>3</v>
      </c>
    </row>
    <row r="384" spans="1:10" x14ac:dyDescent="0.2">
      <c r="A384">
        <v>366</v>
      </c>
      <c r="B384" t="s">
        <v>1056</v>
      </c>
      <c r="C384">
        <v>83</v>
      </c>
      <c r="D384">
        <v>245</v>
      </c>
      <c r="E384">
        <v>21</v>
      </c>
      <c r="F384">
        <v>396</v>
      </c>
      <c r="G384" t="s">
        <v>688</v>
      </c>
      <c r="H384" t="s">
        <v>693</v>
      </c>
      <c r="I384">
        <f t="shared" si="7"/>
        <v>2</v>
      </c>
      <c r="J384">
        <f t="shared" si="8"/>
        <v>3</v>
      </c>
    </row>
    <row r="385" spans="1:10" x14ac:dyDescent="0.2">
      <c r="A385">
        <v>367</v>
      </c>
      <c r="B385" t="s">
        <v>1057</v>
      </c>
      <c r="C385">
        <v>76</v>
      </c>
      <c r="D385">
        <v>204</v>
      </c>
      <c r="E385">
        <v>1</v>
      </c>
      <c r="F385">
        <v>397</v>
      </c>
      <c r="G385" t="s">
        <v>687</v>
      </c>
      <c r="H385" t="s">
        <v>693</v>
      </c>
      <c r="I385">
        <f t="shared" si="7"/>
        <v>1</v>
      </c>
      <c r="J385">
        <f t="shared" si="8"/>
        <v>2</v>
      </c>
    </row>
    <row r="386" spans="1:10" x14ac:dyDescent="0.2">
      <c r="A386">
        <v>375</v>
      </c>
      <c r="B386" t="s">
        <v>1065</v>
      </c>
      <c r="C386">
        <v>81</v>
      </c>
      <c r="D386">
        <v>237</v>
      </c>
      <c r="E386">
        <v>44</v>
      </c>
      <c r="F386">
        <v>405</v>
      </c>
      <c r="G386" t="s">
        <v>684</v>
      </c>
      <c r="H386" t="s">
        <v>693</v>
      </c>
      <c r="I386">
        <f t="shared" si="7"/>
        <v>3</v>
      </c>
      <c r="J386">
        <f t="shared" si="8"/>
        <v>2</v>
      </c>
    </row>
    <row r="387" spans="1:10" x14ac:dyDescent="0.2">
      <c r="A387">
        <v>377</v>
      </c>
      <c r="B387" t="s">
        <v>1067</v>
      </c>
      <c r="C387">
        <v>78</v>
      </c>
      <c r="D387">
        <v>210</v>
      </c>
      <c r="E387">
        <v>34</v>
      </c>
      <c r="F387">
        <v>407</v>
      </c>
      <c r="G387" t="s">
        <v>687</v>
      </c>
      <c r="H387" t="s">
        <v>693</v>
      </c>
      <c r="I387">
        <f t="shared" si="7"/>
        <v>1</v>
      </c>
      <c r="J387">
        <f t="shared" si="8"/>
        <v>2</v>
      </c>
    </row>
    <row r="388" spans="1:10" x14ac:dyDescent="0.2">
      <c r="A388">
        <v>380</v>
      </c>
      <c r="B388" t="s">
        <v>1070</v>
      </c>
      <c r="C388">
        <v>78</v>
      </c>
      <c r="D388">
        <v>222</v>
      </c>
      <c r="E388">
        <v>20</v>
      </c>
      <c r="F388">
        <v>410</v>
      </c>
      <c r="G388" t="s">
        <v>686</v>
      </c>
      <c r="H388" t="s">
        <v>693</v>
      </c>
      <c r="I388">
        <f t="shared" si="7"/>
        <v>2</v>
      </c>
      <c r="J388">
        <f t="shared" si="8"/>
        <v>1</v>
      </c>
    </row>
    <row r="389" spans="1:10" x14ac:dyDescent="0.2">
      <c r="A389">
        <v>387</v>
      </c>
      <c r="B389" t="s">
        <v>1077</v>
      </c>
      <c r="C389">
        <v>83</v>
      </c>
      <c r="D389">
        <v>240</v>
      </c>
      <c r="E389">
        <v>40</v>
      </c>
      <c r="F389">
        <v>417</v>
      </c>
      <c r="G389" t="s">
        <v>688</v>
      </c>
      <c r="H389" t="s">
        <v>693</v>
      </c>
      <c r="I389">
        <f t="shared" si="7"/>
        <v>2</v>
      </c>
      <c r="J389">
        <f t="shared" si="8"/>
        <v>3</v>
      </c>
    </row>
  </sheetData>
  <sortState xmlns:xlrd2="http://schemas.microsoft.com/office/spreadsheetml/2017/richdata2" ref="A2:H389">
    <sortCondition ref="H1:H38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07BE5-1BC4-AE46-BE66-4D50F30AE12E}">
  <dimension ref="A1:N1231"/>
  <sheetViews>
    <sheetView workbookViewId="0">
      <selection activeCell="M2" sqref="M2:N31"/>
    </sheetView>
  </sheetViews>
  <sheetFormatPr baseColWidth="10" defaultColWidth="8.83203125" defaultRowHeight="16" x14ac:dyDescent="0.2"/>
  <cols>
    <col min="1" max="1" width="13.6640625" bestFit="1" customWidth="1"/>
    <col min="2" max="2" width="7.5" bestFit="1" customWidth="1"/>
    <col min="3" max="3" width="18.1640625" bestFit="1" customWidth="1"/>
    <col min="4" max="4" width="3.6640625" bestFit="1" customWidth="1"/>
    <col min="5" max="5" width="18.1640625" bestFit="1" customWidth="1"/>
    <col min="6" max="6" width="3.6640625" bestFit="1" customWidth="1"/>
    <col min="9" max="9" width="9" customWidth="1"/>
    <col min="13" max="13" width="18.1640625" bestFit="1" customWidth="1"/>
  </cols>
  <sheetData>
    <row r="1" spans="1:14" x14ac:dyDescent="0.2">
      <c r="A1" s="3" t="s">
        <v>1086</v>
      </c>
      <c r="B1" s="3" t="s">
        <v>1087</v>
      </c>
      <c r="C1" s="3" t="s">
        <v>1088</v>
      </c>
      <c r="D1" s="3" t="s">
        <v>1089</v>
      </c>
      <c r="E1" s="3" t="s">
        <v>1090</v>
      </c>
      <c r="F1" s="3" t="s">
        <v>1089</v>
      </c>
      <c r="G1" s="3" t="s">
        <v>1091</v>
      </c>
      <c r="H1" s="3" t="s">
        <v>1092</v>
      </c>
      <c r="I1" s="3" t="s">
        <v>1093</v>
      </c>
      <c r="J1" s="3" t="s">
        <v>1094</v>
      </c>
      <c r="M1" s="3" t="s">
        <v>1095</v>
      </c>
      <c r="N1" t="s">
        <v>1096</v>
      </c>
    </row>
    <row r="2" spans="1:14" x14ac:dyDescent="0.2">
      <c r="A2" s="3" t="s">
        <v>1097</v>
      </c>
      <c r="B2" s="4" t="s">
        <v>1098</v>
      </c>
      <c r="C2" s="4" t="s">
        <v>1099</v>
      </c>
      <c r="D2" s="4">
        <v>104</v>
      </c>
      <c r="E2" s="4" t="s">
        <v>1100</v>
      </c>
      <c r="F2" s="4">
        <v>127</v>
      </c>
      <c r="G2">
        <f>VLOOKUP(C2,M:N,2,FALSE)</f>
        <v>3</v>
      </c>
      <c r="H2">
        <f>VLOOKUP(E2,M:N,2,FALSE)</f>
        <v>16</v>
      </c>
      <c r="I2">
        <f>IF(F2&gt;D2,H2,G2)</f>
        <v>16</v>
      </c>
      <c r="J2">
        <f>IF(F2&lt;D2,H2,G2)</f>
        <v>3</v>
      </c>
      <c r="M2" s="4" t="s">
        <v>1101</v>
      </c>
      <c r="N2">
        <v>1</v>
      </c>
    </row>
    <row r="3" spans="1:14" x14ac:dyDescent="0.2">
      <c r="A3" s="3" t="s">
        <v>1097</v>
      </c>
      <c r="B3" s="4" t="s">
        <v>1102</v>
      </c>
      <c r="C3" s="4" t="s">
        <v>1103</v>
      </c>
      <c r="D3" s="4">
        <v>121</v>
      </c>
      <c r="E3" s="4" t="s">
        <v>1104</v>
      </c>
      <c r="F3" s="4">
        <v>114</v>
      </c>
      <c r="G3">
        <f t="shared" ref="G3:G66" si="0">VLOOKUP(C3,M:N,2,FALSE)</f>
        <v>10</v>
      </c>
      <c r="H3">
        <f t="shared" ref="H3:H66" si="1">VLOOKUP(E3,M:N,2,FALSE)</f>
        <v>13</v>
      </c>
      <c r="I3">
        <f t="shared" ref="I3:I41" si="2">IF(F3&gt;D3,H3,G3)</f>
        <v>10</v>
      </c>
      <c r="J3">
        <f t="shared" ref="J3:J41" si="3">IF(F3&lt;D3,H3,G3)</f>
        <v>13</v>
      </c>
      <c r="M3" s="4" t="s">
        <v>1105</v>
      </c>
      <c r="N3">
        <v>2</v>
      </c>
    </row>
    <row r="4" spans="1:14" x14ac:dyDescent="0.2">
      <c r="A4" s="3" t="s">
        <v>1106</v>
      </c>
      <c r="B4" s="4" t="s">
        <v>1107</v>
      </c>
      <c r="C4" s="4" t="s">
        <v>1108</v>
      </c>
      <c r="D4" s="4">
        <v>122</v>
      </c>
      <c r="E4" s="4" t="s">
        <v>1109</v>
      </c>
      <c r="F4" s="4">
        <v>123</v>
      </c>
      <c r="G4">
        <f t="shared" si="0"/>
        <v>12</v>
      </c>
      <c r="H4">
        <f t="shared" si="1"/>
        <v>4</v>
      </c>
      <c r="I4">
        <f t="shared" si="2"/>
        <v>4</v>
      </c>
      <c r="J4">
        <f t="shared" si="3"/>
        <v>12</v>
      </c>
      <c r="M4" s="4" t="s">
        <v>1099</v>
      </c>
      <c r="N4">
        <v>3</v>
      </c>
    </row>
    <row r="5" spans="1:14" x14ac:dyDescent="0.2">
      <c r="A5" s="3" t="s">
        <v>1106</v>
      </c>
      <c r="B5" s="4" t="s">
        <v>1107</v>
      </c>
      <c r="C5" s="4" t="s">
        <v>1110</v>
      </c>
      <c r="D5" s="4">
        <v>94</v>
      </c>
      <c r="E5" s="4" t="s">
        <v>1111</v>
      </c>
      <c r="F5" s="4">
        <v>88</v>
      </c>
      <c r="G5">
        <f t="shared" si="0"/>
        <v>5</v>
      </c>
      <c r="H5">
        <f t="shared" si="1"/>
        <v>9</v>
      </c>
      <c r="I5">
        <f t="shared" si="2"/>
        <v>5</v>
      </c>
      <c r="J5">
        <f t="shared" si="3"/>
        <v>9</v>
      </c>
      <c r="M5" s="4" t="s">
        <v>1109</v>
      </c>
      <c r="N5">
        <v>4</v>
      </c>
    </row>
    <row r="6" spans="1:14" x14ac:dyDescent="0.2">
      <c r="A6" s="3" t="s">
        <v>1106</v>
      </c>
      <c r="B6" s="4" t="s">
        <v>1098</v>
      </c>
      <c r="C6" s="4" t="s">
        <v>1105</v>
      </c>
      <c r="D6" s="4">
        <v>134</v>
      </c>
      <c r="E6" s="4" t="s">
        <v>1112</v>
      </c>
      <c r="F6" s="4">
        <v>138</v>
      </c>
      <c r="G6">
        <f t="shared" si="0"/>
        <v>2</v>
      </c>
      <c r="H6">
        <f t="shared" si="1"/>
        <v>19</v>
      </c>
      <c r="I6">
        <f t="shared" si="2"/>
        <v>19</v>
      </c>
      <c r="J6">
        <f t="shared" si="3"/>
        <v>2</v>
      </c>
      <c r="M6" s="4" t="s">
        <v>1110</v>
      </c>
      <c r="N6">
        <v>5</v>
      </c>
    </row>
    <row r="7" spans="1:14" x14ac:dyDescent="0.2">
      <c r="A7" s="3" t="s">
        <v>1106</v>
      </c>
      <c r="B7" s="4" t="s">
        <v>1098</v>
      </c>
      <c r="C7" s="4" t="s">
        <v>1113</v>
      </c>
      <c r="D7" s="4">
        <v>98</v>
      </c>
      <c r="E7" s="4" t="s">
        <v>1114</v>
      </c>
      <c r="F7" s="4">
        <v>83</v>
      </c>
      <c r="G7">
        <f t="shared" si="0"/>
        <v>29</v>
      </c>
      <c r="H7">
        <f t="shared" si="1"/>
        <v>27</v>
      </c>
      <c r="I7">
        <f t="shared" si="2"/>
        <v>29</v>
      </c>
      <c r="J7">
        <f t="shared" si="3"/>
        <v>27</v>
      </c>
      <c r="M7" s="4" t="s">
        <v>1115</v>
      </c>
      <c r="N7">
        <v>6</v>
      </c>
    </row>
    <row r="8" spans="1:14" x14ac:dyDescent="0.2">
      <c r="A8" s="3" t="s">
        <v>1106</v>
      </c>
      <c r="B8" s="4" t="s">
        <v>1116</v>
      </c>
      <c r="C8" s="4" t="s">
        <v>1115</v>
      </c>
      <c r="D8" s="4">
        <v>121</v>
      </c>
      <c r="E8" s="4" t="s">
        <v>1117</v>
      </c>
      <c r="F8" s="4">
        <v>132</v>
      </c>
      <c r="G8">
        <f t="shared" si="0"/>
        <v>6</v>
      </c>
      <c r="H8">
        <f t="shared" si="1"/>
        <v>14</v>
      </c>
      <c r="I8">
        <f t="shared" si="2"/>
        <v>14</v>
      </c>
      <c r="J8">
        <f t="shared" si="3"/>
        <v>6</v>
      </c>
      <c r="M8" s="4" t="s">
        <v>1118</v>
      </c>
      <c r="N8">
        <v>7</v>
      </c>
    </row>
    <row r="9" spans="1:14" x14ac:dyDescent="0.2">
      <c r="A9" s="3" t="s">
        <v>1106</v>
      </c>
      <c r="B9" s="4" t="s">
        <v>1116</v>
      </c>
      <c r="C9" s="4" t="s">
        <v>1119</v>
      </c>
      <c r="D9" s="4">
        <v>106</v>
      </c>
      <c r="E9" s="4" t="s">
        <v>1120</v>
      </c>
      <c r="F9" s="4">
        <v>124</v>
      </c>
      <c r="G9">
        <f t="shared" si="0"/>
        <v>11</v>
      </c>
      <c r="H9">
        <f t="shared" si="1"/>
        <v>17</v>
      </c>
      <c r="I9">
        <f t="shared" si="2"/>
        <v>17</v>
      </c>
      <c r="J9">
        <f t="shared" si="3"/>
        <v>11</v>
      </c>
      <c r="M9" s="4" t="s">
        <v>1121</v>
      </c>
      <c r="N9">
        <v>8</v>
      </c>
    </row>
    <row r="10" spans="1:14" x14ac:dyDescent="0.2">
      <c r="A10" s="3" t="s">
        <v>1106</v>
      </c>
      <c r="B10" s="4" t="s">
        <v>1116</v>
      </c>
      <c r="C10" s="4" t="s">
        <v>1122</v>
      </c>
      <c r="D10" s="4">
        <v>117</v>
      </c>
      <c r="E10" s="4" t="s">
        <v>1123</v>
      </c>
      <c r="F10" s="4">
        <v>97</v>
      </c>
      <c r="G10">
        <f t="shared" si="0"/>
        <v>22</v>
      </c>
      <c r="H10">
        <f t="shared" si="1"/>
        <v>18</v>
      </c>
      <c r="I10">
        <f t="shared" si="2"/>
        <v>22</v>
      </c>
      <c r="J10">
        <f t="shared" si="3"/>
        <v>18</v>
      </c>
      <c r="M10" s="4" t="s">
        <v>1111</v>
      </c>
      <c r="N10">
        <v>9</v>
      </c>
    </row>
    <row r="11" spans="1:14" x14ac:dyDescent="0.2">
      <c r="A11" s="3" t="s">
        <v>1106</v>
      </c>
      <c r="B11" s="4" t="s">
        <v>1124</v>
      </c>
      <c r="C11" s="4" t="s">
        <v>1125</v>
      </c>
      <c r="D11" s="4">
        <v>97</v>
      </c>
      <c r="E11" s="4" t="s">
        <v>1126</v>
      </c>
      <c r="F11" s="4">
        <v>123</v>
      </c>
      <c r="G11">
        <f t="shared" si="0"/>
        <v>21</v>
      </c>
      <c r="H11">
        <f t="shared" si="1"/>
        <v>26</v>
      </c>
      <c r="I11">
        <f t="shared" si="2"/>
        <v>26</v>
      </c>
      <c r="J11">
        <f t="shared" si="3"/>
        <v>21</v>
      </c>
      <c r="M11" s="4" t="s">
        <v>1103</v>
      </c>
      <c r="N11">
        <v>10</v>
      </c>
    </row>
    <row r="12" spans="1:14" x14ac:dyDescent="0.2">
      <c r="A12" s="3" t="s">
        <v>1106</v>
      </c>
      <c r="B12" s="4" t="s">
        <v>1127</v>
      </c>
      <c r="C12" s="4" t="s">
        <v>1128</v>
      </c>
      <c r="D12" s="4">
        <v>86</v>
      </c>
      <c r="E12" s="4" t="s">
        <v>1129</v>
      </c>
      <c r="F12" s="4">
        <v>107</v>
      </c>
      <c r="G12">
        <f t="shared" si="0"/>
        <v>20</v>
      </c>
      <c r="H12">
        <f t="shared" si="1"/>
        <v>28</v>
      </c>
      <c r="I12">
        <f t="shared" si="2"/>
        <v>28</v>
      </c>
      <c r="J12">
        <f t="shared" si="3"/>
        <v>20</v>
      </c>
      <c r="M12" s="4" t="s">
        <v>1119</v>
      </c>
      <c r="N12">
        <v>11</v>
      </c>
    </row>
    <row r="13" spans="1:14" x14ac:dyDescent="0.2">
      <c r="A13" s="3" t="s">
        <v>1106</v>
      </c>
      <c r="B13" s="4" t="s">
        <v>1102</v>
      </c>
      <c r="C13" s="4" t="s">
        <v>1130</v>
      </c>
      <c r="D13" s="4">
        <v>124</v>
      </c>
      <c r="E13" s="4" t="s">
        <v>1131</v>
      </c>
      <c r="F13" s="4">
        <v>121</v>
      </c>
      <c r="G13">
        <f t="shared" si="0"/>
        <v>25</v>
      </c>
      <c r="H13">
        <f t="shared" si="1"/>
        <v>24</v>
      </c>
      <c r="I13">
        <f t="shared" si="2"/>
        <v>25</v>
      </c>
      <c r="J13">
        <f t="shared" si="3"/>
        <v>24</v>
      </c>
      <c r="M13" s="4" t="s">
        <v>1108</v>
      </c>
      <c r="N13">
        <v>12</v>
      </c>
    </row>
    <row r="14" spans="1:14" x14ac:dyDescent="0.2">
      <c r="A14" s="3" t="s">
        <v>1106</v>
      </c>
      <c r="B14" s="4" t="s">
        <v>1102</v>
      </c>
      <c r="C14" s="4" t="s">
        <v>1121</v>
      </c>
      <c r="D14" s="4">
        <v>110</v>
      </c>
      <c r="E14" s="4" t="s">
        <v>1132</v>
      </c>
      <c r="F14" s="4">
        <v>98</v>
      </c>
      <c r="G14">
        <f t="shared" si="0"/>
        <v>8</v>
      </c>
      <c r="H14">
        <f t="shared" si="1"/>
        <v>23</v>
      </c>
      <c r="I14">
        <f t="shared" si="2"/>
        <v>8</v>
      </c>
      <c r="J14">
        <f t="shared" si="3"/>
        <v>23</v>
      </c>
      <c r="M14" s="4" t="s">
        <v>1133</v>
      </c>
      <c r="N14">
        <v>30</v>
      </c>
    </row>
    <row r="15" spans="1:14" x14ac:dyDescent="0.2">
      <c r="A15" s="3" t="s">
        <v>1134</v>
      </c>
      <c r="B15" s="4" t="s">
        <v>1098</v>
      </c>
      <c r="C15" s="4" t="s">
        <v>1118</v>
      </c>
      <c r="D15" s="4">
        <v>87</v>
      </c>
      <c r="E15" s="4" t="s">
        <v>1101</v>
      </c>
      <c r="F15" s="4">
        <v>113</v>
      </c>
      <c r="G15">
        <f t="shared" si="0"/>
        <v>7</v>
      </c>
      <c r="H15">
        <f t="shared" si="1"/>
        <v>1</v>
      </c>
      <c r="I15">
        <f t="shared" si="2"/>
        <v>1</v>
      </c>
      <c r="J15">
        <f t="shared" si="3"/>
        <v>7</v>
      </c>
      <c r="M15" s="4" t="s">
        <v>1104</v>
      </c>
      <c r="N15">
        <v>13</v>
      </c>
    </row>
    <row r="16" spans="1:14" x14ac:dyDescent="0.2">
      <c r="A16" s="3" t="s">
        <v>1134</v>
      </c>
      <c r="B16" s="4" t="s">
        <v>1116</v>
      </c>
      <c r="C16" s="4" t="s">
        <v>1100</v>
      </c>
      <c r="D16" s="4">
        <v>95</v>
      </c>
      <c r="E16" s="4" t="s">
        <v>1135</v>
      </c>
      <c r="F16" s="4">
        <v>137</v>
      </c>
      <c r="G16">
        <f t="shared" si="0"/>
        <v>16</v>
      </c>
      <c r="H16">
        <f t="shared" si="1"/>
        <v>15</v>
      </c>
      <c r="I16">
        <f t="shared" si="2"/>
        <v>15</v>
      </c>
      <c r="J16">
        <f t="shared" si="3"/>
        <v>16</v>
      </c>
      <c r="M16" s="4" t="s">
        <v>1117</v>
      </c>
      <c r="N16">
        <v>14</v>
      </c>
    </row>
    <row r="17" spans="1:14" x14ac:dyDescent="0.2">
      <c r="A17" s="3" t="s">
        <v>1134</v>
      </c>
      <c r="B17" s="4" t="s">
        <v>1102</v>
      </c>
      <c r="C17" s="4" t="s">
        <v>1133</v>
      </c>
      <c r="D17" s="4">
        <v>113</v>
      </c>
      <c r="E17" s="4" t="s">
        <v>1103</v>
      </c>
      <c r="F17" s="4">
        <v>115</v>
      </c>
      <c r="G17">
        <f t="shared" si="0"/>
        <v>30</v>
      </c>
      <c r="H17">
        <f t="shared" si="1"/>
        <v>10</v>
      </c>
      <c r="I17">
        <f t="shared" si="2"/>
        <v>10</v>
      </c>
      <c r="J17">
        <f t="shared" si="3"/>
        <v>30</v>
      </c>
      <c r="M17" s="4" t="s">
        <v>1135</v>
      </c>
      <c r="N17">
        <v>15</v>
      </c>
    </row>
    <row r="18" spans="1:14" x14ac:dyDescent="0.2">
      <c r="A18" s="3" t="s">
        <v>1136</v>
      </c>
      <c r="B18" s="4" t="s">
        <v>1107</v>
      </c>
      <c r="C18" s="4" t="s">
        <v>1112</v>
      </c>
      <c r="D18" s="4">
        <v>121</v>
      </c>
      <c r="E18" s="4" t="s">
        <v>1125</v>
      </c>
      <c r="F18" s="4">
        <v>96</v>
      </c>
      <c r="G18">
        <f t="shared" si="0"/>
        <v>19</v>
      </c>
      <c r="H18">
        <f t="shared" si="1"/>
        <v>21</v>
      </c>
      <c r="I18">
        <f t="shared" si="2"/>
        <v>19</v>
      </c>
      <c r="J18">
        <f t="shared" si="3"/>
        <v>21</v>
      </c>
      <c r="M18" s="4" t="s">
        <v>1100</v>
      </c>
      <c r="N18">
        <v>16</v>
      </c>
    </row>
    <row r="19" spans="1:14" x14ac:dyDescent="0.2">
      <c r="A19" s="3" t="s">
        <v>1136</v>
      </c>
      <c r="B19" s="4" t="s">
        <v>1107</v>
      </c>
      <c r="C19" s="4" t="s">
        <v>1108</v>
      </c>
      <c r="D19" s="4">
        <v>134</v>
      </c>
      <c r="E19" s="4" t="s">
        <v>1113</v>
      </c>
      <c r="F19" s="4">
        <v>135</v>
      </c>
      <c r="G19">
        <f t="shared" si="0"/>
        <v>12</v>
      </c>
      <c r="H19">
        <f t="shared" si="1"/>
        <v>29</v>
      </c>
      <c r="I19">
        <f t="shared" si="2"/>
        <v>29</v>
      </c>
      <c r="J19">
        <f t="shared" si="3"/>
        <v>12</v>
      </c>
      <c r="M19" s="4" t="s">
        <v>1120</v>
      </c>
      <c r="N19">
        <v>17</v>
      </c>
    </row>
    <row r="20" spans="1:14" x14ac:dyDescent="0.2">
      <c r="A20" s="3" t="s">
        <v>1136</v>
      </c>
      <c r="B20" s="4" t="s">
        <v>1107</v>
      </c>
      <c r="C20" s="4" t="s">
        <v>1109</v>
      </c>
      <c r="D20" s="4">
        <v>123</v>
      </c>
      <c r="E20" s="4" t="s">
        <v>1115</v>
      </c>
      <c r="F20" s="4">
        <v>112</v>
      </c>
      <c r="G20">
        <f t="shared" si="0"/>
        <v>4</v>
      </c>
      <c r="H20">
        <f t="shared" si="1"/>
        <v>6</v>
      </c>
      <c r="I20">
        <f t="shared" si="2"/>
        <v>4</v>
      </c>
      <c r="J20">
        <f t="shared" si="3"/>
        <v>6</v>
      </c>
      <c r="M20" s="4" t="s">
        <v>1123</v>
      </c>
      <c r="N20">
        <v>18</v>
      </c>
    </row>
    <row r="21" spans="1:14" x14ac:dyDescent="0.2">
      <c r="A21" s="3" t="s">
        <v>1136</v>
      </c>
      <c r="B21" s="4" t="s">
        <v>1098</v>
      </c>
      <c r="C21" s="4" t="s">
        <v>1114</v>
      </c>
      <c r="D21" s="4">
        <v>115</v>
      </c>
      <c r="E21" s="4" t="s">
        <v>1105</v>
      </c>
      <c r="F21" s="4">
        <v>83</v>
      </c>
      <c r="G21">
        <f t="shared" si="0"/>
        <v>27</v>
      </c>
      <c r="H21">
        <f t="shared" si="1"/>
        <v>2</v>
      </c>
      <c r="I21">
        <f t="shared" si="2"/>
        <v>27</v>
      </c>
      <c r="J21">
        <f t="shared" si="3"/>
        <v>2</v>
      </c>
      <c r="M21" s="4" t="s">
        <v>1112</v>
      </c>
      <c r="N21">
        <v>19</v>
      </c>
    </row>
    <row r="22" spans="1:14" x14ac:dyDescent="0.2">
      <c r="A22" s="3" t="s">
        <v>1136</v>
      </c>
      <c r="B22" s="4" t="s">
        <v>1098</v>
      </c>
      <c r="C22" s="4" t="s">
        <v>1099</v>
      </c>
      <c r="D22" s="4">
        <v>114</v>
      </c>
      <c r="E22" s="4" t="s">
        <v>1122</v>
      </c>
      <c r="F22" s="4">
        <v>109</v>
      </c>
      <c r="G22">
        <f t="shared" si="0"/>
        <v>3</v>
      </c>
      <c r="H22">
        <f t="shared" si="1"/>
        <v>22</v>
      </c>
      <c r="I22">
        <f t="shared" si="2"/>
        <v>3</v>
      </c>
      <c r="J22">
        <f t="shared" si="3"/>
        <v>22</v>
      </c>
      <c r="M22" s="4" t="s">
        <v>1128</v>
      </c>
      <c r="N22">
        <v>20</v>
      </c>
    </row>
    <row r="23" spans="1:14" x14ac:dyDescent="0.2">
      <c r="A23" s="3" t="s">
        <v>1136</v>
      </c>
      <c r="B23" s="4" t="s">
        <v>1116</v>
      </c>
      <c r="C23" s="4" t="s">
        <v>1128</v>
      </c>
      <c r="D23" s="4">
        <v>91</v>
      </c>
      <c r="E23" s="4" t="s">
        <v>1119</v>
      </c>
      <c r="F23" s="4">
        <v>124</v>
      </c>
      <c r="G23">
        <f t="shared" si="0"/>
        <v>20</v>
      </c>
      <c r="H23">
        <f t="shared" si="1"/>
        <v>11</v>
      </c>
      <c r="I23">
        <f t="shared" si="2"/>
        <v>11</v>
      </c>
      <c r="J23">
        <f t="shared" si="3"/>
        <v>20</v>
      </c>
      <c r="M23" s="4" t="s">
        <v>1125</v>
      </c>
      <c r="N23">
        <v>21</v>
      </c>
    </row>
    <row r="24" spans="1:14" x14ac:dyDescent="0.2">
      <c r="A24" s="3" t="s">
        <v>1136</v>
      </c>
      <c r="B24" s="4" t="s">
        <v>1116</v>
      </c>
      <c r="C24" s="4" t="s">
        <v>1123</v>
      </c>
      <c r="D24" s="4">
        <v>112</v>
      </c>
      <c r="E24" s="4" t="s">
        <v>1110</v>
      </c>
      <c r="F24" s="4">
        <v>128</v>
      </c>
      <c r="G24">
        <f t="shared" si="0"/>
        <v>18</v>
      </c>
      <c r="H24">
        <f t="shared" si="1"/>
        <v>5</v>
      </c>
      <c r="I24">
        <f t="shared" si="2"/>
        <v>5</v>
      </c>
      <c r="J24">
        <f t="shared" si="3"/>
        <v>18</v>
      </c>
      <c r="M24" s="4" t="s">
        <v>1122</v>
      </c>
      <c r="N24">
        <v>22</v>
      </c>
    </row>
    <row r="25" spans="1:14" x14ac:dyDescent="0.2">
      <c r="A25" s="3" t="s">
        <v>1136</v>
      </c>
      <c r="B25" s="4" t="s">
        <v>1127</v>
      </c>
      <c r="C25" s="4" t="s">
        <v>1126</v>
      </c>
      <c r="D25" s="4">
        <v>96</v>
      </c>
      <c r="E25" s="4" t="s">
        <v>1121</v>
      </c>
      <c r="F25" s="4">
        <v>102</v>
      </c>
      <c r="G25">
        <f t="shared" si="0"/>
        <v>26</v>
      </c>
      <c r="H25">
        <f t="shared" si="1"/>
        <v>8</v>
      </c>
      <c r="I25">
        <f t="shared" si="2"/>
        <v>8</v>
      </c>
      <c r="J25">
        <f t="shared" si="3"/>
        <v>26</v>
      </c>
      <c r="M25" s="4" t="s">
        <v>1132</v>
      </c>
      <c r="N25">
        <v>23</v>
      </c>
    </row>
    <row r="26" spans="1:14" x14ac:dyDescent="0.2">
      <c r="A26" s="3" t="s">
        <v>1136</v>
      </c>
      <c r="B26" s="4" t="s">
        <v>1102</v>
      </c>
      <c r="C26" s="4" t="s">
        <v>1132</v>
      </c>
      <c r="D26" s="4">
        <v>115</v>
      </c>
      <c r="E26" s="4" t="s">
        <v>1104</v>
      </c>
      <c r="F26" s="4">
        <v>105</v>
      </c>
      <c r="G26">
        <f t="shared" si="0"/>
        <v>23</v>
      </c>
      <c r="H26">
        <f t="shared" si="1"/>
        <v>13</v>
      </c>
      <c r="I26">
        <f t="shared" si="2"/>
        <v>23</v>
      </c>
      <c r="J26">
        <f t="shared" si="3"/>
        <v>13</v>
      </c>
      <c r="M26" s="4" t="s">
        <v>1131</v>
      </c>
      <c r="N26">
        <v>24</v>
      </c>
    </row>
    <row r="27" spans="1:14" x14ac:dyDescent="0.2">
      <c r="A27" s="3" t="s">
        <v>1136</v>
      </c>
      <c r="B27" s="4" t="s">
        <v>1102</v>
      </c>
      <c r="C27" s="4" t="s">
        <v>1129</v>
      </c>
      <c r="D27" s="4">
        <v>110</v>
      </c>
      <c r="E27" s="4" t="s">
        <v>1130</v>
      </c>
      <c r="F27" s="4">
        <v>101</v>
      </c>
      <c r="G27">
        <f t="shared" si="0"/>
        <v>28</v>
      </c>
      <c r="H27">
        <f t="shared" si="1"/>
        <v>25</v>
      </c>
      <c r="I27">
        <f t="shared" si="2"/>
        <v>28</v>
      </c>
      <c r="J27">
        <f t="shared" si="3"/>
        <v>25</v>
      </c>
      <c r="M27" s="4" t="s">
        <v>1130</v>
      </c>
      <c r="N27">
        <v>25</v>
      </c>
    </row>
    <row r="28" spans="1:14" x14ac:dyDescent="0.2">
      <c r="A28" s="3" t="s">
        <v>1137</v>
      </c>
      <c r="B28" s="4" t="s">
        <v>1138</v>
      </c>
      <c r="C28" s="4" t="s">
        <v>1101</v>
      </c>
      <c r="D28" s="4">
        <v>95</v>
      </c>
      <c r="E28" s="4" t="s">
        <v>1115</v>
      </c>
      <c r="F28" s="4">
        <v>101</v>
      </c>
      <c r="G28">
        <f t="shared" si="0"/>
        <v>1</v>
      </c>
      <c r="H28">
        <f t="shared" si="1"/>
        <v>6</v>
      </c>
      <c r="I28">
        <f t="shared" si="2"/>
        <v>6</v>
      </c>
      <c r="J28">
        <f t="shared" si="3"/>
        <v>1</v>
      </c>
      <c r="M28" s="4" t="s">
        <v>1126</v>
      </c>
      <c r="N28">
        <v>26</v>
      </c>
    </row>
    <row r="29" spans="1:14" x14ac:dyDescent="0.2">
      <c r="A29" s="3" t="s">
        <v>1137</v>
      </c>
      <c r="B29" s="4" t="s">
        <v>1107</v>
      </c>
      <c r="C29" s="4" t="s">
        <v>1135</v>
      </c>
      <c r="D29" s="4">
        <v>91</v>
      </c>
      <c r="E29" s="4" t="s">
        <v>1108</v>
      </c>
      <c r="F29" s="4">
        <v>102</v>
      </c>
      <c r="G29">
        <f t="shared" si="0"/>
        <v>15</v>
      </c>
      <c r="H29">
        <f t="shared" si="1"/>
        <v>12</v>
      </c>
      <c r="I29">
        <f t="shared" si="2"/>
        <v>12</v>
      </c>
      <c r="J29">
        <f t="shared" si="3"/>
        <v>15</v>
      </c>
      <c r="M29" s="4" t="s">
        <v>1114</v>
      </c>
      <c r="N29">
        <v>27</v>
      </c>
    </row>
    <row r="30" spans="1:14" x14ac:dyDescent="0.2">
      <c r="A30" s="3" t="s">
        <v>1137</v>
      </c>
      <c r="B30" s="4" t="s">
        <v>1098</v>
      </c>
      <c r="C30" s="4" t="s">
        <v>1118</v>
      </c>
      <c r="D30" s="4">
        <v>103</v>
      </c>
      <c r="E30" s="4" t="s">
        <v>1114</v>
      </c>
      <c r="F30" s="4">
        <v>95</v>
      </c>
      <c r="G30">
        <f t="shared" si="0"/>
        <v>7</v>
      </c>
      <c r="H30">
        <f t="shared" si="1"/>
        <v>27</v>
      </c>
      <c r="I30">
        <f t="shared" si="2"/>
        <v>7</v>
      </c>
      <c r="J30">
        <f t="shared" si="3"/>
        <v>27</v>
      </c>
      <c r="M30" s="4" t="s">
        <v>1129</v>
      </c>
      <c r="N30">
        <v>28</v>
      </c>
    </row>
    <row r="31" spans="1:14" x14ac:dyDescent="0.2">
      <c r="A31" s="3" t="s">
        <v>1137</v>
      </c>
      <c r="B31" s="4" t="s">
        <v>1116</v>
      </c>
      <c r="C31" s="4" t="s">
        <v>1111</v>
      </c>
      <c r="D31" s="4">
        <v>82</v>
      </c>
      <c r="E31" s="4" t="s">
        <v>1110</v>
      </c>
      <c r="F31" s="4">
        <v>97</v>
      </c>
      <c r="G31">
        <f t="shared" si="0"/>
        <v>9</v>
      </c>
      <c r="H31">
        <f t="shared" si="1"/>
        <v>5</v>
      </c>
      <c r="I31">
        <f t="shared" si="2"/>
        <v>5</v>
      </c>
      <c r="J31">
        <f t="shared" si="3"/>
        <v>9</v>
      </c>
      <c r="M31" s="4" t="s">
        <v>1113</v>
      </c>
      <c r="N31">
        <v>29</v>
      </c>
    </row>
    <row r="32" spans="1:14" x14ac:dyDescent="0.2">
      <c r="A32" s="3" t="s">
        <v>1137</v>
      </c>
      <c r="B32" s="4" t="s">
        <v>1116</v>
      </c>
      <c r="C32" s="4" t="s">
        <v>1123</v>
      </c>
      <c r="D32" s="4">
        <v>89</v>
      </c>
      <c r="E32" s="4" t="s">
        <v>1120</v>
      </c>
      <c r="F32" s="4">
        <v>96</v>
      </c>
      <c r="G32">
        <f t="shared" si="0"/>
        <v>18</v>
      </c>
      <c r="H32">
        <f t="shared" si="1"/>
        <v>17</v>
      </c>
      <c r="I32">
        <f t="shared" si="2"/>
        <v>17</v>
      </c>
      <c r="J32">
        <f t="shared" si="3"/>
        <v>18</v>
      </c>
    </row>
    <row r="33" spans="1:10" x14ac:dyDescent="0.2">
      <c r="A33" s="3" t="s">
        <v>1137</v>
      </c>
      <c r="B33" s="4" t="s">
        <v>1124</v>
      </c>
      <c r="C33" s="4" t="s">
        <v>1100</v>
      </c>
      <c r="D33" s="4">
        <v>121</v>
      </c>
      <c r="E33" s="4" t="s">
        <v>1126</v>
      </c>
      <c r="F33" s="4">
        <v>111</v>
      </c>
      <c r="G33">
        <f t="shared" si="0"/>
        <v>16</v>
      </c>
      <c r="H33">
        <f t="shared" si="1"/>
        <v>26</v>
      </c>
      <c r="I33">
        <f t="shared" si="2"/>
        <v>16</v>
      </c>
      <c r="J33">
        <f t="shared" si="3"/>
        <v>26</v>
      </c>
    </row>
    <row r="34" spans="1:10" x14ac:dyDescent="0.2">
      <c r="A34" s="3" t="s">
        <v>1137</v>
      </c>
      <c r="B34" s="4" t="s">
        <v>1102</v>
      </c>
      <c r="C34" s="4" t="s">
        <v>1132</v>
      </c>
      <c r="D34" s="4">
        <v>105</v>
      </c>
      <c r="E34" s="4" t="s">
        <v>1131</v>
      </c>
      <c r="F34" s="4">
        <v>134</v>
      </c>
      <c r="G34">
        <f t="shared" si="0"/>
        <v>23</v>
      </c>
      <c r="H34">
        <f t="shared" si="1"/>
        <v>24</v>
      </c>
      <c r="I34">
        <f t="shared" si="2"/>
        <v>24</v>
      </c>
      <c r="J34">
        <f t="shared" si="3"/>
        <v>23</v>
      </c>
    </row>
    <row r="35" spans="1:10" x14ac:dyDescent="0.2">
      <c r="A35" s="3" t="s">
        <v>1137</v>
      </c>
      <c r="B35" s="4" t="s">
        <v>1139</v>
      </c>
      <c r="C35" s="4" t="s">
        <v>1117</v>
      </c>
      <c r="D35" s="4">
        <v>120</v>
      </c>
      <c r="E35" s="4" t="s">
        <v>1133</v>
      </c>
      <c r="F35" s="4">
        <v>114</v>
      </c>
      <c r="G35">
        <f t="shared" si="0"/>
        <v>14</v>
      </c>
      <c r="H35">
        <f t="shared" si="1"/>
        <v>30</v>
      </c>
      <c r="I35">
        <f t="shared" si="2"/>
        <v>14</v>
      </c>
      <c r="J35">
        <f t="shared" si="3"/>
        <v>30</v>
      </c>
    </row>
    <row r="36" spans="1:10" x14ac:dyDescent="0.2">
      <c r="A36" s="3" t="s">
        <v>1140</v>
      </c>
      <c r="B36" s="4" t="s">
        <v>1141</v>
      </c>
      <c r="C36" s="4" t="s">
        <v>1109</v>
      </c>
      <c r="D36" s="4">
        <v>111</v>
      </c>
      <c r="E36" s="4" t="s">
        <v>1099</v>
      </c>
      <c r="F36" s="4">
        <v>95</v>
      </c>
      <c r="G36">
        <f t="shared" si="0"/>
        <v>4</v>
      </c>
      <c r="H36">
        <f t="shared" si="1"/>
        <v>3</v>
      </c>
      <c r="I36">
        <f t="shared" si="2"/>
        <v>4</v>
      </c>
      <c r="J36">
        <f t="shared" si="3"/>
        <v>3</v>
      </c>
    </row>
    <row r="37" spans="1:10" x14ac:dyDescent="0.2">
      <c r="A37" s="3" t="s">
        <v>1140</v>
      </c>
      <c r="B37" s="4" t="s">
        <v>1107</v>
      </c>
      <c r="C37" s="4" t="s">
        <v>1105</v>
      </c>
      <c r="D37" s="4">
        <v>107</v>
      </c>
      <c r="E37" s="4" t="s">
        <v>1119</v>
      </c>
      <c r="F37" s="4">
        <v>97</v>
      </c>
      <c r="G37">
        <f t="shared" si="0"/>
        <v>2</v>
      </c>
      <c r="H37">
        <f t="shared" si="1"/>
        <v>11</v>
      </c>
      <c r="I37">
        <f t="shared" si="2"/>
        <v>2</v>
      </c>
      <c r="J37">
        <f t="shared" si="3"/>
        <v>11</v>
      </c>
    </row>
    <row r="38" spans="1:10" x14ac:dyDescent="0.2">
      <c r="A38" s="3" t="s">
        <v>1140</v>
      </c>
      <c r="B38" s="4" t="s">
        <v>1107</v>
      </c>
      <c r="C38" s="4" t="s">
        <v>1125</v>
      </c>
      <c r="D38" s="4">
        <v>110</v>
      </c>
      <c r="E38" s="4" t="s">
        <v>1112</v>
      </c>
      <c r="F38" s="4">
        <v>104</v>
      </c>
      <c r="G38">
        <f t="shared" si="0"/>
        <v>21</v>
      </c>
      <c r="H38">
        <f t="shared" si="1"/>
        <v>19</v>
      </c>
      <c r="I38">
        <f t="shared" si="2"/>
        <v>21</v>
      </c>
      <c r="J38">
        <f t="shared" si="3"/>
        <v>19</v>
      </c>
    </row>
    <row r="39" spans="1:10" x14ac:dyDescent="0.2">
      <c r="A39" s="3" t="s">
        <v>1140</v>
      </c>
      <c r="B39" s="4" t="s">
        <v>1107</v>
      </c>
      <c r="C39" s="4" t="s">
        <v>1122</v>
      </c>
      <c r="D39" s="4">
        <v>115</v>
      </c>
      <c r="E39" s="4" t="s">
        <v>1128</v>
      </c>
      <c r="F39" s="4">
        <v>103</v>
      </c>
      <c r="G39">
        <f t="shared" si="0"/>
        <v>22</v>
      </c>
      <c r="H39">
        <f t="shared" si="1"/>
        <v>20</v>
      </c>
      <c r="I39">
        <f t="shared" si="2"/>
        <v>22</v>
      </c>
      <c r="J39">
        <f t="shared" si="3"/>
        <v>20</v>
      </c>
    </row>
    <row r="40" spans="1:10" x14ac:dyDescent="0.2">
      <c r="A40" s="3" t="s">
        <v>1140</v>
      </c>
      <c r="B40" s="4" t="s">
        <v>1127</v>
      </c>
      <c r="C40" s="4" t="s">
        <v>1103</v>
      </c>
      <c r="D40" s="4">
        <v>119</v>
      </c>
      <c r="E40" s="4" t="s">
        <v>1130</v>
      </c>
      <c r="F40" s="4">
        <v>107</v>
      </c>
      <c r="G40">
        <f t="shared" si="0"/>
        <v>10</v>
      </c>
      <c r="H40">
        <f t="shared" si="1"/>
        <v>25</v>
      </c>
      <c r="I40">
        <f t="shared" si="2"/>
        <v>10</v>
      </c>
      <c r="J40">
        <f t="shared" si="3"/>
        <v>25</v>
      </c>
    </row>
    <row r="41" spans="1:10" x14ac:dyDescent="0.2">
      <c r="A41" s="3" t="s">
        <v>1140</v>
      </c>
      <c r="B41" s="4" t="s">
        <v>1142</v>
      </c>
      <c r="C41" s="4" t="s">
        <v>1117</v>
      </c>
      <c r="D41" s="4">
        <v>118</v>
      </c>
      <c r="E41" s="4" t="s">
        <v>1104</v>
      </c>
      <c r="F41" s="4">
        <v>121</v>
      </c>
      <c r="G41">
        <f t="shared" si="0"/>
        <v>14</v>
      </c>
      <c r="H41">
        <f t="shared" si="1"/>
        <v>13</v>
      </c>
      <c r="I41">
        <f t="shared" si="2"/>
        <v>13</v>
      </c>
      <c r="J41">
        <f t="shared" si="3"/>
        <v>14</v>
      </c>
    </row>
    <row r="42" spans="1:10" x14ac:dyDescent="0.2">
      <c r="A42" s="3" t="s">
        <v>1143</v>
      </c>
      <c r="B42" s="4" t="s">
        <v>1107</v>
      </c>
      <c r="C42" s="4" t="s">
        <v>1105</v>
      </c>
      <c r="D42" s="5"/>
      <c r="E42" s="4" t="s">
        <v>1109</v>
      </c>
      <c r="F42" s="5"/>
      <c r="G42">
        <f t="shared" si="0"/>
        <v>2</v>
      </c>
      <c r="H42">
        <f t="shared" si="1"/>
        <v>4</v>
      </c>
    </row>
    <row r="43" spans="1:10" x14ac:dyDescent="0.2">
      <c r="A43" s="3" t="s">
        <v>1143</v>
      </c>
      <c r="B43" s="4" t="s">
        <v>1107</v>
      </c>
      <c r="C43" s="4" t="s">
        <v>1100</v>
      </c>
      <c r="D43" s="5"/>
      <c r="E43" s="4" t="s">
        <v>1108</v>
      </c>
      <c r="F43" s="5"/>
      <c r="G43">
        <f t="shared" si="0"/>
        <v>16</v>
      </c>
      <c r="H43">
        <f t="shared" si="1"/>
        <v>12</v>
      </c>
    </row>
    <row r="44" spans="1:10" x14ac:dyDescent="0.2">
      <c r="A44" s="3" t="s">
        <v>1143</v>
      </c>
      <c r="B44" s="4" t="s">
        <v>1098</v>
      </c>
      <c r="C44" s="4" t="s">
        <v>1110</v>
      </c>
      <c r="D44" s="5"/>
      <c r="E44" s="4" t="s">
        <v>1114</v>
      </c>
      <c r="F44" s="5"/>
      <c r="G44">
        <f t="shared" si="0"/>
        <v>5</v>
      </c>
      <c r="H44">
        <f t="shared" si="1"/>
        <v>27</v>
      </c>
    </row>
    <row r="45" spans="1:10" x14ac:dyDescent="0.2">
      <c r="A45" s="3" t="s">
        <v>1143</v>
      </c>
      <c r="B45" s="4" t="s">
        <v>1098</v>
      </c>
      <c r="C45" s="4" t="s">
        <v>1125</v>
      </c>
      <c r="D45" s="5"/>
      <c r="E45" s="4" t="s">
        <v>1135</v>
      </c>
      <c r="F45" s="5"/>
      <c r="G45">
        <f t="shared" si="0"/>
        <v>21</v>
      </c>
      <c r="H45">
        <f t="shared" si="1"/>
        <v>15</v>
      </c>
    </row>
    <row r="46" spans="1:10" x14ac:dyDescent="0.2">
      <c r="A46" s="3" t="s">
        <v>1143</v>
      </c>
      <c r="B46" s="4" t="s">
        <v>1098</v>
      </c>
      <c r="C46" s="4" t="s">
        <v>1113</v>
      </c>
      <c r="D46" s="5"/>
      <c r="E46" s="4" t="s">
        <v>1099</v>
      </c>
      <c r="F46" s="5"/>
      <c r="G46">
        <f t="shared" si="0"/>
        <v>29</v>
      </c>
      <c r="H46">
        <f t="shared" si="1"/>
        <v>3</v>
      </c>
    </row>
    <row r="47" spans="1:10" x14ac:dyDescent="0.2">
      <c r="A47" s="3" t="s">
        <v>1143</v>
      </c>
      <c r="B47" s="4" t="s">
        <v>1098</v>
      </c>
      <c r="C47" s="4" t="s">
        <v>1111</v>
      </c>
      <c r="D47" s="5"/>
      <c r="E47" s="4" t="s">
        <v>1101</v>
      </c>
      <c r="F47" s="5"/>
      <c r="G47">
        <f t="shared" si="0"/>
        <v>9</v>
      </c>
      <c r="H47">
        <f t="shared" si="1"/>
        <v>1</v>
      </c>
    </row>
    <row r="48" spans="1:10" x14ac:dyDescent="0.2">
      <c r="A48" s="3" t="s">
        <v>1143</v>
      </c>
      <c r="B48" s="4" t="s">
        <v>1116</v>
      </c>
      <c r="C48" s="4" t="s">
        <v>1123</v>
      </c>
      <c r="D48" s="5"/>
      <c r="E48" s="4" t="s">
        <v>1120</v>
      </c>
      <c r="F48" s="5"/>
      <c r="G48">
        <f t="shared" si="0"/>
        <v>18</v>
      </c>
      <c r="H48">
        <f t="shared" si="1"/>
        <v>17</v>
      </c>
    </row>
    <row r="49" spans="1:8" x14ac:dyDescent="0.2">
      <c r="A49" s="3" t="s">
        <v>1143</v>
      </c>
      <c r="B49" s="4" t="s">
        <v>1127</v>
      </c>
      <c r="C49" s="4" t="s">
        <v>1115</v>
      </c>
      <c r="D49" s="5"/>
      <c r="E49" s="4" t="s">
        <v>1121</v>
      </c>
      <c r="F49" s="5"/>
      <c r="G49">
        <f t="shared" si="0"/>
        <v>6</v>
      </c>
      <c r="H49">
        <f t="shared" si="1"/>
        <v>8</v>
      </c>
    </row>
    <row r="50" spans="1:8" x14ac:dyDescent="0.2">
      <c r="A50" s="3" t="s">
        <v>1143</v>
      </c>
      <c r="B50" s="4" t="s">
        <v>1139</v>
      </c>
      <c r="C50" s="4" t="s">
        <v>1131</v>
      </c>
      <c r="D50" s="5"/>
      <c r="E50" s="4" t="s">
        <v>1133</v>
      </c>
      <c r="F50" s="5"/>
      <c r="G50">
        <f t="shared" si="0"/>
        <v>24</v>
      </c>
      <c r="H50">
        <f t="shared" si="1"/>
        <v>30</v>
      </c>
    </row>
    <row r="51" spans="1:8" x14ac:dyDescent="0.2">
      <c r="A51" s="3" t="s">
        <v>1144</v>
      </c>
      <c r="B51" s="4" t="s">
        <v>1098</v>
      </c>
      <c r="C51" s="4" t="s">
        <v>1122</v>
      </c>
      <c r="D51" s="5"/>
      <c r="E51" s="4" t="s">
        <v>1112</v>
      </c>
      <c r="F51" s="5"/>
      <c r="G51">
        <f t="shared" si="0"/>
        <v>22</v>
      </c>
      <c r="H51">
        <f t="shared" si="1"/>
        <v>19</v>
      </c>
    </row>
    <row r="52" spans="1:8" x14ac:dyDescent="0.2">
      <c r="A52" s="3" t="s">
        <v>1144</v>
      </c>
      <c r="B52" s="4" t="s">
        <v>1116</v>
      </c>
      <c r="C52" s="4" t="s">
        <v>1103</v>
      </c>
      <c r="D52" s="5"/>
      <c r="E52" s="4" t="s">
        <v>1128</v>
      </c>
      <c r="F52" s="5"/>
      <c r="G52">
        <f t="shared" si="0"/>
        <v>10</v>
      </c>
      <c r="H52">
        <f t="shared" si="1"/>
        <v>20</v>
      </c>
    </row>
    <row r="53" spans="1:8" x14ac:dyDescent="0.2">
      <c r="A53" s="3" t="s">
        <v>1144</v>
      </c>
      <c r="B53" s="4" t="s">
        <v>1124</v>
      </c>
      <c r="C53" s="4" t="s">
        <v>1104</v>
      </c>
      <c r="D53" s="5"/>
      <c r="E53" s="4" t="s">
        <v>1126</v>
      </c>
      <c r="F53" s="5"/>
      <c r="G53">
        <f t="shared" si="0"/>
        <v>13</v>
      </c>
      <c r="H53">
        <f t="shared" si="1"/>
        <v>26</v>
      </c>
    </row>
    <row r="54" spans="1:8" x14ac:dyDescent="0.2">
      <c r="A54" s="3" t="s">
        <v>1144</v>
      </c>
      <c r="B54" s="4" t="s">
        <v>1124</v>
      </c>
      <c r="C54" s="4" t="s">
        <v>1119</v>
      </c>
      <c r="D54" s="5"/>
      <c r="E54" s="4" t="s">
        <v>1118</v>
      </c>
      <c r="F54" s="5"/>
      <c r="G54">
        <f t="shared" si="0"/>
        <v>11</v>
      </c>
      <c r="H54">
        <f t="shared" si="1"/>
        <v>7</v>
      </c>
    </row>
    <row r="55" spans="1:8" x14ac:dyDescent="0.2">
      <c r="A55" s="3" t="s">
        <v>1144</v>
      </c>
      <c r="B55" s="4" t="s">
        <v>1102</v>
      </c>
      <c r="C55" s="4" t="s">
        <v>1121</v>
      </c>
      <c r="D55" s="5"/>
      <c r="E55" s="4" t="s">
        <v>1129</v>
      </c>
      <c r="F55" s="5"/>
      <c r="G55">
        <f t="shared" si="0"/>
        <v>8</v>
      </c>
      <c r="H55">
        <f t="shared" si="1"/>
        <v>28</v>
      </c>
    </row>
    <row r="56" spans="1:8" x14ac:dyDescent="0.2">
      <c r="A56" s="3" t="s">
        <v>1145</v>
      </c>
      <c r="B56" s="4" t="s">
        <v>1107</v>
      </c>
      <c r="C56" s="4" t="s">
        <v>1109</v>
      </c>
      <c r="D56" s="5"/>
      <c r="E56" s="4" t="s">
        <v>1125</v>
      </c>
      <c r="F56" s="5"/>
      <c r="G56">
        <f t="shared" si="0"/>
        <v>4</v>
      </c>
      <c r="H56">
        <f t="shared" si="1"/>
        <v>21</v>
      </c>
    </row>
    <row r="57" spans="1:8" x14ac:dyDescent="0.2">
      <c r="A57" s="3" t="s">
        <v>1145</v>
      </c>
      <c r="B57" s="4" t="s">
        <v>1098</v>
      </c>
      <c r="C57" s="4" t="s">
        <v>1113</v>
      </c>
      <c r="D57" s="5"/>
      <c r="E57" s="4" t="s">
        <v>1105</v>
      </c>
      <c r="F57" s="5"/>
      <c r="G57">
        <f t="shared" si="0"/>
        <v>29</v>
      </c>
      <c r="H57">
        <f t="shared" si="1"/>
        <v>2</v>
      </c>
    </row>
    <row r="58" spans="1:8" x14ac:dyDescent="0.2">
      <c r="A58" s="3" t="s">
        <v>1145</v>
      </c>
      <c r="B58" s="4" t="s">
        <v>1098</v>
      </c>
      <c r="C58" s="4" t="s">
        <v>1135</v>
      </c>
      <c r="D58" s="5"/>
      <c r="E58" s="4" t="s">
        <v>1099</v>
      </c>
      <c r="F58" s="5"/>
      <c r="G58">
        <f t="shared" si="0"/>
        <v>15</v>
      </c>
      <c r="H58">
        <f t="shared" si="1"/>
        <v>3</v>
      </c>
    </row>
    <row r="59" spans="1:8" x14ac:dyDescent="0.2">
      <c r="A59" s="3" t="s">
        <v>1145</v>
      </c>
      <c r="B59" s="4" t="s">
        <v>1098</v>
      </c>
      <c r="C59" s="4" t="s">
        <v>1108</v>
      </c>
      <c r="D59" s="5"/>
      <c r="E59" s="4" t="s">
        <v>1114</v>
      </c>
      <c r="F59" s="5"/>
      <c r="G59">
        <f t="shared" si="0"/>
        <v>12</v>
      </c>
      <c r="H59">
        <f t="shared" si="1"/>
        <v>27</v>
      </c>
    </row>
    <row r="60" spans="1:8" x14ac:dyDescent="0.2">
      <c r="A60" s="3" t="s">
        <v>1145</v>
      </c>
      <c r="B60" s="4" t="s">
        <v>1098</v>
      </c>
      <c r="C60" s="4" t="s">
        <v>1101</v>
      </c>
      <c r="D60" s="5"/>
      <c r="E60" s="4" t="s">
        <v>1123</v>
      </c>
      <c r="F60" s="5"/>
      <c r="G60">
        <f t="shared" si="0"/>
        <v>1</v>
      </c>
      <c r="H60">
        <f t="shared" si="1"/>
        <v>18</v>
      </c>
    </row>
    <row r="61" spans="1:8" x14ac:dyDescent="0.2">
      <c r="A61" s="3" t="s">
        <v>1145</v>
      </c>
      <c r="B61" s="4" t="s">
        <v>1116</v>
      </c>
      <c r="C61" s="4" t="s">
        <v>1120</v>
      </c>
      <c r="D61" s="5"/>
      <c r="E61" s="4" t="s">
        <v>1100</v>
      </c>
      <c r="F61" s="5"/>
      <c r="G61">
        <f t="shared" si="0"/>
        <v>17</v>
      </c>
      <c r="H61">
        <f t="shared" si="1"/>
        <v>16</v>
      </c>
    </row>
    <row r="62" spans="1:8" x14ac:dyDescent="0.2">
      <c r="A62" s="3" t="s">
        <v>1145</v>
      </c>
      <c r="B62" s="4" t="s">
        <v>1116</v>
      </c>
      <c r="C62" s="4" t="s">
        <v>1104</v>
      </c>
      <c r="D62" s="5"/>
      <c r="E62" s="4" t="s">
        <v>1128</v>
      </c>
      <c r="F62" s="5"/>
      <c r="G62">
        <f t="shared" si="0"/>
        <v>13</v>
      </c>
      <c r="H62">
        <f t="shared" si="1"/>
        <v>20</v>
      </c>
    </row>
    <row r="63" spans="1:8" x14ac:dyDescent="0.2">
      <c r="A63" s="3" t="s">
        <v>1145</v>
      </c>
      <c r="B63" s="4" t="s">
        <v>1102</v>
      </c>
      <c r="C63" s="4" t="s">
        <v>1130</v>
      </c>
      <c r="D63" s="5"/>
      <c r="E63" s="4" t="s">
        <v>1132</v>
      </c>
      <c r="F63" s="5"/>
      <c r="G63">
        <f t="shared" si="0"/>
        <v>25</v>
      </c>
      <c r="H63">
        <f t="shared" si="1"/>
        <v>23</v>
      </c>
    </row>
    <row r="64" spans="1:8" x14ac:dyDescent="0.2">
      <c r="A64" s="3" t="s">
        <v>1145</v>
      </c>
      <c r="B64" s="4" t="s">
        <v>1102</v>
      </c>
      <c r="C64" s="4" t="s">
        <v>1117</v>
      </c>
      <c r="D64" s="5"/>
      <c r="E64" s="4" t="s">
        <v>1131</v>
      </c>
      <c r="F64" s="5"/>
      <c r="G64">
        <f t="shared" si="0"/>
        <v>14</v>
      </c>
      <c r="H64">
        <f t="shared" si="1"/>
        <v>24</v>
      </c>
    </row>
    <row r="65" spans="1:8" x14ac:dyDescent="0.2">
      <c r="A65" s="3" t="s">
        <v>1145</v>
      </c>
      <c r="B65" s="4" t="s">
        <v>1139</v>
      </c>
      <c r="C65" s="4" t="s">
        <v>1115</v>
      </c>
      <c r="D65" s="5"/>
      <c r="E65" s="4" t="s">
        <v>1133</v>
      </c>
      <c r="F65" s="5"/>
      <c r="G65">
        <f t="shared" si="0"/>
        <v>6</v>
      </c>
      <c r="H65">
        <f t="shared" si="1"/>
        <v>30</v>
      </c>
    </row>
    <row r="66" spans="1:8" x14ac:dyDescent="0.2">
      <c r="A66" s="3" t="s">
        <v>1146</v>
      </c>
      <c r="B66" s="4" t="s">
        <v>1107</v>
      </c>
      <c r="C66" s="4" t="s">
        <v>1101</v>
      </c>
      <c r="D66" s="5"/>
      <c r="E66" s="4" t="s">
        <v>1113</v>
      </c>
      <c r="F66" s="5"/>
      <c r="G66">
        <f t="shared" si="0"/>
        <v>1</v>
      </c>
      <c r="H66">
        <f t="shared" si="1"/>
        <v>29</v>
      </c>
    </row>
    <row r="67" spans="1:8" x14ac:dyDescent="0.2">
      <c r="A67" s="3" t="s">
        <v>1146</v>
      </c>
      <c r="B67" s="4" t="s">
        <v>1107</v>
      </c>
      <c r="C67" s="4" t="s">
        <v>1111</v>
      </c>
      <c r="D67" s="5"/>
      <c r="E67" s="4" t="s">
        <v>1122</v>
      </c>
      <c r="F67" s="5"/>
      <c r="G67">
        <f t="shared" ref="G67:G130" si="4">VLOOKUP(C67,M:N,2,FALSE)</f>
        <v>9</v>
      </c>
      <c r="H67">
        <f t="shared" ref="H67:H130" si="5">VLOOKUP(E67,M:N,2,FALSE)</f>
        <v>22</v>
      </c>
    </row>
    <row r="68" spans="1:8" x14ac:dyDescent="0.2">
      <c r="A68" s="3" t="s">
        <v>1146</v>
      </c>
      <c r="B68" s="4" t="s">
        <v>1116</v>
      </c>
      <c r="C68" s="4" t="s">
        <v>1129</v>
      </c>
      <c r="D68" s="5"/>
      <c r="E68" s="4" t="s">
        <v>1119</v>
      </c>
      <c r="F68" s="5"/>
      <c r="G68">
        <f t="shared" si="4"/>
        <v>28</v>
      </c>
      <c r="H68">
        <f t="shared" si="5"/>
        <v>11</v>
      </c>
    </row>
    <row r="69" spans="1:8" x14ac:dyDescent="0.2">
      <c r="A69" s="3" t="s">
        <v>1146</v>
      </c>
      <c r="B69" s="4" t="s">
        <v>1116</v>
      </c>
      <c r="C69" s="4" t="s">
        <v>1112</v>
      </c>
      <c r="D69" s="5"/>
      <c r="E69" s="4" t="s">
        <v>1110</v>
      </c>
      <c r="F69" s="5"/>
      <c r="G69">
        <f t="shared" si="4"/>
        <v>19</v>
      </c>
      <c r="H69">
        <f t="shared" si="5"/>
        <v>5</v>
      </c>
    </row>
    <row r="70" spans="1:8" x14ac:dyDescent="0.2">
      <c r="A70" s="3" t="s">
        <v>1146</v>
      </c>
      <c r="B70" s="4" t="s">
        <v>1124</v>
      </c>
      <c r="C70" s="4" t="s">
        <v>1126</v>
      </c>
      <c r="D70" s="5"/>
      <c r="E70" s="4" t="s">
        <v>1118</v>
      </c>
      <c r="F70" s="5"/>
      <c r="G70">
        <f t="shared" si="4"/>
        <v>26</v>
      </c>
      <c r="H70">
        <f t="shared" si="5"/>
        <v>7</v>
      </c>
    </row>
    <row r="71" spans="1:8" x14ac:dyDescent="0.2">
      <c r="A71" s="3" t="s">
        <v>1146</v>
      </c>
      <c r="B71" s="4" t="s">
        <v>1102</v>
      </c>
      <c r="C71" s="4" t="s">
        <v>1117</v>
      </c>
      <c r="D71" s="5"/>
      <c r="E71" s="4" t="s">
        <v>1103</v>
      </c>
      <c r="F71" s="5"/>
      <c r="G71">
        <f t="shared" si="4"/>
        <v>14</v>
      </c>
      <c r="H71">
        <f t="shared" si="5"/>
        <v>10</v>
      </c>
    </row>
    <row r="72" spans="1:8" x14ac:dyDescent="0.2">
      <c r="A72" s="3" t="s">
        <v>1147</v>
      </c>
      <c r="B72" s="4" t="s">
        <v>1107</v>
      </c>
      <c r="C72" s="4" t="s">
        <v>1125</v>
      </c>
      <c r="D72" s="5"/>
      <c r="E72" s="4" t="s">
        <v>1114</v>
      </c>
      <c r="F72" s="5"/>
      <c r="G72">
        <f t="shared" si="4"/>
        <v>21</v>
      </c>
      <c r="H72">
        <f t="shared" si="5"/>
        <v>27</v>
      </c>
    </row>
    <row r="73" spans="1:8" x14ac:dyDescent="0.2">
      <c r="A73" s="3" t="s">
        <v>1147</v>
      </c>
      <c r="B73" s="4" t="s">
        <v>1098</v>
      </c>
      <c r="C73" s="4" t="s">
        <v>1109</v>
      </c>
      <c r="D73" s="5"/>
      <c r="E73" s="4" t="s">
        <v>1135</v>
      </c>
      <c r="F73" s="5"/>
      <c r="G73">
        <f t="shared" si="4"/>
        <v>4</v>
      </c>
      <c r="H73">
        <f t="shared" si="5"/>
        <v>15</v>
      </c>
    </row>
    <row r="74" spans="1:8" x14ac:dyDescent="0.2">
      <c r="A74" s="3" t="s">
        <v>1147</v>
      </c>
      <c r="B74" s="4" t="s">
        <v>1098</v>
      </c>
      <c r="C74" s="4" t="s">
        <v>1108</v>
      </c>
      <c r="D74" s="5"/>
      <c r="E74" s="4" t="s">
        <v>1099</v>
      </c>
      <c r="F74" s="5"/>
      <c r="G74">
        <f t="shared" si="4"/>
        <v>12</v>
      </c>
      <c r="H74">
        <f t="shared" si="5"/>
        <v>3</v>
      </c>
    </row>
    <row r="75" spans="1:8" x14ac:dyDescent="0.2">
      <c r="A75" s="3" t="s">
        <v>1147</v>
      </c>
      <c r="B75" s="4" t="s">
        <v>1116</v>
      </c>
      <c r="C75" s="4" t="s">
        <v>1130</v>
      </c>
      <c r="D75" s="5"/>
      <c r="E75" s="4" t="s">
        <v>1123</v>
      </c>
      <c r="F75" s="5"/>
      <c r="G75">
        <f t="shared" si="4"/>
        <v>25</v>
      </c>
      <c r="H75">
        <f t="shared" si="5"/>
        <v>18</v>
      </c>
    </row>
    <row r="76" spans="1:8" x14ac:dyDescent="0.2">
      <c r="A76" s="3" t="s">
        <v>1147</v>
      </c>
      <c r="B76" s="4" t="s">
        <v>1102</v>
      </c>
      <c r="C76" s="4" t="s">
        <v>1118</v>
      </c>
      <c r="D76" s="5"/>
      <c r="E76" s="4" t="s">
        <v>1121</v>
      </c>
      <c r="F76" s="5"/>
      <c r="G76">
        <f t="shared" si="4"/>
        <v>7</v>
      </c>
      <c r="H76">
        <f t="shared" si="5"/>
        <v>8</v>
      </c>
    </row>
    <row r="77" spans="1:8" x14ac:dyDescent="0.2">
      <c r="A77" s="3" t="s">
        <v>1147</v>
      </c>
      <c r="B77" s="4" t="s">
        <v>1102</v>
      </c>
      <c r="C77" s="4" t="s">
        <v>1133</v>
      </c>
      <c r="D77" s="5"/>
      <c r="E77" s="4" t="s">
        <v>1131</v>
      </c>
      <c r="F77" s="5"/>
      <c r="G77">
        <f t="shared" si="4"/>
        <v>30</v>
      </c>
      <c r="H77">
        <f t="shared" si="5"/>
        <v>24</v>
      </c>
    </row>
    <row r="78" spans="1:8" x14ac:dyDescent="0.2">
      <c r="A78" s="3" t="s">
        <v>1147</v>
      </c>
      <c r="B78" s="4" t="s">
        <v>1139</v>
      </c>
      <c r="C78" s="4" t="s">
        <v>1115</v>
      </c>
      <c r="D78" s="5"/>
      <c r="E78" s="4" t="s">
        <v>1104</v>
      </c>
      <c r="F78" s="5"/>
      <c r="G78">
        <f t="shared" si="4"/>
        <v>6</v>
      </c>
      <c r="H78">
        <f t="shared" si="5"/>
        <v>13</v>
      </c>
    </row>
    <row r="79" spans="1:8" x14ac:dyDescent="0.2">
      <c r="A79" s="3" t="s">
        <v>1148</v>
      </c>
      <c r="B79" s="4" t="s">
        <v>1149</v>
      </c>
      <c r="C79" s="4" t="s">
        <v>1105</v>
      </c>
      <c r="D79" s="5"/>
      <c r="E79" s="4" t="s">
        <v>1113</v>
      </c>
      <c r="F79" s="5"/>
      <c r="G79">
        <f t="shared" si="4"/>
        <v>2</v>
      </c>
      <c r="H79">
        <f t="shared" si="5"/>
        <v>29</v>
      </c>
    </row>
    <row r="80" spans="1:8" x14ac:dyDescent="0.2">
      <c r="A80" s="3" t="s">
        <v>1148</v>
      </c>
      <c r="B80" s="4" t="s">
        <v>1107</v>
      </c>
      <c r="C80" s="4" t="s">
        <v>1125</v>
      </c>
      <c r="D80" s="5"/>
      <c r="E80" s="4" t="s">
        <v>1111</v>
      </c>
      <c r="F80" s="5"/>
      <c r="G80">
        <f t="shared" si="4"/>
        <v>21</v>
      </c>
      <c r="H80">
        <f t="shared" si="5"/>
        <v>9</v>
      </c>
    </row>
    <row r="81" spans="1:8" x14ac:dyDescent="0.2">
      <c r="A81" s="3" t="s">
        <v>1148</v>
      </c>
      <c r="B81" s="4" t="s">
        <v>1107</v>
      </c>
      <c r="C81" s="4" t="s">
        <v>1112</v>
      </c>
      <c r="D81" s="5"/>
      <c r="E81" s="4" t="s">
        <v>1123</v>
      </c>
      <c r="F81" s="5"/>
      <c r="G81">
        <f t="shared" si="4"/>
        <v>19</v>
      </c>
      <c r="H81">
        <f t="shared" si="5"/>
        <v>18</v>
      </c>
    </row>
    <row r="82" spans="1:8" x14ac:dyDescent="0.2">
      <c r="A82" s="3" t="s">
        <v>1148</v>
      </c>
      <c r="B82" s="4" t="s">
        <v>1098</v>
      </c>
      <c r="C82" s="4" t="s">
        <v>1114</v>
      </c>
      <c r="D82" s="5"/>
      <c r="E82" s="4" t="s">
        <v>1108</v>
      </c>
      <c r="F82" s="5"/>
      <c r="G82">
        <f t="shared" si="4"/>
        <v>27</v>
      </c>
      <c r="H82">
        <f t="shared" si="5"/>
        <v>12</v>
      </c>
    </row>
    <row r="83" spans="1:8" x14ac:dyDescent="0.2">
      <c r="A83" s="3" t="s">
        <v>1148</v>
      </c>
      <c r="B83" s="4" t="s">
        <v>1098</v>
      </c>
      <c r="C83" s="4" t="s">
        <v>1101</v>
      </c>
      <c r="D83" s="5"/>
      <c r="E83" s="4" t="s">
        <v>1122</v>
      </c>
      <c r="F83" s="5"/>
      <c r="G83">
        <f t="shared" si="4"/>
        <v>1</v>
      </c>
      <c r="H83">
        <f t="shared" si="5"/>
        <v>22</v>
      </c>
    </row>
    <row r="84" spans="1:8" x14ac:dyDescent="0.2">
      <c r="A84" s="3" t="s">
        <v>1148</v>
      </c>
      <c r="B84" s="4" t="s">
        <v>1116</v>
      </c>
      <c r="C84" s="4" t="s">
        <v>1129</v>
      </c>
      <c r="D84" s="5"/>
      <c r="E84" s="4" t="s">
        <v>1110</v>
      </c>
      <c r="F84" s="5"/>
      <c r="G84">
        <f t="shared" si="4"/>
        <v>28</v>
      </c>
      <c r="H84">
        <f t="shared" si="5"/>
        <v>5</v>
      </c>
    </row>
    <row r="85" spans="1:8" x14ac:dyDescent="0.2">
      <c r="A85" s="3" t="s">
        <v>1148</v>
      </c>
      <c r="B85" s="4" t="s">
        <v>1116</v>
      </c>
      <c r="C85" s="4" t="s">
        <v>1135</v>
      </c>
      <c r="D85" s="5"/>
      <c r="E85" s="4" t="s">
        <v>1117</v>
      </c>
      <c r="F85" s="5"/>
      <c r="G85">
        <f t="shared" si="4"/>
        <v>15</v>
      </c>
      <c r="H85">
        <f t="shared" si="5"/>
        <v>14</v>
      </c>
    </row>
    <row r="86" spans="1:8" x14ac:dyDescent="0.2">
      <c r="A86" s="3" t="s">
        <v>1148</v>
      </c>
      <c r="B86" s="4" t="s">
        <v>1116</v>
      </c>
      <c r="C86" s="4" t="s">
        <v>1126</v>
      </c>
      <c r="D86" s="5"/>
      <c r="E86" s="4" t="s">
        <v>1100</v>
      </c>
      <c r="F86" s="5"/>
      <c r="G86">
        <f t="shared" si="4"/>
        <v>26</v>
      </c>
      <c r="H86">
        <f t="shared" si="5"/>
        <v>16</v>
      </c>
    </row>
    <row r="87" spans="1:8" x14ac:dyDescent="0.2">
      <c r="A87" s="3" t="s">
        <v>1148</v>
      </c>
      <c r="B87" s="4" t="s">
        <v>1124</v>
      </c>
      <c r="C87" s="4" t="s">
        <v>1128</v>
      </c>
      <c r="D87" s="5"/>
      <c r="E87" s="4" t="s">
        <v>1103</v>
      </c>
      <c r="F87" s="5"/>
      <c r="G87">
        <f t="shared" si="4"/>
        <v>20</v>
      </c>
      <c r="H87">
        <f t="shared" si="5"/>
        <v>10</v>
      </c>
    </row>
    <row r="88" spans="1:8" x14ac:dyDescent="0.2">
      <c r="A88" s="3" t="s">
        <v>1148</v>
      </c>
      <c r="B88" s="4" t="s">
        <v>1127</v>
      </c>
      <c r="C88" s="4" t="s">
        <v>1121</v>
      </c>
      <c r="D88" s="5"/>
      <c r="E88" s="4" t="s">
        <v>1120</v>
      </c>
      <c r="F88" s="5"/>
      <c r="G88">
        <f t="shared" si="4"/>
        <v>8</v>
      </c>
      <c r="H88">
        <f t="shared" si="5"/>
        <v>17</v>
      </c>
    </row>
    <row r="89" spans="1:8" x14ac:dyDescent="0.2">
      <c r="A89" s="3" t="s">
        <v>1148</v>
      </c>
      <c r="B89" s="4" t="s">
        <v>1102</v>
      </c>
      <c r="C89" s="4" t="s">
        <v>1115</v>
      </c>
      <c r="D89" s="5"/>
      <c r="E89" s="4" t="s">
        <v>1132</v>
      </c>
      <c r="F89" s="5"/>
      <c r="G89">
        <f t="shared" si="4"/>
        <v>6</v>
      </c>
      <c r="H89">
        <f t="shared" si="5"/>
        <v>23</v>
      </c>
    </row>
    <row r="90" spans="1:8" x14ac:dyDescent="0.2">
      <c r="A90" s="3" t="s">
        <v>1150</v>
      </c>
      <c r="B90" s="4" t="s">
        <v>1151</v>
      </c>
      <c r="C90" s="4" t="s">
        <v>1130</v>
      </c>
      <c r="D90" s="5"/>
      <c r="E90" s="4" t="s">
        <v>1118</v>
      </c>
      <c r="F90" s="5"/>
      <c r="G90">
        <f t="shared" si="4"/>
        <v>25</v>
      </c>
      <c r="H90">
        <f t="shared" si="5"/>
        <v>7</v>
      </c>
    </row>
    <row r="91" spans="1:8" x14ac:dyDescent="0.2">
      <c r="A91" s="3" t="s">
        <v>1150</v>
      </c>
      <c r="B91" s="4" t="s">
        <v>1107</v>
      </c>
      <c r="C91" s="4" t="s">
        <v>1131</v>
      </c>
      <c r="D91" s="5"/>
      <c r="E91" s="4" t="s">
        <v>1109</v>
      </c>
      <c r="F91" s="5"/>
      <c r="G91">
        <f t="shared" si="4"/>
        <v>24</v>
      </c>
      <c r="H91">
        <f t="shared" si="5"/>
        <v>4</v>
      </c>
    </row>
    <row r="92" spans="1:8" x14ac:dyDescent="0.2">
      <c r="A92" s="3" t="s">
        <v>1150</v>
      </c>
      <c r="B92" s="4" t="s">
        <v>1107</v>
      </c>
      <c r="C92" s="4" t="s">
        <v>1129</v>
      </c>
      <c r="D92" s="5"/>
      <c r="E92" s="4" t="s">
        <v>1100</v>
      </c>
      <c r="F92" s="5"/>
      <c r="G92">
        <f t="shared" si="4"/>
        <v>28</v>
      </c>
      <c r="H92">
        <f t="shared" si="5"/>
        <v>16</v>
      </c>
    </row>
    <row r="93" spans="1:8" x14ac:dyDescent="0.2">
      <c r="A93" s="3" t="s">
        <v>1150</v>
      </c>
      <c r="B93" s="4" t="s">
        <v>1098</v>
      </c>
      <c r="C93" s="4" t="s">
        <v>1111</v>
      </c>
      <c r="D93" s="5"/>
      <c r="E93" s="4" t="s">
        <v>1099</v>
      </c>
      <c r="F93" s="5"/>
      <c r="G93">
        <f t="shared" si="4"/>
        <v>9</v>
      </c>
      <c r="H93">
        <f t="shared" si="5"/>
        <v>3</v>
      </c>
    </row>
    <row r="94" spans="1:8" x14ac:dyDescent="0.2">
      <c r="A94" s="3" t="s">
        <v>1150</v>
      </c>
      <c r="B94" s="4" t="s">
        <v>1139</v>
      </c>
      <c r="C94" s="4" t="s">
        <v>1119</v>
      </c>
      <c r="D94" s="5"/>
      <c r="E94" s="4" t="s">
        <v>1104</v>
      </c>
      <c r="F94" s="5"/>
      <c r="G94">
        <f t="shared" si="4"/>
        <v>11</v>
      </c>
      <c r="H94">
        <f t="shared" si="5"/>
        <v>13</v>
      </c>
    </row>
    <row r="95" spans="1:8" x14ac:dyDescent="0.2">
      <c r="A95" s="3" t="s">
        <v>1152</v>
      </c>
      <c r="B95" s="4" t="s">
        <v>1107</v>
      </c>
      <c r="C95" s="4" t="s">
        <v>1115</v>
      </c>
      <c r="D95" s="5"/>
      <c r="E95" s="4" t="s">
        <v>1109</v>
      </c>
      <c r="F95" s="5"/>
      <c r="G95">
        <f t="shared" si="4"/>
        <v>6</v>
      </c>
      <c r="H95">
        <f t="shared" si="5"/>
        <v>4</v>
      </c>
    </row>
    <row r="96" spans="1:8" x14ac:dyDescent="0.2">
      <c r="A96" s="3" t="s">
        <v>1152</v>
      </c>
      <c r="B96" s="4" t="s">
        <v>1107</v>
      </c>
      <c r="C96" s="4" t="s">
        <v>1126</v>
      </c>
      <c r="D96" s="5"/>
      <c r="E96" s="4" t="s">
        <v>1108</v>
      </c>
      <c r="F96" s="5"/>
      <c r="G96">
        <f t="shared" si="4"/>
        <v>26</v>
      </c>
      <c r="H96">
        <f t="shared" si="5"/>
        <v>12</v>
      </c>
    </row>
    <row r="97" spans="1:8" x14ac:dyDescent="0.2">
      <c r="A97" s="3" t="s">
        <v>1152</v>
      </c>
      <c r="B97" s="4" t="s">
        <v>1107</v>
      </c>
      <c r="C97" s="4" t="s">
        <v>1131</v>
      </c>
      <c r="D97" s="5"/>
      <c r="E97" s="4" t="s">
        <v>1122</v>
      </c>
      <c r="F97" s="5"/>
      <c r="G97">
        <f t="shared" si="4"/>
        <v>24</v>
      </c>
      <c r="H97">
        <f t="shared" si="5"/>
        <v>22</v>
      </c>
    </row>
    <row r="98" spans="1:8" x14ac:dyDescent="0.2">
      <c r="A98" s="3" t="s">
        <v>1152</v>
      </c>
      <c r="B98" s="4" t="s">
        <v>1098</v>
      </c>
      <c r="C98" s="4" t="s">
        <v>1113</v>
      </c>
      <c r="D98" s="5"/>
      <c r="E98" s="4" t="s">
        <v>1101</v>
      </c>
      <c r="F98" s="5"/>
      <c r="G98">
        <f t="shared" si="4"/>
        <v>29</v>
      </c>
      <c r="H98">
        <f t="shared" si="5"/>
        <v>1</v>
      </c>
    </row>
    <row r="99" spans="1:8" x14ac:dyDescent="0.2">
      <c r="A99" s="3" t="s">
        <v>1152</v>
      </c>
      <c r="B99" s="4" t="s">
        <v>1098</v>
      </c>
      <c r="C99" s="4" t="s">
        <v>1110</v>
      </c>
      <c r="D99" s="5"/>
      <c r="E99" s="4" t="s">
        <v>1105</v>
      </c>
      <c r="F99" s="5"/>
      <c r="G99">
        <f t="shared" si="4"/>
        <v>5</v>
      </c>
      <c r="H99">
        <f t="shared" si="5"/>
        <v>2</v>
      </c>
    </row>
    <row r="100" spans="1:8" x14ac:dyDescent="0.2">
      <c r="A100" s="3" t="s">
        <v>1152</v>
      </c>
      <c r="B100" s="4" t="s">
        <v>1098</v>
      </c>
      <c r="C100" s="4" t="s">
        <v>1114</v>
      </c>
      <c r="D100" s="5"/>
      <c r="E100" s="4" t="s">
        <v>1112</v>
      </c>
      <c r="F100" s="5"/>
      <c r="G100">
        <f t="shared" si="4"/>
        <v>27</v>
      </c>
      <c r="H100">
        <f t="shared" si="5"/>
        <v>19</v>
      </c>
    </row>
    <row r="101" spans="1:8" x14ac:dyDescent="0.2">
      <c r="A101" s="3" t="s">
        <v>1152</v>
      </c>
      <c r="B101" s="4" t="s">
        <v>1116</v>
      </c>
      <c r="C101" s="4" t="s">
        <v>1121</v>
      </c>
      <c r="D101" s="5"/>
      <c r="E101" s="4" t="s">
        <v>1117</v>
      </c>
      <c r="F101" s="5"/>
      <c r="G101">
        <f t="shared" si="4"/>
        <v>8</v>
      </c>
      <c r="H101">
        <f t="shared" si="5"/>
        <v>14</v>
      </c>
    </row>
    <row r="102" spans="1:8" x14ac:dyDescent="0.2">
      <c r="A102" s="3" t="s">
        <v>1152</v>
      </c>
      <c r="B102" s="4" t="s">
        <v>1116</v>
      </c>
      <c r="C102" s="4" t="s">
        <v>1125</v>
      </c>
      <c r="D102" s="5"/>
      <c r="E102" s="4" t="s">
        <v>1120</v>
      </c>
      <c r="F102" s="5"/>
      <c r="G102">
        <f t="shared" si="4"/>
        <v>21</v>
      </c>
      <c r="H102">
        <f t="shared" si="5"/>
        <v>17</v>
      </c>
    </row>
    <row r="103" spans="1:8" x14ac:dyDescent="0.2">
      <c r="A103" s="3" t="s">
        <v>1152</v>
      </c>
      <c r="B103" s="4" t="s">
        <v>1139</v>
      </c>
      <c r="C103" s="4" t="s">
        <v>1128</v>
      </c>
      <c r="D103" s="5"/>
      <c r="E103" s="4" t="s">
        <v>1133</v>
      </c>
      <c r="F103" s="5"/>
      <c r="G103">
        <f t="shared" si="4"/>
        <v>20</v>
      </c>
      <c r="H103">
        <f t="shared" si="5"/>
        <v>30</v>
      </c>
    </row>
    <row r="104" spans="1:8" x14ac:dyDescent="0.2">
      <c r="A104" s="3" t="s">
        <v>1153</v>
      </c>
      <c r="B104" s="4" t="s">
        <v>1107</v>
      </c>
      <c r="C104" s="4" t="s">
        <v>1100</v>
      </c>
      <c r="D104" s="5"/>
      <c r="E104" s="4" t="s">
        <v>1111</v>
      </c>
      <c r="F104" s="5"/>
      <c r="G104">
        <f t="shared" si="4"/>
        <v>16</v>
      </c>
      <c r="H104">
        <f t="shared" si="5"/>
        <v>9</v>
      </c>
    </row>
    <row r="105" spans="1:8" x14ac:dyDescent="0.2">
      <c r="A105" s="3" t="s">
        <v>1153</v>
      </c>
      <c r="B105" s="4" t="s">
        <v>1098</v>
      </c>
      <c r="C105" s="4" t="s">
        <v>1135</v>
      </c>
      <c r="D105" s="5"/>
      <c r="E105" s="4" t="s">
        <v>1118</v>
      </c>
      <c r="F105" s="5"/>
      <c r="G105">
        <f t="shared" si="4"/>
        <v>15</v>
      </c>
      <c r="H105">
        <f t="shared" si="5"/>
        <v>7</v>
      </c>
    </row>
    <row r="106" spans="1:8" x14ac:dyDescent="0.2">
      <c r="A106" s="3" t="s">
        <v>1153</v>
      </c>
      <c r="B106" s="4" t="s">
        <v>1127</v>
      </c>
      <c r="C106" s="4" t="s">
        <v>1130</v>
      </c>
      <c r="D106" s="5"/>
      <c r="E106" s="4" t="s">
        <v>1129</v>
      </c>
      <c r="F106" s="5"/>
      <c r="G106">
        <f t="shared" si="4"/>
        <v>25</v>
      </c>
      <c r="H106">
        <f t="shared" si="5"/>
        <v>28</v>
      </c>
    </row>
    <row r="107" spans="1:8" x14ac:dyDescent="0.2">
      <c r="A107" s="3" t="s">
        <v>1153</v>
      </c>
      <c r="B107" s="4" t="s">
        <v>1102</v>
      </c>
      <c r="C107" s="4" t="s">
        <v>1123</v>
      </c>
      <c r="D107" s="5"/>
      <c r="E107" s="4" t="s">
        <v>1132</v>
      </c>
      <c r="F107" s="5"/>
      <c r="G107">
        <f t="shared" si="4"/>
        <v>18</v>
      </c>
      <c r="H107">
        <f t="shared" si="5"/>
        <v>23</v>
      </c>
    </row>
    <row r="108" spans="1:8" x14ac:dyDescent="0.2">
      <c r="A108" s="3" t="s">
        <v>1153</v>
      </c>
      <c r="B108" s="4" t="s">
        <v>1139</v>
      </c>
      <c r="C108" s="4" t="s">
        <v>1119</v>
      </c>
      <c r="D108" s="5"/>
      <c r="E108" s="4" t="s">
        <v>1104</v>
      </c>
      <c r="F108" s="5"/>
      <c r="G108">
        <f t="shared" si="4"/>
        <v>11</v>
      </c>
      <c r="H108">
        <f t="shared" si="5"/>
        <v>13</v>
      </c>
    </row>
    <row r="109" spans="1:8" x14ac:dyDescent="0.2">
      <c r="A109" s="3" t="s">
        <v>1154</v>
      </c>
      <c r="B109" s="4" t="s">
        <v>1107</v>
      </c>
      <c r="C109" s="4" t="s">
        <v>1131</v>
      </c>
      <c r="D109" s="5"/>
      <c r="E109" s="4" t="s">
        <v>1115</v>
      </c>
      <c r="F109" s="5"/>
      <c r="G109">
        <f t="shared" si="4"/>
        <v>24</v>
      </c>
      <c r="H109">
        <f t="shared" si="5"/>
        <v>6</v>
      </c>
    </row>
    <row r="110" spans="1:8" x14ac:dyDescent="0.2">
      <c r="A110" s="3" t="s">
        <v>1154</v>
      </c>
      <c r="B110" s="4" t="s">
        <v>1107</v>
      </c>
      <c r="C110" s="4" t="s">
        <v>1112</v>
      </c>
      <c r="D110" s="5"/>
      <c r="E110" s="4" t="s">
        <v>1108</v>
      </c>
      <c r="F110" s="5"/>
      <c r="G110">
        <f t="shared" si="4"/>
        <v>19</v>
      </c>
      <c r="H110">
        <f t="shared" si="5"/>
        <v>12</v>
      </c>
    </row>
    <row r="111" spans="1:8" x14ac:dyDescent="0.2">
      <c r="A111" s="3" t="s">
        <v>1154</v>
      </c>
      <c r="B111" s="4" t="s">
        <v>1107</v>
      </c>
      <c r="C111" s="4" t="s">
        <v>1105</v>
      </c>
      <c r="D111" s="5"/>
      <c r="E111" s="4" t="s">
        <v>1125</v>
      </c>
      <c r="F111" s="5"/>
      <c r="G111">
        <f t="shared" si="4"/>
        <v>2</v>
      </c>
      <c r="H111">
        <f t="shared" si="5"/>
        <v>21</v>
      </c>
    </row>
    <row r="112" spans="1:8" x14ac:dyDescent="0.2">
      <c r="A112" s="3" t="s">
        <v>1154</v>
      </c>
      <c r="B112" s="4" t="s">
        <v>1107</v>
      </c>
      <c r="C112" s="4" t="s">
        <v>1110</v>
      </c>
      <c r="D112" s="5"/>
      <c r="E112" s="4" t="s">
        <v>1122</v>
      </c>
      <c r="F112" s="5"/>
      <c r="G112">
        <f t="shared" si="4"/>
        <v>5</v>
      </c>
      <c r="H112">
        <f t="shared" si="5"/>
        <v>22</v>
      </c>
    </row>
    <row r="113" spans="1:8" x14ac:dyDescent="0.2">
      <c r="A113" s="3" t="s">
        <v>1154</v>
      </c>
      <c r="B113" s="4" t="s">
        <v>1107</v>
      </c>
      <c r="C113" s="4" t="s">
        <v>1114</v>
      </c>
      <c r="D113" s="5"/>
      <c r="E113" s="4" t="s">
        <v>1113</v>
      </c>
      <c r="F113" s="5"/>
      <c r="G113">
        <f t="shared" si="4"/>
        <v>27</v>
      </c>
      <c r="H113">
        <f t="shared" si="5"/>
        <v>29</v>
      </c>
    </row>
    <row r="114" spans="1:8" x14ac:dyDescent="0.2">
      <c r="A114" s="3" t="s">
        <v>1154</v>
      </c>
      <c r="B114" s="4" t="s">
        <v>1098</v>
      </c>
      <c r="C114" s="4" t="s">
        <v>1101</v>
      </c>
      <c r="D114" s="5"/>
      <c r="E114" s="4" t="s">
        <v>1099</v>
      </c>
      <c r="F114" s="5"/>
      <c r="G114">
        <f t="shared" si="4"/>
        <v>1</v>
      </c>
      <c r="H114">
        <f t="shared" si="5"/>
        <v>3</v>
      </c>
    </row>
    <row r="115" spans="1:8" x14ac:dyDescent="0.2">
      <c r="A115" s="3" t="s">
        <v>1154</v>
      </c>
      <c r="B115" s="4" t="s">
        <v>1116</v>
      </c>
      <c r="C115" s="4" t="s">
        <v>1121</v>
      </c>
      <c r="D115" s="5"/>
      <c r="E115" s="4" t="s">
        <v>1117</v>
      </c>
      <c r="F115" s="5"/>
      <c r="G115">
        <f t="shared" si="4"/>
        <v>8</v>
      </c>
      <c r="H115">
        <f t="shared" si="5"/>
        <v>14</v>
      </c>
    </row>
    <row r="116" spans="1:8" x14ac:dyDescent="0.2">
      <c r="A116" s="3" t="s">
        <v>1154</v>
      </c>
      <c r="B116" s="4" t="s">
        <v>1116</v>
      </c>
      <c r="C116" s="4" t="s">
        <v>1133</v>
      </c>
      <c r="D116" s="5"/>
      <c r="E116" s="4" t="s">
        <v>1120</v>
      </c>
      <c r="F116" s="5"/>
      <c r="G116">
        <f t="shared" si="4"/>
        <v>30</v>
      </c>
      <c r="H116">
        <f t="shared" si="5"/>
        <v>17</v>
      </c>
    </row>
    <row r="117" spans="1:8" x14ac:dyDescent="0.2">
      <c r="A117" s="3" t="s">
        <v>1154</v>
      </c>
      <c r="B117" s="4" t="s">
        <v>1124</v>
      </c>
      <c r="C117" s="4" t="s">
        <v>1118</v>
      </c>
      <c r="D117" s="5"/>
      <c r="E117" s="4" t="s">
        <v>1126</v>
      </c>
      <c r="F117" s="5"/>
      <c r="G117">
        <f t="shared" si="4"/>
        <v>7</v>
      </c>
      <c r="H117">
        <f t="shared" si="5"/>
        <v>26</v>
      </c>
    </row>
    <row r="118" spans="1:8" x14ac:dyDescent="0.2">
      <c r="A118" s="3" t="s">
        <v>1154</v>
      </c>
      <c r="B118" s="4" t="s">
        <v>1102</v>
      </c>
      <c r="C118" s="4" t="s">
        <v>1109</v>
      </c>
      <c r="D118" s="5"/>
      <c r="E118" s="4" t="s">
        <v>1103</v>
      </c>
      <c r="F118" s="5"/>
      <c r="G118">
        <f t="shared" si="4"/>
        <v>4</v>
      </c>
      <c r="H118">
        <f t="shared" si="5"/>
        <v>10</v>
      </c>
    </row>
    <row r="119" spans="1:8" x14ac:dyDescent="0.2">
      <c r="A119" s="3" t="s">
        <v>1154</v>
      </c>
      <c r="B119" s="4" t="s">
        <v>1102</v>
      </c>
      <c r="C119" s="4" t="s">
        <v>1123</v>
      </c>
      <c r="D119" s="5"/>
      <c r="E119" s="4" t="s">
        <v>1130</v>
      </c>
      <c r="F119" s="5"/>
      <c r="G119">
        <f t="shared" si="4"/>
        <v>18</v>
      </c>
      <c r="H119">
        <f t="shared" si="5"/>
        <v>25</v>
      </c>
    </row>
    <row r="120" spans="1:8" x14ac:dyDescent="0.2">
      <c r="A120" s="3" t="s">
        <v>1155</v>
      </c>
      <c r="B120" s="4" t="s">
        <v>1107</v>
      </c>
      <c r="C120" s="4" t="s">
        <v>1122</v>
      </c>
      <c r="D120" s="5"/>
      <c r="E120" s="4" t="s">
        <v>1111</v>
      </c>
      <c r="F120" s="5"/>
      <c r="G120">
        <f t="shared" si="4"/>
        <v>22</v>
      </c>
      <c r="H120">
        <f t="shared" si="5"/>
        <v>9</v>
      </c>
    </row>
    <row r="121" spans="1:8" x14ac:dyDescent="0.2">
      <c r="A121" s="3" t="s">
        <v>1155</v>
      </c>
      <c r="B121" s="4" t="s">
        <v>1098</v>
      </c>
      <c r="C121" s="4" t="s">
        <v>1129</v>
      </c>
      <c r="D121" s="5"/>
      <c r="E121" s="4" t="s">
        <v>1101</v>
      </c>
      <c r="F121" s="5"/>
      <c r="G121">
        <f t="shared" si="4"/>
        <v>28</v>
      </c>
      <c r="H121">
        <f t="shared" si="5"/>
        <v>1</v>
      </c>
    </row>
    <row r="122" spans="1:8" x14ac:dyDescent="0.2">
      <c r="A122" s="3" t="s">
        <v>1155</v>
      </c>
      <c r="B122" s="4" t="s">
        <v>1098</v>
      </c>
      <c r="C122" s="4" t="s">
        <v>1105</v>
      </c>
      <c r="D122" s="5"/>
      <c r="E122" s="4" t="s">
        <v>1135</v>
      </c>
      <c r="F122" s="5"/>
      <c r="G122">
        <f t="shared" si="4"/>
        <v>2</v>
      </c>
      <c r="H122">
        <f t="shared" si="5"/>
        <v>15</v>
      </c>
    </row>
    <row r="123" spans="1:8" x14ac:dyDescent="0.2">
      <c r="A123" s="3" t="s">
        <v>1155</v>
      </c>
      <c r="B123" s="4" t="s">
        <v>1102</v>
      </c>
      <c r="C123" s="4" t="s">
        <v>1119</v>
      </c>
      <c r="D123" s="5"/>
      <c r="E123" s="4" t="s">
        <v>1132</v>
      </c>
      <c r="F123" s="5"/>
      <c r="G123">
        <f t="shared" si="4"/>
        <v>11</v>
      </c>
      <c r="H123">
        <f t="shared" si="5"/>
        <v>23</v>
      </c>
    </row>
    <row r="124" spans="1:8" x14ac:dyDescent="0.2">
      <c r="A124" s="3" t="s">
        <v>1155</v>
      </c>
      <c r="B124" s="4" t="s">
        <v>1139</v>
      </c>
      <c r="C124" s="4" t="s">
        <v>1128</v>
      </c>
      <c r="D124" s="5"/>
      <c r="E124" s="4" t="s">
        <v>1104</v>
      </c>
      <c r="F124" s="5"/>
      <c r="G124">
        <f t="shared" si="4"/>
        <v>20</v>
      </c>
      <c r="H124">
        <f t="shared" si="5"/>
        <v>13</v>
      </c>
    </row>
    <row r="125" spans="1:8" x14ac:dyDescent="0.2">
      <c r="A125" s="3" t="s">
        <v>1156</v>
      </c>
      <c r="B125" s="4" t="s">
        <v>1107</v>
      </c>
      <c r="C125" s="4" t="s">
        <v>1099</v>
      </c>
      <c r="D125" s="5"/>
      <c r="E125" s="4" t="s">
        <v>1111</v>
      </c>
      <c r="F125" s="5"/>
      <c r="G125">
        <f t="shared" si="4"/>
        <v>3</v>
      </c>
      <c r="H125">
        <f t="shared" si="5"/>
        <v>9</v>
      </c>
    </row>
    <row r="126" spans="1:8" x14ac:dyDescent="0.2">
      <c r="A126" s="3" t="s">
        <v>1156</v>
      </c>
      <c r="B126" s="4" t="s">
        <v>1107</v>
      </c>
      <c r="C126" s="4" t="s">
        <v>1126</v>
      </c>
      <c r="D126" s="5"/>
      <c r="E126" s="4" t="s">
        <v>1125</v>
      </c>
      <c r="F126" s="5"/>
      <c r="G126">
        <f t="shared" si="4"/>
        <v>26</v>
      </c>
      <c r="H126">
        <f t="shared" si="5"/>
        <v>21</v>
      </c>
    </row>
    <row r="127" spans="1:8" x14ac:dyDescent="0.2">
      <c r="A127" s="3" t="s">
        <v>1156</v>
      </c>
      <c r="B127" s="4" t="s">
        <v>1107</v>
      </c>
      <c r="C127" s="4" t="s">
        <v>1117</v>
      </c>
      <c r="D127" s="5"/>
      <c r="E127" s="4" t="s">
        <v>1113</v>
      </c>
      <c r="F127" s="5"/>
      <c r="G127">
        <f t="shared" si="4"/>
        <v>14</v>
      </c>
      <c r="H127">
        <f t="shared" si="5"/>
        <v>29</v>
      </c>
    </row>
    <row r="128" spans="1:8" x14ac:dyDescent="0.2">
      <c r="A128" s="3" t="s">
        <v>1156</v>
      </c>
      <c r="B128" s="4" t="s">
        <v>1098</v>
      </c>
      <c r="C128" s="4" t="s">
        <v>1112</v>
      </c>
      <c r="D128" s="5"/>
      <c r="E128" s="4" t="s">
        <v>1100</v>
      </c>
      <c r="F128" s="5"/>
      <c r="G128">
        <f t="shared" si="4"/>
        <v>19</v>
      </c>
      <c r="H128">
        <f t="shared" si="5"/>
        <v>16</v>
      </c>
    </row>
    <row r="129" spans="1:8" x14ac:dyDescent="0.2">
      <c r="A129" s="3" t="s">
        <v>1156</v>
      </c>
      <c r="B129" s="4" t="s">
        <v>1098</v>
      </c>
      <c r="C129" s="4" t="s">
        <v>1115</v>
      </c>
      <c r="D129" s="5"/>
      <c r="E129" s="4" t="s">
        <v>1114</v>
      </c>
      <c r="F129" s="5"/>
      <c r="G129">
        <f t="shared" si="4"/>
        <v>6</v>
      </c>
      <c r="H129">
        <f t="shared" si="5"/>
        <v>27</v>
      </c>
    </row>
    <row r="130" spans="1:8" x14ac:dyDescent="0.2">
      <c r="A130" s="3" t="s">
        <v>1156</v>
      </c>
      <c r="B130" s="4" t="s">
        <v>1116</v>
      </c>
      <c r="C130" s="4" t="s">
        <v>1133</v>
      </c>
      <c r="D130" s="5"/>
      <c r="E130" s="4" t="s">
        <v>1120</v>
      </c>
      <c r="F130" s="5"/>
      <c r="G130">
        <f t="shared" si="4"/>
        <v>30</v>
      </c>
      <c r="H130">
        <f t="shared" si="5"/>
        <v>17</v>
      </c>
    </row>
    <row r="131" spans="1:8" x14ac:dyDescent="0.2">
      <c r="A131" s="3" t="s">
        <v>1156</v>
      </c>
      <c r="B131" s="4" t="s">
        <v>1102</v>
      </c>
      <c r="C131" s="4" t="s">
        <v>1123</v>
      </c>
      <c r="D131" s="5"/>
      <c r="E131" s="4" t="s">
        <v>1103</v>
      </c>
      <c r="F131" s="5"/>
      <c r="G131">
        <f t="shared" ref="G131:G194" si="6">VLOOKUP(C131,M:N,2,FALSE)</f>
        <v>18</v>
      </c>
      <c r="H131">
        <f t="shared" ref="H131:H194" si="7">VLOOKUP(E131,M:N,2,FALSE)</f>
        <v>10</v>
      </c>
    </row>
    <row r="132" spans="1:8" x14ac:dyDescent="0.2">
      <c r="A132" s="3" t="s">
        <v>1156</v>
      </c>
      <c r="B132" s="4" t="s">
        <v>1102</v>
      </c>
      <c r="C132" s="4" t="s">
        <v>1108</v>
      </c>
      <c r="D132" s="5"/>
      <c r="E132" s="4" t="s">
        <v>1131</v>
      </c>
      <c r="F132" s="5"/>
      <c r="G132">
        <f t="shared" si="6"/>
        <v>12</v>
      </c>
      <c r="H132">
        <f t="shared" si="7"/>
        <v>24</v>
      </c>
    </row>
    <row r="133" spans="1:8" x14ac:dyDescent="0.2">
      <c r="A133" s="3" t="s">
        <v>1156</v>
      </c>
      <c r="B133" s="4" t="s">
        <v>1102</v>
      </c>
      <c r="C133" s="4" t="s">
        <v>1109</v>
      </c>
      <c r="D133" s="5"/>
      <c r="E133" s="4" t="s">
        <v>1130</v>
      </c>
      <c r="F133" s="5"/>
      <c r="G133">
        <f t="shared" si="6"/>
        <v>4</v>
      </c>
      <c r="H133">
        <f t="shared" si="7"/>
        <v>25</v>
      </c>
    </row>
    <row r="134" spans="1:8" x14ac:dyDescent="0.2">
      <c r="A134" s="3" t="s">
        <v>1157</v>
      </c>
      <c r="B134" s="4" t="s">
        <v>1149</v>
      </c>
      <c r="C134" s="4" t="s">
        <v>1119</v>
      </c>
      <c r="D134" s="5"/>
      <c r="E134" s="4" t="s">
        <v>1121</v>
      </c>
      <c r="F134" s="5"/>
      <c r="G134">
        <f t="shared" si="6"/>
        <v>11</v>
      </c>
      <c r="H134">
        <f t="shared" si="7"/>
        <v>8</v>
      </c>
    </row>
    <row r="135" spans="1:8" x14ac:dyDescent="0.2">
      <c r="A135" s="3" t="s">
        <v>1157</v>
      </c>
      <c r="B135" s="4" t="s">
        <v>1098</v>
      </c>
      <c r="C135" s="4" t="s">
        <v>1129</v>
      </c>
      <c r="D135" s="5"/>
      <c r="E135" s="4" t="s">
        <v>1135</v>
      </c>
      <c r="F135" s="5"/>
      <c r="G135">
        <f t="shared" si="6"/>
        <v>28</v>
      </c>
      <c r="H135">
        <f t="shared" si="7"/>
        <v>15</v>
      </c>
    </row>
    <row r="136" spans="1:8" x14ac:dyDescent="0.2">
      <c r="A136" s="3" t="s">
        <v>1157</v>
      </c>
      <c r="B136" s="4" t="s">
        <v>1116</v>
      </c>
      <c r="C136" s="4" t="s">
        <v>1122</v>
      </c>
      <c r="D136" s="5"/>
      <c r="E136" s="4" t="s">
        <v>1110</v>
      </c>
      <c r="F136" s="5"/>
      <c r="G136">
        <f t="shared" si="6"/>
        <v>22</v>
      </c>
      <c r="H136">
        <f t="shared" si="7"/>
        <v>5</v>
      </c>
    </row>
    <row r="137" spans="1:8" x14ac:dyDescent="0.2">
      <c r="A137" s="3" t="s">
        <v>1157</v>
      </c>
      <c r="B137" s="4" t="s">
        <v>1124</v>
      </c>
      <c r="C137" s="4" t="s">
        <v>1105</v>
      </c>
      <c r="D137" s="5"/>
      <c r="E137" s="4" t="s">
        <v>1118</v>
      </c>
      <c r="F137" s="5"/>
      <c r="G137">
        <f t="shared" si="6"/>
        <v>2</v>
      </c>
      <c r="H137">
        <f t="shared" si="7"/>
        <v>7</v>
      </c>
    </row>
    <row r="138" spans="1:8" x14ac:dyDescent="0.2">
      <c r="A138" s="3" t="s">
        <v>1157</v>
      </c>
      <c r="B138" s="4" t="s">
        <v>1102</v>
      </c>
      <c r="C138" s="4" t="s">
        <v>1101</v>
      </c>
      <c r="D138" s="5"/>
      <c r="E138" s="4" t="s">
        <v>1132</v>
      </c>
      <c r="F138" s="5"/>
      <c r="G138">
        <f t="shared" si="6"/>
        <v>1</v>
      </c>
      <c r="H138">
        <f t="shared" si="7"/>
        <v>23</v>
      </c>
    </row>
    <row r="139" spans="1:8" x14ac:dyDescent="0.2">
      <c r="A139" s="3" t="s">
        <v>1157</v>
      </c>
      <c r="B139" s="4" t="s">
        <v>1139</v>
      </c>
      <c r="C139" s="4" t="s">
        <v>1104</v>
      </c>
      <c r="D139" s="5"/>
      <c r="E139" s="4" t="s">
        <v>1131</v>
      </c>
      <c r="F139" s="5"/>
      <c r="G139">
        <f t="shared" si="6"/>
        <v>13</v>
      </c>
      <c r="H139">
        <f t="shared" si="7"/>
        <v>24</v>
      </c>
    </row>
    <row r="140" spans="1:8" x14ac:dyDescent="0.2">
      <c r="A140" s="3" t="s">
        <v>1158</v>
      </c>
      <c r="B140" s="4" t="s">
        <v>1151</v>
      </c>
      <c r="C140" s="4" t="s">
        <v>1099</v>
      </c>
      <c r="D140" s="5"/>
      <c r="E140" s="4" t="s">
        <v>1114</v>
      </c>
      <c r="F140" s="5"/>
      <c r="G140">
        <f t="shared" si="6"/>
        <v>3</v>
      </c>
      <c r="H140">
        <f t="shared" si="7"/>
        <v>27</v>
      </c>
    </row>
    <row r="141" spans="1:8" x14ac:dyDescent="0.2">
      <c r="A141" s="3" t="s">
        <v>1158</v>
      </c>
      <c r="B141" s="4" t="s">
        <v>1138</v>
      </c>
      <c r="C141" s="4" t="s">
        <v>1115</v>
      </c>
      <c r="D141" s="5"/>
      <c r="E141" s="4" t="s">
        <v>1112</v>
      </c>
      <c r="F141" s="5"/>
      <c r="G141">
        <f t="shared" si="6"/>
        <v>6</v>
      </c>
      <c r="H141">
        <f t="shared" si="7"/>
        <v>19</v>
      </c>
    </row>
    <row r="142" spans="1:8" x14ac:dyDescent="0.2">
      <c r="A142" s="3" t="s">
        <v>1158</v>
      </c>
      <c r="B142" s="4" t="s">
        <v>1138</v>
      </c>
      <c r="C142" s="4" t="s">
        <v>1129</v>
      </c>
      <c r="D142" s="5"/>
      <c r="E142" s="4" t="s">
        <v>1125</v>
      </c>
      <c r="F142" s="5"/>
      <c r="G142">
        <f t="shared" si="6"/>
        <v>28</v>
      </c>
      <c r="H142">
        <f t="shared" si="7"/>
        <v>21</v>
      </c>
    </row>
    <row r="143" spans="1:8" x14ac:dyDescent="0.2">
      <c r="A143" s="3" t="s">
        <v>1158</v>
      </c>
      <c r="B143" s="4" t="s">
        <v>1138</v>
      </c>
      <c r="C143" s="4" t="s">
        <v>1108</v>
      </c>
      <c r="D143" s="5"/>
      <c r="E143" s="4" t="s">
        <v>1130</v>
      </c>
      <c r="F143" s="5"/>
      <c r="G143">
        <f t="shared" si="6"/>
        <v>12</v>
      </c>
      <c r="H143">
        <f t="shared" si="7"/>
        <v>25</v>
      </c>
    </row>
    <row r="144" spans="1:8" x14ac:dyDescent="0.2">
      <c r="A144" s="3" t="s">
        <v>1158</v>
      </c>
      <c r="B144" s="4" t="s">
        <v>1138</v>
      </c>
      <c r="C144" s="4" t="s">
        <v>1100</v>
      </c>
      <c r="D144" s="5"/>
      <c r="E144" s="4" t="s">
        <v>1113</v>
      </c>
      <c r="F144" s="5"/>
      <c r="G144">
        <f t="shared" si="6"/>
        <v>16</v>
      </c>
      <c r="H144">
        <f t="shared" si="7"/>
        <v>29</v>
      </c>
    </row>
    <row r="145" spans="1:8" x14ac:dyDescent="0.2">
      <c r="A145" s="3" t="s">
        <v>1158</v>
      </c>
      <c r="B145" s="4" t="s">
        <v>1107</v>
      </c>
      <c r="C145" s="4" t="s">
        <v>1126</v>
      </c>
      <c r="D145" s="5"/>
      <c r="E145" s="4" t="s">
        <v>1128</v>
      </c>
      <c r="F145" s="5"/>
      <c r="G145">
        <f t="shared" si="6"/>
        <v>26</v>
      </c>
      <c r="H145">
        <f t="shared" si="7"/>
        <v>20</v>
      </c>
    </row>
    <row r="146" spans="1:8" x14ac:dyDescent="0.2">
      <c r="A146" s="3" t="s">
        <v>1158</v>
      </c>
      <c r="B146" s="4" t="s">
        <v>1124</v>
      </c>
      <c r="C146" s="4" t="s">
        <v>1119</v>
      </c>
      <c r="D146" s="5"/>
      <c r="E146" s="4" t="s">
        <v>1103</v>
      </c>
      <c r="F146" s="5"/>
      <c r="G146">
        <f t="shared" si="6"/>
        <v>11</v>
      </c>
      <c r="H146">
        <f t="shared" si="7"/>
        <v>10</v>
      </c>
    </row>
    <row r="147" spans="1:8" x14ac:dyDescent="0.2">
      <c r="A147" s="3" t="s">
        <v>1158</v>
      </c>
      <c r="B147" s="4" t="s">
        <v>1127</v>
      </c>
      <c r="C147" s="4" t="s">
        <v>1109</v>
      </c>
      <c r="D147" s="5"/>
      <c r="E147" s="4" t="s">
        <v>1133</v>
      </c>
      <c r="F147" s="5"/>
      <c r="G147">
        <f t="shared" si="6"/>
        <v>4</v>
      </c>
      <c r="H147">
        <f t="shared" si="7"/>
        <v>30</v>
      </c>
    </row>
    <row r="148" spans="1:8" x14ac:dyDescent="0.2">
      <c r="A148" s="3" t="s">
        <v>1159</v>
      </c>
      <c r="B148" s="4" t="s">
        <v>1107</v>
      </c>
      <c r="C148" s="4" t="s">
        <v>1112</v>
      </c>
      <c r="D148" s="5"/>
      <c r="E148" s="4" t="s">
        <v>1122</v>
      </c>
      <c r="F148" s="5"/>
      <c r="G148">
        <f t="shared" si="6"/>
        <v>19</v>
      </c>
      <c r="H148">
        <f t="shared" si="7"/>
        <v>22</v>
      </c>
    </row>
    <row r="149" spans="1:8" x14ac:dyDescent="0.2">
      <c r="A149" s="3" t="s">
        <v>1159</v>
      </c>
      <c r="B149" s="4" t="s">
        <v>1116</v>
      </c>
      <c r="C149" s="4" t="s">
        <v>1099</v>
      </c>
      <c r="D149" s="5"/>
      <c r="E149" s="4" t="s">
        <v>1110</v>
      </c>
      <c r="F149" s="5"/>
      <c r="G149">
        <f t="shared" si="6"/>
        <v>3</v>
      </c>
      <c r="H149">
        <f t="shared" si="7"/>
        <v>5</v>
      </c>
    </row>
    <row r="150" spans="1:8" x14ac:dyDescent="0.2">
      <c r="A150" s="3" t="s">
        <v>1159</v>
      </c>
      <c r="B150" s="4" t="s">
        <v>1116</v>
      </c>
      <c r="C150" s="4" t="s">
        <v>1120</v>
      </c>
      <c r="D150" s="5"/>
      <c r="E150" s="4" t="s">
        <v>1117</v>
      </c>
      <c r="F150" s="5"/>
      <c r="G150">
        <f t="shared" si="6"/>
        <v>17</v>
      </c>
      <c r="H150">
        <f t="shared" si="7"/>
        <v>14</v>
      </c>
    </row>
    <row r="151" spans="1:8" x14ac:dyDescent="0.2">
      <c r="A151" s="3" t="s">
        <v>1159</v>
      </c>
      <c r="B151" s="4" t="s">
        <v>1124</v>
      </c>
      <c r="C151" s="4" t="s">
        <v>1123</v>
      </c>
      <c r="D151" s="5"/>
      <c r="E151" s="4" t="s">
        <v>1118</v>
      </c>
      <c r="F151" s="5"/>
      <c r="G151">
        <f t="shared" si="6"/>
        <v>18</v>
      </c>
      <c r="H151">
        <f t="shared" si="7"/>
        <v>7</v>
      </c>
    </row>
    <row r="152" spans="1:8" x14ac:dyDescent="0.2">
      <c r="A152" s="3" t="s">
        <v>1159</v>
      </c>
      <c r="B152" s="4" t="s">
        <v>1127</v>
      </c>
      <c r="C152" s="4" t="s">
        <v>1135</v>
      </c>
      <c r="D152" s="5"/>
      <c r="E152" s="4" t="s">
        <v>1121</v>
      </c>
      <c r="F152" s="5"/>
      <c r="G152">
        <f t="shared" si="6"/>
        <v>15</v>
      </c>
      <c r="H152">
        <f t="shared" si="7"/>
        <v>8</v>
      </c>
    </row>
    <row r="153" spans="1:8" x14ac:dyDescent="0.2">
      <c r="A153" s="3" t="s">
        <v>1159</v>
      </c>
      <c r="B153" s="4" t="s">
        <v>1102</v>
      </c>
      <c r="C153" s="4" t="s">
        <v>1101</v>
      </c>
      <c r="D153" s="5"/>
      <c r="E153" s="4" t="s">
        <v>1103</v>
      </c>
      <c r="F153" s="5"/>
      <c r="G153">
        <f t="shared" si="6"/>
        <v>1</v>
      </c>
      <c r="H153">
        <f t="shared" si="7"/>
        <v>10</v>
      </c>
    </row>
    <row r="154" spans="1:8" x14ac:dyDescent="0.2">
      <c r="A154" s="3" t="s">
        <v>1159</v>
      </c>
      <c r="B154" s="4" t="s">
        <v>1102</v>
      </c>
      <c r="C154" s="4" t="s">
        <v>1132</v>
      </c>
      <c r="D154" s="5"/>
      <c r="E154" s="4" t="s">
        <v>1130</v>
      </c>
      <c r="F154" s="5"/>
      <c r="G154">
        <f t="shared" si="6"/>
        <v>23</v>
      </c>
      <c r="H154">
        <f t="shared" si="7"/>
        <v>25</v>
      </c>
    </row>
    <row r="155" spans="1:8" x14ac:dyDescent="0.2">
      <c r="A155" s="3" t="s">
        <v>1159</v>
      </c>
      <c r="B155" s="4" t="s">
        <v>1139</v>
      </c>
      <c r="C155" s="4" t="s">
        <v>1109</v>
      </c>
      <c r="D155" s="5"/>
      <c r="E155" s="4" t="s">
        <v>1104</v>
      </c>
      <c r="F155" s="5"/>
      <c r="G155">
        <f t="shared" si="6"/>
        <v>4</v>
      </c>
      <c r="H155">
        <f t="shared" si="7"/>
        <v>13</v>
      </c>
    </row>
    <row r="156" spans="1:8" x14ac:dyDescent="0.2">
      <c r="A156" s="3" t="s">
        <v>1160</v>
      </c>
      <c r="B156" s="4" t="s">
        <v>1098</v>
      </c>
      <c r="C156" s="4" t="s">
        <v>1100</v>
      </c>
      <c r="D156" s="5"/>
      <c r="E156" s="4" t="s">
        <v>1122</v>
      </c>
      <c r="F156" s="5"/>
      <c r="G156">
        <f t="shared" si="6"/>
        <v>16</v>
      </c>
      <c r="H156">
        <f t="shared" si="7"/>
        <v>22</v>
      </c>
    </row>
    <row r="157" spans="1:8" x14ac:dyDescent="0.2">
      <c r="A157" s="3" t="s">
        <v>1160</v>
      </c>
      <c r="B157" s="4" t="s">
        <v>1127</v>
      </c>
      <c r="C157" s="4" t="s">
        <v>1101</v>
      </c>
      <c r="D157" s="5"/>
      <c r="E157" s="4" t="s">
        <v>1129</v>
      </c>
      <c r="F157" s="5"/>
      <c r="G157">
        <f t="shared" si="6"/>
        <v>1</v>
      </c>
      <c r="H157">
        <f t="shared" si="7"/>
        <v>28</v>
      </c>
    </row>
    <row r="158" spans="1:8" x14ac:dyDescent="0.2">
      <c r="A158" s="3" t="s">
        <v>1160</v>
      </c>
      <c r="B158" s="4" t="s">
        <v>1102</v>
      </c>
      <c r="C158" s="4" t="s">
        <v>1131</v>
      </c>
      <c r="D158" s="5"/>
      <c r="E158" s="4" t="s">
        <v>1133</v>
      </c>
      <c r="F158" s="5"/>
      <c r="G158">
        <f t="shared" si="6"/>
        <v>24</v>
      </c>
      <c r="H158">
        <f t="shared" si="7"/>
        <v>30</v>
      </c>
    </row>
    <row r="159" spans="1:8" ht="30" x14ac:dyDescent="0.2">
      <c r="A159" s="3" t="s">
        <v>1161</v>
      </c>
      <c r="B159" s="4" t="s">
        <v>1107</v>
      </c>
      <c r="C159" s="4" t="s">
        <v>1113</v>
      </c>
      <c r="D159" s="5"/>
      <c r="E159" s="4" t="s">
        <v>1115</v>
      </c>
      <c r="F159" s="5"/>
      <c r="G159">
        <f t="shared" si="6"/>
        <v>29</v>
      </c>
      <c r="H159">
        <f t="shared" si="7"/>
        <v>6</v>
      </c>
    </row>
    <row r="160" spans="1:8" ht="30" x14ac:dyDescent="0.2">
      <c r="A160" s="3" t="s">
        <v>1161</v>
      </c>
      <c r="B160" s="4" t="s">
        <v>1107</v>
      </c>
      <c r="C160" s="4" t="s">
        <v>1099</v>
      </c>
      <c r="D160" s="5"/>
      <c r="E160" s="4" t="s">
        <v>1125</v>
      </c>
      <c r="F160" s="5"/>
      <c r="G160">
        <f t="shared" si="6"/>
        <v>3</v>
      </c>
      <c r="H160">
        <f t="shared" si="7"/>
        <v>21</v>
      </c>
    </row>
    <row r="161" spans="1:8" ht="30" x14ac:dyDescent="0.2">
      <c r="A161" s="3" t="s">
        <v>1161</v>
      </c>
      <c r="B161" s="4" t="s">
        <v>1098</v>
      </c>
      <c r="C161" s="4" t="s">
        <v>1114</v>
      </c>
      <c r="D161" s="5"/>
      <c r="E161" s="4" t="s">
        <v>1105</v>
      </c>
      <c r="F161" s="5"/>
      <c r="G161">
        <f t="shared" si="6"/>
        <v>27</v>
      </c>
      <c r="H161">
        <f t="shared" si="7"/>
        <v>2</v>
      </c>
    </row>
    <row r="162" spans="1:8" ht="30" x14ac:dyDescent="0.2">
      <c r="A162" s="3" t="s">
        <v>1161</v>
      </c>
      <c r="B162" s="4" t="s">
        <v>1098</v>
      </c>
      <c r="C162" s="4" t="s">
        <v>1111</v>
      </c>
      <c r="D162" s="5"/>
      <c r="E162" s="4" t="s">
        <v>1119</v>
      </c>
      <c r="F162" s="5"/>
      <c r="G162">
        <f t="shared" si="6"/>
        <v>9</v>
      </c>
      <c r="H162">
        <f t="shared" si="7"/>
        <v>11</v>
      </c>
    </row>
    <row r="163" spans="1:8" ht="30" x14ac:dyDescent="0.2">
      <c r="A163" s="3" t="s">
        <v>1161</v>
      </c>
      <c r="B163" s="4" t="s">
        <v>1098</v>
      </c>
      <c r="C163" s="4" t="s">
        <v>1100</v>
      </c>
      <c r="D163" s="5"/>
      <c r="E163" s="4" t="s">
        <v>1112</v>
      </c>
      <c r="F163" s="5"/>
      <c r="G163">
        <f t="shared" si="6"/>
        <v>16</v>
      </c>
      <c r="H163">
        <f t="shared" si="7"/>
        <v>19</v>
      </c>
    </row>
    <row r="164" spans="1:8" ht="30" x14ac:dyDescent="0.2">
      <c r="A164" s="3" t="s">
        <v>1161</v>
      </c>
      <c r="B164" s="4" t="s">
        <v>1116</v>
      </c>
      <c r="C164" s="4" t="s">
        <v>1118</v>
      </c>
      <c r="D164" s="5"/>
      <c r="E164" s="4" t="s">
        <v>1110</v>
      </c>
      <c r="F164" s="5"/>
      <c r="G164">
        <f t="shared" si="6"/>
        <v>7</v>
      </c>
      <c r="H164">
        <f t="shared" si="7"/>
        <v>5</v>
      </c>
    </row>
    <row r="165" spans="1:8" ht="30" x14ac:dyDescent="0.2">
      <c r="A165" s="3" t="s">
        <v>1161</v>
      </c>
      <c r="B165" s="4" t="s">
        <v>1116</v>
      </c>
      <c r="C165" s="4" t="s">
        <v>1109</v>
      </c>
      <c r="D165" s="5"/>
      <c r="E165" s="4" t="s">
        <v>1117</v>
      </c>
      <c r="F165" s="5"/>
      <c r="G165">
        <f t="shared" si="6"/>
        <v>4</v>
      </c>
      <c r="H165">
        <f t="shared" si="7"/>
        <v>14</v>
      </c>
    </row>
    <row r="166" spans="1:8" ht="30" x14ac:dyDescent="0.2">
      <c r="A166" s="3" t="s">
        <v>1161</v>
      </c>
      <c r="B166" s="4" t="s">
        <v>1116</v>
      </c>
      <c r="C166" s="4" t="s">
        <v>1128</v>
      </c>
      <c r="D166" s="5"/>
      <c r="E166" s="4" t="s">
        <v>1123</v>
      </c>
      <c r="F166" s="5"/>
      <c r="G166">
        <f t="shared" si="6"/>
        <v>20</v>
      </c>
      <c r="H166">
        <f t="shared" si="7"/>
        <v>18</v>
      </c>
    </row>
    <row r="167" spans="1:8" ht="30" x14ac:dyDescent="0.2">
      <c r="A167" s="3" t="s">
        <v>1161</v>
      </c>
      <c r="B167" s="4" t="s">
        <v>1124</v>
      </c>
      <c r="C167" s="4" t="s">
        <v>1130</v>
      </c>
      <c r="D167" s="5"/>
      <c r="E167" s="4" t="s">
        <v>1126</v>
      </c>
      <c r="F167" s="5"/>
      <c r="G167">
        <f t="shared" si="6"/>
        <v>25</v>
      </c>
      <c r="H167">
        <f t="shared" si="7"/>
        <v>26</v>
      </c>
    </row>
    <row r="168" spans="1:8" ht="30" x14ac:dyDescent="0.2">
      <c r="A168" s="3" t="s">
        <v>1161</v>
      </c>
      <c r="B168" s="4" t="s">
        <v>1127</v>
      </c>
      <c r="C168" s="4" t="s">
        <v>1108</v>
      </c>
      <c r="D168" s="5"/>
      <c r="E168" s="4" t="s">
        <v>1121</v>
      </c>
      <c r="F168" s="5"/>
      <c r="G168">
        <f t="shared" si="6"/>
        <v>12</v>
      </c>
      <c r="H168">
        <f t="shared" si="7"/>
        <v>8</v>
      </c>
    </row>
    <row r="169" spans="1:8" ht="30" x14ac:dyDescent="0.2">
      <c r="A169" s="3" t="s">
        <v>1161</v>
      </c>
      <c r="B169" s="4" t="s">
        <v>1127</v>
      </c>
      <c r="C169" s="4" t="s">
        <v>1131</v>
      </c>
      <c r="D169" s="5"/>
      <c r="E169" s="4" t="s">
        <v>1132</v>
      </c>
      <c r="F169" s="5"/>
      <c r="G169">
        <f t="shared" si="6"/>
        <v>24</v>
      </c>
      <c r="H169">
        <f t="shared" si="7"/>
        <v>23</v>
      </c>
    </row>
    <row r="170" spans="1:8" ht="30" x14ac:dyDescent="0.2">
      <c r="A170" s="3" t="s">
        <v>1161</v>
      </c>
      <c r="B170" s="4" t="s">
        <v>1102</v>
      </c>
      <c r="C170" s="4" t="s">
        <v>1120</v>
      </c>
      <c r="D170" s="5"/>
      <c r="E170" s="4" t="s">
        <v>1103</v>
      </c>
      <c r="F170" s="5"/>
      <c r="G170">
        <f t="shared" si="6"/>
        <v>17</v>
      </c>
      <c r="H170">
        <f t="shared" si="7"/>
        <v>10</v>
      </c>
    </row>
    <row r="171" spans="1:8" ht="30" x14ac:dyDescent="0.2">
      <c r="A171" s="3" t="s">
        <v>1161</v>
      </c>
      <c r="B171" s="4" t="s">
        <v>1102</v>
      </c>
      <c r="C171" s="4" t="s">
        <v>1135</v>
      </c>
      <c r="D171" s="5"/>
      <c r="E171" s="4" t="s">
        <v>1104</v>
      </c>
      <c r="F171" s="5"/>
      <c r="G171">
        <f t="shared" si="6"/>
        <v>15</v>
      </c>
      <c r="H171">
        <f t="shared" si="7"/>
        <v>13</v>
      </c>
    </row>
    <row r="172" spans="1:8" x14ac:dyDescent="0.2">
      <c r="A172" s="3" t="s">
        <v>1162</v>
      </c>
      <c r="B172" s="4" t="s">
        <v>1107</v>
      </c>
      <c r="C172" s="4" t="s">
        <v>1114</v>
      </c>
      <c r="D172" s="5"/>
      <c r="E172" s="4" t="s">
        <v>1122</v>
      </c>
      <c r="F172" s="5"/>
      <c r="G172">
        <f t="shared" si="6"/>
        <v>27</v>
      </c>
      <c r="H172">
        <f t="shared" si="7"/>
        <v>22</v>
      </c>
    </row>
    <row r="173" spans="1:8" x14ac:dyDescent="0.2">
      <c r="A173" s="3" t="s">
        <v>1162</v>
      </c>
      <c r="B173" s="4" t="s">
        <v>1127</v>
      </c>
      <c r="C173" s="4" t="s">
        <v>1108</v>
      </c>
      <c r="D173" s="5"/>
      <c r="E173" s="4" t="s">
        <v>1129</v>
      </c>
      <c r="F173" s="5"/>
      <c r="G173">
        <f t="shared" si="6"/>
        <v>12</v>
      </c>
      <c r="H173">
        <f t="shared" si="7"/>
        <v>28</v>
      </c>
    </row>
    <row r="174" spans="1:8" x14ac:dyDescent="0.2">
      <c r="A174" s="3" t="s">
        <v>1162</v>
      </c>
      <c r="B174" s="4" t="s">
        <v>1139</v>
      </c>
      <c r="C174" s="4" t="s">
        <v>1135</v>
      </c>
      <c r="D174" s="5"/>
      <c r="E174" s="4" t="s">
        <v>1133</v>
      </c>
      <c r="F174" s="5"/>
      <c r="G174">
        <f t="shared" si="6"/>
        <v>15</v>
      </c>
      <c r="H174">
        <f t="shared" si="7"/>
        <v>30</v>
      </c>
    </row>
    <row r="175" spans="1:8" x14ac:dyDescent="0.2">
      <c r="A175" s="3" t="s">
        <v>1163</v>
      </c>
      <c r="B175" s="4" t="s">
        <v>1107</v>
      </c>
      <c r="C175" s="4" t="s">
        <v>1112</v>
      </c>
      <c r="D175" s="5"/>
      <c r="E175" s="4" t="s">
        <v>1109</v>
      </c>
      <c r="F175" s="5"/>
      <c r="G175">
        <f t="shared" si="6"/>
        <v>19</v>
      </c>
      <c r="H175">
        <f t="shared" si="7"/>
        <v>4</v>
      </c>
    </row>
    <row r="176" spans="1:8" x14ac:dyDescent="0.2">
      <c r="A176" s="3" t="s">
        <v>1163</v>
      </c>
      <c r="B176" s="4" t="s">
        <v>1098</v>
      </c>
      <c r="C176" s="4" t="s">
        <v>1100</v>
      </c>
      <c r="D176" s="5"/>
      <c r="E176" s="4" t="s">
        <v>1105</v>
      </c>
      <c r="F176" s="5"/>
      <c r="G176">
        <f t="shared" si="6"/>
        <v>16</v>
      </c>
      <c r="H176">
        <f t="shared" si="7"/>
        <v>2</v>
      </c>
    </row>
    <row r="177" spans="1:8" x14ac:dyDescent="0.2">
      <c r="A177" s="3" t="s">
        <v>1163</v>
      </c>
      <c r="B177" s="4" t="s">
        <v>1098</v>
      </c>
      <c r="C177" s="4" t="s">
        <v>1111</v>
      </c>
      <c r="D177" s="5"/>
      <c r="E177" s="4" t="s">
        <v>1115</v>
      </c>
      <c r="F177" s="5"/>
      <c r="G177">
        <f t="shared" si="6"/>
        <v>9</v>
      </c>
      <c r="H177">
        <f t="shared" si="7"/>
        <v>6</v>
      </c>
    </row>
    <row r="178" spans="1:8" x14ac:dyDescent="0.2">
      <c r="A178" s="3" t="s">
        <v>1163</v>
      </c>
      <c r="B178" s="4" t="s">
        <v>1116</v>
      </c>
      <c r="C178" s="4" t="s">
        <v>1131</v>
      </c>
      <c r="D178" s="5"/>
      <c r="E178" s="4" t="s">
        <v>1119</v>
      </c>
      <c r="F178" s="5"/>
      <c r="G178">
        <f t="shared" si="6"/>
        <v>24</v>
      </c>
      <c r="H178">
        <f t="shared" si="7"/>
        <v>11</v>
      </c>
    </row>
    <row r="179" spans="1:8" x14ac:dyDescent="0.2">
      <c r="A179" s="3" t="s">
        <v>1163</v>
      </c>
      <c r="B179" s="4" t="s">
        <v>1116</v>
      </c>
      <c r="C179" s="4" t="s">
        <v>1132</v>
      </c>
      <c r="D179" s="5"/>
      <c r="E179" s="4" t="s">
        <v>1117</v>
      </c>
      <c r="F179" s="5"/>
      <c r="G179">
        <f t="shared" si="6"/>
        <v>23</v>
      </c>
      <c r="H179">
        <f t="shared" si="7"/>
        <v>14</v>
      </c>
    </row>
    <row r="180" spans="1:8" x14ac:dyDescent="0.2">
      <c r="A180" s="3" t="s">
        <v>1163</v>
      </c>
      <c r="B180" s="4" t="s">
        <v>1116</v>
      </c>
      <c r="C180" s="4" t="s">
        <v>1099</v>
      </c>
      <c r="D180" s="5"/>
      <c r="E180" s="4" t="s">
        <v>1123</v>
      </c>
      <c r="F180" s="5"/>
      <c r="G180">
        <f t="shared" si="6"/>
        <v>3</v>
      </c>
      <c r="H180">
        <f t="shared" si="7"/>
        <v>18</v>
      </c>
    </row>
    <row r="181" spans="1:8" x14ac:dyDescent="0.2">
      <c r="A181" s="3" t="s">
        <v>1163</v>
      </c>
      <c r="B181" s="4" t="s">
        <v>1116</v>
      </c>
      <c r="C181" s="4" t="s">
        <v>1130</v>
      </c>
      <c r="D181" s="5"/>
      <c r="E181" s="4" t="s">
        <v>1128</v>
      </c>
      <c r="F181" s="5"/>
      <c r="G181">
        <f t="shared" si="6"/>
        <v>25</v>
      </c>
      <c r="H181">
        <f t="shared" si="7"/>
        <v>20</v>
      </c>
    </row>
    <row r="182" spans="1:8" x14ac:dyDescent="0.2">
      <c r="A182" s="3" t="s">
        <v>1163</v>
      </c>
      <c r="B182" s="4" t="s">
        <v>1124</v>
      </c>
      <c r="C182" s="4" t="s">
        <v>1118</v>
      </c>
      <c r="D182" s="5"/>
      <c r="E182" s="4" t="s">
        <v>1126</v>
      </c>
      <c r="F182" s="5"/>
      <c r="G182">
        <f t="shared" si="6"/>
        <v>7</v>
      </c>
      <c r="H182">
        <f t="shared" si="7"/>
        <v>26</v>
      </c>
    </row>
    <row r="183" spans="1:8" x14ac:dyDescent="0.2">
      <c r="A183" s="3" t="s">
        <v>1163</v>
      </c>
      <c r="B183" s="4" t="s">
        <v>1127</v>
      </c>
      <c r="C183" s="4" t="s">
        <v>1101</v>
      </c>
      <c r="D183" s="5"/>
      <c r="E183" s="4" t="s">
        <v>1121</v>
      </c>
      <c r="F183" s="5"/>
      <c r="G183">
        <f t="shared" si="6"/>
        <v>1</v>
      </c>
      <c r="H183">
        <f t="shared" si="7"/>
        <v>8</v>
      </c>
    </row>
    <row r="184" spans="1:8" x14ac:dyDescent="0.2">
      <c r="A184" s="3" t="s">
        <v>1163</v>
      </c>
      <c r="B184" s="4" t="s">
        <v>1102</v>
      </c>
      <c r="C184" s="4" t="s">
        <v>1110</v>
      </c>
      <c r="D184" s="5"/>
      <c r="E184" s="4" t="s">
        <v>1103</v>
      </c>
      <c r="F184" s="5"/>
      <c r="G184">
        <f t="shared" si="6"/>
        <v>5</v>
      </c>
      <c r="H184">
        <f t="shared" si="7"/>
        <v>10</v>
      </c>
    </row>
    <row r="185" spans="1:8" x14ac:dyDescent="0.2">
      <c r="A185" s="3" t="s">
        <v>1163</v>
      </c>
      <c r="B185" s="4" t="s">
        <v>1139</v>
      </c>
      <c r="C185" s="4" t="s">
        <v>1120</v>
      </c>
      <c r="D185" s="5"/>
      <c r="E185" s="4" t="s">
        <v>1104</v>
      </c>
      <c r="F185" s="5"/>
      <c r="G185">
        <f t="shared" si="6"/>
        <v>17</v>
      </c>
      <c r="H185">
        <f t="shared" si="7"/>
        <v>13</v>
      </c>
    </row>
    <row r="186" spans="1:8" x14ac:dyDescent="0.2">
      <c r="A186" s="3" t="s">
        <v>1164</v>
      </c>
      <c r="B186" s="4" t="s">
        <v>1149</v>
      </c>
      <c r="C186" s="4" t="s">
        <v>1135</v>
      </c>
      <c r="D186" s="5"/>
      <c r="E186" s="4" t="s">
        <v>1129</v>
      </c>
      <c r="F186" s="5"/>
      <c r="G186">
        <f t="shared" si="6"/>
        <v>15</v>
      </c>
      <c r="H186">
        <f t="shared" si="7"/>
        <v>28</v>
      </c>
    </row>
    <row r="187" spans="1:8" x14ac:dyDescent="0.2">
      <c r="A187" s="3" t="s">
        <v>1164</v>
      </c>
      <c r="B187" s="4" t="s">
        <v>1107</v>
      </c>
      <c r="C187" s="4" t="s">
        <v>1122</v>
      </c>
      <c r="D187" s="5"/>
      <c r="E187" s="4" t="s">
        <v>1108</v>
      </c>
      <c r="F187" s="5"/>
      <c r="G187">
        <f t="shared" si="6"/>
        <v>22</v>
      </c>
      <c r="H187">
        <f t="shared" si="7"/>
        <v>12</v>
      </c>
    </row>
    <row r="188" spans="1:8" x14ac:dyDescent="0.2">
      <c r="A188" s="3" t="s">
        <v>1164</v>
      </c>
      <c r="B188" s="4" t="s">
        <v>1107</v>
      </c>
      <c r="C188" s="4" t="s">
        <v>1117</v>
      </c>
      <c r="D188" s="5"/>
      <c r="E188" s="4" t="s">
        <v>1123</v>
      </c>
      <c r="F188" s="5"/>
      <c r="G188">
        <f t="shared" si="6"/>
        <v>14</v>
      </c>
      <c r="H188">
        <f t="shared" si="7"/>
        <v>18</v>
      </c>
    </row>
    <row r="189" spans="1:8" x14ac:dyDescent="0.2">
      <c r="A189" s="3" t="s">
        <v>1164</v>
      </c>
      <c r="B189" s="4" t="s">
        <v>1107</v>
      </c>
      <c r="C189" s="4" t="s">
        <v>1113</v>
      </c>
      <c r="D189" s="5"/>
      <c r="E189" s="4" t="s">
        <v>1125</v>
      </c>
      <c r="F189" s="5"/>
      <c r="G189">
        <f t="shared" si="6"/>
        <v>29</v>
      </c>
      <c r="H189">
        <f t="shared" si="7"/>
        <v>21</v>
      </c>
    </row>
    <row r="190" spans="1:8" x14ac:dyDescent="0.2">
      <c r="A190" s="3" t="s">
        <v>1164</v>
      </c>
      <c r="B190" s="4" t="s">
        <v>1098</v>
      </c>
      <c r="C190" s="4" t="s">
        <v>1111</v>
      </c>
      <c r="D190" s="5"/>
      <c r="E190" s="4" t="s">
        <v>1114</v>
      </c>
      <c r="F190" s="5"/>
      <c r="G190">
        <f t="shared" si="6"/>
        <v>9</v>
      </c>
      <c r="H190">
        <f t="shared" si="7"/>
        <v>27</v>
      </c>
    </row>
    <row r="191" spans="1:8" x14ac:dyDescent="0.2">
      <c r="A191" s="3" t="s">
        <v>1164</v>
      </c>
      <c r="B191" s="4" t="s">
        <v>1116</v>
      </c>
      <c r="C191" s="4" t="s">
        <v>1105</v>
      </c>
      <c r="D191" s="5"/>
      <c r="E191" s="4" t="s">
        <v>1115</v>
      </c>
      <c r="F191" s="5"/>
      <c r="G191">
        <f t="shared" si="6"/>
        <v>2</v>
      </c>
      <c r="H191">
        <f t="shared" si="7"/>
        <v>6</v>
      </c>
    </row>
    <row r="192" spans="1:8" x14ac:dyDescent="0.2">
      <c r="A192" s="3" t="s">
        <v>1164</v>
      </c>
      <c r="B192" s="4" t="s">
        <v>1139</v>
      </c>
      <c r="C192" s="4" t="s">
        <v>1120</v>
      </c>
      <c r="D192" s="5"/>
      <c r="E192" s="4" t="s">
        <v>1133</v>
      </c>
      <c r="F192" s="5"/>
      <c r="G192">
        <f t="shared" si="6"/>
        <v>17</v>
      </c>
      <c r="H192">
        <f t="shared" si="7"/>
        <v>30</v>
      </c>
    </row>
    <row r="193" spans="1:8" x14ac:dyDescent="0.2">
      <c r="A193" s="3" t="s">
        <v>1165</v>
      </c>
      <c r="B193" s="4" t="s">
        <v>1151</v>
      </c>
      <c r="C193" s="4" t="s">
        <v>1126</v>
      </c>
      <c r="D193" s="5"/>
      <c r="E193" s="4" t="s">
        <v>1104</v>
      </c>
      <c r="F193" s="5"/>
      <c r="G193">
        <f t="shared" si="6"/>
        <v>26</v>
      </c>
      <c r="H193">
        <f t="shared" si="7"/>
        <v>13</v>
      </c>
    </row>
    <row r="194" spans="1:8" x14ac:dyDescent="0.2">
      <c r="A194" s="3" t="s">
        <v>1165</v>
      </c>
      <c r="B194" s="4" t="s">
        <v>1138</v>
      </c>
      <c r="C194" s="4" t="s">
        <v>1100</v>
      </c>
      <c r="D194" s="5"/>
      <c r="E194" s="4" t="s">
        <v>1101</v>
      </c>
      <c r="F194" s="5"/>
      <c r="G194">
        <f t="shared" si="6"/>
        <v>16</v>
      </c>
      <c r="H194">
        <f t="shared" si="7"/>
        <v>1</v>
      </c>
    </row>
    <row r="195" spans="1:8" x14ac:dyDescent="0.2">
      <c r="A195" s="3" t="s">
        <v>1165</v>
      </c>
      <c r="B195" s="4" t="s">
        <v>1107</v>
      </c>
      <c r="C195" s="4" t="s">
        <v>1103</v>
      </c>
      <c r="D195" s="5"/>
      <c r="E195" s="4" t="s">
        <v>1109</v>
      </c>
      <c r="F195" s="5"/>
      <c r="G195">
        <f t="shared" ref="G195:G258" si="8">VLOOKUP(C195,M:N,2,FALSE)</f>
        <v>10</v>
      </c>
      <c r="H195">
        <f t="shared" ref="H195:H258" si="9">VLOOKUP(E195,M:N,2,FALSE)</f>
        <v>4</v>
      </c>
    </row>
    <row r="196" spans="1:8" x14ac:dyDescent="0.2">
      <c r="A196" s="3" t="s">
        <v>1165</v>
      </c>
      <c r="B196" s="4" t="s">
        <v>1107</v>
      </c>
      <c r="C196" s="4" t="s">
        <v>1132</v>
      </c>
      <c r="D196" s="5"/>
      <c r="E196" s="4" t="s">
        <v>1119</v>
      </c>
      <c r="F196" s="5"/>
      <c r="G196">
        <f t="shared" si="8"/>
        <v>23</v>
      </c>
      <c r="H196">
        <f t="shared" si="9"/>
        <v>11</v>
      </c>
    </row>
    <row r="197" spans="1:8" x14ac:dyDescent="0.2">
      <c r="A197" s="3" t="s">
        <v>1165</v>
      </c>
      <c r="B197" s="4" t="s">
        <v>1107</v>
      </c>
      <c r="C197" s="4" t="s">
        <v>1099</v>
      </c>
      <c r="D197" s="5"/>
      <c r="E197" s="4" t="s">
        <v>1128</v>
      </c>
      <c r="F197" s="5"/>
      <c r="G197">
        <f t="shared" si="8"/>
        <v>3</v>
      </c>
      <c r="H197">
        <f t="shared" si="9"/>
        <v>20</v>
      </c>
    </row>
    <row r="198" spans="1:8" x14ac:dyDescent="0.2">
      <c r="A198" s="3" t="s">
        <v>1165</v>
      </c>
      <c r="B198" s="4" t="s">
        <v>1116</v>
      </c>
      <c r="C198" s="4" t="s">
        <v>1131</v>
      </c>
      <c r="D198" s="5"/>
      <c r="E198" s="4" t="s">
        <v>1121</v>
      </c>
      <c r="F198" s="5"/>
      <c r="G198">
        <f t="shared" si="8"/>
        <v>24</v>
      </c>
      <c r="H198">
        <f t="shared" si="9"/>
        <v>8</v>
      </c>
    </row>
    <row r="199" spans="1:8" x14ac:dyDescent="0.2">
      <c r="A199" s="3" t="s">
        <v>1165</v>
      </c>
      <c r="B199" s="4" t="s">
        <v>1142</v>
      </c>
      <c r="C199" s="4" t="s">
        <v>1110</v>
      </c>
      <c r="D199" s="5"/>
      <c r="E199" s="4" t="s">
        <v>1133</v>
      </c>
      <c r="F199" s="5"/>
      <c r="G199">
        <f t="shared" si="8"/>
        <v>5</v>
      </c>
      <c r="H199">
        <f t="shared" si="9"/>
        <v>30</v>
      </c>
    </row>
    <row r="200" spans="1:8" ht="30" x14ac:dyDescent="0.2">
      <c r="A200" s="3" t="s">
        <v>1166</v>
      </c>
      <c r="B200" s="4" t="s">
        <v>1107</v>
      </c>
      <c r="C200" s="4" t="s">
        <v>1105</v>
      </c>
      <c r="D200" s="5"/>
      <c r="E200" s="4" t="s">
        <v>1115</v>
      </c>
      <c r="F200" s="5"/>
      <c r="G200">
        <f t="shared" si="8"/>
        <v>2</v>
      </c>
      <c r="H200">
        <f t="shared" si="9"/>
        <v>6</v>
      </c>
    </row>
    <row r="201" spans="1:8" ht="30" x14ac:dyDescent="0.2">
      <c r="A201" s="3" t="s">
        <v>1166</v>
      </c>
      <c r="B201" s="4" t="s">
        <v>1107</v>
      </c>
      <c r="C201" s="4" t="s">
        <v>1130</v>
      </c>
      <c r="D201" s="5"/>
      <c r="E201" s="4" t="s">
        <v>1111</v>
      </c>
      <c r="F201" s="5"/>
      <c r="G201">
        <f t="shared" si="8"/>
        <v>25</v>
      </c>
      <c r="H201">
        <f t="shared" si="9"/>
        <v>9</v>
      </c>
    </row>
    <row r="202" spans="1:8" ht="30" x14ac:dyDescent="0.2">
      <c r="A202" s="3" t="s">
        <v>1166</v>
      </c>
      <c r="B202" s="4" t="s">
        <v>1107</v>
      </c>
      <c r="C202" s="4" t="s">
        <v>1123</v>
      </c>
      <c r="D202" s="5"/>
      <c r="E202" s="4" t="s">
        <v>1113</v>
      </c>
      <c r="F202" s="5"/>
      <c r="G202">
        <f t="shared" si="8"/>
        <v>18</v>
      </c>
      <c r="H202">
        <f t="shared" si="9"/>
        <v>29</v>
      </c>
    </row>
    <row r="203" spans="1:8" ht="30" x14ac:dyDescent="0.2">
      <c r="A203" s="3" t="s">
        <v>1166</v>
      </c>
      <c r="B203" s="4" t="s">
        <v>1098</v>
      </c>
      <c r="C203" s="4" t="s">
        <v>1125</v>
      </c>
      <c r="D203" s="5"/>
      <c r="E203" s="4" t="s">
        <v>1101</v>
      </c>
      <c r="F203" s="5"/>
      <c r="G203">
        <f t="shared" si="8"/>
        <v>21</v>
      </c>
      <c r="H203">
        <f t="shared" si="9"/>
        <v>1</v>
      </c>
    </row>
    <row r="204" spans="1:8" ht="30" x14ac:dyDescent="0.2">
      <c r="A204" s="3" t="s">
        <v>1166</v>
      </c>
      <c r="B204" s="4" t="s">
        <v>1098</v>
      </c>
      <c r="C204" s="4" t="s">
        <v>1108</v>
      </c>
      <c r="D204" s="5"/>
      <c r="E204" s="4" t="s">
        <v>1112</v>
      </c>
      <c r="F204" s="5"/>
      <c r="G204">
        <f t="shared" si="8"/>
        <v>12</v>
      </c>
      <c r="H204">
        <f t="shared" si="9"/>
        <v>19</v>
      </c>
    </row>
    <row r="205" spans="1:8" ht="30" x14ac:dyDescent="0.2">
      <c r="A205" s="3" t="s">
        <v>1166</v>
      </c>
      <c r="B205" s="4" t="s">
        <v>1116</v>
      </c>
      <c r="C205" s="4" t="s">
        <v>1121</v>
      </c>
      <c r="D205" s="5"/>
      <c r="E205" s="4" t="s">
        <v>1118</v>
      </c>
      <c r="F205" s="5"/>
      <c r="G205">
        <f t="shared" si="8"/>
        <v>8</v>
      </c>
      <c r="H205">
        <f t="shared" si="9"/>
        <v>7</v>
      </c>
    </row>
    <row r="206" spans="1:8" ht="30" x14ac:dyDescent="0.2">
      <c r="A206" s="3" t="s">
        <v>1166</v>
      </c>
      <c r="B206" s="4" t="s">
        <v>1116</v>
      </c>
      <c r="C206" s="4" t="s">
        <v>1119</v>
      </c>
      <c r="D206" s="5"/>
      <c r="E206" s="4" t="s">
        <v>1117</v>
      </c>
      <c r="F206" s="5"/>
      <c r="G206">
        <f t="shared" si="8"/>
        <v>11</v>
      </c>
      <c r="H206">
        <f t="shared" si="9"/>
        <v>14</v>
      </c>
    </row>
    <row r="207" spans="1:8" ht="30" x14ac:dyDescent="0.2">
      <c r="A207" s="3" t="s">
        <v>1166</v>
      </c>
      <c r="B207" s="4" t="s">
        <v>1116</v>
      </c>
      <c r="C207" s="4" t="s">
        <v>1132</v>
      </c>
      <c r="D207" s="5"/>
      <c r="E207" s="4" t="s">
        <v>1120</v>
      </c>
      <c r="F207" s="5"/>
      <c r="G207">
        <f t="shared" si="8"/>
        <v>23</v>
      </c>
      <c r="H207">
        <f t="shared" si="9"/>
        <v>17</v>
      </c>
    </row>
    <row r="208" spans="1:8" ht="30" x14ac:dyDescent="0.2">
      <c r="A208" s="3" t="s">
        <v>1166</v>
      </c>
      <c r="B208" s="4" t="s">
        <v>1116</v>
      </c>
      <c r="C208" s="4" t="s">
        <v>1135</v>
      </c>
      <c r="D208" s="5"/>
      <c r="E208" s="4" t="s">
        <v>1128</v>
      </c>
      <c r="F208" s="5"/>
      <c r="G208">
        <f t="shared" si="8"/>
        <v>15</v>
      </c>
      <c r="H208">
        <f t="shared" si="9"/>
        <v>20</v>
      </c>
    </row>
    <row r="209" spans="1:8" ht="30" x14ac:dyDescent="0.2">
      <c r="A209" s="3" t="s">
        <v>1166</v>
      </c>
      <c r="B209" s="4" t="s">
        <v>1102</v>
      </c>
      <c r="C209" s="4" t="s">
        <v>1114</v>
      </c>
      <c r="D209" s="5"/>
      <c r="E209" s="4" t="s">
        <v>1131</v>
      </c>
      <c r="F209" s="5"/>
      <c r="G209">
        <f t="shared" si="8"/>
        <v>27</v>
      </c>
      <c r="H209">
        <f t="shared" si="9"/>
        <v>24</v>
      </c>
    </row>
    <row r="210" spans="1:8" ht="30" x14ac:dyDescent="0.2">
      <c r="A210" s="3" t="s">
        <v>1166</v>
      </c>
      <c r="B210" s="4" t="s">
        <v>1139</v>
      </c>
      <c r="C210" s="4" t="s">
        <v>1110</v>
      </c>
      <c r="D210" s="5"/>
      <c r="E210" s="4" t="s">
        <v>1104</v>
      </c>
      <c r="F210" s="5"/>
      <c r="G210">
        <f t="shared" si="8"/>
        <v>5</v>
      </c>
      <c r="H210">
        <f t="shared" si="9"/>
        <v>13</v>
      </c>
    </row>
    <row r="211" spans="1:8" x14ac:dyDescent="0.2">
      <c r="A211" s="3" t="s">
        <v>1167</v>
      </c>
      <c r="B211" s="4" t="s">
        <v>1098</v>
      </c>
      <c r="C211" s="4" t="s">
        <v>1103</v>
      </c>
      <c r="D211" s="5"/>
      <c r="E211" s="4" t="s">
        <v>1099</v>
      </c>
      <c r="F211" s="5"/>
      <c r="G211">
        <f t="shared" si="8"/>
        <v>10</v>
      </c>
      <c r="H211">
        <f t="shared" si="9"/>
        <v>3</v>
      </c>
    </row>
    <row r="212" spans="1:8" x14ac:dyDescent="0.2">
      <c r="A212" s="3" t="s">
        <v>1167</v>
      </c>
      <c r="B212" s="4" t="s">
        <v>1102</v>
      </c>
      <c r="C212" s="4" t="s">
        <v>1122</v>
      </c>
      <c r="D212" s="5"/>
      <c r="E212" s="4" t="s">
        <v>1129</v>
      </c>
      <c r="F212" s="5"/>
      <c r="G212">
        <f t="shared" si="8"/>
        <v>22</v>
      </c>
      <c r="H212">
        <f t="shared" si="9"/>
        <v>28</v>
      </c>
    </row>
    <row r="213" spans="1:8" x14ac:dyDescent="0.2">
      <c r="A213" s="3" t="s">
        <v>1167</v>
      </c>
      <c r="B213" s="4" t="s">
        <v>1139</v>
      </c>
      <c r="C213" s="4" t="s">
        <v>1126</v>
      </c>
      <c r="D213" s="5"/>
      <c r="E213" s="4" t="s">
        <v>1133</v>
      </c>
      <c r="F213" s="5"/>
      <c r="G213">
        <f t="shared" si="8"/>
        <v>26</v>
      </c>
      <c r="H213">
        <f t="shared" si="9"/>
        <v>30</v>
      </c>
    </row>
    <row r="214" spans="1:8" ht="30" x14ac:dyDescent="0.2">
      <c r="A214" s="3" t="s">
        <v>1168</v>
      </c>
      <c r="B214" s="4" t="s">
        <v>1107</v>
      </c>
      <c r="C214" s="4" t="s">
        <v>1113</v>
      </c>
      <c r="D214" s="5"/>
      <c r="E214" s="4" t="s">
        <v>1109</v>
      </c>
      <c r="F214" s="5"/>
      <c r="G214">
        <f t="shared" si="8"/>
        <v>29</v>
      </c>
      <c r="H214">
        <f t="shared" si="9"/>
        <v>4</v>
      </c>
    </row>
    <row r="215" spans="1:8" ht="30" x14ac:dyDescent="0.2">
      <c r="A215" s="3" t="s">
        <v>1168</v>
      </c>
      <c r="B215" s="4" t="s">
        <v>1107</v>
      </c>
      <c r="C215" s="4" t="s">
        <v>1108</v>
      </c>
      <c r="D215" s="5"/>
      <c r="E215" s="4" t="s">
        <v>1111</v>
      </c>
      <c r="F215" s="5"/>
      <c r="G215">
        <f t="shared" si="8"/>
        <v>12</v>
      </c>
      <c r="H215">
        <f t="shared" si="9"/>
        <v>9</v>
      </c>
    </row>
    <row r="216" spans="1:8" ht="30" x14ac:dyDescent="0.2">
      <c r="A216" s="3" t="s">
        <v>1168</v>
      </c>
      <c r="B216" s="4" t="s">
        <v>1098</v>
      </c>
      <c r="C216" s="4" t="s">
        <v>1105</v>
      </c>
      <c r="D216" s="5"/>
      <c r="E216" s="4" t="s">
        <v>1101</v>
      </c>
      <c r="F216" s="5"/>
      <c r="G216">
        <f t="shared" si="8"/>
        <v>2</v>
      </c>
      <c r="H216">
        <f t="shared" si="9"/>
        <v>1</v>
      </c>
    </row>
    <row r="217" spans="1:8" ht="30" x14ac:dyDescent="0.2">
      <c r="A217" s="3" t="s">
        <v>1168</v>
      </c>
      <c r="B217" s="4" t="s">
        <v>1098</v>
      </c>
      <c r="C217" s="4" t="s">
        <v>1115</v>
      </c>
      <c r="D217" s="5"/>
      <c r="E217" s="4" t="s">
        <v>1099</v>
      </c>
      <c r="F217" s="5"/>
      <c r="G217">
        <f t="shared" si="8"/>
        <v>6</v>
      </c>
      <c r="H217">
        <f t="shared" si="9"/>
        <v>3</v>
      </c>
    </row>
    <row r="218" spans="1:8" ht="30" x14ac:dyDescent="0.2">
      <c r="A218" s="3" t="s">
        <v>1168</v>
      </c>
      <c r="B218" s="4" t="s">
        <v>1098</v>
      </c>
      <c r="C218" s="4" t="s">
        <v>1123</v>
      </c>
      <c r="D218" s="5"/>
      <c r="E218" s="4" t="s">
        <v>1135</v>
      </c>
      <c r="F218" s="5"/>
      <c r="G218">
        <f t="shared" si="8"/>
        <v>18</v>
      </c>
      <c r="H218">
        <f t="shared" si="9"/>
        <v>15</v>
      </c>
    </row>
    <row r="219" spans="1:8" ht="30" x14ac:dyDescent="0.2">
      <c r="A219" s="3" t="s">
        <v>1168</v>
      </c>
      <c r="B219" s="4" t="s">
        <v>1098</v>
      </c>
      <c r="C219" s="4" t="s">
        <v>1104</v>
      </c>
      <c r="D219" s="5"/>
      <c r="E219" s="4" t="s">
        <v>1100</v>
      </c>
      <c r="F219" s="5"/>
      <c r="G219">
        <f t="shared" si="8"/>
        <v>13</v>
      </c>
      <c r="H219">
        <f t="shared" si="9"/>
        <v>16</v>
      </c>
    </row>
    <row r="220" spans="1:8" ht="30" x14ac:dyDescent="0.2">
      <c r="A220" s="3" t="s">
        <v>1168</v>
      </c>
      <c r="B220" s="4" t="s">
        <v>1098</v>
      </c>
      <c r="C220" s="4" t="s">
        <v>1125</v>
      </c>
      <c r="D220" s="5"/>
      <c r="E220" s="4" t="s">
        <v>1112</v>
      </c>
      <c r="F220" s="5"/>
      <c r="G220">
        <f t="shared" si="8"/>
        <v>21</v>
      </c>
      <c r="H220">
        <f t="shared" si="9"/>
        <v>19</v>
      </c>
    </row>
    <row r="221" spans="1:8" ht="30" x14ac:dyDescent="0.2">
      <c r="A221" s="3" t="s">
        <v>1168</v>
      </c>
      <c r="B221" s="4" t="s">
        <v>1116</v>
      </c>
      <c r="C221" s="4" t="s">
        <v>1130</v>
      </c>
      <c r="D221" s="5"/>
      <c r="E221" s="4" t="s">
        <v>1120</v>
      </c>
      <c r="F221" s="5"/>
      <c r="G221">
        <f t="shared" si="8"/>
        <v>25</v>
      </c>
      <c r="H221">
        <f t="shared" si="9"/>
        <v>17</v>
      </c>
    </row>
    <row r="222" spans="1:8" ht="30" x14ac:dyDescent="0.2">
      <c r="A222" s="3" t="s">
        <v>1168</v>
      </c>
      <c r="B222" s="4" t="s">
        <v>1116</v>
      </c>
      <c r="C222" s="4" t="s">
        <v>1119</v>
      </c>
      <c r="D222" s="5"/>
      <c r="E222" s="4" t="s">
        <v>1128</v>
      </c>
      <c r="F222" s="5"/>
      <c r="G222">
        <f t="shared" si="8"/>
        <v>11</v>
      </c>
      <c r="H222">
        <f t="shared" si="9"/>
        <v>20</v>
      </c>
    </row>
    <row r="223" spans="1:8" ht="30" x14ac:dyDescent="0.2">
      <c r="A223" s="3" t="s">
        <v>1168</v>
      </c>
      <c r="B223" s="4" t="s">
        <v>1102</v>
      </c>
      <c r="C223" s="4" t="s">
        <v>1118</v>
      </c>
      <c r="D223" s="5"/>
      <c r="E223" s="4" t="s">
        <v>1132</v>
      </c>
      <c r="F223" s="5"/>
      <c r="G223">
        <f t="shared" si="8"/>
        <v>7</v>
      </c>
      <c r="H223">
        <f t="shared" si="9"/>
        <v>23</v>
      </c>
    </row>
    <row r="224" spans="1:8" ht="30" x14ac:dyDescent="0.2">
      <c r="A224" s="3" t="s">
        <v>1168</v>
      </c>
      <c r="B224" s="4" t="s">
        <v>1102</v>
      </c>
      <c r="C224" s="4" t="s">
        <v>1110</v>
      </c>
      <c r="D224" s="5"/>
      <c r="E224" s="4" t="s">
        <v>1131</v>
      </c>
      <c r="F224" s="5"/>
      <c r="G224">
        <f t="shared" si="8"/>
        <v>5</v>
      </c>
      <c r="H224">
        <f t="shared" si="9"/>
        <v>24</v>
      </c>
    </row>
    <row r="225" spans="1:8" x14ac:dyDescent="0.2">
      <c r="A225" s="3" t="s">
        <v>1169</v>
      </c>
      <c r="B225" s="4" t="s">
        <v>1098</v>
      </c>
      <c r="C225" s="4" t="s">
        <v>1103</v>
      </c>
      <c r="D225" s="5"/>
      <c r="E225" s="4" t="s">
        <v>1115</v>
      </c>
      <c r="F225" s="5"/>
      <c r="G225">
        <f t="shared" si="8"/>
        <v>10</v>
      </c>
      <c r="H225">
        <f t="shared" si="9"/>
        <v>6</v>
      </c>
    </row>
    <row r="226" spans="1:8" x14ac:dyDescent="0.2">
      <c r="A226" s="3" t="s">
        <v>1169</v>
      </c>
      <c r="B226" s="4" t="s">
        <v>1098</v>
      </c>
      <c r="C226" s="4" t="s">
        <v>1113</v>
      </c>
      <c r="D226" s="5"/>
      <c r="E226" s="4" t="s">
        <v>1135</v>
      </c>
      <c r="F226" s="5"/>
      <c r="G226">
        <f t="shared" si="8"/>
        <v>29</v>
      </c>
      <c r="H226">
        <f t="shared" si="9"/>
        <v>15</v>
      </c>
    </row>
    <row r="227" spans="1:8" x14ac:dyDescent="0.2">
      <c r="A227" s="3" t="s">
        <v>1169</v>
      </c>
      <c r="B227" s="4" t="s">
        <v>1116</v>
      </c>
      <c r="C227" s="4" t="s">
        <v>1133</v>
      </c>
      <c r="D227" s="5"/>
      <c r="E227" s="4" t="s">
        <v>1117</v>
      </c>
      <c r="F227" s="5"/>
      <c r="G227">
        <f t="shared" si="8"/>
        <v>30</v>
      </c>
      <c r="H227">
        <f t="shared" si="9"/>
        <v>14</v>
      </c>
    </row>
    <row r="228" spans="1:8" x14ac:dyDescent="0.2">
      <c r="A228" s="3" t="s">
        <v>1169</v>
      </c>
      <c r="B228" s="4" t="s">
        <v>1116</v>
      </c>
      <c r="C228" s="4" t="s">
        <v>1126</v>
      </c>
      <c r="D228" s="5"/>
      <c r="E228" s="4" t="s">
        <v>1120</v>
      </c>
      <c r="F228" s="5"/>
      <c r="G228">
        <f t="shared" si="8"/>
        <v>26</v>
      </c>
      <c r="H228">
        <f t="shared" si="9"/>
        <v>17</v>
      </c>
    </row>
    <row r="229" spans="1:8" x14ac:dyDescent="0.2">
      <c r="A229" s="3" t="s">
        <v>1169</v>
      </c>
      <c r="B229" s="4" t="s">
        <v>1127</v>
      </c>
      <c r="C229" s="4" t="s">
        <v>1122</v>
      </c>
      <c r="D229" s="5"/>
      <c r="E229" s="4" t="s">
        <v>1121</v>
      </c>
      <c r="F229" s="5"/>
      <c r="G229">
        <f t="shared" si="8"/>
        <v>22</v>
      </c>
      <c r="H229">
        <f t="shared" si="9"/>
        <v>8</v>
      </c>
    </row>
    <row r="230" spans="1:8" x14ac:dyDescent="0.2">
      <c r="A230" s="3" t="s">
        <v>1169</v>
      </c>
      <c r="B230" s="4" t="s">
        <v>1127</v>
      </c>
      <c r="C230" s="4" t="s">
        <v>1114</v>
      </c>
      <c r="D230" s="5"/>
      <c r="E230" s="4" t="s">
        <v>1129</v>
      </c>
      <c r="F230" s="5"/>
      <c r="G230">
        <f t="shared" si="8"/>
        <v>27</v>
      </c>
      <c r="H230">
        <f t="shared" si="9"/>
        <v>28</v>
      </c>
    </row>
    <row r="231" spans="1:8" x14ac:dyDescent="0.2">
      <c r="A231" s="3" t="s">
        <v>1170</v>
      </c>
      <c r="B231" s="4" t="s">
        <v>1107</v>
      </c>
      <c r="C231" s="4" t="s">
        <v>1108</v>
      </c>
      <c r="D231" s="5"/>
      <c r="E231" s="4" t="s">
        <v>1109</v>
      </c>
      <c r="F231" s="5"/>
      <c r="G231">
        <f t="shared" si="8"/>
        <v>12</v>
      </c>
      <c r="H231">
        <f t="shared" si="9"/>
        <v>4</v>
      </c>
    </row>
    <row r="232" spans="1:8" x14ac:dyDescent="0.2">
      <c r="A232" s="3" t="s">
        <v>1170</v>
      </c>
      <c r="B232" s="4" t="s">
        <v>1107</v>
      </c>
      <c r="C232" s="4" t="s">
        <v>1103</v>
      </c>
      <c r="D232" s="5"/>
      <c r="E232" s="4" t="s">
        <v>1111</v>
      </c>
      <c r="F232" s="5"/>
      <c r="G232">
        <f t="shared" si="8"/>
        <v>10</v>
      </c>
      <c r="H232">
        <f t="shared" si="9"/>
        <v>9</v>
      </c>
    </row>
    <row r="233" spans="1:8" x14ac:dyDescent="0.2">
      <c r="A233" s="3" t="s">
        <v>1170</v>
      </c>
      <c r="B233" s="4" t="s">
        <v>1098</v>
      </c>
      <c r="C233" s="4" t="s">
        <v>1104</v>
      </c>
      <c r="D233" s="5"/>
      <c r="E233" s="4" t="s">
        <v>1105</v>
      </c>
      <c r="F233" s="5"/>
      <c r="G233">
        <f t="shared" si="8"/>
        <v>13</v>
      </c>
      <c r="H233">
        <f t="shared" si="9"/>
        <v>2</v>
      </c>
    </row>
    <row r="234" spans="1:8" x14ac:dyDescent="0.2">
      <c r="A234" s="3" t="s">
        <v>1170</v>
      </c>
      <c r="B234" s="4" t="s">
        <v>1098</v>
      </c>
      <c r="C234" s="4" t="s">
        <v>1125</v>
      </c>
      <c r="D234" s="5"/>
      <c r="E234" s="4" t="s">
        <v>1099</v>
      </c>
      <c r="F234" s="5"/>
      <c r="G234">
        <f t="shared" si="8"/>
        <v>21</v>
      </c>
      <c r="H234">
        <f t="shared" si="9"/>
        <v>3</v>
      </c>
    </row>
    <row r="235" spans="1:8" x14ac:dyDescent="0.2">
      <c r="A235" s="3" t="s">
        <v>1170</v>
      </c>
      <c r="B235" s="4" t="s">
        <v>1116</v>
      </c>
      <c r="C235" s="4" t="s">
        <v>1128</v>
      </c>
      <c r="D235" s="5"/>
      <c r="E235" s="4" t="s">
        <v>1100</v>
      </c>
      <c r="F235" s="5"/>
      <c r="G235">
        <f t="shared" si="8"/>
        <v>20</v>
      </c>
      <c r="H235">
        <f t="shared" si="9"/>
        <v>16</v>
      </c>
    </row>
    <row r="236" spans="1:8" x14ac:dyDescent="0.2">
      <c r="A236" s="3" t="s">
        <v>1170</v>
      </c>
      <c r="B236" s="4" t="s">
        <v>1116</v>
      </c>
      <c r="C236" s="4" t="s">
        <v>1133</v>
      </c>
      <c r="D236" s="5"/>
      <c r="E236" s="4" t="s">
        <v>1123</v>
      </c>
      <c r="F236" s="5"/>
      <c r="G236">
        <f t="shared" si="8"/>
        <v>30</v>
      </c>
      <c r="H236">
        <f t="shared" si="9"/>
        <v>18</v>
      </c>
    </row>
    <row r="237" spans="1:8" x14ac:dyDescent="0.2">
      <c r="A237" s="3" t="s">
        <v>1170</v>
      </c>
      <c r="B237" s="4" t="s">
        <v>1127</v>
      </c>
      <c r="C237" s="4" t="s">
        <v>1110</v>
      </c>
      <c r="D237" s="5"/>
      <c r="E237" s="4" t="s">
        <v>1121</v>
      </c>
      <c r="F237" s="5"/>
      <c r="G237">
        <f t="shared" si="8"/>
        <v>5</v>
      </c>
      <c r="H237">
        <f t="shared" si="9"/>
        <v>8</v>
      </c>
    </row>
    <row r="238" spans="1:8" x14ac:dyDescent="0.2">
      <c r="A238" s="3" t="s">
        <v>1170</v>
      </c>
      <c r="B238" s="4" t="s">
        <v>1102</v>
      </c>
      <c r="C238" s="4" t="s">
        <v>1118</v>
      </c>
      <c r="D238" s="5"/>
      <c r="E238" s="4" t="s">
        <v>1132</v>
      </c>
      <c r="F238" s="5"/>
      <c r="G238">
        <f t="shared" si="8"/>
        <v>7</v>
      </c>
      <c r="H238">
        <f t="shared" si="9"/>
        <v>23</v>
      </c>
    </row>
    <row r="239" spans="1:8" x14ac:dyDescent="0.2">
      <c r="A239" s="3" t="s">
        <v>1170</v>
      </c>
      <c r="B239" s="4" t="s">
        <v>1102</v>
      </c>
      <c r="C239" s="4" t="s">
        <v>1114</v>
      </c>
      <c r="D239" s="5"/>
      <c r="E239" s="4" t="s">
        <v>1130</v>
      </c>
      <c r="F239" s="5"/>
      <c r="G239">
        <f t="shared" si="8"/>
        <v>27</v>
      </c>
      <c r="H239">
        <f t="shared" si="9"/>
        <v>25</v>
      </c>
    </row>
    <row r="240" spans="1:8" x14ac:dyDescent="0.2">
      <c r="A240" s="3" t="s">
        <v>1171</v>
      </c>
      <c r="B240" s="4" t="s">
        <v>1149</v>
      </c>
      <c r="C240" s="4" t="s">
        <v>1119</v>
      </c>
      <c r="D240" s="5"/>
      <c r="E240" s="4" t="s">
        <v>1112</v>
      </c>
      <c r="F240" s="5"/>
      <c r="G240">
        <f t="shared" si="8"/>
        <v>11</v>
      </c>
      <c r="H240">
        <f t="shared" si="9"/>
        <v>19</v>
      </c>
    </row>
    <row r="241" spans="1:8" x14ac:dyDescent="0.2">
      <c r="A241" s="3" t="s">
        <v>1171</v>
      </c>
      <c r="B241" s="4" t="s">
        <v>1107</v>
      </c>
      <c r="C241" s="4" t="s">
        <v>1123</v>
      </c>
      <c r="D241" s="5"/>
      <c r="E241" s="4" t="s">
        <v>1108</v>
      </c>
      <c r="F241" s="5"/>
      <c r="G241">
        <f t="shared" si="8"/>
        <v>18</v>
      </c>
      <c r="H241">
        <f t="shared" si="9"/>
        <v>12</v>
      </c>
    </row>
    <row r="242" spans="1:8" x14ac:dyDescent="0.2">
      <c r="A242" s="3" t="s">
        <v>1171</v>
      </c>
      <c r="B242" s="4" t="s">
        <v>1107</v>
      </c>
      <c r="C242" s="4" t="s">
        <v>1135</v>
      </c>
      <c r="D242" s="5"/>
      <c r="E242" s="4" t="s">
        <v>1113</v>
      </c>
      <c r="F242" s="5"/>
      <c r="G242">
        <f t="shared" si="8"/>
        <v>15</v>
      </c>
      <c r="H242">
        <f t="shared" si="9"/>
        <v>29</v>
      </c>
    </row>
    <row r="243" spans="1:8" x14ac:dyDescent="0.2">
      <c r="A243" s="3" t="s">
        <v>1171</v>
      </c>
      <c r="B243" s="4" t="s">
        <v>1098</v>
      </c>
      <c r="C243" s="4" t="s">
        <v>1109</v>
      </c>
      <c r="D243" s="5"/>
      <c r="E243" s="4" t="s">
        <v>1101</v>
      </c>
      <c r="F243" s="5"/>
      <c r="G243">
        <f t="shared" si="8"/>
        <v>4</v>
      </c>
      <c r="H243">
        <f t="shared" si="9"/>
        <v>1</v>
      </c>
    </row>
    <row r="244" spans="1:8" x14ac:dyDescent="0.2">
      <c r="A244" s="3" t="s">
        <v>1171</v>
      </c>
      <c r="B244" s="4" t="s">
        <v>1098</v>
      </c>
      <c r="C244" s="4" t="s">
        <v>1128</v>
      </c>
      <c r="D244" s="5"/>
      <c r="E244" s="4" t="s">
        <v>1105</v>
      </c>
      <c r="F244" s="5"/>
      <c r="G244">
        <f t="shared" si="8"/>
        <v>20</v>
      </c>
      <c r="H244">
        <f t="shared" si="9"/>
        <v>2</v>
      </c>
    </row>
    <row r="245" spans="1:8" x14ac:dyDescent="0.2">
      <c r="A245" s="3" t="s">
        <v>1171</v>
      </c>
      <c r="B245" s="4" t="s">
        <v>1116</v>
      </c>
      <c r="C245" s="4" t="s">
        <v>1125</v>
      </c>
      <c r="D245" s="5"/>
      <c r="E245" s="4" t="s">
        <v>1100</v>
      </c>
      <c r="F245" s="5"/>
      <c r="G245">
        <f t="shared" si="8"/>
        <v>21</v>
      </c>
      <c r="H245">
        <f t="shared" si="9"/>
        <v>16</v>
      </c>
    </row>
    <row r="246" spans="1:8" x14ac:dyDescent="0.2">
      <c r="A246" s="3" t="s">
        <v>1171</v>
      </c>
      <c r="B246" s="4" t="s">
        <v>1116</v>
      </c>
      <c r="C246" s="4" t="s">
        <v>1117</v>
      </c>
      <c r="D246" s="5"/>
      <c r="E246" s="4" t="s">
        <v>1120</v>
      </c>
      <c r="F246" s="5"/>
      <c r="G246">
        <f t="shared" si="8"/>
        <v>14</v>
      </c>
      <c r="H246">
        <f t="shared" si="9"/>
        <v>17</v>
      </c>
    </row>
    <row r="247" spans="1:8" x14ac:dyDescent="0.2">
      <c r="A247" s="3" t="s">
        <v>1171</v>
      </c>
      <c r="B247" s="4" t="s">
        <v>1102</v>
      </c>
      <c r="C247" s="4" t="s">
        <v>1122</v>
      </c>
      <c r="D247" s="5"/>
      <c r="E247" s="4" t="s">
        <v>1131</v>
      </c>
      <c r="F247" s="5"/>
      <c r="G247">
        <f t="shared" si="8"/>
        <v>22</v>
      </c>
      <c r="H247">
        <f t="shared" si="9"/>
        <v>24</v>
      </c>
    </row>
    <row r="248" spans="1:8" x14ac:dyDescent="0.2">
      <c r="A248" s="3" t="s">
        <v>1171</v>
      </c>
      <c r="B248" s="4" t="s">
        <v>1102</v>
      </c>
      <c r="C248" s="4" t="s">
        <v>1129</v>
      </c>
      <c r="D248" s="5"/>
      <c r="E248" s="4" t="s">
        <v>1130</v>
      </c>
      <c r="F248" s="5"/>
      <c r="G248">
        <f t="shared" si="8"/>
        <v>28</v>
      </c>
      <c r="H248">
        <f t="shared" si="9"/>
        <v>25</v>
      </c>
    </row>
    <row r="249" spans="1:8" x14ac:dyDescent="0.2">
      <c r="A249" s="3" t="s">
        <v>1172</v>
      </c>
      <c r="B249" s="4" t="s">
        <v>1151</v>
      </c>
      <c r="C249" s="4" t="s">
        <v>1118</v>
      </c>
      <c r="D249" s="5"/>
      <c r="E249" s="4" t="s">
        <v>1133</v>
      </c>
      <c r="F249" s="5"/>
      <c r="G249">
        <f t="shared" si="8"/>
        <v>7</v>
      </c>
      <c r="H249">
        <f t="shared" si="9"/>
        <v>30</v>
      </c>
    </row>
    <row r="250" spans="1:8" x14ac:dyDescent="0.2">
      <c r="A250" s="3" t="s">
        <v>1172</v>
      </c>
      <c r="B250" s="4" t="s">
        <v>1138</v>
      </c>
      <c r="C250" s="4" t="s">
        <v>1104</v>
      </c>
      <c r="D250" s="5"/>
      <c r="E250" s="4" t="s">
        <v>1111</v>
      </c>
      <c r="F250" s="5"/>
      <c r="G250">
        <f t="shared" si="8"/>
        <v>13</v>
      </c>
      <c r="H250">
        <f t="shared" si="9"/>
        <v>9</v>
      </c>
    </row>
    <row r="251" spans="1:8" x14ac:dyDescent="0.2">
      <c r="A251" s="3" t="s">
        <v>1172</v>
      </c>
      <c r="B251" s="4" t="s">
        <v>1116</v>
      </c>
      <c r="C251" s="4" t="s">
        <v>1112</v>
      </c>
      <c r="D251" s="5"/>
      <c r="E251" s="4" t="s">
        <v>1110</v>
      </c>
      <c r="F251" s="5"/>
      <c r="G251">
        <f t="shared" si="8"/>
        <v>19</v>
      </c>
      <c r="H251">
        <f t="shared" si="9"/>
        <v>5</v>
      </c>
    </row>
    <row r="252" spans="1:8" x14ac:dyDescent="0.2">
      <c r="A252" s="3" t="s">
        <v>1172</v>
      </c>
      <c r="B252" s="4" t="s">
        <v>1116</v>
      </c>
      <c r="C252" s="4" t="s">
        <v>1121</v>
      </c>
      <c r="D252" s="5"/>
      <c r="E252" s="4" t="s">
        <v>1132</v>
      </c>
      <c r="F252" s="5"/>
      <c r="G252">
        <f t="shared" si="8"/>
        <v>8</v>
      </c>
      <c r="H252">
        <f t="shared" si="9"/>
        <v>23</v>
      </c>
    </row>
    <row r="253" spans="1:8" x14ac:dyDescent="0.2">
      <c r="A253" s="3" t="s">
        <v>1172</v>
      </c>
      <c r="B253" s="4" t="s">
        <v>1124</v>
      </c>
      <c r="C253" s="4" t="s">
        <v>1114</v>
      </c>
      <c r="D253" s="5"/>
      <c r="E253" s="4" t="s">
        <v>1103</v>
      </c>
      <c r="F253" s="5"/>
      <c r="G253">
        <f t="shared" si="8"/>
        <v>27</v>
      </c>
      <c r="H253">
        <f t="shared" si="9"/>
        <v>10</v>
      </c>
    </row>
    <row r="254" spans="1:8" ht="30" x14ac:dyDescent="0.2">
      <c r="A254" s="3" t="s">
        <v>1173</v>
      </c>
      <c r="B254" s="4" t="s">
        <v>1107</v>
      </c>
      <c r="C254" s="4" t="s">
        <v>1099</v>
      </c>
      <c r="D254" s="5"/>
      <c r="E254" s="4" t="s">
        <v>1115</v>
      </c>
      <c r="F254" s="5"/>
      <c r="G254">
        <f t="shared" si="8"/>
        <v>3</v>
      </c>
      <c r="H254">
        <f t="shared" si="9"/>
        <v>6</v>
      </c>
    </row>
    <row r="255" spans="1:8" ht="30" x14ac:dyDescent="0.2">
      <c r="A255" s="3" t="s">
        <v>1173</v>
      </c>
      <c r="B255" s="4" t="s">
        <v>1107</v>
      </c>
      <c r="C255" s="4" t="s">
        <v>1109</v>
      </c>
      <c r="D255" s="5"/>
      <c r="E255" s="4" t="s">
        <v>1113</v>
      </c>
      <c r="F255" s="5"/>
      <c r="G255">
        <f t="shared" si="8"/>
        <v>4</v>
      </c>
      <c r="H255">
        <f t="shared" si="9"/>
        <v>29</v>
      </c>
    </row>
    <row r="256" spans="1:8" ht="30" x14ac:dyDescent="0.2">
      <c r="A256" s="3" t="s">
        <v>1173</v>
      </c>
      <c r="B256" s="4" t="s">
        <v>1098</v>
      </c>
      <c r="C256" s="4" t="s">
        <v>1128</v>
      </c>
      <c r="D256" s="5"/>
      <c r="E256" s="4" t="s">
        <v>1101</v>
      </c>
      <c r="F256" s="5"/>
      <c r="G256">
        <f t="shared" si="8"/>
        <v>20</v>
      </c>
      <c r="H256">
        <f t="shared" si="9"/>
        <v>1</v>
      </c>
    </row>
    <row r="257" spans="1:8" ht="30" x14ac:dyDescent="0.2">
      <c r="A257" s="3" t="s">
        <v>1173</v>
      </c>
      <c r="B257" s="4" t="s">
        <v>1098</v>
      </c>
      <c r="C257" s="4" t="s">
        <v>1119</v>
      </c>
      <c r="D257" s="5"/>
      <c r="E257" s="4" t="s">
        <v>1105</v>
      </c>
      <c r="F257" s="5"/>
      <c r="G257">
        <f t="shared" si="8"/>
        <v>11</v>
      </c>
      <c r="H257">
        <f t="shared" si="9"/>
        <v>2</v>
      </c>
    </row>
    <row r="258" spans="1:8" ht="30" x14ac:dyDescent="0.2">
      <c r="A258" s="3" t="s">
        <v>1173</v>
      </c>
      <c r="B258" s="4" t="s">
        <v>1116</v>
      </c>
      <c r="C258" s="4" t="s">
        <v>1108</v>
      </c>
      <c r="D258" s="5"/>
      <c r="E258" s="4" t="s">
        <v>1110</v>
      </c>
      <c r="F258" s="5"/>
      <c r="G258">
        <f t="shared" si="8"/>
        <v>12</v>
      </c>
      <c r="H258">
        <f t="shared" si="9"/>
        <v>5</v>
      </c>
    </row>
    <row r="259" spans="1:8" ht="30" x14ac:dyDescent="0.2">
      <c r="A259" s="3" t="s">
        <v>1173</v>
      </c>
      <c r="B259" s="4" t="s">
        <v>1116</v>
      </c>
      <c r="C259" s="4" t="s">
        <v>1125</v>
      </c>
      <c r="D259" s="5"/>
      <c r="E259" s="4" t="s">
        <v>1100</v>
      </c>
      <c r="F259" s="5"/>
      <c r="G259">
        <f t="shared" ref="G259:G322" si="10">VLOOKUP(C259,M:N,2,FALSE)</f>
        <v>21</v>
      </c>
      <c r="H259">
        <f t="shared" ref="H259:H322" si="11">VLOOKUP(E259,M:N,2,FALSE)</f>
        <v>16</v>
      </c>
    </row>
    <row r="260" spans="1:8" ht="30" x14ac:dyDescent="0.2">
      <c r="A260" s="3" t="s">
        <v>1173</v>
      </c>
      <c r="B260" s="4" t="s">
        <v>1116</v>
      </c>
      <c r="C260" s="4" t="s">
        <v>1120</v>
      </c>
      <c r="D260" s="5"/>
      <c r="E260" s="4" t="s">
        <v>1123</v>
      </c>
      <c r="F260" s="5"/>
      <c r="G260">
        <f t="shared" si="10"/>
        <v>17</v>
      </c>
      <c r="H260">
        <f t="shared" si="11"/>
        <v>18</v>
      </c>
    </row>
    <row r="261" spans="1:8" ht="30" x14ac:dyDescent="0.2">
      <c r="A261" s="3" t="s">
        <v>1173</v>
      </c>
      <c r="B261" s="4" t="s">
        <v>1124</v>
      </c>
      <c r="C261" s="4" t="s">
        <v>1132</v>
      </c>
      <c r="D261" s="5"/>
      <c r="E261" s="4" t="s">
        <v>1126</v>
      </c>
      <c r="F261" s="5"/>
      <c r="G261">
        <f t="shared" si="10"/>
        <v>23</v>
      </c>
      <c r="H261">
        <f t="shared" si="11"/>
        <v>26</v>
      </c>
    </row>
    <row r="262" spans="1:8" ht="30" x14ac:dyDescent="0.2">
      <c r="A262" s="3" t="s">
        <v>1173</v>
      </c>
      <c r="B262" s="4" t="s">
        <v>1127</v>
      </c>
      <c r="C262" s="4" t="s">
        <v>1117</v>
      </c>
      <c r="D262" s="5"/>
      <c r="E262" s="4" t="s">
        <v>1129</v>
      </c>
      <c r="F262" s="5"/>
      <c r="G262">
        <f t="shared" si="10"/>
        <v>14</v>
      </c>
      <c r="H262">
        <f t="shared" si="11"/>
        <v>28</v>
      </c>
    </row>
    <row r="263" spans="1:8" ht="30" x14ac:dyDescent="0.2">
      <c r="A263" s="3" t="s">
        <v>1173</v>
      </c>
      <c r="B263" s="4" t="s">
        <v>1102</v>
      </c>
      <c r="C263" s="4" t="s">
        <v>1122</v>
      </c>
      <c r="D263" s="5"/>
      <c r="E263" s="4" t="s">
        <v>1130</v>
      </c>
      <c r="F263" s="5"/>
      <c r="G263">
        <f t="shared" si="10"/>
        <v>22</v>
      </c>
      <c r="H263">
        <f t="shared" si="11"/>
        <v>25</v>
      </c>
    </row>
    <row r="264" spans="1:8" x14ac:dyDescent="0.2">
      <c r="A264" s="3" t="s">
        <v>1174</v>
      </c>
      <c r="B264" s="4" t="s">
        <v>1107</v>
      </c>
      <c r="C264" s="4" t="s">
        <v>1135</v>
      </c>
      <c r="D264" s="5"/>
      <c r="E264" s="4" t="s">
        <v>1111</v>
      </c>
      <c r="F264" s="5"/>
      <c r="G264">
        <f t="shared" si="10"/>
        <v>15</v>
      </c>
      <c r="H264">
        <f t="shared" si="11"/>
        <v>9</v>
      </c>
    </row>
    <row r="265" spans="1:8" x14ac:dyDescent="0.2">
      <c r="A265" s="3" t="s">
        <v>1174</v>
      </c>
      <c r="B265" s="4" t="s">
        <v>1098</v>
      </c>
      <c r="C265" s="4" t="s">
        <v>1104</v>
      </c>
      <c r="D265" s="5"/>
      <c r="E265" s="4" t="s">
        <v>1112</v>
      </c>
      <c r="F265" s="5"/>
      <c r="G265">
        <f t="shared" si="10"/>
        <v>13</v>
      </c>
      <c r="H265">
        <f t="shared" si="11"/>
        <v>19</v>
      </c>
    </row>
    <row r="266" spans="1:8" x14ac:dyDescent="0.2">
      <c r="A266" s="3" t="s">
        <v>1174</v>
      </c>
      <c r="B266" s="4" t="s">
        <v>1102</v>
      </c>
      <c r="C266" s="4" t="s">
        <v>1121</v>
      </c>
      <c r="D266" s="5"/>
      <c r="E266" s="4" t="s">
        <v>1131</v>
      </c>
      <c r="F266" s="5"/>
      <c r="G266">
        <f t="shared" si="10"/>
        <v>8</v>
      </c>
      <c r="H266">
        <f t="shared" si="11"/>
        <v>24</v>
      </c>
    </row>
    <row r="267" spans="1:8" x14ac:dyDescent="0.2">
      <c r="A267" s="3" t="s">
        <v>1174</v>
      </c>
      <c r="B267" s="4" t="s">
        <v>1139</v>
      </c>
      <c r="C267" s="4" t="s">
        <v>1118</v>
      </c>
      <c r="D267" s="5"/>
      <c r="E267" s="4" t="s">
        <v>1133</v>
      </c>
      <c r="F267" s="5"/>
      <c r="G267">
        <f t="shared" si="10"/>
        <v>7</v>
      </c>
      <c r="H267">
        <f t="shared" si="11"/>
        <v>30</v>
      </c>
    </row>
    <row r="268" spans="1:8" ht="30" x14ac:dyDescent="0.2">
      <c r="A268" s="3" t="s">
        <v>1175</v>
      </c>
      <c r="B268" s="4" t="s">
        <v>1107</v>
      </c>
      <c r="C268" s="4" t="s">
        <v>1132</v>
      </c>
      <c r="D268" s="5"/>
      <c r="E268" s="4" t="s">
        <v>1115</v>
      </c>
      <c r="F268" s="5"/>
      <c r="G268">
        <f t="shared" si="10"/>
        <v>23</v>
      </c>
      <c r="H268">
        <f t="shared" si="11"/>
        <v>6</v>
      </c>
    </row>
    <row r="269" spans="1:8" ht="30" x14ac:dyDescent="0.2">
      <c r="A269" s="3" t="s">
        <v>1175</v>
      </c>
      <c r="B269" s="4" t="s">
        <v>1107</v>
      </c>
      <c r="C269" s="4" t="s">
        <v>1104</v>
      </c>
      <c r="D269" s="5"/>
      <c r="E269" s="4" t="s">
        <v>1108</v>
      </c>
      <c r="F269" s="5"/>
      <c r="G269">
        <f t="shared" si="10"/>
        <v>13</v>
      </c>
      <c r="H269">
        <f t="shared" si="11"/>
        <v>12</v>
      </c>
    </row>
    <row r="270" spans="1:8" ht="30" x14ac:dyDescent="0.2">
      <c r="A270" s="3" t="s">
        <v>1175</v>
      </c>
      <c r="B270" s="4" t="s">
        <v>1107</v>
      </c>
      <c r="C270" s="4" t="s">
        <v>1109</v>
      </c>
      <c r="D270" s="5"/>
      <c r="E270" s="4" t="s">
        <v>1125</v>
      </c>
      <c r="F270" s="5"/>
      <c r="G270">
        <f t="shared" si="10"/>
        <v>4</v>
      </c>
      <c r="H270">
        <f t="shared" si="11"/>
        <v>21</v>
      </c>
    </row>
    <row r="271" spans="1:8" ht="30" x14ac:dyDescent="0.2">
      <c r="A271" s="3" t="s">
        <v>1175</v>
      </c>
      <c r="B271" s="4" t="s">
        <v>1098</v>
      </c>
      <c r="C271" s="4" t="s">
        <v>1099</v>
      </c>
      <c r="D271" s="5"/>
      <c r="E271" s="4" t="s">
        <v>1105</v>
      </c>
      <c r="F271" s="5"/>
      <c r="G271">
        <f t="shared" si="10"/>
        <v>3</v>
      </c>
      <c r="H271">
        <f t="shared" si="11"/>
        <v>2</v>
      </c>
    </row>
    <row r="272" spans="1:8" ht="30" x14ac:dyDescent="0.2">
      <c r="A272" s="3" t="s">
        <v>1175</v>
      </c>
      <c r="B272" s="4" t="s">
        <v>1116</v>
      </c>
      <c r="C272" s="4" t="s">
        <v>1110</v>
      </c>
      <c r="D272" s="5"/>
      <c r="E272" s="4" t="s">
        <v>1119</v>
      </c>
      <c r="F272" s="5"/>
      <c r="G272">
        <f t="shared" si="10"/>
        <v>5</v>
      </c>
      <c r="H272">
        <f t="shared" si="11"/>
        <v>11</v>
      </c>
    </row>
    <row r="273" spans="1:8" ht="30" x14ac:dyDescent="0.2">
      <c r="A273" s="3" t="s">
        <v>1175</v>
      </c>
      <c r="B273" s="4" t="s">
        <v>1116</v>
      </c>
      <c r="C273" s="4" t="s">
        <v>1114</v>
      </c>
      <c r="D273" s="5"/>
      <c r="E273" s="4" t="s">
        <v>1117</v>
      </c>
      <c r="F273" s="5"/>
      <c r="G273">
        <f t="shared" si="10"/>
        <v>27</v>
      </c>
      <c r="H273">
        <f t="shared" si="11"/>
        <v>14</v>
      </c>
    </row>
    <row r="274" spans="1:8" ht="30" x14ac:dyDescent="0.2">
      <c r="A274" s="3" t="s">
        <v>1175</v>
      </c>
      <c r="B274" s="4" t="s">
        <v>1116</v>
      </c>
      <c r="C274" s="4" t="s">
        <v>1111</v>
      </c>
      <c r="D274" s="5"/>
      <c r="E274" s="4" t="s">
        <v>1100</v>
      </c>
      <c r="F274" s="5"/>
      <c r="G274">
        <f t="shared" si="10"/>
        <v>9</v>
      </c>
      <c r="H274">
        <f t="shared" si="11"/>
        <v>16</v>
      </c>
    </row>
    <row r="275" spans="1:8" ht="30" x14ac:dyDescent="0.2">
      <c r="A275" s="3" t="s">
        <v>1175</v>
      </c>
      <c r="B275" s="4" t="s">
        <v>1116</v>
      </c>
      <c r="C275" s="4" t="s">
        <v>1135</v>
      </c>
      <c r="D275" s="5"/>
      <c r="E275" s="4" t="s">
        <v>1120</v>
      </c>
      <c r="F275" s="5"/>
      <c r="G275">
        <f t="shared" si="10"/>
        <v>15</v>
      </c>
      <c r="H275">
        <f t="shared" si="11"/>
        <v>17</v>
      </c>
    </row>
    <row r="276" spans="1:8" ht="30" x14ac:dyDescent="0.2">
      <c r="A276" s="3" t="s">
        <v>1175</v>
      </c>
      <c r="B276" s="4" t="s">
        <v>1116</v>
      </c>
      <c r="C276" s="4" t="s">
        <v>1113</v>
      </c>
      <c r="D276" s="5"/>
      <c r="E276" s="4" t="s">
        <v>1123</v>
      </c>
      <c r="F276" s="5"/>
      <c r="G276">
        <f t="shared" si="10"/>
        <v>29</v>
      </c>
      <c r="H276">
        <f t="shared" si="11"/>
        <v>18</v>
      </c>
    </row>
    <row r="277" spans="1:8" ht="30" x14ac:dyDescent="0.2">
      <c r="A277" s="3" t="s">
        <v>1175</v>
      </c>
      <c r="B277" s="4" t="s">
        <v>1116</v>
      </c>
      <c r="C277" s="4" t="s">
        <v>1129</v>
      </c>
      <c r="D277" s="5"/>
      <c r="E277" s="4" t="s">
        <v>1128</v>
      </c>
      <c r="F277" s="5"/>
      <c r="G277">
        <f t="shared" si="10"/>
        <v>28</v>
      </c>
      <c r="H277">
        <f t="shared" si="11"/>
        <v>20</v>
      </c>
    </row>
    <row r="278" spans="1:8" ht="30" x14ac:dyDescent="0.2">
      <c r="A278" s="3" t="s">
        <v>1175</v>
      </c>
      <c r="B278" s="4" t="s">
        <v>1124</v>
      </c>
      <c r="C278" s="4" t="s">
        <v>1101</v>
      </c>
      <c r="D278" s="5"/>
      <c r="E278" s="4" t="s">
        <v>1126</v>
      </c>
      <c r="F278" s="5"/>
      <c r="G278">
        <f t="shared" si="10"/>
        <v>1</v>
      </c>
      <c r="H278">
        <f t="shared" si="11"/>
        <v>26</v>
      </c>
    </row>
    <row r="279" spans="1:8" ht="30" x14ac:dyDescent="0.2">
      <c r="A279" s="3" t="s">
        <v>1175</v>
      </c>
      <c r="B279" s="4" t="s">
        <v>1102</v>
      </c>
      <c r="C279" s="4" t="s">
        <v>1122</v>
      </c>
      <c r="D279" s="5"/>
      <c r="E279" s="4" t="s">
        <v>1103</v>
      </c>
      <c r="F279" s="5"/>
      <c r="G279">
        <f t="shared" si="10"/>
        <v>22</v>
      </c>
      <c r="H279">
        <f t="shared" si="11"/>
        <v>10</v>
      </c>
    </row>
    <row r="280" spans="1:8" ht="30" x14ac:dyDescent="0.2">
      <c r="A280" s="3" t="s">
        <v>1175</v>
      </c>
      <c r="B280" s="4" t="s">
        <v>1102</v>
      </c>
      <c r="C280" s="4" t="s">
        <v>1131</v>
      </c>
      <c r="D280" s="5"/>
      <c r="E280" s="4" t="s">
        <v>1130</v>
      </c>
      <c r="F280" s="5"/>
      <c r="G280">
        <f t="shared" si="10"/>
        <v>24</v>
      </c>
      <c r="H280">
        <f t="shared" si="11"/>
        <v>25</v>
      </c>
    </row>
    <row r="281" spans="1:8" x14ac:dyDescent="0.2">
      <c r="A281" s="3" t="s">
        <v>1176</v>
      </c>
      <c r="B281" s="4" t="s">
        <v>1151</v>
      </c>
      <c r="C281" s="4" t="s">
        <v>1111</v>
      </c>
      <c r="D281" s="5"/>
      <c r="E281" s="4" t="s">
        <v>1133</v>
      </c>
      <c r="F281" s="5"/>
      <c r="G281">
        <f t="shared" si="10"/>
        <v>9</v>
      </c>
      <c r="H281">
        <f t="shared" si="11"/>
        <v>30</v>
      </c>
    </row>
    <row r="282" spans="1:8" x14ac:dyDescent="0.2">
      <c r="A282" s="3" t="s">
        <v>1176</v>
      </c>
      <c r="B282" s="4" t="s">
        <v>1107</v>
      </c>
      <c r="C282" s="4" t="s">
        <v>1120</v>
      </c>
      <c r="D282" s="5"/>
      <c r="E282" s="4" t="s">
        <v>1109</v>
      </c>
      <c r="F282" s="5"/>
      <c r="G282">
        <f t="shared" si="10"/>
        <v>17</v>
      </c>
      <c r="H282">
        <f t="shared" si="11"/>
        <v>4</v>
      </c>
    </row>
    <row r="283" spans="1:8" x14ac:dyDescent="0.2">
      <c r="A283" s="3" t="s">
        <v>1176</v>
      </c>
      <c r="B283" s="4" t="s">
        <v>1107</v>
      </c>
      <c r="C283" s="4" t="s">
        <v>1132</v>
      </c>
      <c r="D283" s="5"/>
      <c r="E283" s="4" t="s">
        <v>1112</v>
      </c>
      <c r="F283" s="5"/>
      <c r="G283">
        <f t="shared" si="10"/>
        <v>23</v>
      </c>
      <c r="H283">
        <f t="shared" si="11"/>
        <v>19</v>
      </c>
    </row>
    <row r="284" spans="1:8" x14ac:dyDescent="0.2">
      <c r="A284" s="3" t="s">
        <v>1176</v>
      </c>
      <c r="B284" s="4" t="s">
        <v>1107</v>
      </c>
      <c r="C284" s="4" t="s">
        <v>1110</v>
      </c>
      <c r="D284" s="5"/>
      <c r="E284" s="4" t="s">
        <v>1125</v>
      </c>
      <c r="F284" s="5"/>
      <c r="G284">
        <f t="shared" si="10"/>
        <v>5</v>
      </c>
      <c r="H284">
        <f t="shared" si="11"/>
        <v>21</v>
      </c>
    </row>
    <row r="285" spans="1:8" x14ac:dyDescent="0.2">
      <c r="A285" s="3" t="s">
        <v>1176</v>
      </c>
      <c r="B285" s="4" t="s">
        <v>1116</v>
      </c>
      <c r="C285" s="4" t="s">
        <v>1114</v>
      </c>
      <c r="D285" s="5"/>
      <c r="E285" s="4" t="s">
        <v>1108</v>
      </c>
      <c r="F285" s="5"/>
      <c r="G285">
        <f t="shared" si="10"/>
        <v>27</v>
      </c>
      <c r="H285">
        <f t="shared" si="11"/>
        <v>12</v>
      </c>
    </row>
    <row r="286" spans="1:8" x14ac:dyDescent="0.2">
      <c r="A286" s="3" t="s">
        <v>1176</v>
      </c>
      <c r="B286" s="4" t="s">
        <v>1116</v>
      </c>
      <c r="C286" s="4" t="s">
        <v>1101</v>
      </c>
      <c r="D286" s="5"/>
      <c r="E286" s="4" t="s">
        <v>1117</v>
      </c>
      <c r="F286" s="5"/>
      <c r="G286">
        <f t="shared" si="10"/>
        <v>1</v>
      </c>
      <c r="H286">
        <f t="shared" si="11"/>
        <v>14</v>
      </c>
    </row>
    <row r="287" spans="1:8" x14ac:dyDescent="0.2">
      <c r="A287" s="3" t="s">
        <v>1176</v>
      </c>
      <c r="B287" s="4" t="s">
        <v>1116</v>
      </c>
      <c r="C287" s="4" t="s">
        <v>1113</v>
      </c>
      <c r="D287" s="5"/>
      <c r="E287" s="4" t="s">
        <v>1128</v>
      </c>
      <c r="F287" s="5"/>
      <c r="G287">
        <f t="shared" si="10"/>
        <v>29</v>
      </c>
      <c r="H287">
        <f t="shared" si="11"/>
        <v>20</v>
      </c>
    </row>
    <row r="288" spans="1:8" x14ac:dyDescent="0.2">
      <c r="A288" s="3" t="s">
        <v>1176</v>
      </c>
      <c r="B288" s="4" t="s">
        <v>1124</v>
      </c>
      <c r="C288" s="4" t="s">
        <v>1105</v>
      </c>
      <c r="D288" s="5"/>
      <c r="E288" s="4" t="s">
        <v>1126</v>
      </c>
      <c r="F288" s="5"/>
      <c r="G288">
        <f t="shared" si="10"/>
        <v>2</v>
      </c>
      <c r="H288">
        <f t="shared" si="11"/>
        <v>26</v>
      </c>
    </row>
    <row r="289" spans="1:8" x14ac:dyDescent="0.2">
      <c r="A289" s="3" t="s">
        <v>1176</v>
      </c>
      <c r="B289" s="4" t="s">
        <v>1127</v>
      </c>
      <c r="C289" s="4" t="s">
        <v>1100</v>
      </c>
      <c r="D289" s="5"/>
      <c r="E289" s="4" t="s">
        <v>1121</v>
      </c>
      <c r="F289" s="5"/>
      <c r="G289">
        <f t="shared" si="10"/>
        <v>16</v>
      </c>
      <c r="H289">
        <f t="shared" si="11"/>
        <v>8</v>
      </c>
    </row>
    <row r="290" spans="1:8" x14ac:dyDescent="0.2">
      <c r="A290" s="3" t="s">
        <v>1176</v>
      </c>
      <c r="B290" s="4" t="s">
        <v>1127</v>
      </c>
      <c r="C290" s="4" t="s">
        <v>1123</v>
      </c>
      <c r="D290" s="5"/>
      <c r="E290" s="4" t="s">
        <v>1129</v>
      </c>
      <c r="F290" s="5"/>
      <c r="G290">
        <f t="shared" si="10"/>
        <v>18</v>
      </c>
      <c r="H290">
        <f t="shared" si="11"/>
        <v>28</v>
      </c>
    </row>
    <row r="291" spans="1:8" x14ac:dyDescent="0.2">
      <c r="A291" s="3" t="s">
        <v>1176</v>
      </c>
      <c r="B291" s="4" t="s">
        <v>1102</v>
      </c>
      <c r="C291" s="4" t="s">
        <v>1131</v>
      </c>
      <c r="D291" s="5"/>
      <c r="E291" s="4" t="s">
        <v>1103</v>
      </c>
      <c r="F291" s="5"/>
      <c r="G291">
        <f t="shared" si="10"/>
        <v>24</v>
      </c>
      <c r="H291">
        <f t="shared" si="11"/>
        <v>10</v>
      </c>
    </row>
    <row r="292" spans="1:8" x14ac:dyDescent="0.2">
      <c r="A292" s="3" t="s">
        <v>1176</v>
      </c>
      <c r="B292" s="4" t="s">
        <v>1139</v>
      </c>
      <c r="C292" s="4" t="s">
        <v>1130</v>
      </c>
      <c r="D292" s="5"/>
      <c r="E292" s="4" t="s">
        <v>1104</v>
      </c>
      <c r="F292" s="5"/>
      <c r="G292">
        <f t="shared" si="10"/>
        <v>25</v>
      </c>
      <c r="H292">
        <f t="shared" si="11"/>
        <v>13</v>
      </c>
    </row>
    <row r="293" spans="1:8" x14ac:dyDescent="0.2">
      <c r="A293" s="3" t="s">
        <v>1177</v>
      </c>
      <c r="B293" s="4" t="s">
        <v>1138</v>
      </c>
      <c r="C293" s="4" t="s">
        <v>1120</v>
      </c>
      <c r="D293" s="5"/>
      <c r="E293" s="4" t="s">
        <v>1122</v>
      </c>
      <c r="F293" s="5"/>
      <c r="G293">
        <f t="shared" si="10"/>
        <v>17</v>
      </c>
      <c r="H293">
        <f t="shared" si="11"/>
        <v>22</v>
      </c>
    </row>
    <row r="294" spans="1:8" x14ac:dyDescent="0.2">
      <c r="A294" s="3" t="s">
        <v>1177</v>
      </c>
      <c r="B294" s="4" t="s">
        <v>1098</v>
      </c>
      <c r="C294" s="4" t="s">
        <v>1112</v>
      </c>
      <c r="D294" s="5"/>
      <c r="E294" s="4" t="s">
        <v>1101</v>
      </c>
      <c r="F294" s="5"/>
      <c r="G294">
        <f t="shared" si="10"/>
        <v>19</v>
      </c>
      <c r="H294">
        <f t="shared" si="11"/>
        <v>1</v>
      </c>
    </row>
    <row r="295" spans="1:8" x14ac:dyDescent="0.2">
      <c r="A295" s="3" t="s">
        <v>1177</v>
      </c>
      <c r="B295" s="4" t="s">
        <v>1098</v>
      </c>
      <c r="C295" s="4" t="s">
        <v>1132</v>
      </c>
      <c r="D295" s="5"/>
      <c r="E295" s="4" t="s">
        <v>1099</v>
      </c>
      <c r="F295" s="5"/>
      <c r="G295">
        <f t="shared" si="10"/>
        <v>23</v>
      </c>
      <c r="H295">
        <f t="shared" si="11"/>
        <v>3</v>
      </c>
    </row>
    <row r="296" spans="1:8" x14ac:dyDescent="0.2">
      <c r="A296" s="3" t="s">
        <v>1177</v>
      </c>
      <c r="B296" s="4" t="s">
        <v>1116</v>
      </c>
      <c r="C296" s="4" t="s">
        <v>1135</v>
      </c>
      <c r="D296" s="5"/>
      <c r="E296" s="4" t="s">
        <v>1110</v>
      </c>
      <c r="F296" s="5"/>
      <c r="G296">
        <f t="shared" si="10"/>
        <v>15</v>
      </c>
      <c r="H296">
        <f t="shared" si="11"/>
        <v>5</v>
      </c>
    </row>
    <row r="297" spans="1:8" x14ac:dyDescent="0.2">
      <c r="A297" s="3" t="s">
        <v>1177</v>
      </c>
      <c r="B297" s="4" t="s">
        <v>1116</v>
      </c>
      <c r="C297" s="4" t="s">
        <v>1125</v>
      </c>
      <c r="D297" s="5"/>
      <c r="E297" s="4" t="s">
        <v>1115</v>
      </c>
      <c r="F297" s="5"/>
      <c r="G297">
        <f t="shared" si="10"/>
        <v>21</v>
      </c>
      <c r="H297">
        <f t="shared" si="11"/>
        <v>6</v>
      </c>
    </row>
    <row r="298" spans="1:8" x14ac:dyDescent="0.2">
      <c r="A298" s="3" t="s">
        <v>1177</v>
      </c>
      <c r="B298" s="4" t="s">
        <v>1116</v>
      </c>
      <c r="C298" s="4" t="s">
        <v>1109</v>
      </c>
      <c r="D298" s="5"/>
      <c r="E298" s="4" t="s">
        <v>1119</v>
      </c>
      <c r="F298" s="5"/>
      <c r="G298">
        <f t="shared" si="10"/>
        <v>4</v>
      </c>
      <c r="H298">
        <f t="shared" si="11"/>
        <v>11</v>
      </c>
    </row>
    <row r="299" spans="1:8" x14ac:dyDescent="0.2">
      <c r="A299" s="3" t="s">
        <v>1177</v>
      </c>
      <c r="B299" s="4" t="s">
        <v>1124</v>
      </c>
      <c r="C299" s="4" t="s">
        <v>1113</v>
      </c>
      <c r="D299" s="5"/>
      <c r="E299" s="4" t="s">
        <v>1118</v>
      </c>
      <c r="F299" s="5"/>
      <c r="G299">
        <f t="shared" si="10"/>
        <v>29</v>
      </c>
      <c r="H299">
        <f t="shared" si="11"/>
        <v>7</v>
      </c>
    </row>
    <row r="300" spans="1:8" x14ac:dyDescent="0.2">
      <c r="A300" s="3" t="s">
        <v>1177</v>
      </c>
      <c r="B300" s="4" t="s">
        <v>1127</v>
      </c>
      <c r="C300" s="4" t="s">
        <v>1123</v>
      </c>
      <c r="D300" s="5"/>
      <c r="E300" s="4" t="s">
        <v>1129</v>
      </c>
      <c r="F300" s="5"/>
      <c r="G300">
        <f t="shared" si="10"/>
        <v>18</v>
      </c>
      <c r="H300">
        <f t="shared" si="11"/>
        <v>28</v>
      </c>
    </row>
    <row r="301" spans="1:8" x14ac:dyDescent="0.2">
      <c r="A301" s="3" t="s">
        <v>1178</v>
      </c>
      <c r="B301" s="4" t="s">
        <v>1151</v>
      </c>
      <c r="C301" s="4" t="s">
        <v>1103</v>
      </c>
      <c r="D301" s="5"/>
      <c r="E301" s="4" t="s">
        <v>1133</v>
      </c>
      <c r="F301" s="5"/>
      <c r="G301">
        <f t="shared" si="10"/>
        <v>10</v>
      </c>
      <c r="H301">
        <f t="shared" si="11"/>
        <v>30</v>
      </c>
    </row>
    <row r="302" spans="1:8" x14ac:dyDescent="0.2">
      <c r="A302" s="3" t="s">
        <v>1178</v>
      </c>
      <c r="B302" s="4" t="s">
        <v>1149</v>
      </c>
      <c r="C302" s="4" t="s">
        <v>1100</v>
      </c>
      <c r="D302" s="5"/>
      <c r="E302" s="4" t="s">
        <v>1108</v>
      </c>
      <c r="F302" s="5"/>
      <c r="G302">
        <f t="shared" si="10"/>
        <v>16</v>
      </c>
      <c r="H302">
        <f t="shared" si="11"/>
        <v>12</v>
      </c>
    </row>
    <row r="303" spans="1:8" x14ac:dyDescent="0.2">
      <c r="A303" s="3" t="s">
        <v>1178</v>
      </c>
      <c r="B303" s="4" t="s">
        <v>1138</v>
      </c>
      <c r="C303" s="4" t="s">
        <v>1130</v>
      </c>
      <c r="D303" s="5"/>
      <c r="E303" s="4" t="s">
        <v>1117</v>
      </c>
      <c r="F303" s="5"/>
      <c r="G303">
        <f t="shared" si="10"/>
        <v>25</v>
      </c>
      <c r="H303">
        <f t="shared" si="11"/>
        <v>14</v>
      </c>
    </row>
    <row r="304" spans="1:8" x14ac:dyDescent="0.2">
      <c r="A304" s="3" t="s">
        <v>1178</v>
      </c>
      <c r="B304" s="4" t="s">
        <v>1138</v>
      </c>
      <c r="C304" s="4" t="s">
        <v>1105</v>
      </c>
      <c r="D304" s="5"/>
      <c r="E304" s="4" t="s">
        <v>1114</v>
      </c>
      <c r="F304" s="5"/>
      <c r="G304">
        <f t="shared" si="10"/>
        <v>2</v>
      </c>
      <c r="H304">
        <f t="shared" si="11"/>
        <v>27</v>
      </c>
    </row>
    <row r="305" spans="1:8" x14ac:dyDescent="0.2">
      <c r="A305" s="3" t="s">
        <v>1178</v>
      </c>
      <c r="B305" s="4" t="s">
        <v>1142</v>
      </c>
      <c r="C305" s="4" t="s">
        <v>1111</v>
      </c>
      <c r="D305" s="5"/>
      <c r="E305" s="4" t="s">
        <v>1104</v>
      </c>
      <c r="F305" s="5"/>
      <c r="G305">
        <f t="shared" si="10"/>
        <v>9</v>
      </c>
      <c r="H305">
        <f t="shared" si="11"/>
        <v>13</v>
      </c>
    </row>
    <row r="306" spans="1:8" ht="30" x14ac:dyDescent="0.2">
      <c r="A306" s="3" t="s">
        <v>1179</v>
      </c>
      <c r="B306" s="4" t="s">
        <v>1107</v>
      </c>
      <c r="C306" s="4" t="s">
        <v>1125</v>
      </c>
      <c r="D306" s="5"/>
      <c r="E306" s="4" t="s">
        <v>1122</v>
      </c>
      <c r="F306" s="5"/>
      <c r="G306">
        <f t="shared" si="10"/>
        <v>21</v>
      </c>
      <c r="H306">
        <f t="shared" si="11"/>
        <v>22</v>
      </c>
    </row>
    <row r="307" spans="1:8" ht="30" x14ac:dyDescent="0.2">
      <c r="A307" s="3" t="s">
        <v>1179</v>
      </c>
      <c r="B307" s="4" t="s">
        <v>1098</v>
      </c>
      <c r="C307" s="4" t="s">
        <v>1121</v>
      </c>
      <c r="D307" s="5"/>
      <c r="E307" s="4" t="s">
        <v>1135</v>
      </c>
      <c r="F307" s="5"/>
      <c r="G307">
        <f t="shared" si="10"/>
        <v>8</v>
      </c>
      <c r="H307">
        <f t="shared" si="11"/>
        <v>15</v>
      </c>
    </row>
    <row r="308" spans="1:8" ht="30" x14ac:dyDescent="0.2">
      <c r="A308" s="3" t="s">
        <v>1179</v>
      </c>
      <c r="B308" s="4" t="s">
        <v>1116</v>
      </c>
      <c r="C308" s="4" t="s">
        <v>1109</v>
      </c>
      <c r="D308" s="5"/>
      <c r="E308" s="4" t="s">
        <v>1110</v>
      </c>
      <c r="F308" s="5"/>
      <c r="G308">
        <f t="shared" si="10"/>
        <v>4</v>
      </c>
      <c r="H308">
        <f t="shared" si="11"/>
        <v>5</v>
      </c>
    </row>
    <row r="309" spans="1:8" ht="30" x14ac:dyDescent="0.2">
      <c r="A309" s="3" t="s">
        <v>1179</v>
      </c>
      <c r="B309" s="4" t="s">
        <v>1116</v>
      </c>
      <c r="C309" s="4" t="s">
        <v>1128</v>
      </c>
      <c r="D309" s="5"/>
      <c r="E309" s="4" t="s">
        <v>1119</v>
      </c>
      <c r="F309" s="5"/>
      <c r="G309">
        <f t="shared" si="10"/>
        <v>20</v>
      </c>
      <c r="H309">
        <f t="shared" si="11"/>
        <v>11</v>
      </c>
    </row>
    <row r="310" spans="1:8" ht="30" x14ac:dyDescent="0.2">
      <c r="A310" s="3" t="s">
        <v>1179</v>
      </c>
      <c r="B310" s="4" t="s">
        <v>1116</v>
      </c>
      <c r="C310" s="4" t="s">
        <v>1108</v>
      </c>
      <c r="D310" s="5"/>
      <c r="E310" s="4" t="s">
        <v>1120</v>
      </c>
      <c r="F310" s="5"/>
      <c r="G310">
        <f t="shared" si="10"/>
        <v>12</v>
      </c>
      <c r="H310">
        <f t="shared" si="11"/>
        <v>17</v>
      </c>
    </row>
    <row r="311" spans="1:8" ht="30" x14ac:dyDescent="0.2">
      <c r="A311" s="3" t="s">
        <v>1179</v>
      </c>
      <c r="B311" s="4" t="s">
        <v>1124</v>
      </c>
      <c r="C311" s="4" t="s">
        <v>1115</v>
      </c>
      <c r="D311" s="5"/>
      <c r="E311" s="4" t="s">
        <v>1118</v>
      </c>
      <c r="F311" s="5"/>
      <c r="G311">
        <f t="shared" si="10"/>
        <v>6</v>
      </c>
      <c r="H311">
        <f t="shared" si="11"/>
        <v>7</v>
      </c>
    </row>
    <row r="312" spans="1:8" ht="30" x14ac:dyDescent="0.2">
      <c r="A312" s="3" t="s">
        <v>1179</v>
      </c>
      <c r="B312" s="4" t="s">
        <v>1124</v>
      </c>
      <c r="C312" s="4" t="s">
        <v>1113</v>
      </c>
      <c r="D312" s="5"/>
      <c r="E312" s="4" t="s">
        <v>1126</v>
      </c>
      <c r="F312" s="5"/>
      <c r="G312">
        <f t="shared" si="10"/>
        <v>29</v>
      </c>
      <c r="H312">
        <f t="shared" si="11"/>
        <v>26</v>
      </c>
    </row>
    <row r="313" spans="1:8" ht="30" x14ac:dyDescent="0.2">
      <c r="A313" s="3" t="s">
        <v>1179</v>
      </c>
      <c r="B313" s="4" t="s">
        <v>1127</v>
      </c>
      <c r="C313" s="4" t="s">
        <v>1131</v>
      </c>
      <c r="D313" s="5"/>
      <c r="E313" s="4" t="s">
        <v>1129</v>
      </c>
      <c r="F313" s="5"/>
      <c r="G313">
        <f t="shared" si="10"/>
        <v>24</v>
      </c>
      <c r="H313">
        <f t="shared" si="11"/>
        <v>28</v>
      </c>
    </row>
    <row r="314" spans="1:8" ht="30" x14ac:dyDescent="0.2">
      <c r="A314" s="3" t="s">
        <v>1179</v>
      </c>
      <c r="B314" s="4" t="s">
        <v>1139</v>
      </c>
      <c r="C314" s="4" t="s">
        <v>1123</v>
      </c>
      <c r="D314" s="5"/>
      <c r="E314" s="4" t="s">
        <v>1133</v>
      </c>
      <c r="F314" s="5"/>
      <c r="G314">
        <f t="shared" si="10"/>
        <v>18</v>
      </c>
      <c r="H314">
        <f t="shared" si="11"/>
        <v>30</v>
      </c>
    </row>
    <row r="315" spans="1:8" x14ac:dyDescent="0.2">
      <c r="A315" s="3" t="s">
        <v>1180</v>
      </c>
      <c r="B315" s="4" t="s">
        <v>1098</v>
      </c>
      <c r="C315" s="4" t="s">
        <v>1112</v>
      </c>
      <c r="D315" s="5"/>
      <c r="E315" s="4" t="s">
        <v>1099</v>
      </c>
      <c r="F315" s="5"/>
      <c r="G315">
        <f t="shared" si="10"/>
        <v>19</v>
      </c>
      <c r="H315">
        <f t="shared" si="11"/>
        <v>3</v>
      </c>
    </row>
    <row r="316" spans="1:8" x14ac:dyDescent="0.2">
      <c r="A316" s="3" t="s">
        <v>1180</v>
      </c>
      <c r="B316" s="4" t="s">
        <v>1098</v>
      </c>
      <c r="C316" s="4" t="s">
        <v>1117</v>
      </c>
      <c r="D316" s="5"/>
      <c r="E316" s="4" t="s">
        <v>1114</v>
      </c>
      <c r="F316" s="5"/>
      <c r="G316">
        <f t="shared" si="10"/>
        <v>14</v>
      </c>
      <c r="H316">
        <f t="shared" si="11"/>
        <v>27</v>
      </c>
    </row>
    <row r="317" spans="1:8" x14ac:dyDescent="0.2">
      <c r="A317" s="3" t="s">
        <v>1180</v>
      </c>
      <c r="B317" s="4" t="s">
        <v>1102</v>
      </c>
      <c r="C317" s="4" t="s">
        <v>1103</v>
      </c>
      <c r="D317" s="5"/>
      <c r="E317" s="4" t="s">
        <v>1132</v>
      </c>
      <c r="F317" s="5"/>
      <c r="G317">
        <f t="shared" si="10"/>
        <v>10</v>
      </c>
      <c r="H317">
        <f t="shared" si="11"/>
        <v>23</v>
      </c>
    </row>
    <row r="318" spans="1:8" x14ac:dyDescent="0.2">
      <c r="A318" s="3" t="s">
        <v>1180</v>
      </c>
      <c r="B318" s="4" t="s">
        <v>1102</v>
      </c>
      <c r="C318" s="4" t="s">
        <v>1111</v>
      </c>
      <c r="D318" s="5"/>
      <c r="E318" s="4" t="s">
        <v>1131</v>
      </c>
      <c r="F318" s="5"/>
      <c r="G318">
        <f t="shared" si="10"/>
        <v>9</v>
      </c>
      <c r="H318">
        <f t="shared" si="11"/>
        <v>24</v>
      </c>
    </row>
    <row r="319" spans="1:8" x14ac:dyDescent="0.2">
      <c r="A319" s="3" t="s">
        <v>1180</v>
      </c>
      <c r="B319" s="4" t="s">
        <v>1102</v>
      </c>
      <c r="C319" s="4" t="s">
        <v>1104</v>
      </c>
      <c r="D319" s="5"/>
      <c r="E319" s="4" t="s">
        <v>1130</v>
      </c>
      <c r="F319" s="5"/>
      <c r="G319">
        <f t="shared" si="10"/>
        <v>13</v>
      </c>
      <c r="H319">
        <f t="shared" si="11"/>
        <v>25</v>
      </c>
    </row>
    <row r="320" spans="1:8" x14ac:dyDescent="0.2">
      <c r="A320" s="3" t="s">
        <v>1181</v>
      </c>
      <c r="B320" s="4" t="s">
        <v>1107</v>
      </c>
      <c r="C320" s="4" t="s">
        <v>1101</v>
      </c>
      <c r="D320" s="5"/>
      <c r="E320" s="4" t="s">
        <v>1108</v>
      </c>
      <c r="G320">
        <f t="shared" si="10"/>
        <v>1</v>
      </c>
      <c r="H320">
        <f t="shared" si="11"/>
        <v>12</v>
      </c>
    </row>
    <row r="321" spans="1:8" x14ac:dyDescent="0.2">
      <c r="A321" s="3" t="s">
        <v>1181</v>
      </c>
      <c r="B321" s="4" t="s">
        <v>1107</v>
      </c>
      <c r="C321" s="4" t="s">
        <v>1121</v>
      </c>
      <c r="D321" s="5"/>
      <c r="E321" s="4" t="s">
        <v>1125</v>
      </c>
      <c r="G321">
        <f t="shared" si="10"/>
        <v>8</v>
      </c>
      <c r="H321">
        <f t="shared" si="11"/>
        <v>21</v>
      </c>
    </row>
    <row r="322" spans="1:8" x14ac:dyDescent="0.2">
      <c r="A322" s="3" t="s">
        <v>1181</v>
      </c>
      <c r="B322" s="4" t="s">
        <v>1107</v>
      </c>
      <c r="C322" s="4" t="s">
        <v>1120</v>
      </c>
      <c r="D322" s="5"/>
      <c r="E322" s="4" t="s">
        <v>1113</v>
      </c>
      <c r="G322">
        <f t="shared" si="10"/>
        <v>17</v>
      </c>
      <c r="H322">
        <f t="shared" si="11"/>
        <v>29</v>
      </c>
    </row>
    <row r="323" spans="1:8" x14ac:dyDescent="0.2">
      <c r="A323" s="3" t="s">
        <v>1181</v>
      </c>
      <c r="B323" s="4" t="s">
        <v>1098</v>
      </c>
      <c r="C323" s="4" t="s">
        <v>1122</v>
      </c>
      <c r="D323" s="5"/>
      <c r="E323" s="4" t="s">
        <v>1105</v>
      </c>
      <c r="G323">
        <f t="shared" ref="G323:G386" si="12">VLOOKUP(C323,M:N,2,FALSE)</f>
        <v>22</v>
      </c>
      <c r="H323">
        <f t="shared" ref="H323:H386" si="13">VLOOKUP(E323,M:N,2,FALSE)</f>
        <v>2</v>
      </c>
    </row>
    <row r="324" spans="1:8" x14ac:dyDescent="0.2">
      <c r="A324" s="3" t="s">
        <v>1181</v>
      </c>
      <c r="B324" s="4" t="s">
        <v>1098</v>
      </c>
      <c r="C324" s="4" t="s">
        <v>1115</v>
      </c>
      <c r="D324" s="5"/>
      <c r="E324" s="4" t="s">
        <v>1135</v>
      </c>
      <c r="G324">
        <f t="shared" si="12"/>
        <v>6</v>
      </c>
      <c r="H324">
        <f t="shared" si="13"/>
        <v>15</v>
      </c>
    </row>
    <row r="325" spans="1:8" x14ac:dyDescent="0.2">
      <c r="A325" s="3" t="s">
        <v>1181</v>
      </c>
      <c r="B325" s="4" t="s">
        <v>1116</v>
      </c>
      <c r="C325" s="4" t="s">
        <v>1109</v>
      </c>
      <c r="D325" s="5"/>
      <c r="E325" s="4" t="s">
        <v>1100</v>
      </c>
      <c r="G325">
        <f t="shared" si="12"/>
        <v>4</v>
      </c>
      <c r="H325">
        <f t="shared" si="13"/>
        <v>16</v>
      </c>
    </row>
    <row r="326" spans="1:8" x14ac:dyDescent="0.2">
      <c r="A326" s="3" t="s">
        <v>1181</v>
      </c>
      <c r="B326" s="4" t="s">
        <v>1116</v>
      </c>
      <c r="C326" s="4" t="s">
        <v>1118</v>
      </c>
      <c r="D326" s="5"/>
      <c r="E326" s="4" t="s">
        <v>1123</v>
      </c>
      <c r="G326">
        <f t="shared" si="12"/>
        <v>7</v>
      </c>
      <c r="H326">
        <f t="shared" si="13"/>
        <v>18</v>
      </c>
    </row>
    <row r="327" spans="1:8" x14ac:dyDescent="0.2">
      <c r="A327" s="3" t="s">
        <v>1181</v>
      </c>
      <c r="B327" s="4" t="s">
        <v>1116</v>
      </c>
      <c r="C327" s="4" t="s">
        <v>1119</v>
      </c>
      <c r="D327" s="5"/>
      <c r="E327" s="4" t="s">
        <v>1128</v>
      </c>
      <c r="G327">
        <f t="shared" si="12"/>
        <v>11</v>
      </c>
      <c r="H327">
        <f t="shared" si="13"/>
        <v>20</v>
      </c>
    </row>
    <row r="328" spans="1:8" x14ac:dyDescent="0.2">
      <c r="A328" s="3" t="s">
        <v>1181</v>
      </c>
      <c r="B328" s="4" t="s">
        <v>1139</v>
      </c>
      <c r="C328" s="4" t="s">
        <v>1130</v>
      </c>
      <c r="D328" s="5"/>
      <c r="E328" s="4" t="s">
        <v>1133</v>
      </c>
      <c r="G328">
        <f t="shared" si="12"/>
        <v>25</v>
      </c>
      <c r="H328">
        <f t="shared" si="13"/>
        <v>30</v>
      </c>
    </row>
    <row r="329" spans="1:8" x14ac:dyDescent="0.2">
      <c r="A329" s="3" t="s">
        <v>1182</v>
      </c>
      <c r="B329" s="4" t="s">
        <v>1098</v>
      </c>
      <c r="C329" s="4" t="s">
        <v>1110</v>
      </c>
      <c r="D329" s="5"/>
      <c r="E329" s="4" t="s">
        <v>1112</v>
      </c>
      <c r="G329">
        <f t="shared" si="12"/>
        <v>5</v>
      </c>
      <c r="H329">
        <f t="shared" si="13"/>
        <v>19</v>
      </c>
    </row>
    <row r="330" spans="1:8" x14ac:dyDescent="0.2">
      <c r="A330" s="3" t="s">
        <v>1182</v>
      </c>
      <c r="B330" s="4" t="s">
        <v>1098</v>
      </c>
      <c r="C330" s="4" t="s">
        <v>1100</v>
      </c>
      <c r="D330" s="5"/>
      <c r="E330" s="4" t="s">
        <v>1114</v>
      </c>
      <c r="G330">
        <f t="shared" si="12"/>
        <v>16</v>
      </c>
      <c r="H330">
        <f t="shared" si="13"/>
        <v>27</v>
      </c>
    </row>
    <row r="331" spans="1:8" x14ac:dyDescent="0.2">
      <c r="A331" s="3" t="s">
        <v>1182</v>
      </c>
      <c r="B331" s="4" t="s">
        <v>1116</v>
      </c>
      <c r="C331" s="4" t="s">
        <v>1128</v>
      </c>
      <c r="D331" s="5"/>
      <c r="E331" s="4" t="s">
        <v>1117</v>
      </c>
      <c r="G331">
        <f t="shared" si="12"/>
        <v>20</v>
      </c>
      <c r="H331">
        <f t="shared" si="13"/>
        <v>14</v>
      </c>
    </row>
    <row r="332" spans="1:8" x14ac:dyDescent="0.2">
      <c r="A332" s="3" t="s">
        <v>1182</v>
      </c>
      <c r="B332" s="4" t="s">
        <v>1127</v>
      </c>
      <c r="C332" s="4" t="s">
        <v>1111</v>
      </c>
      <c r="D332" s="5"/>
      <c r="E332" s="4" t="s">
        <v>1132</v>
      </c>
      <c r="G332">
        <f t="shared" si="12"/>
        <v>9</v>
      </c>
      <c r="H332">
        <f t="shared" si="13"/>
        <v>23</v>
      </c>
    </row>
    <row r="333" spans="1:8" x14ac:dyDescent="0.2">
      <c r="A333" s="3" t="s">
        <v>1182</v>
      </c>
      <c r="B333" s="4" t="s">
        <v>1102</v>
      </c>
      <c r="C333" s="4" t="s">
        <v>1126</v>
      </c>
      <c r="D333" s="5"/>
      <c r="E333" s="4" t="s">
        <v>1131</v>
      </c>
      <c r="G333">
        <f t="shared" si="12"/>
        <v>26</v>
      </c>
      <c r="H333">
        <f t="shared" si="13"/>
        <v>24</v>
      </c>
    </row>
    <row r="334" spans="1:8" x14ac:dyDescent="0.2">
      <c r="A334" s="3" t="s">
        <v>1183</v>
      </c>
      <c r="B334" s="4" t="s">
        <v>1107</v>
      </c>
      <c r="C334" s="4" t="s">
        <v>1135</v>
      </c>
      <c r="D334" s="5"/>
      <c r="E334" s="4" t="s">
        <v>1108</v>
      </c>
      <c r="G334">
        <f t="shared" si="12"/>
        <v>15</v>
      </c>
      <c r="H334">
        <f t="shared" si="13"/>
        <v>12</v>
      </c>
    </row>
    <row r="335" spans="1:8" x14ac:dyDescent="0.2">
      <c r="A335" s="3" t="s">
        <v>1183</v>
      </c>
      <c r="B335" s="4" t="s">
        <v>1107</v>
      </c>
      <c r="C335" s="4" t="s">
        <v>1115</v>
      </c>
      <c r="D335" s="5"/>
      <c r="E335" s="4" t="s">
        <v>1113</v>
      </c>
      <c r="G335">
        <f t="shared" si="12"/>
        <v>6</v>
      </c>
      <c r="H335">
        <f t="shared" si="13"/>
        <v>29</v>
      </c>
    </row>
    <row r="336" spans="1:8" x14ac:dyDescent="0.2">
      <c r="A336" s="3" t="s">
        <v>1183</v>
      </c>
      <c r="B336" s="4" t="s">
        <v>1098</v>
      </c>
      <c r="C336" s="4" t="s">
        <v>1122</v>
      </c>
      <c r="D336" s="5"/>
      <c r="E336" s="4" t="s">
        <v>1101</v>
      </c>
      <c r="G336">
        <f t="shared" si="12"/>
        <v>22</v>
      </c>
      <c r="H336">
        <f t="shared" si="13"/>
        <v>1</v>
      </c>
    </row>
    <row r="337" spans="1:8" x14ac:dyDescent="0.2">
      <c r="A337" s="3" t="s">
        <v>1183</v>
      </c>
      <c r="B337" s="4" t="s">
        <v>1098</v>
      </c>
      <c r="C337" s="4" t="s">
        <v>1120</v>
      </c>
      <c r="D337" s="5"/>
      <c r="E337" s="4" t="s">
        <v>1099</v>
      </c>
      <c r="G337">
        <f t="shared" si="12"/>
        <v>17</v>
      </c>
      <c r="H337">
        <f t="shared" si="13"/>
        <v>3</v>
      </c>
    </row>
    <row r="338" spans="1:8" x14ac:dyDescent="0.2">
      <c r="A338" s="3" t="s">
        <v>1183</v>
      </c>
      <c r="B338" s="4" t="s">
        <v>1116</v>
      </c>
      <c r="C338" s="4" t="s">
        <v>1125</v>
      </c>
      <c r="D338" s="5"/>
      <c r="E338" s="4" t="s">
        <v>1119</v>
      </c>
      <c r="G338">
        <f t="shared" si="12"/>
        <v>21</v>
      </c>
      <c r="H338">
        <f t="shared" si="13"/>
        <v>11</v>
      </c>
    </row>
    <row r="339" spans="1:8" x14ac:dyDescent="0.2">
      <c r="A339" s="3" t="s">
        <v>1183</v>
      </c>
      <c r="B339" s="4" t="s">
        <v>1124</v>
      </c>
      <c r="C339" s="4" t="s">
        <v>1123</v>
      </c>
      <c r="D339" s="5"/>
      <c r="E339" s="4" t="s">
        <v>1118</v>
      </c>
      <c r="G339">
        <f t="shared" si="12"/>
        <v>18</v>
      </c>
      <c r="H339">
        <f t="shared" si="13"/>
        <v>7</v>
      </c>
    </row>
    <row r="340" spans="1:8" x14ac:dyDescent="0.2">
      <c r="A340" s="3" t="s">
        <v>1183</v>
      </c>
      <c r="B340" s="4" t="s">
        <v>1127</v>
      </c>
      <c r="C340" s="4" t="s">
        <v>1105</v>
      </c>
      <c r="D340" s="5"/>
      <c r="E340" s="4" t="s">
        <v>1129</v>
      </c>
      <c r="G340">
        <f t="shared" si="12"/>
        <v>2</v>
      </c>
      <c r="H340">
        <f t="shared" si="13"/>
        <v>28</v>
      </c>
    </row>
    <row r="341" spans="1:8" x14ac:dyDescent="0.2">
      <c r="A341" s="3" t="s">
        <v>1183</v>
      </c>
      <c r="B341" s="4" t="s">
        <v>1102</v>
      </c>
      <c r="C341" s="4" t="s">
        <v>1132</v>
      </c>
      <c r="D341" s="5"/>
      <c r="E341" s="4" t="s">
        <v>1103</v>
      </c>
      <c r="G341">
        <f t="shared" si="12"/>
        <v>23</v>
      </c>
      <c r="H341">
        <f t="shared" si="13"/>
        <v>10</v>
      </c>
    </row>
    <row r="342" spans="1:8" x14ac:dyDescent="0.2">
      <c r="A342" s="3" t="s">
        <v>1183</v>
      </c>
      <c r="B342" s="4" t="s">
        <v>1102</v>
      </c>
      <c r="C342" s="4" t="s">
        <v>1133</v>
      </c>
      <c r="D342" s="5"/>
      <c r="E342" s="4" t="s">
        <v>1104</v>
      </c>
      <c r="G342">
        <f t="shared" si="12"/>
        <v>30</v>
      </c>
      <c r="H342">
        <f t="shared" si="13"/>
        <v>13</v>
      </c>
    </row>
    <row r="343" spans="1:8" x14ac:dyDescent="0.2">
      <c r="A343" s="3" t="s">
        <v>1184</v>
      </c>
      <c r="B343" s="4" t="s">
        <v>1185</v>
      </c>
      <c r="C343" s="4" t="s">
        <v>1121</v>
      </c>
      <c r="D343" s="5"/>
      <c r="E343" s="4" t="s">
        <v>1112</v>
      </c>
      <c r="G343">
        <f t="shared" si="12"/>
        <v>8</v>
      </c>
      <c r="H343">
        <f t="shared" si="13"/>
        <v>19</v>
      </c>
    </row>
    <row r="344" spans="1:8" x14ac:dyDescent="0.2">
      <c r="A344" s="3" t="s">
        <v>1184</v>
      </c>
      <c r="B344" s="4" t="s">
        <v>1098</v>
      </c>
      <c r="C344" s="4" t="s">
        <v>1110</v>
      </c>
      <c r="D344" s="5"/>
      <c r="E344" s="4" t="s">
        <v>1099</v>
      </c>
      <c r="G344">
        <f t="shared" si="12"/>
        <v>5</v>
      </c>
      <c r="H344">
        <f t="shared" si="13"/>
        <v>3</v>
      </c>
    </row>
    <row r="345" spans="1:8" x14ac:dyDescent="0.2">
      <c r="A345" s="3" t="s">
        <v>1184</v>
      </c>
      <c r="B345" s="4" t="s">
        <v>1116</v>
      </c>
      <c r="C345" s="4" t="s">
        <v>1135</v>
      </c>
      <c r="D345" s="5"/>
      <c r="E345" s="4" t="s">
        <v>1100</v>
      </c>
      <c r="G345">
        <f t="shared" si="12"/>
        <v>15</v>
      </c>
      <c r="H345">
        <f t="shared" si="13"/>
        <v>16</v>
      </c>
    </row>
    <row r="346" spans="1:8" x14ac:dyDescent="0.2">
      <c r="A346" s="3" t="s">
        <v>1184</v>
      </c>
      <c r="B346" s="4" t="s">
        <v>1124</v>
      </c>
      <c r="C346" s="4" t="s">
        <v>1117</v>
      </c>
      <c r="D346" s="5"/>
      <c r="E346" s="4" t="s">
        <v>1118</v>
      </c>
      <c r="G346">
        <f t="shared" si="12"/>
        <v>14</v>
      </c>
      <c r="H346">
        <f t="shared" si="13"/>
        <v>7</v>
      </c>
    </row>
    <row r="347" spans="1:8" x14ac:dyDescent="0.2">
      <c r="A347" s="3" t="s">
        <v>1184</v>
      </c>
      <c r="B347" s="4" t="s">
        <v>1124</v>
      </c>
      <c r="C347" s="4" t="s">
        <v>1126</v>
      </c>
      <c r="D347" s="5"/>
      <c r="E347" s="4" t="s">
        <v>1103</v>
      </c>
      <c r="G347">
        <f t="shared" si="12"/>
        <v>26</v>
      </c>
      <c r="H347">
        <f t="shared" si="13"/>
        <v>10</v>
      </c>
    </row>
    <row r="348" spans="1:8" x14ac:dyDescent="0.2">
      <c r="A348" s="3" t="s">
        <v>1184</v>
      </c>
      <c r="B348" s="4" t="s">
        <v>1102</v>
      </c>
      <c r="C348" s="4" t="s">
        <v>1105</v>
      </c>
      <c r="D348" s="5"/>
      <c r="E348" s="4" t="s">
        <v>1131</v>
      </c>
      <c r="G348">
        <f t="shared" si="12"/>
        <v>2</v>
      </c>
      <c r="H348">
        <f t="shared" si="13"/>
        <v>24</v>
      </c>
    </row>
    <row r="349" spans="1:8" x14ac:dyDescent="0.2">
      <c r="A349" s="3" t="s">
        <v>1184</v>
      </c>
      <c r="B349" s="4" t="s">
        <v>1102</v>
      </c>
      <c r="C349" s="4" t="s">
        <v>1133</v>
      </c>
      <c r="D349" s="5"/>
      <c r="E349" s="4" t="s">
        <v>1130</v>
      </c>
      <c r="G349">
        <f t="shared" si="12"/>
        <v>30</v>
      </c>
      <c r="H349">
        <f t="shared" si="13"/>
        <v>25</v>
      </c>
    </row>
    <row r="350" spans="1:8" x14ac:dyDescent="0.2">
      <c r="A350" s="3" t="s">
        <v>1186</v>
      </c>
      <c r="B350" s="4" t="s">
        <v>1151</v>
      </c>
      <c r="C350" s="4" t="s">
        <v>1129</v>
      </c>
      <c r="D350" s="5"/>
      <c r="E350" s="4" t="s">
        <v>1115</v>
      </c>
      <c r="G350">
        <f t="shared" si="12"/>
        <v>28</v>
      </c>
      <c r="H350">
        <f t="shared" si="13"/>
        <v>6</v>
      </c>
    </row>
    <row r="351" spans="1:8" x14ac:dyDescent="0.2">
      <c r="A351" s="3" t="s">
        <v>1186</v>
      </c>
      <c r="B351" s="4" t="s">
        <v>1138</v>
      </c>
      <c r="C351" s="4" t="s">
        <v>1109</v>
      </c>
      <c r="D351" s="5"/>
      <c r="E351" s="4" t="s">
        <v>1101</v>
      </c>
      <c r="G351">
        <f t="shared" si="12"/>
        <v>4</v>
      </c>
      <c r="H351">
        <f t="shared" si="13"/>
        <v>1</v>
      </c>
    </row>
    <row r="352" spans="1:8" x14ac:dyDescent="0.2">
      <c r="A352" s="3" t="s">
        <v>1186</v>
      </c>
      <c r="B352" s="4" t="s">
        <v>1138</v>
      </c>
      <c r="C352" s="4" t="s">
        <v>1113</v>
      </c>
      <c r="D352" s="5"/>
      <c r="E352" s="4" t="s">
        <v>1114</v>
      </c>
      <c r="G352">
        <f t="shared" si="12"/>
        <v>29</v>
      </c>
      <c r="H352">
        <f t="shared" si="13"/>
        <v>27</v>
      </c>
    </row>
    <row r="353" spans="1:8" x14ac:dyDescent="0.2">
      <c r="A353" s="3" t="s">
        <v>1186</v>
      </c>
      <c r="B353" s="4" t="s">
        <v>1107</v>
      </c>
      <c r="C353" s="4" t="s">
        <v>1123</v>
      </c>
      <c r="D353" s="5"/>
      <c r="E353" s="4" t="s">
        <v>1119</v>
      </c>
      <c r="G353">
        <f t="shared" si="12"/>
        <v>18</v>
      </c>
      <c r="H353">
        <f t="shared" si="13"/>
        <v>11</v>
      </c>
    </row>
    <row r="354" spans="1:8" x14ac:dyDescent="0.2">
      <c r="A354" s="3" t="s">
        <v>1187</v>
      </c>
      <c r="B354" s="4" t="s">
        <v>1107</v>
      </c>
      <c r="C354" s="4" t="s">
        <v>1122</v>
      </c>
      <c r="D354" s="5"/>
      <c r="E354" s="4" t="s">
        <v>1109</v>
      </c>
      <c r="G354">
        <f t="shared" si="12"/>
        <v>22</v>
      </c>
      <c r="H354">
        <f t="shared" si="13"/>
        <v>4</v>
      </c>
    </row>
    <row r="355" spans="1:8" x14ac:dyDescent="0.2">
      <c r="A355" s="3" t="s">
        <v>1187</v>
      </c>
      <c r="B355" s="4" t="s">
        <v>1107</v>
      </c>
      <c r="C355" s="4" t="s">
        <v>1128</v>
      </c>
      <c r="D355" s="5"/>
      <c r="E355" s="4" t="s">
        <v>1111</v>
      </c>
      <c r="G355">
        <f t="shared" si="12"/>
        <v>20</v>
      </c>
      <c r="H355">
        <f t="shared" si="13"/>
        <v>9</v>
      </c>
    </row>
    <row r="356" spans="1:8" x14ac:dyDescent="0.2">
      <c r="A356" s="3" t="s">
        <v>1187</v>
      </c>
      <c r="B356" s="4" t="s">
        <v>1107</v>
      </c>
      <c r="C356" s="4" t="s">
        <v>1113</v>
      </c>
      <c r="D356" s="5"/>
      <c r="E356" s="4" t="s">
        <v>1108</v>
      </c>
      <c r="G356">
        <f t="shared" si="12"/>
        <v>29</v>
      </c>
      <c r="H356">
        <f t="shared" si="13"/>
        <v>12</v>
      </c>
    </row>
    <row r="357" spans="1:8" x14ac:dyDescent="0.2">
      <c r="A357" s="3" t="s">
        <v>1187</v>
      </c>
      <c r="B357" s="4" t="s">
        <v>1098</v>
      </c>
      <c r="C357" s="4" t="s">
        <v>1117</v>
      </c>
      <c r="D357" s="5"/>
      <c r="E357" s="4" t="s">
        <v>1135</v>
      </c>
      <c r="G357">
        <f t="shared" si="12"/>
        <v>14</v>
      </c>
      <c r="H357">
        <f t="shared" si="13"/>
        <v>15</v>
      </c>
    </row>
    <row r="358" spans="1:8" x14ac:dyDescent="0.2">
      <c r="A358" s="3" t="s">
        <v>1187</v>
      </c>
      <c r="B358" s="4" t="s">
        <v>1116</v>
      </c>
      <c r="C358" s="4" t="s">
        <v>1121</v>
      </c>
      <c r="D358" s="5"/>
      <c r="E358" s="4" t="s">
        <v>1110</v>
      </c>
      <c r="G358">
        <f t="shared" si="12"/>
        <v>8</v>
      </c>
      <c r="H358">
        <f t="shared" si="13"/>
        <v>5</v>
      </c>
    </row>
    <row r="359" spans="1:8" x14ac:dyDescent="0.2">
      <c r="A359" s="3" t="s">
        <v>1187</v>
      </c>
      <c r="B359" s="4" t="s">
        <v>1116</v>
      </c>
      <c r="C359" s="4" t="s">
        <v>1115</v>
      </c>
      <c r="D359" s="5"/>
      <c r="E359" s="4" t="s">
        <v>1100</v>
      </c>
      <c r="G359">
        <f t="shared" si="12"/>
        <v>6</v>
      </c>
      <c r="H359">
        <f t="shared" si="13"/>
        <v>16</v>
      </c>
    </row>
    <row r="360" spans="1:8" x14ac:dyDescent="0.2">
      <c r="A360" s="3" t="s">
        <v>1187</v>
      </c>
      <c r="B360" s="4" t="s">
        <v>1116</v>
      </c>
      <c r="C360" s="4" t="s">
        <v>1101</v>
      </c>
      <c r="D360" s="5"/>
      <c r="E360" s="4" t="s">
        <v>1120</v>
      </c>
      <c r="G360">
        <f t="shared" si="12"/>
        <v>1</v>
      </c>
      <c r="H360">
        <f t="shared" si="13"/>
        <v>17</v>
      </c>
    </row>
    <row r="361" spans="1:8" x14ac:dyDescent="0.2">
      <c r="A361" s="3" t="s">
        <v>1187</v>
      </c>
      <c r="B361" s="4" t="s">
        <v>1127</v>
      </c>
      <c r="C361" s="4" t="s">
        <v>1126</v>
      </c>
      <c r="D361" s="5"/>
      <c r="E361" s="4" t="s">
        <v>1132</v>
      </c>
      <c r="G361">
        <f t="shared" si="12"/>
        <v>26</v>
      </c>
      <c r="H361">
        <f t="shared" si="13"/>
        <v>23</v>
      </c>
    </row>
    <row r="362" spans="1:8" x14ac:dyDescent="0.2">
      <c r="A362" s="3" t="s">
        <v>1187</v>
      </c>
      <c r="B362" s="4" t="s">
        <v>1102</v>
      </c>
      <c r="C362" s="4" t="s">
        <v>1125</v>
      </c>
      <c r="D362" s="5"/>
      <c r="E362" s="4" t="s">
        <v>1103</v>
      </c>
      <c r="G362">
        <f t="shared" si="12"/>
        <v>21</v>
      </c>
      <c r="H362">
        <f t="shared" si="13"/>
        <v>10</v>
      </c>
    </row>
    <row r="363" spans="1:8" x14ac:dyDescent="0.2">
      <c r="A363" s="3" t="s">
        <v>1187</v>
      </c>
      <c r="B363" s="4" t="s">
        <v>1102</v>
      </c>
      <c r="C363" s="4" t="s">
        <v>1133</v>
      </c>
      <c r="D363" s="5"/>
      <c r="E363" s="4" t="s">
        <v>1131</v>
      </c>
      <c r="G363">
        <f t="shared" si="12"/>
        <v>30</v>
      </c>
      <c r="H363">
        <f t="shared" si="13"/>
        <v>24</v>
      </c>
    </row>
    <row r="364" spans="1:8" x14ac:dyDescent="0.2">
      <c r="A364" s="3" t="s">
        <v>1188</v>
      </c>
      <c r="B364" s="4" t="s">
        <v>1098</v>
      </c>
      <c r="C364" s="4" t="s">
        <v>1099</v>
      </c>
      <c r="D364" s="5"/>
      <c r="E364" s="4" t="s">
        <v>1118</v>
      </c>
      <c r="G364">
        <f t="shared" si="12"/>
        <v>3</v>
      </c>
      <c r="H364">
        <f t="shared" si="13"/>
        <v>7</v>
      </c>
    </row>
    <row r="365" spans="1:8" x14ac:dyDescent="0.2">
      <c r="A365" s="3" t="s">
        <v>1188</v>
      </c>
      <c r="B365" s="4" t="s">
        <v>1124</v>
      </c>
      <c r="C365" s="4" t="s">
        <v>1112</v>
      </c>
      <c r="D365" s="5"/>
      <c r="E365" s="4" t="s">
        <v>1126</v>
      </c>
      <c r="G365">
        <f t="shared" si="12"/>
        <v>19</v>
      </c>
      <c r="H365">
        <f t="shared" si="13"/>
        <v>26</v>
      </c>
    </row>
    <row r="366" spans="1:8" x14ac:dyDescent="0.2">
      <c r="A366" s="3" t="s">
        <v>1188</v>
      </c>
      <c r="B366" s="4" t="s">
        <v>1102</v>
      </c>
      <c r="C366" s="4" t="s">
        <v>1105</v>
      </c>
      <c r="D366" s="5"/>
      <c r="E366" s="4" t="s">
        <v>1104</v>
      </c>
      <c r="G366">
        <f t="shared" si="12"/>
        <v>2</v>
      </c>
      <c r="H366">
        <f t="shared" si="13"/>
        <v>13</v>
      </c>
    </row>
    <row r="367" spans="1:8" x14ac:dyDescent="0.2">
      <c r="A367" s="3" t="s">
        <v>1189</v>
      </c>
      <c r="B367" s="4" t="s">
        <v>1107</v>
      </c>
      <c r="C367" s="4" t="s">
        <v>1122</v>
      </c>
      <c r="D367" s="5"/>
      <c r="E367" s="4" t="s">
        <v>1109</v>
      </c>
      <c r="G367">
        <f t="shared" si="12"/>
        <v>22</v>
      </c>
      <c r="H367">
        <f t="shared" si="13"/>
        <v>4</v>
      </c>
    </row>
    <row r="368" spans="1:8" x14ac:dyDescent="0.2">
      <c r="A368" s="3" t="s">
        <v>1189</v>
      </c>
      <c r="B368" s="4" t="s">
        <v>1107</v>
      </c>
      <c r="C368" s="4" t="s">
        <v>1110</v>
      </c>
      <c r="D368" s="5"/>
      <c r="E368" s="4" t="s">
        <v>1115</v>
      </c>
      <c r="G368">
        <f t="shared" si="12"/>
        <v>5</v>
      </c>
      <c r="H368">
        <f t="shared" si="13"/>
        <v>6</v>
      </c>
    </row>
    <row r="369" spans="1:8" x14ac:dyDescent="0.2">
      <c r="A369" s="3" t="s">
        <v>1189</v>
      </c>
      <c r="B369" s="4" t="s">
        <v>1107</v>
      </c>
      <c r="C369" s="4" t="s">
        <v>1113</v>
      </c>
      <c r="D369" s="5"/>
      <c r="E369" s="4" t="s">
        <v>1111</v>
      </c>
      <c r="G369">
        <f t="shared" si="12"/>
        <v>29</v>
      </c>
      <c r="H369">
        <f t="shared" si="13"/>
        <v>9</v>
      </c>
    </row>
    <row r="370" spans="1:8" x14ac:dyDescent="0.2">
      <c r="A370" s="3" t="s">
        <v>1189</v>
      </c>
      <c r="B370" s="4" t="s">
        <v>1107</v>
      </c>
      <c r="C370" s="4" t="s">
        <v>1112</v>
      </c>
      <c r="D370" s="5"/>
      <c r="E370" s="4" t="s">
        <v>1108</v>
      </c>
      <c r="G370">
        <f t="shared" si="12"/>
        <v>19</v>
      </c>
      <c r="H370">
        <f t="shared" si="13"/>
        <v>12</v>
      </c>
    </row>
    <row r="371" spans="1:8" x14ac:dyDescent="0.2">
      <c r="A371" s="3" t="s">
        <v>1189</v>
      </c>
      <c r="B371" s="4" t="s">
        <v>1098</v>
      </c>
      <c r="C371" s="4" t="s">
        <v>1100</v>
      </c>
      <c r="D371" s="5"/>
      <c r="E371" s="4" t="s">
        <v>1135</v>
      </c>
      <c r="G371">
        <f t="shared" si="12"/>
        <v>16</v>
      </c>
      <c r="H371">
        <f t="shared" si="13"/>
        <v>15</v>
      </c>
    </row>
    <row r="372" spans="1:8" x14ac:dyDescent="0.2">
      <c r="A372" s="3" t="s">
        <v>1189</v>
      </c>
      <c r="B372" s="4" t="s">
        <v>1098</v>
      </c>
      <c r="C372" s="4" t="s">
        <v>1128</v>
      </c>
      <c r="D372" s="5"/>
      <c r="E372" s="4" t="s">
        <v>1114</v>
      </c>
      <c r="G372">
        <f t="shared" si="12"/>
        <v>20</v>
      </c>
      <c r="H372">
        <f t="shared" si="13"/>
        <v>27</v>
      </c>
    </row>
    <row r="373" spans="1:8" x14ac:dyDescent="0.2">
      <c r="A373" s="3" t="s">
        <v>1189</v>
      </c>
      <c r="B373" s="4" t="s">
        <v>1116</v>
      </c>
      <c r="C373" s="4" t="s">
        <v>1099</v>
      </c>
      <c r="D373" s="5"/>
      <c r="E373" s="4" t="s">
        <v>1119</v>
      </c>
      <c r="G373">
        <f t="shared" si="12"/>
        <v>3</v>
      </c>
      <c r="H373">
        <f t="shared" si="13"/>
        <v>11</v>
      </c>
    </row>
    <row r="374" spans="1:8" x14ac:dyDescent="0.2">
      <c r="A374" s="3" t="s">
        <v>1189</v>
      </c>
      <c r="B374" s="4" t="s">
        <v>1116</v>
      </c>
      <c r="C374" s="4" t="s">
        <v>1118</v>
      </c>
      <c r="D374" s="5"/>
      <c r="E374" s="4" t="s">
        <v>1117</v>
      </c>
      <c r="G374">
        <f t="shared" si="12"/>
        <v>7</v>
      </c>
      <c r="H374">
        <f t="shared" si="13"/>
        <v>14</v>
      </c>
    </row>
    <row r="375" spans="1:8" x14ac:dyDescent="0.2">
      <c r="A375" s="3" t="s">
        <v>1189</v>
      </c>
      <c r="B375" s="4" t="s">
        <v>1116</v>
      </c>
      <c r="C375" s="4" t="s">
        <v>1129</v>
      </c>
      <c r="D375" s="5"/>
      <c r="E375" s="4" t="s">
        <v>1120</v>
      </c>
      <c r="G375">
        <f t="shared" si="12"/>
        <v>28</v>
      </c>
      <c r="H375">
        <f t="shared" si="13"/>
        <v>17</v>
      </c>
    </row>
    <row r="376" spans="1:8" x14ac:dyDescent="0.2">
      <c r="A376" s="3" t="s">
        <v>1189</v>
      </c>
      <c r="B376" s="4" t="s">
        <v>1116</v>
      </c>
      <c r="C376" s="4" t="s">
        <v>1121</v>
      </c>
      <c r="D376" s="5"/>
      <c r="E376" s="4" t="s">
        <v>1123</v>
      </c>
      <c r="G376">
        <f t="shared" si="12"/>
        <v>8</v>
      </c>
      <c r="H376">
        <f t="shared" si="13"/>
        <v>18</v>
      </c>
    </row>
    <row r="377" spans="1:8" x14ac:dyDescent="0.2">
      <c r="A377" s="3" t="s">
        <v>1189</v>
      </c>
      <c r="B377" s="4" t="s">
        <v>1102</v>
      </c>
      <c r="C377" s="4" t="s">
        <v>1131</v>
      </c>
      <c r="D377" s="5"/>
      <c r="E377" s="4" t="s">
        <v>1103</v>
      </c>
      <c r="G377">
        <f t="shared" si="12"/>
        <v>24</v>
      </c>
      <c r="H377">
        <f t="shared" si="13"/>
        <v>10</v>
      </c>
    </row>
    <row r="378" spans="1:8" x14ac:dyDescent="0.2">
      <c r="A378" s="3" t="s">
        <v>1189</v>
      </c>
      <c r="B378" s="4" t="s">
        <v>1102</v>
      </c>
      <c r="C378" s="4" t="s">
        <v>1125</v>
      </c>
      <c r="D378" s="5"/>
      <c r="E378" s="4" t="s">
        <v>1130</v>
      </c>
      <c r="G378">
        <f t="shared" si="12"/>
        <v>21</v>
      </c>
      <c r="H378">
        <f t="shared" si="13"/>
        <v>25</v>
      </c>
    </row>
    <row r="379" spans="1:8" x14ac:dyDescent="0.2">
      <c r="A379" s="3" t="s">
        <v>1189</v>
      </c>
      <c r="B379" s="4" t="s">
        <v>1139</v>
      </c>
      <c r="C379" s="4" t="s">
        <v>1105</v>
      </c>
      <c r="D379" s="5"/>
      <c r="E379" s="4" t="s">
        <v>1133</v>
      </c>
      <c r="G379">
        <f t="shared" si="12"/>
        <v>2</v>
      </c>
      <c r="H379">
        <f t="shared" si="13"/>
        <v>30</v>
      </c>
    </row>
    <row r="380" spans="1:8" x14ac:dyDescent="0.2">
      <c r="A380" s="3" t="s">
        <v>1190</v>
      </c>
      <c r="B380" s="4" t="s">
        <v>1107</v>
      </c>
      <c r="C380" s="4" t="s">
        <v>1129</v>
      </c>
      <c r="D380" s="5"/>
      <c r="E380" s="4" t="s">
        <v>1122</v>
      </c>
      <c r="G380">
        <f t="shared" si="12"/>
        <v>28</v>
      </c>
      <c r="H380">
        <f t="shared" si="13"/>
        <v>22</v>
      </c>
    </row>
    <row r="381" spans="1:8" x14ac:dyDescent="0.2">
      <c r="A381" s="3" t="s">
        <v>1190</v>
      </c>
      <c r="B381" s="4" t="s">
        <v>1116</v>
      </c>
      <c r="C381" s="4" t="s">
        <v>1104</v>
      </c>
      <c r="D381" s="5"/>
      <c r="E381" s="4" t="s">
        <v>1117</v>
      </c>
      <c r="G381">
        <f t="shared" si="12"/>
        <v>13</v>
      </c>
      <c r="H381">
        <f t="shared" si="13"/>
        <v>14</v>
      </c>
    </row>
    <row r="382" spans="1:8" x14ac:dyDescent="0.2">
      <c r="A382" s="3" t="s">
        <v>1190</v>
      </c>
      <c r="B382" s="4" t="s">
        <v>1124</v>
      </c>
      <c r="C382" s="4" t="s">
        <v>1121</v>
      </c>
      <c r="D382" s="5"/>
      <c r="E382" s="4" t="s">
        <v>1126</v>
      </c>
      <c r="G382">
        <f t="shared" si="12"/>
        <v>8</v>
      </c>
      <c r="H382">
        <f t="shared" si="13"/>
        <v>26</v>
      </c>
    </row>
    <row r="383" spans="1:8" x14ac:dyDescent="0.2">
      <c r="A383" s="3" t="s">
        <v>1191</v>
      </c>
      <c r="B383" s="4" t="s">
        <v>1107</v>
      </c>
      <c r="C383" s="4" t="s">
        <v>1130</v>
      </c>
      <c r="D383" s="5"/>
      <c r="E383" s="4" t="s">
        <v>1109</v>
      </c>
      <c r="G383">
        <f t="shared" si="12"/>
        <v>25</v>
      </c>
      <c r="H383">
        <f t="shared" si="13"/>
        <v>4</v>
      </c>
    </row>
    <row r="384" spans="1:8" x14ac:dyDescent="0.2">
      <c r="A384" s="3" t="s">
        <v>1191</v>
      </c>
      <c r="B384" s="4" t="s">
        <v>1107</v>
      </c>
      <c r="C384" s="4" t="s">
        <v>1118</v>
      </c>
      <c r="D384" s="5"/>
      <c r="E384" s="4" t="s">
        <v>1108</v>
      </c>
      <c r="G384">
        <f t="shared" si="12"/>
        <v>7</v>
      </c>
      <c r="H384">
        <f t="shared" si="13"/>
        <v>12</v>
      </c>
    </row>
    <row r="385" spans="1:8" x14ac:dyDescent="0.2">
      <c r="A385" s="3" t="s">
        <v>1191</v>
      </c>
      <c r="B385" s="4" t="s">
        <v>1098</v>
      </c>
      <c r="C385" s="4" t="s">
        <v>1099</v>
      </c>
      <c r="D385" s="5"/>
      <c r="E385" s="4" t="s">
        <v>1101</v>
      </c>
      <c r="G385">
        <f t="shared" si="12"/>
        <v>3</v>
      </c>
      <c r="H385">
        <f t="shared" si="13"/>
        <v>1</v>
      </c>
    </row>
    <row r="386" spans="1:8" x14ac:dyDescent="0.2">
      <c r="A386" s="3" t="s">
        <v>1191</v>
      </c>
      <c r="B386" s="4" t="s">
        <v>1098</v>
      </c>
      <c r="C386" s="4" t="s">
        <v>1112</v>
      </c>
      <c r="D386" s="5"/>
      <c r="E386" s="4" t="s">
        <v>1114</v>
      </c>
      <c r="G386">
        <f t="shared" si="12"/>
        <v>19</v>
      </c>
      <c r="H386">
        <f t="shared" si="13"/>
        <v>27</v>
      </c>
    </row>
    <row r="387" spans="1:8" x14ac:dyDescent="0.2">
      <c r="A387" s="3" t="s">
        <v>1191</v>
      </c>
      <c r="B387" s="4" t="s">
        <v>1116</v>
      </c>
      <c r="C387" s="4" t="s">
        <v>1100</v>
      </c>
      <c r="D387" s="5"/>
      <c r="E387" s="4" t="s">
        <v>1119</v>
      </c>
      <c r="G387">
        <f t="shared" ref="G387:G450" si="14">VLOOKUP(C387,M:N,2,FALSE)</f>
        <v>16</v>
      </c>
      <c r="H387">
        <f t="shared" ref="H387:H450" si="15">VLOOKUP(E387,M:N,2,FALSE)</f>
        <v>11</v>
      </c>
    </row>
    <row r="388" spans="1:8" x14ac:dyDescent="0.2">
      <c r="A388" s="3" t="s">
        <v>1191</v>
      </c>
      <c r="B388" s="4" t="s">
        <v>1116</v>
      </c>
      <c r="C388" s="4" t="s">
        <v>1115</v>
      </c>
      <c r="D388" s="5"/>
      <c r="E388" s="4" t="s">
        <v>1120</v>
      </c>
      <c r="G388">
        <f t="shared" si="14"/>
        <v>6</v>
      </c>
      <c r="H388">
        <f t="shared" si="15"/>
        <v>17</v>
      </c>
    </row>
    <row r="389" spans="1:8" x14ac:dyDescent="0.2">
      <c r="A389" s="3" t="s">
        <v>1191</v>
      </c>
      <c r="B389" s="4" t="s">
        <v>1116</v>
      </c>
      <c r="C389" s="4" t="s">
        <v>1111</v>
      </c>
      <c r="D389" s="5"/>
      <c r="E389" s="4" t="s">
        <v>1123</v>
      </c>
      <c r="G389">
        <f t="shared" si="14"/>
        <v>9</v>
      </c>
      <c r="H389">
        <f t="shared" si="15"/>
        <v>18</v>
      </c>
    </row>
    <row r="390" spans="1:8" x14ac:dyDescent="0.2">
      <c r="A390" s="3" t="s">
        <v>1191</v>
      </c>
      <c r="B390" s="4" t="s">
        <v>1116</v>
      </c>
      <c r="C390" s="4" t="s">
        <v>1104</v>
      </c>
      <c r="D390" s="5"/>
      <c r="E390" s="4" t="s">
        <v>1128</v>
      </c>
      <c r="G390">
        <f t="shared" si="14"/>
        <v>13</v>
      </c>
      <c r="H390">
        <f t="shared" si="15"/>
        <v>20</v>
      </c>
    </row>
    <row r="391" spans="1:8" x14ac:dyDescent="0.2">
      <c r="A391" s="3" t="s">
        <v>1191</v>
      </c>
      <c r="B391" s="4" t="s">
        <v>1102</v>
      </c>
      <c r="C391" s="4" t="s">
        <v>1105</v>
      </c>
      <c r="D391" s="5"/>
      <c r="E391" s="4" t="s">
        <v>1132</v>
      </c>
      <c r="G391">
        <f t="shared" si="14"/>
        <v>2</v>
      </c>
      <c r="H391">
        <f t="shared" si="15"/>
        <v>23</v>
      </c>
    </row>
    <row r="392" spans="1:8" x14ac:dyDescent="0.2">
      <c r="A392" s="3" t="s">
        <v>1192</v>
      </c>
      <c r="B392" s="4" t="s">
        <v>1151</v>
      </c>
      <c r="C392" s="4" t="s">
        <v>1125</v>
      </c>
      <c r="D392" s="5"/>
      <c r="E392" s="4" t="s">
        <v>1133</v>
      </c>
      <c r="G392">
        <f t="shared" si="14"/>
        <v>21</v>
      </c>
      <c r="H392">
        <f t="shared" si="15"/>
        <v>30</v>
      </c>
    </row>
    <row r="393" spans="1:8" x14ac:dyDescent="0.2">
      <c r="A393" s="3" t="s">
        <v>1192</v>
      </c>
      <c r="B393" s="4" t="s">
        <v>1107</v>
      </c>
      <c r="C393" s="4" t="s">
        <v>1129</v>
      </c>
      <c r="D393" s="5"/>
      <c r="E393" s="4" t="s">
        <v>1113</v>
      </c>
      <c r="G393">
        <f t="shared" si="14"/>
        <v>28</v>
      </c>
      <c r="H393">
        <f t="shared" si="15"/>
        <v>29</v>
      </c>
    </row>
    <row r="394" spans="1:8" x14ac:dyDescent="0.2">
      <c r="A394" s="3" t="s">
        <v>1192</v>
      </c>
      <c r="B394" s="4" t="s">
        <v>1116</v>
      </c>
      <c r="C394" s="4" t="s">
        <v>1130</v>
      </c>
      <c r="D394" s="5"/>
      <c r="E394" s="4" t="s">
        <v>1115</v>
      </c>
      <c r="G394">
        <f t="shared" si="14"/>
        <v>25</v>
      </c>
      <c r="H394">
        <f t="shared" si="15"/>
        <v>6</v>
      </c>
    </row>
    <row r="395" spans="1:8" x14ac:dyDescent="0.2">
      <c r="A395" s="3" t="s">
        <v>1192</v>
      </c>
      <c r="B395" s="4" t="s">
        <v>1116</v>
      </c>
      <c r="C395" s="4" t="s">
        <v>1119</v>
      </c>
      <c r="D395" s="5"/>
      <c r="E395" s="4" t="s">
        <v>1117</v>
      </c>
      <c r="G395">
        <f t="shared" si="14"/>
        <v>11</v>
      </c>
      <c r="H395">
        <f t="shared" si="15"/>
        <v>14</v>
      </c>
    </row>
    <row r="396" spans="1:8" x14ac:dyDescent="0.2">
      <c r="A396" s="3" t="s">
        <v>1192</v>
      </c>
      <c r="B396" s="4" t="s">
        <v>1116</v>
      </c>
      <c r="C396" s="4" t="s">
        <v>1110</v>
      </c>
      <c r="D396" s="5"/>
      <c r="E396" s="4" t="s">
        <v>1135</v>
      </c>
      <c r="G396">
        <f t="shared" si="14"/>
        <v>5</v>
      </c>
      <c r="H396">
        <f t="shared" si="15"/>
        <v>15</v>
      </c>
    </row>
    <row r="397" spans="1:8" x14ac:dyDescent="0.2">
      <c r="A397" s="3" t="s">
        <v>1192</v>
      </c>
      <c r="B397" s="4" t="s">
        <v>1124</v>
      </c>
      <c r="C397" s="4" t="s">
        <v>1103</v>
      </c>
      <c r="D397" s="5"/>
      <c r="E397" s="4" t="s">
        <v>1122</v>
      </c>
      <c r="G397">
        <f t="shared" si="14"/>
        <v>10</v>
      </c>
      <c r="H397">
        <f t="shared" si="15"/>
        <v>22</v>
      </c>
    </row>
    <row r="398" spans="1:8" x14ac:dyDescent="0.2">
      <c r="A398" s="3" t="s">
        <v>1192</v>
      </c>
      <c r="B398" s="4" t="s">
        <v>1124</v>
      </c>
      <c r="C398" s="4" t="s">
        <v>1121</v>
      </c>
      <c r="D398" s="5"/>
      <c r="E398" s="4" t="s">
        <v>1126</v>
      </c>
      <c r="G398">
        <f t="shared" si="14"/>
        <v>8</v>
      </c>
      <c r="H398">
        <f t="shared" si="15"/>
        <v>26</v>
      </c>
    </row>
    <row r="399" spans="1:8" x14ac:dyDescent="0.2">
      <c r="A399" s="3" t="s">
        <v>1193</v>
      </c>
      <c r="B399" s="4" t="s">
        <v>1194</v>
      </c>
      <c r="C399" s="4" t="s">
        <v>1100</v>
      </c>
      <c r="D399" s="5"/>
      <c r="E399" s="4" t="s">
        <v>1112</v>
      </c>
      <c r="G399">
        <f t="shared" si="14"/>
        <v>16</v>
      </c>
      <c r="H399">
        <f t="shared" si="15"/>
        <v>19</v>
      </c>
    </row>
    <row r="400" spans="1:8" x14ac:dyDescent="0.2">
      <c r="A400" s="3" t="s">
        <v>1193</v>
      </c>
      <c r="B400" s="4" t="s">
        <v>1138</v>
      </c>
      <c r="C400" s="4" t="s">
        <v>1099</v>
      </c>
      <c r="D400" s="5"/>
      <c r="E400" s="4" t="s">
        <v>1111</v>
      </c>
      <c r="G400">
        <f t="shared" si="14"/>
        <v>3</v>
      </c>
      <c r="H400">
        <f t="shared" si="15"/>
        <v>9</v>
      </c>
    </row>
    <row r="401" spans="1:8" x14ac:dyDescent="0.2">
      <c r="A401" s="3" t="s">
        <v>1193</v>
      </c>
      <c r="B401" s="4" t="s">
        <v>1107</v>
      </c>
      <c r="C401" s="4" t="s">
        <v>1118</v>
      </c>
      <c r="D401" s="5"/>
      <c r="E401" s="4" t="s">
        <v>1128</v>
      </c>
      <c r="G401">
        <f t="shared" si="14"/>
        <v>7</v>
      </c>
      <c r="H401">
        <f t="shared" si="15"/>
        <v>20</v>
      </c>
    </row>
    <row r="402" spans="1:8" x14ac:dyDescent="0.2">
      <c r="A402" s="3" t="s">
        <v>1193</v>
      </c>
      <c r="B402" s="4" t="s">
        <v>1107</v>
      </c>
      <c r="C402" s="4" t="s">
        <v>1123</v>
      </c>
      <c r="D402" s="5"/>
      <c r="E402" s="4" t="s">
        <v>1126</v>
      </c>
      <c r="G402">
        <f t="shared" si="14"/>
        <v>18</v>
      </c>
      <c r="H402">
        <f t="shared" si="15"/>
        <v>26</v>
      </c>
    </row>
    <row r="403" spans="1:8" x14ac:dyDescent="0.2">
      <c r="A403" s="3" t="s">
        <v>1193</v>
      </c>
      <c r="B403" s="4" t="s">
        <v>1127</v>
      </c>
      <c r="C403" s="4" t="s">
        <v>1120</v>
      </c>
      <c r="D403" s="5"/>
      <c r="E403" s="4" t="s">
        <v>1131</v>
      </c>
      <c r="G403">
        <f t="shared" si="14"/>
        <v>17</v>
      </c>
      <c r="H403">
        <f t="shared" si="15"/>
        <v>24</v>
      </c>
    </row>
    <row r="404" spans="1:8" x14ac:dyDescent="0.2">
      <c r="A404" s="3" t="s">
        <v>1193</v>
      </c>
      <c r="B404" s="4" t="s">
        <v>1142</v>
      </c>
      <c r="C404" s="4" t="s">
        <v>1125</v>
      </c>
      <c r="D404" s="5"/>
      <c r="E404" s="4" t="s">
        <v>1104</v>
      </c>
      <c r="G404">
        <f t="shared" si="14"/>
        <v>21</v>
      </c>
      <c r="H404">
        <f t="shared" si="15"/>
        <v>13</v>
      </c>
    </row>
    <row r="405" spans="1:8" ht="30" x14ac:dyDescent="0.2">
      <c r="A405" s="3" t="s">
        <v>1195</v>
      </c>
      <c r="B405" s="4" t="s">
        <v>1107</v>
      </c>
      <c r="C405" s="4" t="s">
        <v>1135</v>
      </c>
      <c r="D405" s="5"/>
      <c r="E405" s="4" t="s">
        <v>1115</v>
      </c>
      <c r="G405">
        <f t="shared" si="14"/>
        <v>15</v>
      </c>
      <c r="H405">
        <f t="shared" si="15"/>
        <v>6</v>
      </c>
    </row>
    <row r="406" spans="1:8" ht="30" x14ac:dyDescent="0.2">
      <c r="A406" s="3" t="s">
        <v>1195</v>
      </c>
      <c r="B406" s="4" t="s">
        <v>1107</v>
      </c>
      <c r="C406" s="4" t="s">
        <v>1103</v>
      </c>
      <c r="D406" s="5"/>
      <c r="E406" s="4" t="s">
        <v>1108</v>
      </c>
      <c r="G406">
        <f t="shared" si="14"/>
        <v>10</v>
      </c>
      <c r="H406">
        <f t="shared" si="15"/>
        <v>12</v>
      </c>
    </row>
    <row r="407" spans="1:8" ht="30" x14ac:dyDescent="0.2">
      <c r="A407" s="3" t="s">
        <v>1195</v>
      </c>
      <c r="B407" s="4" t="s">
        <v>1107</v>
      </c>
      <c r="C407" s="4" t="s">
        <v>1130</v>
      </c>
      <c r="D407" s="5"/>
      <c r="E407" s="4" t="s">
        <v>1114</v>
      </c>
      <c r="G407">
        <f t="shared" si="14"/>
        <v>25</v>
      </c>
      <c r="H407">
        <f t="shared" si="15"/>
        <v>27</v>
      </c>
    </row>
    <row r="408" spans="1:8" ht="30" x14ac:dyDescent="0.2">
      <c r="A408" s="3" t="s">
        <v>1195</v>
      </c>
      <c r="B408" s="4" t="s">
        <v>1098</v>
      </c>
      <c r="C408" s="4" t="s">
        <v>1119</v>
      </c>
      <c r="D408" s="5"/>
      <c r="E408" s="4" t="s">
        <v>1101</v>
      </c>
      <c r="G408">
        <f t="shared" si="14"/>
        <v>11</v>
      </c>
      <c r="H408">
        <f t="shared" si="15"/>
        <v>1</v>
      </c>
    </row>
    <row r="409" spans="1:8" ht="30" x14ac:dyDescent="0.2">
      <c r="A409" s="3" t="s">
        <v>1195</v>
      </c>
      <c r="B409" s="4" t="s">
        <v>1098</v>
      </c>
      <c r="C409" s="4" t="s">
        <v>1100</v>
      </c>
      <c r="D409" s="5"/>
      <c r="E409" s="4" t="s">
        <v>1105</v>
      </c>
      <c r="G409">
        <f t="shared" si="14"/>
        <v>16</v>
      </c>
      <c r="H409">
        <f t="shared" si="15"/>
        <v>2</v>
      </c>
    </row>
    <row r="410" spans="1:8" ht="30" x14ac:dyDescent="0.2">
      <c r="A410" s="3" t="s">
        <v>1195</v>
      </c>
      <c r="B410" s="4" t="s">
        <v>1116</v>
      </c>
      <c r="C410" s="4" t="s">
        <v>1122</v>
      </c>
      <c r="D410" s="5"/>
      <c r="E410" s="4" t="s">
        <v>1117</v>
      </c>
      <c r="G410">
        <f t="shared" si="14"/>
        <v>22</v>
      </c>
      <c r="H410">
        <f t="shared" si="15"/>
        <v>14</v>
      </c>
    </row>
    <row r="411" spans="1:8" ht="30" x14ac:dyDescent="0.2">
      <c r="A411" s="3" t="s">
        <v>1195</v>
      </c>
      <c r="B411" s="4" t="s">
        <v>1124</v>
      </c>
      <c r="C411" s="4" t="s">
        <v>1109</v>
      </c>
      <c r="D411" s="5"/>
      <c r="E411" s="4" t="s">
        <v>1118</v>
      </c>
      <c r="G411">
        <f t="shared" si="14"/>
        <v>4</v>
      </c>
      <c r="H411">
        <f t="shared" si="15"/>
        <v>7</v>
      </c>
    </row>
    <row r="412" spans="1:8" ht="30" x14ac:dyDescent="0.2">
      <c r="A412" s="3" t="s">
        <v>1195</v>
      </c>
      <c r="B412" s="4" t="s">
        <v>1127</v>
      </c>
      <c r="C412" s="4" t="s">
        <v>1113</v>
      </c>
      <c r="D412" s="5"/>
      <c r="E412" s="4" t="s">
        <v>1121</v>
      </c>
      <c r="G412">
        <f t="shared" si="14"/>
        <v>29</v>
      </c>
      <c r="H412">
        <f t="shared" si="15"/>
        <v>8</v>
      </c>
    </row>
    <row r="413" spans="1:8" ht="30" x14ac:dyDescent="0.2">
      <c r="A413" s="3" t="s">
        <v>1195</v>
      </c>
      <c r="B413" s="4" t="s">
        <v>1139</v>
      </c>
      <c r="C413" s="4" t="s">
        <v>1132</v>
      </c>
      <c r="D413" s="5"/>
      <c r="E413" s="4" t="s">
        <v>1133</v>
      </c>
      <c r="G413">
        <f t="shared" si="14"/>
        <v>23</v>
      </c>
      <c r="H413">
        <f t="shared" si="15"/>
        <v>30</v>
      </c>
    </row>
    <row r="414" spans="1:8" x14ac:dyDescent="0.2">
      <c r="A414" s="3" t="s">
        <v>1196</v>
      </c>
      <c r="B414" s="4" t="s">
        <v>1098</v>
      </c>
      <c r="C414" s="4" t="s">
        <v>1114</v>
      </c>
      <c r="D414" s="5"/>
      <c r="E414" s="4" t="s">
        <v>1099</v>
      </c>
      <c r="G414">
        <f t="shared" si="14"/>
        <v>27</v>
      </c>
      <c r="H414">
        <f t="shared" si="15"/>
        <v>3</v>
      </c>
    </row>
    <row r="415" spans="1:8" x14ac:dyDescent="0.2">
      <c r="A415" s="3" t="s">
        <v>1196</v>
      </c>
      <c r="B415" s="4" t="s">
        <v>1098</v>
      </c>
      <c r="C415" s="4" t="s">
        <v>1103</v>
      </c>
      <c r="D415" s="5"/>
      <c r="E415" s="4" t="s">
        <v>1112</v>
      </c>
      <c r="G415">
        <f t="shared" si="14"/>
        <v>10</v>
      </c>
      <c r="H415">
        <f t="shared" si="15"/>
        <v>19</v>
      </c>
    </row>
    <row r="416" spans="1:8" x14ac:dyDescent="0.2">
      <c r="A416" s="3" t="s">
        <v>1196</v>
      </c>
      <c r="B416" s="4" t="s">
        <v>1116</v>
      </c>
      <c r="C416" s="4" t="s">
        <v>1111</v>
      </c>
      <c r="D416" s="5"/>
      <c r="E416" s="4" t="s">
        <v>1110</v>
      </c>
      <c r="G416">
        <f t="shared" si="14"/>
        <v>9</v>
      </c>
      <c r="H416">
        <f t="shared" si="15"/>
        <v>5</v>
      </c>
    </row>
    <row r="417" spans="1:8" x14ac:dyDescent="0.2">
      <c r="A417" s="3" t="s">
        <v>1196</v>
      </c>
      <c r="B417" s="4" t="s">
        <v>1102</v>
      </c>
      <c r="C417" s="4" t="s">
        <v>1132</v>
      </c>
      <c r="D417" s="5"/>
      <c r="E417" s="4" t="s">
        <v>1131</v>
      </c>
      <c r="G417">
        <f t="shared" si="14"/>
        <v>23</v>
      </c>
      <c r="H417">
        <f t="shared" si="15"/>
        <v>24</v>
      </c>
    </row>
    <row r="418" spans="1:8" ht="30" x14ac:dyDescent="0.2">
      <c r="A418" s="3" t="s">
        <v>1197</v>
      </c>
      <c r="B418" s="4" t="s">
        <v>1107</v>
      </c>
      <c r="C418" s="4" t="s">
        <v>1119</v>
      </c>
      <c r="D418" s="5"/>
      <c r="E418" s="4" t="s">
        <v>1115</v>
      </c>
      <c r="G418">
        <f t="shared" si="14"/>
        <v>11</v>
      </c>
      <c r="H418">
        <f t="shared" si="15"/>
        <v>6</v>
      </c>
    </row>
    <row r="419" spans="1:8" ht="30" x14ac:dyDescent="0.2">
      <c r="A419" s="3" t="s">
        <v>1197</v>
      </c>
      <c r="B419" s="4" t="s">
        <v>1107</v>
      </c>
      <c r="C419" s="4" t="s">
        <v>1101</v>
      </c>
      <c r="D419" s="5"/>
      <c r="E419" s="4" t="s">
        <v>1125</v>
      </c>
      <c r="G419">
        <f t="shared" si="14"/>
        <v>1</v>
      </c>
      <c r="H419">
        <f t="shared" si="15"/>
        <v>21</v>
      </c>
    </row>
    <row r="420" spans="1:8" ht="30" x14ac:dyDescent="0.2">
      <c r="A420" s="3" t="s">
        <v>1197</v>
      </c>
      <c r="B420" s="4" t="s">
        <v>1107</v>
      </c>
      <c r="C420" s="4" t="s">
        <v>1135</v>
      </c>
      <c r="D420" s="5"/>
      <c r="E420" s="4" t="s">
        <v>1122</v>
      </c>
      <c r="G420">
        <f t="shared" si="14"/>
        <v>15</v>
      </c>
      <c r="H420">
        <f t="shared" si="15"/>
        <v>22</v>
      </c>
    </row>
    <row r="421" spans="1:8" ht="30" x14ac:dyDescent="0.2">
      <c r="A421" s="3" t="s">
        <v>1197</v>
      </c>
      <c r="B421" s="4" t="s">
        <v>1098</v>
      </c>
      <c r="C421" s="4" t="s">
        <v>1104</v>
      </c>
      <c r="D421" s="5"/>
      <c r="E421" s="4" t="s">
        <v>1118</v>
      </c>
      <c r="G421">
        <f t="shared" si="14"/>
        <v>13</v>
      </c>
      <c r="H421">
        <f t="shared" si="15"/>
        <v>7</v>
      </c>
    </row>
    <row r="422" spans="1:8" ht="30" x14ac:dyDescent="0.2">
      <c r="A422" s="3" t="s">
        <v>1197</v>
      </c>
      <c r="B422" s="4" t="s">
        <v>1116</v>
      </c>
      <c r="C422" s="4" t="s">
        <v>1108</v>
      </c>
      <c r="D422" s="5"/>
      <c r="E422" s="4" t="s">
        <v>1100</v>
      </c>
      <c r="G422">
        <f t="shared" si="14"/>
        <v>12</v>
      </c>
      <c r="H422">
        <f t="shared" si="15"/>
        <v>16</v>
      </c>
    </row>
    <row r="423" spans="1:8" ht="30" x14ac:dyDescent="0.2">
      <c r="A423" s="3" t="s">
        <v>1197</v>
      </c>
      <c r="B423" s="4" t="s">
        <v>1116</v>
      </c>
      <c r="C423" s="4" t="s">
        <v>1123</v>
      </c>
      <c r="D423" s="5"/>
      <c r="E423" s="4" t="s">
        <v>1128</v>
      </c>
      <c r="G423">
        <f t="shared" si="14"/>
        <v>18</v>
      </c>
      <c r="H423">
        <f t="shared" si="15"/>
        <v>20</v>
      </c>
    </row>
    <row r="424" spans="1:8" ht="30" x14ac:dyDescent="0.2">
      <c r="A424" s="3" t="s">
        <v>1197</v>
      </c>
      <c r="B424" s="4" t="s">
        <v>1124</v>
      </c>
      <c r="C424" s="4" t="s">
        <v>1109</v>
      </c>
      <c r="D424" s="5"/>
      <c r="E424" s="4" t="s">
        <v>1126</v>
      </c>
      <c r="G424">
        <f t="shared" si="14"/>
        <v>4</v>
      </c>
      <c r="H424">
        <f t="shared" si="15"/>
        <v>26</v>
      </c>
    </row>
    <row r="425" spans="1:8" ht="30" x14ac:dyDescent="0.2">
      <c r="A425" s="3" t="s">
        <v>1197</v>
      </c>
      <c r="B425" s="4" t="s">
        <v>1127</v>
      </c>
      <c r="C425" s="4" t="s">
        <v>1120</v>
      </c>
      <c r="D425" s="5"/>
      <c r="E425" s="4" t="s">
        <v>1121</v>
      </c>
      <c r="G425">
        <f t="shared" si="14"/>
        <v>17</v>
      </c>
      <c r="H425">
        <f t="shared" si="15"/>
        <v>8</v>
      </c>
    </row>
    <row r="426" spans="1:8" ht="30" x14ac:dyDescent="0.2">
      <c r="A426" s="3" t="s">
        <v>1197</v>
      </c>
      <c r="B426" s="4" t="s">
        <v>1102</v>
      </c>
      <c r="C426" s="4" t="s">
        <v>1117</v>
      </c>
      <c r="D426" s="5"/>
      <c r="E426" s="4" t="s">
        <v>1131</v>
      </c>
      <c r="G426">
        <f t="shared" si="14"/>
        <v>14</v>
      </c>
      <c r="H426">
        <f t="shared" si="15"/>
        <v>24</v>
      </c>
    </row>
    <row r="427" spans="1:8" ht="30" x14ac:dyDescent="0.2">
      <c r="A427" s="3" t="s">
        <v>1197</v>
      </c>
      <c r="B427" s="4" t="s">
        <v>1102</v>
      </c>
      <c r="C427" s="4" t="s">
        <v>1113</v>
      </c>
      <c r="D427" s="5"/>
      <c r="E427" s="4" t="s">
        <v>1130</v>
      </c>
      <c r="G427">
        <f t="shared" si="14"/>
        <v>29</v>
      </c>
      <c r="H427">
        <f t="shared" si="15"/>
        <v>25</v>
      </c>
    </row>
    <row r="428" spans="1:8" ht="30" x14ac:dyDescent="0.2">
      <c r="A428" s="3" t="s">
        <v>1197</v>
      </c>
      <c r="B428" s="4" t="s">
        <v>1102</v>
      </c>
      <c r="C428" s="4" t="s">
        <v>1133</v>
      </c>
      <c r="D428" s="5"/>
      <c r="E428" s="4" t="s">
        <v>1129</v>
      </c>
      <c r="G428">
        <f t="shared" si="14"/>
        <v>30</v>
      </c>
      <c r="H428">
        <f t="shared" si="15"/>
        <v>28</v>
      </c>
    </row>
    <row r="429" spans="1:8" x14ac:dyDescent="0.2">
      <c r="A429" s="3" t="s">
        <v>1198</v>
      </c>
      <c r="B429" s="4" t="s">
        <v>1107</v>
      </c>
      <c r="C429" s="4" t="s">
        <v>1111</v>
      </c>
      <c r="D429" s="5"/>
      <c r="E429" s="4" t="s">
        <v>1108</v>
      </c>
      <c r="G429">
        <f t="shared" si="14"/>
        <v>9</v>
      </c>
      <c r="H429">
        <f t="shared" si="15"/>
        <v>12</v>
      </c>
    </row>
    <row r="430" spans="1:8" x14ac:dyDescent="0.2">
      <c r="A430" s="3" t="s">
        <v>1198</v>
      </c>
      <c r="B430" s="4" t="s">
        <v>1098</v>
      </c>
      <c r="C430" s="4" t="s">
        <v>1122</v>
      </c>
      <c r="D430" s="5"/>
      <c r="E430" s="4" t="s">
        <v>1099</v>
      </c>
      <c r="G430">
        <f t="shared" si="14"/>
        <v>22</v>
      </c>
      <c r="H430">
        <f t="shared" si="15"/>
        <v>3</v>
      </c>
    </row>
    <row r="431" spans="1:8" x14ac:dyDescent="0.2">
      <c r="A431" s="3" t="s">
        <v>1198</v>
      </c>
      <c r="B431" s="4" t="s">
        <v>1098</v>
      </c>
      <c r="C431" s="4" t="s">
        <v>1110</v>
      </c>
      <c r="D431" s="5"/>
      <c r="E431" s="4" t="s">
        <v>1114</v>
      </c>
      <c r="G431">
        <f t="shared" si="14"/>
        <v>5</v>
      </c>
      <c r="H431">
        <f t="shared" si="15"/>
        <v>27</v>
      </c>
    </row>
    <row r="432" spans="1:8" x14ac:dyDescent="0.2">
      <c r="A432" s="3" t="s">
        <v>1198</v>
      </c>
      <c r="B432" s="4" t="s">
        <v>1116</v>
      </c>
      <c r="C432" s="4" t="s">
        <v>1112</v>
      </c>
      <c r="D432" s="5"/>
      <c r="E432" s="4" t="s">
        <v>1119</v>
      </c>
      <c r="G432">
        <f t="shared" si="14"/>
        <v>19</v>
      </c>
      <c r="H432">
        <f t="shared" si="15"/>
        <v>11</v>
      </c>
    </row>
    <row r="433" spans="1:8" x14ac:dyDescent="0.2">
      <c r="A433" s="3" t="s">
        <v>1198</v>
      </c>
      <c r="B433" s="4" t="s">
        <v>1127</v>
      </c>
      <c r="C433" s="4" t="s">
        <v>1113</v>
      </c>
      <c r="D433" s="5"/>
      <c r="E433" s="4" t="s">
        <v>1132</v>
      </c>
      <c r="G433">
        <f t="shared" si="14"/>
        <v>29</v>
      </c>
      <c r="H433">
        <f t="shared" si="15"/>
        <v>23</v>
      </c>
    </row>
    <row r="434" spans="1:8" x14ac:dyDescent="0.2">
      <c r="A434" s="3" t="s">
        <v>1199</v>
      </c>
      <c r="B434" s="4" t="s">
        <v>1107</v>
      </c>
      <c r="C434" s="4" t="s">
        <v>1135</v>
      </c>
      <c r="D434" s="5"/>
      <c r="E434" s="4" t="s">
        <v>1125</v>
      </c>
      <c r="G434">
        <f t="shared" si="14"/>
        <v>15</v>
      </c>
      <c r="H434">
        <f t="shared" si="15"/>
        <v>21</v>
      </c>
    </row>
    <row r="435" spans="1:8" x14ac:dyDescent="0.2">
      <c r="A435" s="3" t="s">
        <v>1199</v>
      </c>
      <c r="B435" s="4" t="s">
        <v>1098</v>
      </c>
      <c r="C435" s="4" t="s">
        <v>1121</v>
      </c>
      <c r="D435" s="5"/>
      <c r="E435" s="4" t="s">
        <v>1101</v>
      </c>
      <c r="G435">
        <f t="shared" si="14"/>
        <v>8</v>
      </c>
      <c r="H435">
        <f t="shared" si="15"/>
        <v>1</v>
      </c>
    </row>
    <row r="436" spans="1:8" x14ac:dyDescent="0.2">
      <c r="A436" s="3" t="s">
        <v>1199</v>
      </c>
      <c r="B436" s="4" t="s">
        <v>1098</v>
      </c>
      <c r="C436" s="4" t="s">
        <v>1103</v>
      </c>
      <c r="D436" s="5"/>
      <c r="E436" s="4" t="s">
        <v>1105</v>
      </c>
      <c r="G436">
        <f t="shared" si="14"/>
        <v>10</v>
      </c>
      <c r="H436">
        <f t="shared" si="15"/>
        <v>2</v>
      </c>
    </row>
    <row r="437" spans="1:8" x14ac:dyDescent="0.2">
      <c r="A437" s="3" t="s">
        <v>1199</v>
      </c>
      <c r="B437" s="4" t="s">
        <v>1116</v>
      </c>
      <c r="C437" s="4" t="s">
        <v>1104</v>
      </c>
      <c r="D437" s="5"/>
      <c r="E437" s="4" t="s">
        <v>1120</v>
      </c>
      <c r="G437">
        <f t="shared" si="14"/>
        <v>13</v>
      </c>
      <c r="H437">
        <f t="shared" si="15"/>
        <v>17</v>
      </c>
    </row>
    <row r="438" spans="1:8" x14ac:dyDescent="0.2">
      <c r="A438" s="3" t="s">
        <v>1199</v>
      </c>
      <c r="B438" s="4" t="s">
        <v>1127</v>
      </c>
      <c r="C438" s="4" t="s">
        <v>1126</v>
      </c>
      <c r="D438" s="5"/>
      <c r="E438" s="4" t="s">
        <v>1129</v>
      </c>
      <c r="G438">
        <f t="shared" si="14"/>
        <v>26</v>
      </c>
      <c r="H438">
        <f t="shared" si="15"/>
        <v>28</v>
      </c>
    </row>
    <row r="439" spans="1:8" x14ac:dyDescent="0.2">
      <c r="A439" s="3" t="s">
        <v>1199</v>
      </c>
      <c r="B439" s="4" t="s">
        <v>1102</v>
      </c>
      <c r="C439" s="4" t="s">
        <v>1100</v>
      </c>
      <c r="D439" s="5"/>
      <c r="E439" s="4" t="s">
        <v>1123</v>
      </c>
      <c r="G439">
        <f t="shared" si="14"/>
        <v>16</v>
      </c>
      <c r="H439">
        <f t="shared" si="15"/>
        <v>18</v>
      </c>
    </row>
    <row r="440" spans="1:8" x14ac:dyDescent="0.2">
      <c r="A440" s="3" t="s">
        <v>1199</v>
      </c>
      <c r="B440" s="4" t="s">
        <v>1102</v>
      </c>
      <c r="C440" s="4" t="s">
        <v>1109</v>
      </c>
      <c r="D440" s="5"/>
      <c r="E440" s="4" t="s">
        <v>1131</v>
      </c>
      <c r="G440">
        <f t="shared" si="14"/>
        <v>4</v>
      </c>
      <c r="H440">
        <f t="shared" si="15"/>
        <v>24</v>
      </c>
    </row>
    <row r="441" spans="1:8" x14ac:dyDescent="0.2">
      <c r="A441" s="3" t="s">
        <v>1199</v>
      </c>
      <c r="B441" s="4" t="s">
        <v>1102</v>
      </c>
      <c r="C441" s="4" t="s">
        <v>1117</v>
      </c>
      <c r="D441" s="5"/>
      <c r="E441" s="4" t="s">
        <v>1130</v>
      </c>
      <c r="G441">
        <f t="shared" si="14"/>
        <v>14</v>
      </c>
      <c r="H441">
        <f t="shared" si="15"/>
        <v>25</v>
      </c>
    </row>
    <row r="442" spans="1:8" x14ac:dyDescent="0.2">
      <c r="A442" s="3" t="s">
        <v>1200</v>
      </c>
      <c r="B442" s="4" t="s">
        <v>1194</v>
      </c>
      <c r="C442" s="4" t="s">
        <v>1119</v>
      </c>
      <c r="D442" s="5"/>
      <c r="E442" s="4" t="s">
        <v>1111</v>
      </c>
      <c r="G442">
        <f t="shared" si="14"/>
        <v>11</v>
      </c>
      <c r="H442">
        <f t="shared" si="15"/>
        <v>9</v>
      </c>
    </row>
    <row r="443" spans="1:8" x14ac:dyDescent="0.2">
      <c r="A443" s="3" t="s">
        <v>1200</v>
      </c>
      <c r="B443" s="4" t="s">
        <v>1098</v>
      </c>
      <c r="C443" s="4" t="s">
        <v>1125</v>
      </c>
      <c r="D443" s="5"/>
      <c r="E443" s="4" t="s">
        <v>1099</v>
      </c>
      <c r="G443">
        <f t="shared" si="14"/>
        <v>21</v>
      </c>
      <c r="H443">
        <f t="shared" si="15"/>
        <v>3</v>
      </c>
    </row>
    <row r="444" spans="1:8" x14ac:dyDescent="0.2">
      <c r="A444" s="3" t="s">
        <v>1200</v>
      </c>
      <c r="B444" s="4" t="s">
        <v>1098</v>
      </c>
      <c r="C444" s="4" t="s">
        <v>1103</v>
      </c>
      <c r="D444" s="5"/>
      <c r="E444" s="4" t="s">
        <v>1114</v>
      </c>
      <c r="G444">
        <f t="shared" si="14"/>
        <v>10</v>
      </c>
      <c r="H444">
        <f t="shared" si="15"/>
        <v>27</v>
      </c>
    </row>
    <row r="445" spans="1:8" x14ac:dyDescent="0.2">
      <c r="A445" s="3" t="s">
        <v>1200</v>
      </c>
      <c r="B445" s="4" t="s">
        <v>1116</v>
      </c>
      <c r="C445" s="4" t="s">
        <v>1133</v>
      </c>
      <c r="D445" s="5"/>
      <c r="E445" s="4" t="s">
        <v>1128</v>
      </c>
      <c r="G445">
        <f t="shared" si="14"/>
        <v>30</v>
      </c>
      <c r="H445">
        <f t="shared" si="15"/>
        <v>20</v>
      </c>
    </row>
    <row r="446" spans="1:8" x14ac:dyDescent="0.2">
      <c r="A446" s="3" t="s">
        <v>1200</v>
      </c>
      <c r="B446" s="4" t="s">
        <v>1124</v>
      </c>
      <c r="C446" s="4" t="s">
        <v>1112</v>
      </c>
      <c r="D446" s="5"/>
      <c r="E446" s="4" t="s">
        <v>1105</v>
      </c>
      <c r="G446">
        <f t="shared" si="14"/>
        <v>19</v>
      </c>
      <c r="H446">
        <f t="shared" si="15"/>
        <v>2</v>
      </c>
    </row>
    <row r="447" spans="1:8" x14ac:dyDescent="0.2">
      <c r="A447" s="3" t="s">
        <v>1200</v>
      </c>
      <c r="B447" s="4" t="s">
        <v>1127</v>
      </c>
      <c r="C447" s="4" t="s">
        <v>1115</v>
      </c>
      <c r="D447" s="5"/>
      <c r="E447" s="4" t="s">
        <v>1100</v>
      </c>
      <c r="G447">
        <f t="shared" si="14"/>
        <v>6</v>
      </c>
      <c r="H447">
        <f t="shared" si="15"/>
        <v>16</v>
      </c>
    </row>
    <row r="448" spans="1:8" x14ac:dyDescent="0.2">
      <c r="A448" s="3" t="s">
        <v>1200</v>
      </c>
      <c r="B448" s="4" t="s">
        <v>1127</v>
      </c>
      <c r="C448" s="4" t="s">
        <v>1113</v>
      </c>
      <c r="D448" s="5"/>
      <c r="E448" s="4" t="s">
        <v>1129</v>
      </c>
      <c r="G448">
        <f t="shared" si="14"/>
        <v>29</v>
      </c>
      <c r="H448">
        <f t="shared" si="15"/>
        <v>28</v>
      </c>
    </row>
    <row r="449" spans="1:8" x14ac:dyDescent="0.2">
      <c r="A449" s="3" t="s">
        <v>1201</v>
      </c>
      <c r="B449" s="4" t="s">
        <v>1151</v>
      </c>
      <c r="C449" s="4" t="s">
        <v>1104</v>
      </c>
      <c r="D449" s="5"/>
      <c r="E449" s="4" t="s">
        <v>1110</v>
      </c>
      <c r="G449">
        <f t="shared" si="14"/>
        <v>13</v>
      </c>
      <c r="H449">
        <f t="shared" si="15"/>
        <v>5</v>
      </c>
    </row>
    <row r="450" spans="1:8" x14ac:dyDescent="0.2">
      <c r="A450" s="3" t="s">
        <v>1201</v>
      </c>
      <c r="B450" s="4" t="s">
        <v>1138</v>
      </c>
      <c r="C450" s="4" t="s">
        <v>1135</v>
      </c>
      <c r="D450" s="5"/>
      <c r="E450" s="4" t="s">
        <v>1111</v>
      </c>
      <c r="G450">
        <f t="shared" si="14"/>
        <v>15</v>
      </c>
      <c r="H450">
        <f t="shared" si="15"/>
        <v>9</v>
      </c>
    </row>
    <row r="451" spans="1:8" x14ac:dyDescent="0.2">
      <c r="A451" s="3" t="s">
        <v>1201</v>
      </c>
      <c r="B451" s="4" t="s">
        <v>1138</v>
      </c>
      <c r="C451" s="4" t="s">
        <v>1131</v>
      </c>
      <c r="D451" s="5"/>
      <c r="E451" s="4" t="s">
        <v>1117</v>
      </c>
      <c r="G451">
        <f t="shared" ref="G451:G514" si="16">VLOOKUP(C451,M:N,2,FALSE)</f>
        <v>24</v>
      </c>
      <c r="H451">
        <f t="shared" ref="H451:H514" si="17">VLOOKUP(E451,M:N,2,FALSE)</f>
        <v>14</v>
      </c>
    </row>
    <row r="452" spans="1:8" x14ac:dyDescent="0.2">
      <c r="A452" s="3" t="s">
        <v>1201</v>
      </c>
      <c r="B452" s="4" t="s">
        <v>1138</v>
      </c>
      <c r="C452" s="4" t="s">
        <v>1126</v>
      </c>
      <c r="D452" s="5"/>
      <c r="E452" s="4" t="s">
        <v>1130</v>
      </c>
      <c r="G452">
        <f t="shared" si="16"/>
        <v>26</v>
      </c>
      <c r="H452">
        <f t="shared" si="17"/>
        <v>25</v>
      </c>
    </row>
    <row r="453" spans="1:8" x14ac:dyDescent="0.2">
      <c r="A453" s="3" t="s">
        <v>1201</v>
      </c>
      <c r="B453" s="4" t="s">
        <v>1098</v>
      </c>
      <c r="C453" s="4" t="s">
        <v>1115</v>
      </c>
      <c r="D453" s="5"/>
      <c r="E453" s="4" t="s">
        <v>1101</v>
      </c>
      <c r="G453">
        <f t="shared" si="16"/>
        <v>6</v>
      </c>
      <c r="H453">
        <f t="shared" si="17"/>
        <v>1</v>
      </c>
    </row>
    <row r="454" spans="1:8" x14ac:dyDescent="0.2">
      <c r="A454" s="3" t="s">
        <v>1201</v>
      </c>
      <c r="B454" s="4" t="s">
        <v>1098</v>
      </c>
      <c r="C454" s="4" t="s">
        <v>1121</v>
      </c>
      <c r="D454" s="5"/>
      <c r="E454" s="4" t="s">
        <v>1099</v>
      </c>
      <c r="G454">
        <f t="shared" si="16"/>
        <v>8</v>
      </c>
      <c r="H454">
        <f t="shared" si="17"/>
        <v>3</v>
      </c>
    </row>
    <row r="455" spans="1:8" x14ac:dyDescent="0.2">
      <c r="A455" s="3" t="s">
        <v>1201</v>
      </c>
      <c r="B455" s="4" t="s">
        <v>1116</v>
      </c>
      <c r="C455" s="4" t="s">
        <v>1118</v>
      </c>
      <c r="D455" s="5"/>
      <c r="E455" s="4" t="s">
        <v>1120</v>
      </c>
      <c r="G455">
        <f t="shared" si="16"/>
        <v>7</v>
      </c>
      <c r="H455">
        <f t="shared" si="17"/>
        <v>17</v>
      </c>
    </row>
    <row r="456" spans="1:8" x14ac:dyDescent="0.2">
      <c r="A456" s="3" t="s">
        <v>1201</v>
      </c>
      <c r="B456" s="4" t="s">
        <v>1116</v>
      </c>
      <c r="C456" s="4" t="s">
        <v>1123</v>
      </c>
      <c r="D456" s="5"/>
      <c r="E456" s="4" t="s">
        <v>1122</v>
      </c>
      <c r="G456">
        <f t="shared" si="16"/>
        <v>18</v>
      </c>
      <c r="H456">
        <f t="shared" si="17"/>
        <v>22</v>
      </c>
    </row>
    <row r="457" spans="1:8" x14ac:dyDescent="0.2">
      <c r="A457" s="3" t="s">
        <v>1201</v>
      </c>
      <c r="B457" s="4" t="s">
        <v>1116</v>
      </c>
      <c r="C457" s="4" t="s">
        <v>1109</v>
      </c>
      <c r="D457" s="5"/>
      <c r="E457" s="4" t="s">
        <v>1132</v>
      </c>
      <c r="G457">
        <f t="shared" si="16"/>
        <v>4</v>
      </c>
      <c r="H457">
        <f t="shared" si="17"/>
        <v>23</v>
      </c>
    </row>
    <row r="458" spans="1:8" ht="30" x14ac:dyDescent="0.2">
      <c r="A458" s="3" t="s">
        <v>1202</v>
      </c>
      <c r="B458" s="4" t="s">
        <v>1098</v>
      </c>
      <c r="C458" s="4" t="s">
        <v>1122</v>
      </c>
      <c r="D458" s="5"/>
      <c r="E458" s="4" t="s">
        <v>1105</v>
      </c>
      <c r="G458">
        <f t="shared" si="16"/>
        <v>22</v>
      </c>
      <c r="H458">
        <f t="shared" si="17"/>
        <v>2</v>
      </c>
    </row>
    <row r="459" spans="1:8" ht="30" x14ac:dyDescent="0.2">
      <c r="A459" s="3" t="s">
        <v>1202</v>
      </c>
      <c r="B459" s="4" t="s">
        <v>1098</v>
      </c>
      <c r="C459" s="4" t="s">
        <v>1125</v>
      </c>
      <c r="D459" s="5"/>
      <c r="E459" s="4" t="s">
        <v>1114</v>
      </c>
      <c r="G459">
        <f t="shared" si="16"/>
        <v>21</v>
      </c>
      <c r="H459">
        <f t="shared" si="17"/>
        <v>27</v>
      </c>
    </row>
    <row r="460" spans="1:8" ht="30" x14ac:dyDescent="0.2">
      <c r="A460" s="3" t="s">
        <v>1202</v>
      </c>
      <c r="B460" s="4" t="s">
        <v>1116</v>
      </c>
      <c r="C460" s="4" t="s">
        <v>1119</v>
      </c>
      <c r="D460" s="5"/>
      <c r="E460" s="4" t="s">
        <v>1110</v>
      </c>
      <c r="G460">
        <f t="shared" si="16"/>
        <v>11</v>
      </c>
      <c r="H460">
        <f t="shared" si="17"/>
        <v>5</v>
      </c>
    </row>
    <row r="461" spans="1:8" ht="30" x14ac:dyDescent="0.2">
      <c r="A461" s="3" t="s">
        <v>1202</v>
      </c>
      <c r="B461" s="4" t="s">
        <v>1116</v>
      </c>
      <c r="C461" s="4" t="s">
        <v>1128</v>
      </c>
      <c r="D461" s="5"/>
      <c r="E461" s="4" t="s">
        <v>1117</v>
      </c>
      <c r="G461">
        <f t="shared" si="16"/>
        <v>20</v>
      </c>
      <c r="H461">
        <f t="shared" si="17"/>
        <v>14</v>
      </c>
    </row>
    <row r="462" spans="1:8" ht="30" x14ac:dyDescent="0.2">
      <c r="A462" s="3" t="s">
        <v>1202</v>
      </c>
      <c r="B462" s="4" t="s">
        <v>1127</v>
      </c>
      <c r="C462" s="4" t="s">
        <v>1109</v>
      </c>
      <c r="D462" s="5"/>
      <c r="E462" s="4" t="s">
        <v>1129</v>
      </c>
      <c r="G462">
        <f t="shared" si="16"/>
        <v>4</v>
      </c>
      <c r="H462">
        <f t="shared" si="17"/>
        <v>28</v>
      </c>
    </row>
    <row r="463" spans="1:8" ht="30" x14ac:dyDescent="0.2">
      <c r="A463" s="3" t="s">
        <v>1202</v>
      </c>
      <c r="B463" s="4" t="s">
        <v>1102</v>
      </c>
      <c r="C463" s="4" t="s">
        <v>1130</v>
      </c>
      <c r="D463" s="5"/>
      <c r="E463" s="4" t="s">
        <v>1103</v>
      </c>
      <c r="G463">
        <f t="shared" si="16"/>
        <v>25</v>
      </c>
      <c r="H463">
        <f t="shared" si="17"/>
        <v>10</v>
      </c>
    </row>
    <row r="464" spans="1:8" ht="30" x14ac:dyDescent="0.2">
      <c r="A464" s="3" t="s">
        <v>1202</v>
      </c>
      <c r="B464" s="4" t="s">
        <v>1139</v>
      </c>
      <c r="C464" s="4" t="s">
        <v>1126</v>
      </c>
      <c r="D464" s="5"/>
      <c r="E464" s="4" t="s">
        <v>1133</v>
      </c>
      <c r="G464">
        <f t="shared" si="16"/>
        <v>26</v>
      </c>
      <c r="H464">
        <f t="shared" si="17"/>
        <v>30</v>
      </c>
    </row>
    <row r="465" spans="1:8" x14ac:dyDescent="0.2">
      <c r="A465" s="3" t="s">
        <v>1203</v>
      </c>
      <c r="B465" s="4" t="s">
        <v>1098</v>
      </c>
      <c r="C465" s="4" t="s">
        <v>1113</v>
      </c>
      <c r="D465" s="5"/>
      <c r="E465" s="4" t="s">
        <v>1099</v>
      </c>
      <c r="G465">
        <f t="shared" si="16"/>
        <v>29</v>
      </c>
      <c r="H465">
        <f t="shared" si="17"/>
        <v>3</v>
      </c>
    </row>
    <row r="466" spans="1:8" x14ac:dyDescent="0.2">
      <c r="A466" s="3" t="s">
        <v>1203</v>
      </c>
      <c r="B466" s="4" t="s">
        <v>1098</v>
      </c>
      <c r="C466" s="4" t="s">
        <v>1108</v>
      </c>
      <c r="D466" s="5"/>
      <c r="E466" s="4" t="s">
        <v>1135</v>
      </c>
      <c r="G466">
        <f t="shared" si="16"/>
        <v>12</v>
      </c>
      <c r="H466">
        <f t="shared" si="17"/>
        <v>15</v>
      </c>
    </row>
    <row r="467" spans="1:8" x14ac:dyDescent="0.2">
      <c r="A467" s="3" t="s">
        <v>1203</v>
      </c>
      <c r="B467" s="4" t="s">
        <v>1098</v>
      </c>
      <c r="C467" s="4" t="s">
        <v>1111</v>
      </c>
      <c r="D467" s="5"/>
      <c r="E467" s="4" t="s">
        <v>1112</v>
      </c>
      <c r="G467">
        <f t="shared" si="16"/>
        <v>9</v>
      </c>
      <c r="H467">
        <f t="shared" si="17"/>
        <v>19</v>
      </c>
    </row>
    <row r="468" spans="1:8" x14ac:dyDescent="0.2">
      <c r="A468" s="3" t="s">
        <v>1203</v>
      </c>
      <c r="B468" s="4" t="s">
        <v>1116</v>
      </c>
      <c r="C468" s="4" t="s">
        <v>1131</v>
      </c>
      <c r="D468" s="5"/>
      <c r="E468" s="4" t="s">
        <v>1123</v>
      </c>
      <c r="G468">
        <f t="shared" si="16"/>
        <v>24</v>
      </c>
      <c r="H468">
        <f t="shared" si="17"/>
        <v>18</v>
      </c>
    </row>
    <row r="469" spans="1:8" x14ac:dyDescent="0.2">
      <c r="A469" s="3" t="s">
        <v>1203</v>
      </c>
      <c r="B469" s="4" t="s">
        <v>1124</v>
      </c>
      <c r="C469" s="4" t="s">
        <v>1120</v>
      </c>
      <c r="D469" s="5"/>
      <c r="E469" s="4" t="s">
        <v>1118</v>
      </c>
      <c r="G469">
        <f t="shared" si="16"/>
        <v>17</v>
      </c>
      <c r="H469">
        <f t="shared" si="17"/>
        <v>7</v>
      </c>
    </row>
    <row r="470" spans="1:8" x14ac:dyDescent="0.2">
      <c r="A470" s="3" t="s">
        <v>1203</v>
      </c>
      <c r="B470" s="4" t="s">
        <v>1102</v>
      </c>
      <c r="C470" s="4" t="s">
        <v>1132</v>
      </c>
      <c r="D470" s="5"/>
      <c r="E470" s="4" t="s">
        <v>1104</v>
      </c>
      <c r="G470">
        <f t="shared" si="16"/>
        <v>23</v>
      </c>
      <c r="H470">
        <f t="shared" si="17"/>
        <v>13</v>
      </c>
    </row>
    <row r="471" spans="1:8" ht="30" x14ac:dyDescent="0.2">
      <c r="A471" s="3" t="s">
        <v>1204</v>
      </c>
      <c r="B471" s="4" t="s">
        <v>1098</v>
      </c>
      <c r="C471" s="4" t="s">
        <v>1125</v>
      </c>
      <c r="D471" s="5"/>
      <c r="E471" s="4" t="s">
        <v>1101</v>
      </c>
      <c r="G471">
        <f t="shared" si="16"/>
        <v>21</v>
      </c>
      <c r="H471">
        <f t="shared" si="17"/>
        <v>1</v>
      </c>
    </row>
    <row r="472" spans="1:8" ht="30" x14ac:dyDescent="0.2">
      <c r="A472" s="3" t="s">
        <v>1204</v>
      </c>
      <c r="B472" s="4" t="s">
        <v>1098</v>
      </c>
      <c r="C472" s="4" t="s">
        <v>1115</v>
      </c>
      <c r="D472" s="5"/>
      <c r="E472" s="4" t="s">
        <v>1105</v>
      </c>
      <c r="G472">
        <f t="shared" si="16"/>
        <v>6</v>
      </c>
      <c r="H472">
        <f t="shared" si="17"/>
        <v>2</v>
      </c>
    </row>
    <row r="473" spans="1:8" ht="30" x14ac:dyDescent="0.2">
      <c r="A473" s="3" t="s">
        <v>1204</v>
      </c>
      <c r="B473" s="4" t="s">
        <v>1116</v>
      </c>
      <c r="C473" s="4" t="s">
        <v>1114</v>
      </c>
      <c r="D473" s="5"/>
      <c r="E473" s="4" t="s">
        <v>1110</v>
      </c>
      <c r="G473">
        <f t="shared" si="16"/>
        <v>27</v>
      </c>
      <c r="H473">
        <f t="shared" si="17"/>
        <v>5</v>
      </c>
    </row>
    <row r="474" spans="1:8" ht="30" x14ac:dyDescent="0.2">
      <c r="A474" s="3" t="s">
        <v>1204</v>
      </c>
      <c r="B474" s="4" t="s">
        <v>1116</v>
      </c>
      <c r="C474" s="4" t="s">
        <v>1119</v>
      </c>
      <c r="D474" s="5"/>
      <c r="E474" s="4" t="s">
        <v>1100</v>
      </c>
      <c r="G474">
        <f t="shared" si="16"/>
        <v>11</v>
      </c>
      <c r="H474">
        <f t="shared" si="17"/>
        <v>16</v>
      </c>
    </row>
    <row r="475" spans="1:8" ht="30" x14ac:dyDescent="0.2">
      <c r="A475" s="3" t="s">
        <v>1204</v>
      </c>
      <c r="B475" s="4" t="s">
        <v>1116</v>
      </c>
      <c r="C475" s="4" t="s">
        <v>1121</v>
      </c>
      <c r="D475" s="5"/>
      <c r="E475" s="4" t="s">
        <v>1128</v>
      </c>
      <c r="G475">
        <f t="shared" si="16"/>
        <v>8</v>
      </c>
      <c r="H475">
        <f t="shared" si="17"/>
        <v>20</v>
      </c>
    </row>
    <row r="476" spans="1:8" ht="30" x14ac:dyDescent="0.2">
      <c r="A476" s="3" t="s">
        <v>1204</v>
      </c>
      <c r="B476" s="4" t="s">
        <v>1102</v>
      </c>
      <c r="C476" s="4" t="s">
        <v>1133</v>
      </c>
      <c r="D476" s="5"/>
      <c r="E476" s="4" t="s">
        <v>1130</v>
      </c>
      <c r="G476">
        <f t="shared" si="16"/>
        <v>30</v>
      </c>
      <c r="H476">
        <f t="shared" si="17"/>
        <v>25</v>
      </c>
    </row>
    <row r="477" spans="1:8" x14ac:dyDescent="0.2">
      <c r="A477" s="3" t="s">
        <v>1205</v>
      </c>
      <c r="B477" s="4" t="s">
        <v>1107</v>
      </c>
      <c r="C477" s="4" t="s">
        <v>1119</v>
      </c>
      <c r="D477" s="5"/>
      <c r="E477" s="4" t="s">
        <v>1108</v>
      </c>
      <c r="G477">
        <f t="shared" si="16"/>
        <v>11</v>
      </c>
      <c r="H477">
        <f t="shared" si="17"/>
        <v>12</v>
      </c>
    </row>
    <row r="478" spans="1:8" x14ac:dyDescent="0.2">
      <c r="A478" s="3" t="s">
        <v>1205</v>
      </c>
      <c r="B478" s="4" t="s">
        <v>1107</v>
      </c>
      <c r="C478" s="4" t="s">
        <v>1123</v>
      </c>
      <c r="D478" s="5"/>
      <c r="E478" s="4" t="s">
        <v>1125</v>
      </c>
      <c r="G478">
        <f t="shared" si="16"/>
        <v>18</v>
      </c>
      <c r="H478">
        <f t="shared" si="17"/>
        <v>21</v>
      </c>
    </row>
    <row r="479" spans="1:8" x14ac:dyDescent="0.2">
      <c r="A479" s="3" t="s">
        <v>1205</v>
      </c>
      <c r="B479" s="4" t="s">
        <v>1107</v>
      </c>
      <c r="C479" s="4" t="s">
        <v>1101</v>
      </c>
      <c r="D479" s="5"/>
      <c r="E479" s="4" t="s">
        <v>1122</v>
      </c>
      <c r="G479">
        <f t="shared" si="16"/>
        <v>1</v>
      </c>
      <c r="H479">
        <f t="shared" si="17"/>
        <v>22</v>
      </c>
    </row>
    <row r="480" spans="1:8" x14ac:dyDescent="0.2">
      <c r="A480" s="3" t="s">
        <v>1205</v>
      </c>
      <c r="B480" s="4" t="s">
        <v>1098</v>
      </c>
      <c r="C480" s="4" t="s">
        <v>1111</v>
      </c>
      <c r="D480" s="5"/>
      <c r="E480" s="4" t="s">
        <v>1135</v>
      </c>
      <c r="G480">
        <f t="shared" si="16"/>
        <v>9</v>
      </c>
      <c r="H480">
        <f t="shared" si="17"/>
        <v>15</v>
      </c>
    </row>
    <row r="481" spans="1:8" x14ac:dyDescent="0.2">
      <c r="A481" s="3" t="s">
        <v>1205</v>
      </c>
      <c r="B481" s="4" t="s">
        <v>1098</v>
      </c>
      <c r="C481" s="4" t="s">
        <v>1113</v>
      </c>
      <c r="D481" s="5"/>
      <c r="E481" s="4" t="s">
        <v>1112</v>
      </c>
      <c r="G481">
        <f t="shared" si="16"/>
        <v>29</v>
      </c>
      <c r="H481">
        <f t="shared" si="17"/>
        <v>19</v>
      </c>
    </row>
    <row r="482" spans="1:8" x14ac:dyDescent="0.2">
      <c r="A482" s="3" t="s">
        <v>1205</v>
      </c>
      <c r="B482" s="4" t="s">
        <v>1124</v>
      </c>
      <c r="C482" s="4" t="s">
        <v>1100</v>
      </c>
      <c r="D482" s="5"/>
      <c r="E482" s="4" t="s">
        <v>1118</v>
      </c>
      <c r="G482">
        <f t="shared" si="16"/>
        <v>16</v>
      </c>
      <c r="H482">
        <f t="shared" si="17"/>
        <v>7</v>
      </c>
    </row>
    <row r="483" spans="1:8" x14ac:dyDescent="0.2">
      <c r="A483" s="3" t="s">
        <v>1205</v>
      </c>
      <c r="B483" s="4" t="s">
        <v>1127</v>
      </c>
      <c r="C483" s="4" t="s">
        <v>1109</v>
      </c>
      <c r="D483" s="5"/>
      <c r="E483" s="4" t="s">
        <v>1121</v>
      </c>
      <c r="G483">
        <f t="shared" si="16"/>
        <v>4</v>
      </c>
      <c r="H483">
        <f t="shared" si="17"/>
        <v>8</v>
      </c>
    </row>
    <row r="484" spans="1:8" x14ac:dyDescent="0.2">
      <c r="A484" s="3" t="s">
        <v>1205</v>
      </c>
      <c r="B484" s="4" t="s">
        <v>1127</v>
      </c>
      <c r="C484" s="4" t="s">
        <v>1128</v>
      </c>
      <c r="D484" s="5"/>
      <c r="E484" s="4" t="s">
        <v>1132</v>
      </c>
      <c r="G484">
        <f t="shared" si="16"/>
        <v>20</v>
      </c>
      <c r="H484">
        <f t="shared" si="17"/>
        <v>23</v>
      </c>
    </row>
    <row r="485" spans="1:8" x14ac:dyDescent="0.2">
      <c r="A485" s="3" t="s">
        <v>1205</v>
      </c>
      <c r="B485" s="4" t="s">
        <v>1127</v>
      </c>
      <c r="C485" s="4" t="s">
        <v>1120</v>
      </c>
      <c r="D485" s="5"/>
      <c r="E485" s="4" t="s">
        <v>1129</v>
      </c>
      <c r="G485">
        <f t="shared" si="16"/>
        <v>17</v>
      </c>
      <c r="H485">
        <f t="shared" si="17"/>
        <v>28</v>
      </c>
    </row>
    <row r="486" spans="1:8" x14ac:dyDescent="0.2">
      <c r="A486" s="3" t="s">
        <v>1205</v>
      </c>
      <c r="B486" s="4" t="s">
        <v>1102</v>
      </c>
      <c r="C486" s="4" t="s">
        <v>1117</v>
      </c>
      <c r="D486" s="5"/>
      <c r="E486" s="4" t="s">
        <v>1103</v>
      </c>
      <c r="G486">
        <f t="shared" si="16"/>
        <v>14</v>
      </c>
      <c r="H486">
        <f t="shared" si="17"/>
        <v>10</v>
      </c>
    </row>
    <row r="487" spans="1:8" x14ac:dyDescent="0.2">
      <c r="A487" s="3" t="s">
        <v>1205</v>
      </c>
      <c r="B487" s="4" t="s">
        <v>1102</v>
      </c>
      <c r="C487" s="4" t="s">
        <v>1099</v>
      </c>
      <c r="D487" s="5"/>
      <c r="E487" s="4" t="s">
        <v>1131</v>
      </c>
      <c r="G487">
        <f t="shared" si="16"/>
        <v>3</v>
      </c>
      <c r="H487">
        <f t="shared" si="17"/>
        <v>24</v>
      </c>
    </row>
    <row r="488" spans="1:8" x14ac:dyDescent="0.2">
      <c r="A488" s="3" t="s">
        <v>1205</v>
      </c>
      <c r="B488" s="4" t="s">
        <v>1139</v>
      </c>
      <c r="C488" s="4" t="s">
        <v>1126</v>
      </c>
      <c r="D488" s="5"/>
      <c r="E488" s="4" t="s">
        <v>1104</v>
      </c>
      <c r="G488">
        <f t="shared" si="16"/>
        <v>26</v>
      </c>
      <c r="H488">
        <f t="shared" si="17"/>
        <v>13</v>
      </c>
    </row>
    <row r="489" spans="1:8" x14ac:dyDescent="0.2">
      <c r="A489" s="3" t="s">
        <v>1206</v>
      </c>
      <c r="B489" s="4" t="s">
        <v>1194</v>
      </c>
      <c r="C489" s="4" t="s">
        <v>1101</v>
      </c>
      <c r="D489" s="5"/>
      <c r="E489" s="4" t="s">
        <v>1112</v>
      </c>
      <c r="G489">
        <f t="shared" si="16"/>
        <v>1</v>
      </c>
      <c r="H489">
        <f t="shared" si="17"/>
        <v>19</v>
      </c>
    </row>
    <row r="490" spans="1:8" x14ac:dyDescent="0.2">
      <c r="A490" s="3" t="s">
        <v>1206</v>
      </c>
      <c r="B490" s="4" t="s">
        <v>1207</v>
      </c>
      <c r="C490" s="4" t="s">
        <v>1105</v>
      </c>
      <c r="D490" s="5"/>
      <c r="E490" s="4" t="s">
        <v>1100</v>
      </c>
      <c r="G490">
        <f t="shared" si="16"/>
        <v>2</v>
      </c>
      <c r="H490">
        <f t="shared" si="17"/>
        <v>16</v>
      </c>
    </row>
    <row r="491" spans="1:8" x14ac:dyDescent="0.2">
      <c r="A491" s="3" t="s">
        <v>1206</v>
      </c>
      <c r="B491" s="4" t="s">
        <v>1149</v>
      </c>
      <c r="C491" s="4" t="s">
        <v>1103</v>
      </c>
      <c r="D491" s="5"/>
      <c r="E491" s="4" t="s">
        <v>1132</v>
      </c>
      <c r="G491">
        <f t="shared" si="16"/>
        <v>10</v>
      </c>
      <c r="H491">
        <f t="shared" si="17"/>
        <v>23</v>
      </c>
    </row>
    <row r="492" spans="1:8" x14ac:dyDescent="0.2">
      <c r="A492" s="3" t="s">
        <v>1206</v>
      </c>
      <c r="B492" s="4" t="s">
        <v>1116</v>
      </c>
      <c r="C492" s="4" t="s">
        <v>1099</v>
      </c>
      <c r="D492" s="5"/>
      <c r="E492" s="4" t="s">
        <v>1104</v>
      </c>
      <c r="G492">
        <f t="shared" si="16"/>
        <v>3</v>
      </c>
      <c r="H492">
        <f t="shared" si="17"/>
        <v>13</v>
      </c>
    </row>
    <row r="493" spans="1:8" x14ac:dyDescent="0.2">
      <c r="A493" s="3" t="s">
        <v>1206</v>
      </c>
      <c r="B493" s="4" t="s">
        <v>1139</v>
      </c>
      <c r="C493" s="4" t="s">
        <v>1118</v>
      </c>
      <c r="D493" s="5"/>
      <c r="E493" s="4" t="s">
        <v>1129</v>
      </c>
      <c r="G493">
        <f t="shared" si="16"/>
        <v>7</v>
      </c>
      <c r="H493">
        <f t="shared" si="17"/>
        <v>28</v>
      </c>
    </row>
    <row r="494" spans="1:8" x14ac:dyDescent="0.2">
      <c r="A494" s="3" t="s">
        <v>1208</v>
      </c>
      <c r="B494" s="4" t="s">
        <v>1151</v>
      </c>
      <c r="C494" s="4" t="s">
        <v>1125</v>
      </c>
      <c r="D494" s="5"/>
      <c r="E494" s="4" t="s">
        <v>1135</v>
      </c>
      <c r="G494">
        <f t="shared" si="16"/>
        <v>21</v>
      </c>
      <c r="H494">
        <f t="shared" si="17"/>
        <v>15</v>
      </c>
    </row>
    <row r="495" spans="1:8" x14ac:dyDescent="0.2">
      <c r="A495" s="3" t="s">
        <v>1208</v>
      </c>
      <c r="B495" s="4" t="s">
        <v>1138</v>
      </c>
      <c r="C495" s="4" t="s">
        <v>1114</v>
      </c>
      <c r="D495" s="5"/>
      <c r="E495" s="4" t="s">
        <v>1115</v>
      </c>
      <c r="G495">
        <f t="shared" si="16"/>
        <v>27</v>
      </c>
      <c r="H495">
        <f t="shared" si="17"/>
        <v>6</v>
      </c>
    </row>
    <row r="496" spans="1:8" x14ac:dyDescent="0.2">
      <c r="A496" s="3" t="s">
        <v>1208</v>
      </c>
      <c r="B496" s="4" t="s">
        <v>1138</v>
      </c>
      <c r="C496" s="4" t="s">
        <v>1117</v>
      </c>
      <c r="D496" s="5"/>
      <c r="E496" s="4" t="s">
        <v>1130</v>
      </c>
      <c r="G496">
        <f t="shared" si="16"/>
        <v>14</v>
      </c>
      <c r="H496">
        <f t="shared" si="17"/>
        <v>25</v>
      </c>
    </row>
    <row r="497" spans="1:8" x14ac:dyDescent="0.2">
      <c r="A497" s="3" t="s">
        <v>1208</v>
      </c>
      <c r="B497" s="4" t="s">
        <v>1138</v>
      </c>
      <c r="C497" s="4" t="s">
        <v>1122</v>
      </c>
      <c r="D497" s="5"/>
      <c r="E497" s="4" t="s">
        <v>1113</v>
      </c>
      <c r="G497">
        <f t="shared" si="16"/>
        <v>22</v>
      </c>
      <c r="H497">
        <f t="shared" si="17"/>
        <v>29</v>
      </c>
    </row>
    <row r="498" spans="1:8" x14ac:dyDescent="0.2">
      <c r="A498" s="3" t="s">
        <v>1208</v>
      </c>
      <c r="B498" s="4" t="s">
        <v>1107</v>
      </c>
      <c r="C498" s="4" t="s">
        <v>1123</v>
      </c>
      <c r="D498" s="5"/>
      <c r="E498" s="4" t="s">
        <v>1128</v>
      </c>
      <c r="G498">
        <f t="shared" si="16"/>
        <v>18</v>
      </c>
      <c r="H498">
        <f t="shared" si="17"/>
        <v>20</v>
      </c>
    </row>
    <row r="499" spans="1:8" x14ac:dyDescent="0.2">
      <c r="A499" s="3" t="s">
        <v>1208</v>
      </c>
      <c r="B499" s="4" t="s">
        <v>1107</v>
      </c>
      <c r="C499" s="4" t="s">
        <v>1111</v>
      </c>
      <c r="D499" s="5"/>
      <c r="E499" s="4" t="s">
        <v>1126</v>
      </c>
      <c r="G499">
        <f t="shared" si="16"/>
        <v>9</v>
      </c>
      <c r="H499">
        <f t="shared" si="17"/>
        <v>26</v>
      </c>
    </row>
    <row r="500" spans="1:8" x14ac:dyDescent="0.2">
      <c r="A500" s="3" t="s">
        <v>1208</v>
      </c>
      <c r="B500" s="4" t="s">
        <v>1116</v>
      </c>
      <c r="C500" s="4" t="s">
        <v>1108</v>
      </c>
      <c r="D500" s="5"/>
      <c r="E500" s="4" t="s">
        <v>1110</v>
      </c>
      <c r="G500">
        <f t="shared" si="16"/>
        <v>12</v>
      </c>
      <c r="H500">
        <f t="shared" si="17"/>
        <v>5</v>
      </c>
    </row>
    <row r="501" spans="1:8" x14ac:dyDescent="0.2">
      <c r="A501" s="3" t="s">
        <v>1208</v>
      </c>
      <c r="B501" s="4" t="s">
        <v>1127</v>
      </c>
      <c r="C501" s="4" t="s">
        <v>1121</v>
      </c>
      <c r="D501" s="5"/>
      <c r="E501" s="4" t="s">
        <v>1133</v>
      </c>
      <c r="G501">
        <f t="shared" si="16"/>
        <v>8</v>
      </c>
      <c r="H501">
        <f t="shared" si="17"/>
        <v>30</v>
      </c>
    </row>
    <row r="502" spans="1:8" ht="30" x14ac:dyDescent="0.2">
      <c r="A502" s="3" t="s">
        <v>1209</v>
      </c>
      <c r="B502" s="4" t="s">
        <v>1107</v>
      </c>
      <c r="C502" s="4" t="s">
        <v>1119</v>
      </c>
      <c r="D502" s="5"/>
      <c r="E502" s="4" t="s">
        <v>1109</v>
      </c>
      <c r="G502">
        <f t="shared" si="16"/>
        <v>11</v>
      </c>
      <c r="H502">
        <f t="shared" si="17"/>
        <v>4</v>
      </c>
    </row>
    <row r="503" spans="1:8" ht="30" x14ac:dyDescent="0.2">
      <c r="A503" s="3" t="s">
        <v>1209</v>
      </c>
      <c r="B503" s="4" t="s">
        <v>1098</v>
      </c>
      <c r="C503" s="4" t="s">
        <v>1110</v>
      </c>
      <c r="D503" s="5"/>
      <c r="E503" s="4" t="s">
        <v>1101</v>
      </c>
      <c r="G503">
        <f t="shared" si="16"/>
        <v>5</v>
      </c>
      <c r="H503">
        <f t="shared" si="17"/>
        <v>1</v>
      </c>
    </row>
    <row r="504" spans="1:8" ht="30" x14ac:dyDescent="0.2">
      <c r="A504" s="3" t="s">
        <v>1209</v>
      </c>
      <c r="B504" s="4" t="s">
        <v>1116</v>
      </c>
      <c r="C504" s="4" t="s">
        <v>1105</v>
      </c>
      <c r="D504" s="5"/>
      <c r="E504" s="4" t="s">
        <v>1120</v>
      </c>
      <c r="G504">
        <f t="shared" si="16"/>
        <v>2</v>
      </c>
      <c r="H504">
        <f t="shared" si="17"/>
        <v>17</v>
      </c>
    </row>
    <row r="505" spans="1:8" ht="30" x14ac:dyDescent="0.2">
      <c r="A505" s="3" t="s">
        <v>1209</v>
      </c>
      <c r="B505" s="4" t="s">
        <v>1124</v>
      </c>
      <c r="C505" s="4" t="s">
        <v>1129</v>
      </c>
      <c r="D505" s="5"/>
      <c r="E505" s="4" t="s">
        <v>1126</v>
      </c>
      <c r="G505">
        <f t="shared" si="16"/>
        <v>28</v>
      </c>
      <c r="H505">
        <f t="shared" si="17"/>
        <v>26</v>
      </c>
    </row>
    <row r="506" spans="1:8" ht="30" x14ac:dyDescent="0.2">
      <c r="A506" s="3" t="s">
        <v>1209</v>
      </c>
      <c r="B506" s="4" t="s">
        <v>1127</v>
      </c>
      <c r="C506" s="4" t="s">
        <v>1117</v>
      </c>
      <c r="D506" s="5"/>
      <c r="E506" s="4" t="s">
        <v>1132</v>
      </c>
      <c r="G506">
        <f t="shared" si="16"/>
        <v>14</v>
      </c>
      <c r="H506">
        <f t="shared" si="17"/>
        <v>23</v>
      </c>
    </row>
    <row r="507" spans="1:8" ht="30" x14ac:dyDescent="0.2">
      <c r="A507" s="3" t="s">
        <v>1209</v>
      </c>
      <c r="B507" s="4" t="s">
        <v>1102</v>
      </c>
      <c r="C507" s="4" t="s">
        <v>1118</v>
      </c>
      <c r="D507" s="5"/>
      <c r="E507" s="4" t="s">
        <v>1131</v>
      </c>
      <c r="G507">
        <f t="shared" si="16"/>
        <v>7</v>
      </c>
      <c r="H507">
        <f t="shared" si="17"/>
        <v>24</v>
      </c>
    </row>
    <row r="508" spans="1:8" ht="30" x14ac:dyDescent="0.2">
      <c r="A508" s="3" t="s">
        <v>1209</v>
      </c>
      <c r="B508" s="4" t="s">
        <v>1139</v>
      </c>
      <c r="C508" s="4" t="s">
        <v>1099</v>
      </c>
      <c r="D508" s="5"/>
      <c r="E508" s="4" t="s">
        <v>1133</v>
      </c>
      <c r="G508">
        <f t="shared" si="16"/>
        <v>3</v>
      </c>
      <c r="H508">
        <f t="shared" si="17"/>
        <v>30</v>
      </c>
    </row>
    <row r="509" spans="1:8" x14ac:dyDescent="0.2">
      <c r="A509" s="3" t="s">
        <v>1210</v>
      </c>
      <c r="B509" s="4" t="s">
        <v>1107</v>
      </c>
      <c r="C509" s="4" t="s">
        <v>1100</v>
      </c>
      <c r="D509" s="5"/>
      <c r="E509" s="4" t="s">
        <v>1125</v>
      </c>
      <c r="G509">
        <f t="shared" si="16"/>
        <v>16</v>
      </c>
      <c r="H509">
        <f t="shared" si="17"/>
        <v>21</v>
      </c>
    </row>
    <row r="510" spans="1:8" x14ac:dyDescent="0.2">
      <c r="A510" s="3" t="s">
        <v>1210</v>
      </c>
      <c r="B510" s="4" t="s">
        <v>1098</v>
      </c>
      <c r="C510" s="4" t="s">
        <v>1113</v>
      </c>
      <c r="D510" s="5"/>
      <c r="E510" s="4" t="s">
        <v>1135</v>
      </c>
      <c r="G510">
        <f t="shared" si="16"/>
        <v>29</v>
      </c>
      <c r="H510">
        <f t="shared" si="17"/>
        <v>15</v>
      </c>
    </row>
    <row r="511" spans="1:8" x14ac:dyDescent="0.2">
      <c r="A511" s="3" t="s">
        <v>1210</v>
      </c>
      <c r="B511" s="4" t="s">
        <v>1098</v>
      </c>
      <c r="C511" s="4" t="s">
        <v>1122</v>
      </c>
      <c r="D511" s="5"/>
      <c r="E511" s="4" t="s">
        <v>1114</v>
      </c>
      <c r="G511">
        <f t="shared" si="16"/>
        <v>22</v>
      </c>
      <c r="H511">
        <f t="shared" si="17"/>
        <v>27</v>
      </c>
    </row>
    <row r="512" spans="1:8" x14ac:dyDescent="0.2">
      <c r="A512" s="3" t="s">
        <v>1210</v>
      </c>
      <c r="B512" s="4" t="s">
        <v>1116</v>
      </c>
      <c r="C512" s="4" t="s">
        <v>1104</v>
      </c>
      <c r="D512" s="5"/>
      <c r="E512" s="4" t="s">
        <v>1119</v>
      </c>
      <c r="G512">
        <f t="shared" si="16"/>
        <v>13</v>
      </c>
      <c r="H512">
        <f t="shared" si="17"/>
        <v>11</v>
      </c>
    </row>
    <row r="513" spans="1:8" x14ac:dyDescent="0.2">
      <c r="A513" s="3" t="s">
        <v>1210</v>
      </c>
      <c r="B513" s="4" t="s">
        <v>1116</v>
      </c>
      <c r="C513" s="4" t="s">
        <v>1112</v>
      </c>
      <c r="D513" s="5"/>
      <c r="E513" s="4" t="s">
        <v>1120</v>
      </c>
      <c r="G513">
        <f t="shared" si="16"/>
        <v>19</v>
      </c>
      <c r="H513">
        <f t="shared" si="17"/>
        <v>17</v>
      </c>
    </row>
    <row r="514" spans="1:8" x14ac:dyDescent="0.2">
      <c r="A514" s="3" t="s">
        <v>1210</v>
      </c>
      <c r="B514" s="4" t="s">
        <v>1116</v>
      </c>
      <c r="C514" s="4" t="s">
        <v>1115</v>
      </c>
      <c r="D514" s="5"/>
      <c r="E514" s="4" t="s">
        <v>1123</v>
      </c>
      <c r="G514">
        <f t="shared" si="16"/>
        <v>6</v>
      </c>
      <c r="H514">
        <f t="shared" si="17"/>
        <v>18</v>
      </c>
    </row>
    <row r="515" spans="1:8" x14ac:dyDescent="0.2">
      <c r="A515" s="3" t="s">
        <v>1210</v>
      </c>
      <c r="B515" s="4" t="s">
        <v>1102</v>
      </c>
      <c r="C515" s="4" t="s">
        <v>1121</v>
      </c>
      <c r="D515" s="5"/>
      <c r="E515" s="4" t="s">
        <v>1103</v>
      </c>
      <c r="G515">
        <f t="shared" ref="G515:G578" si="18">VLOOKUP(C515,M:N,2,FALSE)</f>
        <v>8</v>
      </c>
      <c r="H515">
        <f t="shared" ref="H515:H578" si="19">VLOOKUP(E515,M:N,2,FALSE)</f>
        <v>10</v>
      </c>
    </row>
    <row r="516" spans="1:8" x14ac:dyDescent="0.2">
      <c r="A516" s="3" t="s">
        <v>1210</v>
      </c>
      <c r="B516" s="4" t="s">
        <v>1102</v>
      </c>
      <c r="C516" s="4" t="s">
        <v>1128</v>
      </c>
      <c r="D516" s="5"/>
      <c r="E516" s="4" t="s">
        <v>1130</v>
      </c>
      <c r="G516">
        <f t="shared" si="18"/>
        <v>20</v>
      </c>
      <c r="H516">
        <f t="shared" si="19"/>
        <v>25</v>
      </c>
    </row>
    <row r="517" spans="1:8" ht="30" x14ac:dyDescent="0.2">
      <c r="A517" s="3" t="s">
        <v>1211</v>
      </c>
      <c r="B517" s="4" t="s">
        <v>1107</v>
      </c>
      <c r="C517" s="4" t="s">
        <v>1112</v>
      </c>
      <c r="D517" s="5"/>
      <c r="E517" s="4" t="s">
        <v>1111</v>
      </c>
      <c r="G517">
        <f t="shared" si="18"/>
        <v>19</v>
      </c>
      <c r="H517">
        <f t="shared" si="19"/>
        <v>9</v>
      </c>
    </row>
    <row r="518" spans="1:8" ht="30" x14ac:dyDescent="0.2">
      <c r="A518" s="3" t="s">
        <v>1211</v>
      </c>
      <c r="B518" s="4" t="s">
        <v>1107</v>
      </c>
      <c r="C518" s="4" t="s">
        <v>1109</v>
      </c>
      <c r="D518" s="5"/>
      <c r="E518" s="4" t="s">
        <v>1108</v>
      </c>
      <c r="G518">
        <f t="shared" si="18"/>
        <v>4</v>
      </c>
      <c r="H518">
        <f t="shared" si="19"/>
        <v>12</v>
      </c>
    </row>
    <row r="519" spans="1:8" ht="30" x14ac:dyDescent="0.2">
      <c r="A519" s="3" t="s">
        <v>1211</v>
      </c>
      <c r="B519" s="4" t="s">
        <v>1098</v>
      </c>
      <c r="C519" s="4" t="s">
        <v>1133</v>
      </c>
      <c r="D519" s="5"/>
      <c r="E519" s="4" t="s">
        <v>1105</v>
      </c>
      <c r="G519">
        <f t="shared" si="18"/>
        <v>30</v>
      </c>
      <c r="H519">
        <f t="shared" si="19"/>
        <v>2</v>
      </c>
    </row>
    <row r="520" spans="1:8" ht="30" x14ac:dyDescent="0.2">
      <c r="A520" s="3" t="s">
        <v>1211</v>
      </c>
      <c r="B520" s="4" t="s">
        <v>1116</v>
      </c>
      <c r="C520" s="4" t="s">
        <v>1101</v>
      </c>
      <c r="D520" s="5"/>
      <c r="E520" s="4" t="s">
        <v>1110</v>
      </c>
      <c r="G520">
        <f t="shared" si="18"/>
        <v>1</v>
      </c>
      <c r="H520">
        <f t="shared" si="19"/>
        <v>5</v>
      </c>
    </row>
    <row r="521" spans="1:8" ht="30" x14ac:dyDescent="0.2">
      <c r="A521" s="3" t="s">
        <v>1211</v>
      </c>
      <c r="B521" s="4" t="s">
        <v>1116</v>
      </c>
      <c r="C521" s="4" t="s">
        <v>1104</v>
      </c>
      <c r="D521" s="5"/>
      <c r="E521" s="4" t="s">
        <v>1117</v>
      </c>
      <c r="G521">
        <f t="shared" si="18"/>
        <v>13</v>
      </c>
      <c r="H521">
        <f t="shared" si="19"/>
        <v>14</v>
      </c>
    </row>
    <row r="522" spans="1:8" ht="30" x14ac:dyDescent="0.2">
      <c r="A522" s="3" t="s">
        <v>1211</v>
      </c>
      <c r="B522" s="4" t="s">
        <v>1124</v>
      </c>
      <c r="C522" s="4" t="s">
        <v>1135</v>
      </c>
      <c r="D522" s="5"/>
      <c r="E522" s="4" t="s">
        <v>1126</v>
      </c>
      <c r="G522">
        <f t="shared" si="18"/>
        <v>15</v>
      </c>
      <c r="H522">
        <f t="shared" si="19"/>
        <v>26</v>
      </c>
    </row>
    <row r="523" spans="1:8" ht="30" x14ac:dyDescent="0.2">
      <c r="A523" s="3" t="s">
        <v>1211</v>
      </c>
      <c r="B523" s="4" t="s">
        <v>1127</v>
      </c>
      <c r="C523" s="4" t="s">
        <v>1128</v>
      </c>
      <c r="D523" s="5"/>
      <c r="E523" s="4" t="s">
        <v>1132</v>
      </c>
      <c r="G523">
        <f t="shared" si="18"/>
        <v>20</v>
      </c>
      <c r="H523">
        <f t="shared" si="19"/>
        <v>23</v>
      </c>
    </row>
    <row r="524" spans="1:8" ht="30" x14ac:dyDescent="0.2">
      <c r="A524" s="3" t="s">
        <v>1211</v>
      </c>
      <c r="B524" s="4" t="s">
        <v>1102</v>
      </c>
      <c r="C524" s="4" t="s">
        <v>1129</v>
      </c>
      <c r="D524" s="5"/>
      <c r="E524" s="4" t="s">
        <v>1131</v>
      </c>
      <c r="G524">
        <f t="shared" si="18"/>
        <v>28</v>
      </c>
      <c r="H524">
        <f t="shared" si="19"/>
        <v>24</v>
      </c>
    </row>
    <row r="525" spans="1:8" ht="30" x14ac:dyDescent="0.2">
      <c r="A525" s="3" t="s">
        <v>1211</v>
      </c>
      <c r="B525" s="4" t="s">
        <v>1139</v>
      </c>
      <c r="C525" s="4" t="s">
        <v>1118</v>
      </c>
      <c r="D525" s="5"/>
      <c r="E525" s="4" t="s">
        <v>1130</v>
      </c>
      <c r="G525">
        <f t="shared" si="18"/>
        <v>7</v>
      </c>
      <c r="H525">
        <f t="shared" si="19"/>
        <v>25</v>
      </c>
    </row>
    <row r="526" spans="1:8" x14ac:dyDescent="0.2">
      <c r="A526" s="3" t="s">
        <v>1212</v>
      </c>
      <c r="B526" s="4" t="s">
        <v>1107</v>
      </c>
      <c r="C526" s="4" t="s">
        <v>1122</v>
      </c>
      <c r="D526" s="5"/>
      <c r="E526" s="4" t="s">
        <v>1099</v>
      </c>
      <c r="G526">
        <f t="shared" si="18"/>
        <v>22</v>
      </c>
      <c r="H526">
        <f t="shared" si="19"/>
        <v>3</v>
      </c>
    </row>
    <row r="527" spans="1:8" x14ac:dyDescent="0.2">
      <c r="A527" s="3" t="s">
        <v>1212</v>
      </c>
      <c r="B527" s="4" t="s">
        <v>1107</v>
      </c>
      <c r="C527" s="4" t="s">
        <v>1100</v>
      </c>
      <c r="D527" s="5"/>
      <c r="E527" s="4" t="s">
        <v>1125</v>
      </c>
      <c r="G527">
        <f t="shared" si="18"/>
        <v>16</v>
      </c>
      <c r="H527">
        <f t="shared" si="19"/>
        <v>21</v>
      </c>
    </row>
    <row r="528" spans="1:8" x14ac:dyDescent="0.2">
      <c r="A528" s="3" t="s">
        <v>1212</v>
      </c>
      <c r="B528" s="4" t="s">
        <v>1107</v>
      </c>
      <c r="C528" s="4" t="s">
        <v>1115</v>
      </c>
      <c r="D528" s="5"/>
      <c r="E528" s="4" t="s">
        <v>1113</v>
      </c>
      <c r="G528">
        <f t="shared" si="18"/>
        <v>6</v>
      </c>
      <c r="H528">
        <f t="shared" si="19"/>
        <v>29</v>
      </c>
    </row>
    <row r="529" spans="1:8" x14ac:dyDescent="0.2">
      <c r="A529" s="3" t="s">
        <v>1212</v>
      </c>
      <c r="B529" s="4" t="s">
        <v>1142</v>
      </c>
      <c r="C529" s="4" t="s">
        <v>1103</v>
      </c>
      <c r="D529" s="5"/>
      <c r="E529" s="4" t="s">
        <v>1121</v>
      </c>
      <c r="G529">
        <f t="shared" si="18"/>
        <v>10</v>
      </c>
      <c r="H529">
        <f t="shared" si="19"/>
        <v>8</v>
      </c>
    </row>
    <row r="530" spans="1:8" x14ac:dyDescent="0.2">
      <c r="A530" s="3" t="s">
        <v>1213</v>
      </c>
      <c r="B530" s="4" t="s">
        <v>1185</v>
      </c>
      <c r="C530" s="4" t="s">
        <v>1132</v>
      </c>
      <c r="D530" s="5"/>
      <c r="E530" s="4" t="s">
        <v>1105</v>
      </c>
      <c r="G530">
        <f t="shared" si="18"/>
        <v>23</v>
      </c>
      <c r="H530">
        <f t="shared" si="19"/>
        <v>2</v>
      </c>
    </row>
    <row r="531" spans="1:8" x14ac:dyDescent="0.2">
      <c r="A531" s="3" t="s">
        <v>1213</v>
      </c>
      <c r="B531" s="4" t="s">
        <v>1214</v>
      </c>
      <c r="C531" s="4" t="s">
        <v>1110</v>
      </c>
      <c r="D531" s="5"/>
      <c r="E531" s="4" t="s">
        <v>1108</v>
      </c>
      <c r="G531">
        <f t="shared" si="18"/>
        <v>5</v>
      </c>
      <c r="H531">
        <f t="shared" si="19"/>
        <v>12</v>
      </c>
    </row>
    <row r="532" spans="1:8" x14ac:dyDescent="0.2">
      <c r="A532" s="3" t="s">
        <v>1213</v>
      </c>
      <c r="B532" s="4" t="s">
        <v>1138</v>
      </c>
      <c r="C532" s="4" t="s">
        <v>1118</v>
      </c>
      <c r="D532" s="5"/>
      <c r="E532" s="4" t="s">
        <v>1130</v>
      </c>
      <c r="G532">
        <f t="shared" si="18"/>
        <v>7</v>
      </c>
      <c r="H532">
        <f t="shared" si="19"/>
        <v>25</v>
      </c>
    </row>
    <row r="533" spans="1:8" x14ac:dyDescent="0.2">
      <c r="A533" s="3" t="s">
        <v>1213</v>
      </c>
      <c r="B533" s="4" t="s">
        <v>1107</v>
      </c>
      <c r="C533" s="4" t="s">
        <v>1135</v>
      </c>
      <c r="D533" s="5"/>
      <c r="E533" s="4" t="s">
        <v>1119</v>
      </c>
      <c r="G533">
        <f t="shared" si="18"/>
        <v>15</v>
      </c>
      <c r="H533">
        <f t="shared" si="19"/>
        <v>11</v>
      </c>
    </row>
    <row r="534" spans="1:8" x14ac:dyDescent="0.2">
      <c r="A534" s="3" t="s">
        <v>1213</v>
      </c>
      <c r="B534" s="4" t="s">
        <v>1098</v>
      </c>
      <c r="C534" s="4" t="s">
        <v>1101</v>
      </c>
      <c r="D534" s="5"/>
      <c r="E534" s="4" t="s">
        <v>1115</v>
      </c>
      <c r="G534">
        <f t="shared" si="18"/>
        <v>1</v>
      </c>
      <c r="H534">
        <f t="shared" si="19"/>
        <v>6</v>
      </c>
    </row>
    <row r="535" spans="1:8" x14ac:dyDescent="0.2">
      <c r="A535" s="3" t="s">
        <v>1213</v>
      </c>
      <c r="B535" s="4" t="s">
        <v>1098</v>
      </c>
      <c r="C535" s="4" t="s">
        <v>1133</v>
      </c>
      <c r="D535" s="5"/>
      <c r="E535" s="4" t="s">
        <v>1114</v>
      </c>
      <c r="G535">
        <f t="shared" si="18"/>
        <v>30</v>
      </c>
      <c r="H535">
        <f t="shared" si="19"/>
        <v>27</v>
      </c>
    </row>
    <row r="536" spans="1:8" x14ac:dyDescent="0.2">
      <c r="A536" s="3" t="s">
        <v>1213</v>
      </c>
      <c r="B536" s="4" t="s">
        <v>1116</v>
      </c>
      <c r="C536" s="4" t="s">
        <v>1126</v>
      </c>
      <c r="D536" s="5"/>
      <c r="E536" s="4" t="s">
        <v>1117</v>
      </c>
      <c r="G536">
        <f t="shared" si="18"/>
        <v>26</v>
      </c>
      <c r="H536">
        <f t="shared" si="19"/>
        <v>14</v>
      </c>
    </row>
    <row r="537" spans="1:8" x14ac:dyDescent="0.2">
      <c r="A537" s="3" t="s">
        <v>1213</v>
      </c>
      <c r="B537" s="4" t="s">
        <v>1116</v>
      </c>
      <c r="C537" s="4" t="s">
        <v>1112</v>
      </c>
      <c r="D537" s="5"/>
      <c r="E537" s="4" t="s">
        <v>1128</v>
      </c>
      <c r="G537">
        <f t="shared" si="18"/>
        <v>19</v>
      </c>
      <c r="H537">
        <f t="shared" si="19"/>
        <v>20</v>
      </c>
    </row>
    <row r="538" spans="1:8" x14ac:dyDescent="0.2">
      <c r="A538" s="3" t="s">
        <v>1213</v>
      </c>
      <c r="B538" s="4" t="s">
        <v>1127</v>
      </c>
      <c r="C538" s="4" t="s">
        <v>1120</v>
      </c>
      <c r="D538" s="5"/>
      <c r="E538" s="4" t="s">
        <v>1129</v>
      </c>
      <c r="G538">
        <f t="shared" si="18"/>
        <v>17</v>
      </c>
      <c r="H538">
        <f t="shared" si="19"/>
        <v>28</v>
      </c>
    </row>
    <row r="539" spans="1:8" x14ac:dyDescent="0.2">
      <c r="A539" s="3" t="s">
        <v>1213</v>
      </c>
      <c r="B539" s="4" t="s">
        <v>1139</v>
      </c>
      <c r="C539" s="4" t="s">
        <v>1131</v>
      </c>
      <c r="D539" s="5"/>
      <c r="E539" s="4" t="s">
        <v>1104</v>
      </c>
      <c r="G539">
        <f t="shared" si="18"/>
        <v>24</v>
      </c>
      <c r="H539">
        <f t="shared" si="19"/>
        <v>13</v>
      </c>
    </row>
    <row r="540" spans="1:8" x14ac:dyDescent="0.2">
      <c r="A540" s="3" t="s">
        <v>1215</v>
      </c>
      <c r="B540" s="4" t="s">
        <v>1216</v>
      </c>
      <c r="C540" s="4" t="s">
        <v>1123</v>
      </c>
      <c r="D540" s="5"/>
      <c r="E540" s="4" t="s">
        <v>1100</v>
      </c>
      <c r="G540">
        <f t="shared" si="18"/>
        <v>18</v>
      </c>
      <c r="H540">
        <f t="shared" si="19"/>
        <v>16</v>
      </c>
    </row>
    <row r="541" spans="1:8" x14ac:dyDescent="0.2">
      <c r="A541" s="3" t="s">
        <v>1215</v>
      </c>
      <c r="B541" s="4" t="s">
        <v>1107</v>
      </c>
      <c r="C541" s="4" t="s">
        <v>1126</v>
      </c>
      <c r="D541" s="5"/>
      <c r="E541" s="4" t="s">
        <v>1111</v>
      </c>
      <c r="G541">
        <f t="shared" si="18"/>
        <v>26</v>
      </c>
      <c r="H541">
        <f t="shared" si="19"/>
        <v>9</v>
      </c>
    </row>
    <row r="542" spans="1:8" x14ac:dyDescent="0.2">
      <c r="A542" s="3" t="s">
        <v>1215</v>
      </c>
      <c r="B542" s="4" t="s">
        <v>1107</v>
      </c>
      <c r="C542" s="4" t="s">
        <v>1110</v>
      </c>
      <c r="D542" s="5"/>
      <c r="E542" s="4" t="s">
        <v>1113</v>
      </c>
      <c r="G542">
        <f t="shared" si="18"/>
        <v>5</v>
      </c>
      <c r="H542">
        <f t="shared" si="19"/>
        <v>29</v>
      </c>
    </row>
    <row r="543" spans="1:8" x14ac:dyDescent="0.2">
      <c r="A543" s="3" t="s">
        <v>1215</v>
      </c>
      <c r="B543" s="4" t="s">
        <v>1098</v>
      </c>
      <c r="C543" s="4" t="s">
        <v>1133</v>
      </c>
      <c r="D543" s="5"/>
      <c r="E543" s="4" t="s">
        <v>1099</v>
      </c>
      <c r="G543">
        <f t="shared" si="18"/>
        <v>30</v>
      </c>
      <c r="H543">
        <f t="shared" si="19"/>
        <v>3</v>
      </c>
    </row>
    <row r="544" spans="1:8" x14ac:dyDescent="0.2">
      <c r="A544" s="3" t="s">
        <v>1215</v>
      </c>
      <c r="B544" s="4" t="s">
        <v>1116</v>
      </c>
      <c r="C544" s="4" t="s">
        <v>1121</v>
      </c>
      <c r="D544" s="5"/>
      <c r="E544" s="4" t="s">
        <v>1119</v>
      </c>
      <c r="G544">
        <f t="shared" si="18"/>
        <v>8</v>
      </c>
      <c r="H544">
        <f t="shared" si="19"/>
        <v>11</v>
      </c>
    </row>
    <row r="545" spans="1:8" x14ac:dyDescent="0.2">
      <c r="A545" s="3" t="s">
        <v>1215</v>
      </c>
      <c r="B545" s="4" t="s">
        <v>1127</v>
      </c>
      <c r="C545" s="4" t="s">
        <v>1103</v>
      </c>
      <c r="D545" s="5"/>
      <c r="E545" s="4" t="s">
        <v>1129</v>
      </c>
      <c r="G545">
        <f t="shared" si="18"/>
        <v>10</v>
      </c>
      <c r="H545">
        <f t="shared" si="19"/>
        <v>28</v>
      </c>
    </row>
    <row r="546" spans="1:8" x14ac:dyDescent="0.2">
      <c r="A546" s="3" t="s">
        <v>1217</v>
      </c>
      <c r="B546" s="4" t="s">
        <v>1151</v>
      </c>
      <c r="C546" s="4" t="s">
        <v>1112</v>
      </c>
      <c r="D546" s="5"/>
      <c r="E546" s="4" t="s">
        <v>1114</v>
      </c>
      <c r="G546">
        <f t="shared" si="18"/>
        <v>19</v>
      </c>
      <c r="H546">
        <f t="shared" si="19"/>
        <v>27</v>
      </c>
    </row>
    <row r="547" spans="1:8" x14ac:dyDescent="0.2">
      <c r="A547" s="3" t="s">
        <v>1217</v>
      </c>
      <c r="B547" s="4" t="s">
        <v>1138</v>
      </c>
      <c r="C547" s="4" t="s">
        <v>1125</v>
      </c>
      <c r="D547" s="5"/>
      <c r="E547" s="4" t="s">
        <v>1105</v>
      </c>
      <c r="G547">
        <f t="shared" si="18"/>
        <v>21</v>
      </c>
      <c r="H547">
        <f t="shared" si="19"/>
        <v>2</v>
      </c>
    </row>
    <row r="548" spans="1:8" x14ac:dyDescent="0.2">
      <c r="A548" s="3" t="s">
        <v>1217</v>
      </c>
      <c r="B548" s="4" t="s">
        <v>1138</v>
      </c>
      <c r="C548" s="4" t="s">
        <v>1108</v>
      </c>
      <c r="D548" s="5"/>
      <c r="E548" s="4" t="s">
        <v>1115</v>
      </c>
      <c r="G548">
        <f t="shared" si="18"/>
        <v>12</v>
      </c>
      <c r="H548">
        <f t="shared" si="19"/>
        <v>6</v>
      </c>
    </row>
    <row r="549" spans="1:8" x14ac:dyDescent="0.2">
      <c r="A549" s="3" t="s">
        <v>1217</v>
      </c>
      <c r="B549" s="4" t="s">
        <v>1138</v>
      </c>
      <c r="C549" s="4" t="s">
        <v>1135</v>
      </c>
      <c r="D549" s="5"/>
      <c r="E549" s="4" t="s">
        <v>1130</v>
      </c>
      <c r="G549">
        <f t="shared" si="18"/>
        <v>15</v>
      </c>
      <c r="H549">
        <f t="shared" si="19"/>
        <v>25</v>
      </c>
    </row>
    <row r="550" spans="1:8" x14ac:dyDescent="0.2">
      <c r="A550" s="3" t="s">
        <v>1217</v>
      </c>
      <c r="B550" s="4" t="s">
        <v>1107</v>
      </c>
      <c r="C550" s="4" t="s">
        <v>1132</v>
      </c>
      <c r="D550" s="5"/>
      <c r="E550" s="4" t="s">
        <v>1109</v>
      </c>
      <c r="G550">
        <f t="shared" si="18"/>
        <v>23</v>
      </c>
      <c r="H550">
        <f t="shared" si="19"/>
        <v>4</v>
      </c>
    </row>
    <row r="551" spans="1:8" x14ac:dyDescent="0.2">
      <c r="A551" s="3" t="s">
        <v>1217</v>
      </c>
      <c r="B551" s="4" t="s">
        <v>1107</v>
      </c>
      <c r="C551" s="4" t="s">
        <v>1118</v>
      </c>
      <c r="D551" s="5"/>
      <c r="E551" s="4" t="s">
        <v>1128</v>
      </c>
      <c r="G551">
        <f t="shared" si="18"/>
        <v>7</v>
      </c>
      <c r="H551">
        <f t="shared" si="19"/>
        <v>20</v>
      </c>
    </row>
    <row r="552" spans="1:8" x14ac:dyDescent="0.2">
      <c r="A552" s="3" t="s">
        <v>1217</v>
      </c>
      <c r="B552" s="4" t="s">
        <v>1142</v>
      </c>
      <c r="C552" s="4" t="s">
        <v>1120</v>
      </c>
      <c r="D552" s="5"/>
      <c r="E552" s="4" t="s">
        <v>1104</v>
      </c>
      <c r="G552">
        <f t="shared" si="18"/>
        <v>17</v>
      </c>
      <c r="H552">
        <f t="shared" si="19"/>
        <v>13</v>
      </c>
    </row>
    <row r="553" spans="1:8" x14ac:dyDescent="0.2">
      <c r="A553" s="3" t="s">
        <v>1218</v>
      </c>
      <c r="B553" s="4" t="s">
        <v>1107</v>
      </c>
      <c r="C553" s="4" t="s">
        <v>1119</v>
      </c>
      <c r="D553" s="5"/>
      <c r="E553" s="4" t="s">
        <v>1122</v>
      </c>
      <c r="G553">
        <f t="shared" si="18"/>
        <v>11</v>
      </c>
      <c r="H553">
        <f t="shared" si="19"/>
        <v>22</v>
      </c>
    </row>
    <row r="554" spans="1:8" x14ac:dyDescent="0.2">
      <c r="A554" s="3" t="s">
        <v>1218</v>
      </c>
      <c r="B554" s="4" t="s">
        <v>1107</v>
      </c>
      <c r="C554" s="4" t="s">
        <v>1109</v>
      </c>
      <c r="D554" s="5"/>
      <c r="E554" s="4" t="s">
        <v>1113</v>
      </c>
      <c r="G554">
        <f t="shared" si="18"/>
        <v>4</v>
      </c>
      <c r="H554">
        <f t="shared" si="19"/>
        <v>29</v>
      </c>
    </row>
    <row r="555" spans="1:8" x14ac:dyDescent="0.2">
      <c r="A555" s="3" t="s">
        <v>1218</v>
      </c>
      <c r="B555" s="4" t="s">
        <v>1098</v>
      </c>
      <c r="C555" s="4" t="s">
        <v>1117</v>
      </c>
      <c r="D555" s="5"/>
      <c r="E555" s="4" t="s">
        <v>1099</v>
      </c>
      <c r="G555">
        <f t="shared" si="18"/>
        <v>14</v>
      </c>
      <c r="H555">
        <f t="shared" si="19"/>
        <v>3</v>
      </c>
    </row>
    <row r="556" spans="1:8" x14ac:dyDescent="0.2">
      <c r="A556" s="3" t="s">
        <v>1218</v>
      </c>
      <c r="B556" s="4" t="s">
        <v>1116</v>
      </c>
      <c r="C556" s="4" t="s">
        <v>1125</v>
      </c>
      <c r="D556" s="5"/>
      <c r="E556" s="4" t="s">
        <v>1110</v>
      </c>
      <c r="G556">
        <f t="shared" si="18"/>
        <v>21</v>
      </c>
      <c r="H556">
        <f t="shared" si="19"/>
        <v>5</v>
      </c>
    </row>
    <row r="557" spans="1:8" x14ac:dyDescent="0.2">
      <c r="A557" s="3" t="s">
        <v>1218</v>
      </c>
      <c r="B557" s="4" t="s">
        <v>1116</v>
      </c>
      <c r="C557" s="4" t="s">
        <v>1111</v>
      </c>
      <c r="D557" s="5"/>
      <c r="E557" s="4" t="s">
        <v>1100</v>
      </c>
      <c r="G557">
        <f t="shared" si="18"/>
        <v>9</v>
      </c>
      <c r="H557">
        <f t="shared" si="19"/>
        <v>16</v>
      </c>
    </row>
    <row r="558" spans="1:8" x14ac:dyDescent="0.2">
      <c r="A558" s="3" t="s">
        <v>1218</v>
      </c>
      <c r="B558" s="4" t="s">
        <v>1116</v>
      </c>
      <c r="C558" s="4" t="s">
        <v>1129</v>
      </c>
      <c r="D558" s="5"/>
      <c r="E558" s="4" t="s">
        <v>1123</v>
      </c>
      <c r="G558">
        <f t="shared" si="18"/>
        <v>28</v>
      </c>
      <c r="H558">
        <f t="shared" si="19"/>
        <v>18</v>
      </c>
    </row>
    <row r="559" spans="1:8" x14ac:dyDescent="0.2">
      <c r="A559" s="3" t="s">
        <v>1218</v>
      </c>
      <c r="B559" s="4" t="s">
        <v>1124</v>
      </c>
      <c r="C559" s="4" t="s">
        <v>1121</v>
      </c>
      <c r="D559" s="5"/>
      <c r="E559" s="4" t="s">
        <v>1118</v>
      </c>
      <c r="G559">
        <f t="shared" si="18"/>
        <v>8</v>
      </c>
      <c r="H559">
        <f t="shared" si="19"/>
        <v>7</v>
      </c>
    </row>
    <row r="560" spans="1:8" x14ac:dyDescent="0.2">
      <c r="A560" s="3" t="s">
        <v>1218</v>
      </c>
      <c r="B560" s="4" t="s">
        <v>1102</v>
      </c>
      <c r="C560" s="4" t="s">
        <v>1135</v>
      </c>
      <c r="D560" s="5"/>
      <c r="E560" s="4" t="s">
        <v>1103</v>
      </c>
      <c r="G560">
        <f t="shared" si="18"/>
        <v>15</v>
      </c>
      <c r="H560">
        <f t="shared" si="19"/>
        <v>10</v>
      </c>
    </row>
    <row r="561" spans="1:8" x14ac:dyDescent="0.2">
      <c r="A561" s="3" t="s">
        <v>1218</v>
      </c>
      <c r="B561" s="4" t="s">
        <v>1102</v>
      </c>
      <c r="C561" s="4" t="s">
        <v>1101</v>
      </c>
      <c r="D561" s="5"/>
      <c r="E561" s="4" t="s">
        <v>1131</v>
      </c>
      <c r="G561">
        <f t="shared" si="18"/>
        <v>1</v>
      </c>
      <c r="H561">
        <f t="shared" si="19"/>
        <v>24</v>
      </c>
    </row>
    <row r="562" spans="1:8" x14ac:dyDescent="0.2">
      <c r="A562" s="3" t="s">
        <v>1218</v>
      </c>
      <c r="B562" s="4" t="s">
        <v>1139</v>
      </c>
      <c r="C562" s="4" t="s">
        <v>1120</v>
      </c>
      <c r="D562" s="5"/>
      <c r="E562" s="4" t="s">
        <v>1133</v>
      </c>
      <c r="G562">
        <f t="shared" si="18"/>
        <v>17</v>
      </c>
      <c r="H562">
        <f t="shared" si="19"/>
        <v>30</v>
      </c>
    </row>
    <row r="563" spans="1:8" x14ac:dyDescent="0.2">
      <c r="A563" s="3" t="s">
        <v>1219</v>
      </c>
      <c r="B563" s="4" t="s">
        <v>1107</v>
      </c>
      <c r="C563" s="4" t="s">
        <v>1117</v>
      </c>
      <c r="D563" s="5"/>
      <c r="E563" s="4" t="s">
        <v>1115</v>
      </c>
      <c r="G563">
        <f t="shared" si="18"/>
        <v>14</v>
      </c>
      <c r="H563">
        <f t="shared" si="19"/>
        <v>6</v>
      </c>
    </row>
    <row r="564" spans="1:8" x14ac:dyDescent="0.2">
      <c r="A564" s="3" t="s">
        <v>1219</v>
      </c>
      <c r="B564" s="4" t="s">
        <v>1107</v>
      </c>
      <c r="C564" s="4" t="s">
        <v>1126</v>
      </c>
      <c r="D564" s="5"/>
      <c r="E564" s="4" t="s">
        <v>1114</v>
      </c>
      <c r="G564">
        <f t="shared" si="18"/>
        <v>26</v>
      </c>
      <c r="H564">
        <f t="shared" si="19"/>
        <v>27</v>
      </c>
    </row>
    <row r="565" spans="1:8" x14ac:dyDescent="0.2">
      <c r="A565" s="3" t="s">
        <v>1219</v>
      </c>
      <c r="B565" s="4" t="s">
        <v>1098</v>
      </c>
      <c r="C565" s="4" t="s">
        <v>1108</v>
      </c>
      <c r="D565" s="5"/>
      <c r="E565" s="4" t="s">
        <v>1112</v>
      </c>
      <c r="G565">
        <f t="shared" si="18"/>
        <v>12</v>
      </c>
      <c r="H565">
        <f t="shared" si="19"/>
        <v>19</v>
      </c>
    </row>
    <row r="566" spans="1:8" x14ac:dyDescent="0.2">
      <c r="A566" s="3" t="s">
        <v>1219</v>
      </c>
      <c r="B566" s="4" t="s">
        <v>1116</v>
      </c>
      <c r="C566" s="4" t="s">
        <v>1132</v>
      </c>
      <c r="D566" s="5"/>
      <c r="E566" s="4" t="s">
        <v>1123</v>
      </c>
      <c r="G566">
        <f t="shared" si="18"/>
        <v>23</v>
      </c>
      <c r="H566">
        <f t="shared" si="19"/>
        <v>18</v>
      </c>
    </row>
    <row r="567" spans="1:8" x14ac:dyDescent="0.2">
      <c r="A567" s="3" t="s">
        <v>1219</v>
      </c>
      <c r="B567" s="4" t="s">
        <v>1139</v>
      </c>
      <c r="C567" s="4" t="s">
        <v>1130</v>
      </c>
      <c r="D567" s="5"/>
      <c r="E567" s="4" t="s">
        <v>1104</v>
      </c>
      <c r="G567">
        <f t="shared" si="18"/>
        <v>25</v>
      </c>
      <c r="H567">
        <f t="shared" si="19"/>
        <v>13</v>
      </c>
    </row>
    <row r="568" spans="1:8" x14ac:dyDescent="0.2">
      <c r="A568" s="3" t="s">
        <v>1220</v>
      </c>
      <c r="B568" s="4" t="s">
        <v>1107</v>
      </c>
      <c r="C568" s="4" t="s">
        <v>1111</v>
      </c>
      <c r="D568" s="5"/>
      <c r="E568" s="4" t="s">
        <v>1109</v>
      </c>
      <c r="G568">
        <f t="shared" si="18"/>
        <v>9</v>
      </c>
      <c r="H568">
        <f t="shared" si="19"/>
        <v>4</v>
      </c>
    </row>
    <row r="569" spans="1:8" x14ac:dyDescent="0.2">
      <c r="A569" s="3" t="s">
        <v>1220</v>
      </c>
      <c r="B569" s="4" t="s">
        <v>1107</v>
      </c>
      <c r="C569" s="4" t="s">
        <v>1122</v>
      </c>
      <c r="D569" s="5"/>
      <c r="E569" s="4" t="s">
        <v>1125</v>
      </c>
      <c r="G569">
        <f t="shared" si="18"/>
        <v>22</v>
      </c>
      <c r="H569">
        <f t="shared" si="19"/>
        <v>21</v>
      </c>
    </row>
    <row r="570" spans="1:8" x14ac:dyDescent="0.2">
      <c r="A570" s="3" t="s">
        <v>1220</v>
      </c>
      <c r="B570" s="4" t="s">
        <v>1107</v>
      </c>
      <c r="C570" s="4" t="s">
        <v>1119</v>
      </c>
      <c r="D570" s="5"/>
      <c r="E570" s="4" t="s">
        <v>1113</v>
      </c>
      <c r="G570">
        <f t="shared" si="18"/>
        <v>11</v>
      </c>
      <c r="H570">
        <f t="shared" si="19"/>
        <v>29</v>
      </c>
    </row>
    <row r="571" spans="1:8" x14ac:dyDescent="0.2">
      <c r="A571" s="3" t="s">
        <v>1220</v>
      </c>
      <c r="B571" s="4" t="s">
        <v>1098</v>
      </c>
      <c r="C571" s="4" t="s">
        <v>1126</v>
      </c>
      <c r="D571" s="5"/>
      <c r="E571" s="4" t="s">
        <v>1105</v>
      </c>
      <c r="G571">
        <f t="shared" si="18"/>
        <v>26</v>
      </c>
      <c r="H571">
        <f t="shared" si="19"/>
        <v>2</v>
      </c>
    </row>
    <row r="572" spans="1:8" x14ac:dyDescent="0.2">
      <c r="A572" s="3" t="s">
        <v>1220</v>
      </c>
      <c r="B572" s="4" t="s">
        <v>1098</v>
      </c>
      <c r="C572" s="4" t="s">
        <v>1103</v>
      </c>
      <c r="D572" s="5"/>
      <c r="E572" s="4" t="s">
        <v>1118</v>
      </c>
      <c r="G572">
        <f t="shared" si="18"/>
        <v>10</v>
      </c>
      <c r="H572">
        <f t="shared" si="19"/>
        <v>7</v>
      </c>
    </row>
    <row r="573" spans="1:8" x14ac:dyDescent="0.2">
      <c r="A573" s="3" t="s">
        <v>1220</v>
      </c>
      <c r="B573" s="4" t="s">
        <v>1098</v>
      </c>
      <c r="C573" s="4" t="s">
        <v>1099</v>
      </c>
      <c r="D573" s="5"/>
      <c r="E573" s="4" t="s">
        <v>1108</v>
      </c>
      <c r="G573">
        <f t="shared" si="18"/>
        <v>3</v>
      </c>
      <c r="H573">
        <f t="shared" si="19"/>
        <v>12</v>
      </c>
    </row>
    <row r="574" spans="1:8" x14ac:dyDescent="0.2">
      <c r="A574" s="3" t="s">
        <v>1220</v>
      </c>
      <c r="B574" s="4" t="s">
        <v>1116</v>
      </c>
      <c r="C574" s="4" t="s">
        <v>1114</v>
      </c>
      <c r="D574" s="5"/>
      <c r="E574" s="4" t="s">
        <v>1100</v>
      </c>
      <c r="G574">
        <f t="shared" si="18"/>
        <v>27</v>
      </c>
      <c r="H574">
        <f t="shared" si="19"/>
        <v>16</v>
      </c>
    </row>
    <row r="575" spans="1:8" x14ac:dyDescent="0.2">
      <c r="A575" s="3" t="s">
        <v>1220</v>
      </c>
      <c r="B575" s="4" t="s">
        <v>1116</v>
      </c>
      <c r="C575" s="4" t="s">
        <v>1128</v>
      </c>
      <c r="D575" s="5"/>
      <c r="E575" s="4" t="s">
        <v>1120</v>
      </c>
      <c r="G575">
        <f t="shared" si="18"/>
        <v>20</v>
      </c>
      <c r="H575">
        <f t="shared" si="19"/>
        <v>17</v>
      </c>
    </row>
    <row r="576" spans="1:8" x14ac:dyDescent="0.2">
      <c r="A576" s="3" t="s">
        <v>1220</v>
      </c>
      <c r="B576" s="4" t="s">
        <v>1102</v>
      </c>
      <c r="C576" s="4" t="s">
        <v>1129</v>
      </c>
      <c r="D576" s="5"/>
      <c r="E576" s="4" t="s">
        <v>1121</v>
      </c>
      <c r="G576">
        <f t="shared" si="18"/>
        <v>28</v>
      </c>
      <c r="H576">
        <f t="shared" si="19"/>
        <v>8</v>
      </c>
    </row>
    <row r="577" spans="1:8" x14ac:dyDescent="0.2">
      <c r="A577" s="3" t="s">
        <v>1220</v>
      </c>
      <c r="B577" s="4" t="s">
        <v>1102</v>
      </c>
      <c r="C577" s="4" t="s">
        <v>1135</v>
      </c>
      <c r="D577" s="5"/>
      <c r="E577" s="4" t="s">
        <v>1131</v>
      </c>
      <c r="G577">
        <f t="shared" si="18"/>
        <v>15</v>
      </c>
      <c r="H577">
        <f t="shared" si="19"/>
        <v>24</v>
      </c>
    </row>
    <row r="578" spans="1:8" x14ac:dyDescent="0.2">
      <c r="A578" s="3" t="s">
        <v>1220</v>
      </c>
      <c r="B578" s="4" t="s">
        <v>1102</v>
      </c>
      <c r="C578" s="4" t="s">
        <v>1101</v>
      </c>
      <c r="D578" s="5"/>
      <c r="E578" s="4" t="s">
        <v>1130</v>
      </c>
      <c r="G578">
        <f t="shared" si="18"/>
        <v>1</v>
      </c>
      <c r="H578">
        <f t="shared" si="19"/>
        <v>25</v>
      </c>
    </row>
    <row r="579" spans="1:8" x14ac:dyDescent="0.2">
      <c r="A579" s="3" t="s">
        <v>1221</v>
      </c>
      <c r="B579" s="4" t="s">
        <v>1098</v>
      </c>
      <c r="C579" s="4" t="s">
        <v>1105</v>
      </c>
      <c r="D579" s="5"/>
      <c r="E579" s="4" t="s">
        <v>1112</v>
      </c>
      <c r="G579">
        <f t="shared" ref="G579:G642" si="20">VLOOKUP(C579,M:N,2,FALSE)</f>
        <v>2</v>
      </c>
      <c r="H579">
        <f t="shared" ref="H579:H642" si="21">VLOOKUP(E579,M:N,2,FALSE)</f>
        <v>19</v>
      </c>
    </row>
    <row r="580" spans="1:8" x14ac:dyDescent="0.2">
      <c r="A580" s="3" t="s">
        <v>1221</v>
      </c>
      <c r="B580" s="4" t="s">
        <v>1116</v>
      </c>
      <c r="C580" s="4" t="s">
        <v>1111</v>
      </c>
      <c r="D580" s="5"/>
      <c r="E580" s="4" t="s">
        <v>1117</v>
      </c>
      <c r="G580">
        <f t="shared" si="20"/>
        <v>9</v>
      </c>
      <c r="H580">
        <f t="shared" si="21"/>
        <v>14</v>
      </c>
    </row>
    <row r="581" spans="1:8" x14ac:dyDescent="0.2">
      <c r="A581" s="3" t="s">
        <v>1221</v>
      </c>
      <c r="B581" s="4" t="s">
        <v>1116</v>
      </c>
      <c r="C581" s="4" t="s">
        <v>1103</v>
      </c>
      <c r="D581" s="5"/>
      <c r="E581" s="4" t="s">
        <v>1123</v>
      </c>
      <c r="G581">
        <f t="shared" si="20"/>
        <v>10</v>
      </c>
      <c r="H581">
        <f t="shared" si="21"/>
        <v>18</v>
      </c>
    </row>
    <row r="582" spans="1:8" x14ac:dyDescent="0.2">
      <c r="A582" s="3" t="s">
        <v>1221</v>
      </c>
      <c r="B582" s="4" t="s">
        <v>1102</v>
      </c>
      <c r="C582" s="4" t="s">
        <v>1133</v>
      </c>
      <c r="D582" s="5"/>
      <c r="E582" s="4" t="s">
        <v>1132</v>
      </c>
      <c r="G582">
        <f t="shared" si="20"/>
        <v>30</v>
      </c>
      <c r="H582">
        <f t="shared" si="21"/>
        <v>23</v>
      </c>
    </row>
    <row r="583" spans="1:8" x14ac:dyDescent="0.2">
      <c r="A583" s="3" t="s">
        <v>1222</v>
      </c>
      <c r="B583" s="4" t="s">
        <v>1107</v>
      </c>
      <c r="C583" s="4" t="s">
        <v>1126</v>
      </c>
      <c r="D583" s="5"/>
      <c r="E583" s="4" t="s">
        <v>1122</v>
      </c>
      <c r="G583">
        <f t="shared" si="20"/>
        <v>26</v>
      </c>
      <c r="H583">
        <f t="shared" si="21"/>
        <v>22</v>
      </c>
    </row>
    <row r="584" spans="1:8" x14ac:dyDescent="0.2">
      <c r="A584" s="3" t="s">
        <v>1222</v>
      </c>
      <c r="B584" s="4" t="s">
        <v>1098</v>
      </c>
      <c r="C584" s="4" t="s">
        <v>1100</v>
      </c>
      <c r="D584" s="5"/>
      <c r="E584" s="4" t="s">
        <v>1099</v>
      </c>
      <c r="G584">
        <f t="shared" si="20"/>
        <v>16</v>
      </c>
      <c r="H584">
        <f t="shared" si="21"/>
        <v>3</v>
      </c>
    </row>
    <row r="585" spans="1:8" x14ac:dyDescent="0.2">
      <c r="A585" s="3" t="s">
        <v>1222</v>
      </c>
      <c r="B585" s="4" t="s">
        <v>1098</v>
      </c>
      <c r="C585" s="4" t="s">
        <v>1129</v>
      </c>
      <c r="D585" s="5"/>
      <c r="E585" s="4" t="s">
        <v>1114</v>
      </c>
      <c r="G585">
        <f t="shared" si="20"/>
        <v>28</v>
      </c>
      <c r="H585">
        <f t="shared" si="21"/>
        <v>27</v>
      </c>
    </row>
    <row r="586" spans="1:8" x14ac:dyDescent="0.2">
      <c r="A586" s="3" t="s">
        <v>1222</v>
      </c>
      <c r="B586" s="4" t="s">
        <v>1116</v>
      </c>
      <c r="C586" s="4" t="s">
        <v>1113</v>
      </c>
      <c r="D586" s="5"/>
      <c r="E586" s="4" t="s">
        <v>1110</v>
      </c>
      <c r="G586">
        <f t="shared" si="20"/>
        <v>29</v>
      </c>
      <c r="H586">
        <f t="shared" si="21"/>
        <v>5</v>
      </c>
    </row>
    <row r="587" spans="1:8" x14ac:dyDescent="0.2">
      <c r="A587" s="3" t="s">
        <v>1222</v>
      </c>
      <c r="B587" s="4" t="s">
        <v>1116</v>
      </c>
      <c r="C587" s="4" t="s">
        <v>1118</v>
      </c>
      <c r="D587" s="5"/>
      <c r="E587" s="4" t="s">
        <v>1119</v>
      </c>
      <c r="G587">
        <f t="shared" si="20"/>
        <v>7</v>
      </c>
      <c r="H587">
        <f t="shared" si="21"/>
        <v>11</v>
      </c>
    </row>
    <row r="588" spans="1:8" x14ac:dyDescent="0.2">
      <c r="A588" s="3" t="s">
        <v>1222</v>
      </c>
      <c r="B588" s="4" t="s">
        <v>1116</v>
      </c>
      <c r="C588" s="4" t="s">
        <v>1120</v>
      </c>
      <c r="D588" s="5"/>
      <c r="E588" s="4" t="s">
        <v>1128</v>
      </c>
      <c r="G588">
        <f t="shared" si="20"/>
        <v>17</v>
      </c>
      <c r="H588">
        <f t="shared" si="21"/>
        <v>20</v>
      </c>
    </row>
    <row r="589" spans="1:8" x14ac:dyDescent="0.2">
      <c r="A589" s="3" t="s">
        <v>1222</v>
      </c>
      <c r="B589" s="4" t="s">
        <v>1127</v>
      </c>
      <c r="C589" s="4" t="s">
        <v>1130</v>
      </c>
      <c r="D589" s="5"/>
      <c r="E589" s="4" t="s">
        <v>1121</v>
      </c>
      <c r="G589">
        <f t="shared" si="20"/>
        <v>25</v>
      </c>
      <c r="H589">
        <f t="shared" si="21"/>
        <v>8</v>
      </c>
    </row>
    <row r="590" spans="1:8" x14ac:dyDescent="0.2">
      <c r="A590" s="3" t="s">
        <v>1222</v>
      </c>
      <c r="B590" s="4" t="s">
        <v>1102</v>
      </c>
      <c r="C590" s="4" t="s">
        <v>1101</v>
      </c>
      <c r="D590" s="5"/>
      <c r="E590" s="4" t="s">
        <v>1104</v>
      </c>
      <c r="G590">
        <f t="shared" si="20"/>
        <v>1</v>
      </c>
      <c r="H590">
        <f t="shared" si="21"/>
        <v>13</v>
      </c>
    </row>
    <row r="591" spans="1:8" x14ac:dyDescent="0.2">
      <c r="A591" s="3" t="s">
        <v>1222</v>
      </c>
      <c r="B591" s="4" t="s">
        <v>1102</v>
      </c>
      <c r="C591" s="4" t="s">
        <v>1115</v>
      </c>
      <c r="D591" s="5"/>
      <c r="E591" s="4" t="s">
        <v>1131</v>
      </c>
      <c r="G591">
        <f t="shared" si="20"/>
        <v>6</v>
      </c>
      <c r="H591">
        <f t="shared" si="21"/>
        <v>24</v>
      </c>
    </row>
    <row r="592" spans="1:8" x14ac:dyDescent="0.2">
      <c r="A592" s="3" t="s">
        <v>1223</v>
      </c>
      <c r="B592" s="4" t="s">
        <v>1151</v>
      </c>
      <c r="C592" s="4" t="s">
        <v>1117</v>
      </c>
      <c r="D592" s="5"/>
      <c r="E592" s="4" t="s">
        <v>1133</v>
      </c>
      <c r="G592">
        <f t="shared" si="20"/>
        <v>14</v>
      </c>
      <c r="H592">
        <f t="shared" si="21"/>
        <v>30</v>
      </c>
    </row>
    <row r="593" spans="1:8" x14ac:dyDescent="0.2">
      <c r="A593" s="3" t="s">
        <v>1223</v>
      </c>
      <c r="B593" s="4" t="s">
        <v>1107</v>
      </c>
      <c r="C593" s="4" t="s">
        <v>1100</v>
      </c>
      <c r="D593" s="5"/>
      <c r="E593" s="4" t="s">
        <v>1109</v>
      </c>
      <c r="G593">
        <f t="shared" si="20"/>
        <v>16</v>
      </c>
      <c r="H593">
        <f t="shared" si="21"/>
        <v>4</v>
      </c>
    </row>
    <row r="594" spans="1:8" x14ac:dyDescent="0.2">
      <c r="A594" s="3" t="s">
        <v>1223</v>
      </c>
      <c r="B594" s="4" t="s">
        <v>1107</v>
      </c>
      <c r="C594" s="4" t="s">
        <v>1125</v>
      </c>
      <c r="D594" s="5"/>
      <c r="E594" s="4" t="s">
        <v>1111</v>
      </c>
      <c r="G594">
        <f t="shared" si="20"/>
        <v>21</v>
      </c>
      <c r="H594">
        <f t="shared" si="21"/>
        <v>9</v>
      </c>
    </row>
    <row r="595" spans="1:8" x14ac:dyDescent="0.2">
      <c r="A595" s="3" t="s">
        <v>1223</v>
      </c>
      <c r="B595" s="4" t="s">
        <v>1107</v>
      </c>
      <c r="C595" s="4" t="s">
        <v>1129</v>
      </c>
      <c r="D595" s="5"/>
      <c r="E595" s="4" t="s">
        <v>1108</v>
      </c>
      <c r="G595">
        <f t="shared" si="20"/>
        <v>28</v>
      </c>
      <c r="H595">
        <f t="shared" si="21"/>
        <v>12</v>
      </c>
    </row>
    <row r="596" spans="1:8" x14ac:dyDescent="0.2">
      <c r="A596" s="3" t="s">
        <v>1223</v>
      </c>
      <c r="B596" s="4" t="s">
        <v>1098</v>
      </c>
      <c r="C596" s="4" t="s">
        <v>1112</v>
      </c>
      <c r="D596" s="5"/>
      <c r="E596" s="4" t="s">
        <v>1105</v>
      </c>
      <c r="G596">
        <f t="shared" si="20"/>
        <v>19</v>
      </c>
      <c r="H596">
        <f t="shared" si="21"/>
        <v>2</v>
      </c>
    </row>
    <row r="597" spans="1:8" x14ac:dyDescent="0.2">
      <c r="A597" s="3" t="s">
        <v>1223</v>
      </c>
      <c r="B597" s="4" t="s">
        <v>1127</v>
      </c>
      <c r="C597" s="4" t="s">
        <v>1135</v>
      </c>
      <c r="D597" s="5"/>
      <c r="E597" s="4" t="s">
        <v>1132</v>
      </c>
      <c r="G597">
        <f t="shared" si="20"/>
        <v>15</v>
      </c>
      <c r="H597">
        <f t="shared" si="21"/>
        <v>23</v>
      </c>
    </row>
    <row r="598" spans="1:8" x14ac:dyDescent="0.2">
      <c r="A598" s="3" t="s">
        <v>1224</v>
      </c>
      <c r="B598" s="4" t="s">
        <v>1151</v>
      </c>
      <c r="C598" s="4" t="s">
        <v>1101</v>
      </c>
      <c r="D598" s="5"/>
      <c r="E598" s="4" t="s">
        <v>1133</v>
      </c>
      <c r="G598">
        <f t="shared" si="20"/>
        <v>1</v>
      </c>
      <c r="H598">
        <f t="shared" si="21"/>
        <v>30</v>
      </c>
    </row>
    <row r="599" spans="1:8" x14ac:dyDescent="0.2">
      <c r="A599" s="3" t="s">
        <v>1224</v>
      </c>
      <c r="B599" s="4" t="s">
        <v>1138</v>
      </c>
      <c r="C599" s="4" t="s">
        <v>1113</v>
      </c>
      <c r="D599" s="5"/>
      <c r="E599" s="4" t="s">
        <v>1125</v>
      </c>
      <c r="G599">
        <f t="shared" si="20"/>
        <v>29</v>
      </c>
      <c r="H599">
        <f t="shared" si="21"/>
        <v>21</v>
      </c>
    </row>
    <row r="600" spans="1:8" x14ac:dyDescent="0.2">
      <c r="A600" s="3" t="s">
        <v>1224</v>
      </c>
      <c r="B600" s="4" t="s">
        <v>1138</v>
      </c>
      <c r="C600" s="4" t="s">
        <v>1123</v>
      </c>
      <c r="D600" s="5"/>
      <c r="E600" s="4" t="s">
        <v>1114</v>
      </c>
      <c r="G600">
        <f t="shared" si="20"/>
        <v>18</v>
      </c>
      <c r="H600">
        <f t="shared" si="21"/>
        <v>27</v>
      </c>
    </row>
    <row r="601" spans="1:8" x14ac:dyDescent="0.2">
      <c r="A601" s="3" t="s">
        <v>1224</v>
      </c>
      <c r="B601" s="4" t="s">
        <v>1107</v>
      </c>
      <c r="C601" s="4" t="s">
        <v>1120</v>
      </c>
      <c r="D601" s="5"/>
      <c r="E601" s="4" t="s">
        <v>1119</v>
      </c>
      <c r="G601">
        <f t="shared" si="20"/>
        <v>17</v>
      </c>
      <c r="H601">
        <f t="shared" si="21"/>
        <v>11</v>
      </c>
    </row>
    <row r="602" spans="1:8" x14ac:dyDescent="0.2">
      <c r="A602" s="3" t="s">
        <v>1224</v>
      </c>
      <c r="B602" s="4" t="s">
        <v>1107</v>
      </c>
      <c r="C602" s="4" t="s">
        <v>1121</v>
      </c>
      <c r="D602" s="5"/>
      <c r="E602" s="4" t="s">
        <v>1128</v>
      </c>
      <c r="G602">
        <f t="shared" si="20"/>
        <v>8</v>
      </c>
      <c r="H602">
        <f t="shared" si="21"/>
        <v>20</v>
      </c>
    </row>
    <row r="603" spans="1:8" x14ac:dyDescent="0.2">
      <c r="A603" s="3" t="s">
        <v>1224</v>
      </c>
      <c r="B603" s="4" t="s">
        <v>1098</v>
      </c>
      <c r="C603" s="4" t="s">
        <v>1126</v>
      </c>
      <c r="D603" s="5"/>
      <c r="E603" s="4" t="s">
        <v>1099</v>
      </c>
      <c r="G603">
        <f t="shared" si="20"/>
        <v>26</v>
      </c>
      <c r="H603">
        <f t="shared" si="21"/>
        <v>3</v>
      </c>
    </row>
    <row r="604" spans="1:8" x14ac:dyDescent="0.2">
      <c r="A604" s="3" t="s">
        <v>1224</v>
      </c>
      <c r="B604" s="4" t="s">
        <v>1098</v>
      </c>
      <c r="C604" s="4" t="s">
        <v>1110</v>
      </c>
      <c r="D604" s="5"/>
      <c r="E604" s="4" t="s">
        <v>1118</v>
      </c>
      <c r="G604">
        <f t="shared" si="20"/>
        <v>5</v>
      </c>
      <c r="H604">
        <f t="shared" si="21"/>
        <v>7</v>
      </c>
    </row>
    <row r="605" spans="1:8" x14ac:dyDescent="0.2">
      <c r="A605" s="3" t="s">
        <v>1224</v>
      </c>
      <c r="B605" s="4" t="s">
        <v>1124</v>
      </c>
      <c r="C605" s="4" t="s">
        <v>1115</v>
      </c>
      <c r="D605" s="5"/>
      <c r="E605" s="4" t="s">
        <v>1103</v>
      </c>
      <c r="G605">
        <f t="shared" si="20"/>
        <v>6</v>
      </c>
      <c r="H605">
        <f t="shared" si="21"/>
        <v>10</v>
      </c>
    </row>
    <row r="606" spans="1:8" x14ac:dyDescent="0.2">
      <c r="A606" s="3" t="s">
        <v>1224</v>
      </c>
      <c r="B606" s="4" t="s">
        <v>1127</v>
      </c>
      <c r="C606" s="4" t="s">
        <v>1130</v>
      </c>
      <c r="D606" s="5"/>
      <c r="E606" s="4" t="s">
        <v>1131</v>
      </c>
      <c r="G606">
        <f t="shared" si="20"/>
        <v>25</v>
      </c>
      <c r="H606">
        <f t="shared" si="21"/>
        <v>24</v>
      </c>
    </row>
    <row r="607" spans="1:8" x14ac:dyDescent="0.2">
      <c r="A607" s="3" t="s">
        <v>1224</v>
      </c>
      <c r="B607" s="4" t="s">
        <v>1142</v>
      </c>
      <c r="C607" s="4" t="s">
        <v>1117</v>
      </c>
      <c r="D607" s="5"/>
      <c r="E607" s="4" t="s">
        <v>1104</v>
      </c>
      <c r="G607">
        <f t="shared" si="20"/>
        <v>14</v>
      </c>
      <c r="H607">
        <f t="shared" si="21"/>
        <v>13</v>
      </c>
    </row>
    <row r="608" spans="1:8" x14ac:dyDescent="0.2">
      <c r="A608" s="3" t="s">
        <v>1225</v>
      </c>
      <c r="B608" s="4" t="s">
        <v>1107</v>
      </c>
      <c r="C608" s="4" t="s">
        <v>1100</v>
      </c>
      <c r="D608" s="5"/>
      <c r="E608" s="4" t="s">
        <v>1109</v>
      </c>
      <c r="G608">
        <f t="shared" si="20"/>
        <v>16</v>
      </c>
      <c r="H608">
        <f t="shared" si="21"/>
        <v>4</v>
      </c>
    </row>
    <row r="609" spans="1:8" x14ac:dyDescent="0.2">
      <c r="A609" s="3" t="s">
        <v>1225</v>
      </c>
      <c r="B609" s="4" t="s">
        <v>1107</v>
      </c>
      <c r="C609" s="4" t="s">
        <v>1129</v>
      </c>
      <c r="D609" s="5"/>
      <c r="E609" s="4" t="s">
        <v>1111</v>
      </c>
      <c r="G609">
        <f t="shared" si="20"/>
        <v>28</v>
      </c>
      <c r="H609">
        <f t="shared" si="21"/>
        <v>9</v>
      </c>
    </row>
    <row r="610" spans="1:8" x14ac:dyDescent="0.2">
      <c r="A610" s="3" t="s">
        <v>1225</v>
      </c>
      <c r="B610" s="4" t="s">
        <v>1098</v>
      </c>
      <c r="C610" s="4" t="s">
        <v>1108</v>
      </c>
      <c r="D610" s="5"/>
      <c r="E610" s="4" t="s">
        <v>1105</v>
      </c>
      <c r="G610">
        <f t="shared" si="20"/>
        <v>12</v>
      </c>
      <c r="H610">
        <f t="shared" si="21"/>
        <v>2</v>
      </c>
    </row>
    <row r="611" spans="1:8" x14ac:dyDescent="0.2">
      <c r="A611" s="3" t="s">
        <v>1225</v>
      </c>
      <c r="B611" s="4" t="s">
        <v>1098</v>
      </c>
      <c r="C611" s="4" t="s">
        <v>1126</v>
      </c>
      <c r="D611" s="5"/>
      <c r="E611" s="4" t="s">
        <v>1112</v>
      </c>
      <c r="G611">
        <f t="shared" si="20"/>
        <v>26</v>
      </c>
      <c r="H611">
        <f t="shared" si="21"/>
        <v>19</v>
      </c>
    </row>
    <row r="612" spans="1:8" x14ac:dyDescent="0.2">
      <c r="A612" s="3" t="s">
        <v>1225</v>
      </c>
      <c r="B612" s="4" t="s">
        <v>1102</v>
      </c>
      <c r="C612" s="4" t="s">
        <v>1115</v>
      </c>
      <c r="D612" s="5"/>
      <c r="E612" s="4" t="s">
        <v>1130</v>
      </c>
      <c r="G612">
        <f t="shared" si="20"/>
        <v>6</v>
      </c>
      <c r="H612">
        <f t="shared" si="21"/>
        <v>25</v>
      </c>
    </row>
    <row r="613" spans="1:8" x14ac:dyDescent="0.2">
      <c r="A613" s="3" t="s">
        <v>1226</v>
      </c>
      <c r="B613" s="4" t="s">
        <v>1107</v>
      </c>
      <c r="C613" s="4" t="s">
        <v>1128</v>
      </c>
      <c r="D613" s="5"/>
      <c r="E613" s="4" t="s">
        <v>1113</v>
      </c>
      <c r="G613">
        <f t="shared" si="20"/>
        <v>20</v>
      </c>
      <c r="H613">
        <f t="shared" si="21"/>
        <v>29</v>
      </c>
    </row>
    <row r="614" spans="1:8" x14ac:dyDescent="0.2">
      <c r="A614" s="3" t="s">
        <v>1226</v>
      </c>
      <c r="B614" s="4" t="s">
        <v>1098</v>
      </c>
      <c r="C614" s="4" t="s">
        <v>1132</v>
      </c>
      <c r="D614" s="5"/>
      <c r="E614" s="4" t="s">
        <v>1114</v>
      </c>
      <c r="G614">
        <f t="shared" si="20"/>
        <v>23</v>
      </c>
      <c r="H614">
        <f t="shared" si="21"/>
        <v>27</v>
      </c>
    </row>
    <row r="615" spans="1:8" x14ac:dyDescent="0.2">
      <c r="A615" s="3" t="s">
        <v>1226</v>
      </c>
      <c r="B615" s="4" t="s">
        <v>1116</v>
      </c>
      <c r="C615" s="4" t="s">
        <v>1103</v>
      </c>
      <c r="D615" s="5"/>
      <c r="E615" s="4" t="s">
        <v>1117</v>
      </c>
      <c r="G615">
        <f t="shared" si="20"/>
        <v>10</v>
      </c>
      <c r="H615">
        <f t="shared" si="21"/>
        <v>14</v>
      </c>
    </row>
    <row r="616" spans="1:8" x14ac:dyDescent="0.2">
      <c r="A616" s="3" t="s">
        <v>1226</v>
      </c>
      <c r="B616" s="4" t="s">
        <v>1116</v>
      </c>
      <c r="C616" s="4" t="s">
        <v>1120</v>
      </c>
      <c r="D616" s="5"/>
      <c r="E616" s="4" t="s">
        <v>1123</v>
      </c>
      <c r="G616">
        <f t="shared" si="20"/>
        <v>17</v>
      </c>
      <c r="H616">
        <f t="shared" si="21"/>
        <v>18</v>
      </c>
    </row>
    <row r="617" spans="1:8" x14ac:dyDescent="0.2">
      <c r="A617" s="3" t="s">
        <v>1226</v>
      </c>
      <c r="B617" s="4" t="s">
        <v>1139</v>
      </c>
      <c r="C617" s="4" t="s">
        <v>1121</v>
      </c>
      <c r="D617" s="5"/>
      <c r="E617" s="4" t="s">
        <v>1133</v>
      </c>
      <c r="G617">
        <f t="shared" si="20"/>
        <v>8</v>
      </c>
      <c r="H617">
        <f t="shared" si="21"/>
        <v>30</v>
      </c>
    </row>
    <row r="618" spans="1:8" x14ac:dyDescent="0.2">
      <c r="A618" s="3" t="s">
        <v>1227</v>
      </c>
      <c r="B618" s="4" t="s">
        <v>1107</v>
      </c>
      <c r="C618" s="4" t="s">
        <v>1132</v>
      </c>
      <c r="D618" s="5"/>
      <c r="E618" s="4" t="s">
        <v>1111</v>
      </c>
      <c r="G618">
        <f t="shared" si="20"/>
        <v>23</v>
      </c>
      <c r="H618">
        <f t="shared" si="21"/>
        <v>9</v>
      </c>
    </row>
    <row r="619" spans="1:8" x14ac:dyDescent="0.2">
      <c r="A619" s="3" t="s">
        <v>1227</v>
      </c>
      <c r="B619" s="4" t="s">
        <v>1107</v>
      </c>
      <c r="C619" s="4" t="s">
        <v>1105</v>
      </c>
      <c r="D619" s="5"/>
      <c r="E619" s="4" t="s">
        <v>1108</v>
      </c>
      <c r="G619">
        <f t="shared" si="20"/>
        <v>2</v>
      </c>
      <c r="H619">
        <f t="shared" si="21"/>
        <v>12</v>
      </c>
    </row>
    <row r="620" spans="1:8" x14ac:dyDescent="0.2">
      <c r="A620" s="3" t="s">
        <v>1227</v>
      </c>
      <c r="B620" s="4" t="s">
        <v>1107</v>
      </c>
      <c r="C620" s="4" t="s">
        <v>1109</v>
      </c>
      <c r="D620" s="5"/>
      <c r="E620" s="4" t="s">
        <v>1122</v>
      </c>
      <c r="G620">
        <f t="shared" si="20"/>
        <v>4</v>
      </c>
      <c r="H620">
        <f t="shared" si="21"/>
        <v>22</v>
      </c>
    </row>
    <row r="621" spans="1:8" x14ac:dyDescent="0.2">
      <c r="A621" s="3" t="s">
        <v>1227</v>
      </c>
      <c r="B621" s="4" t="s">
        <v>1107</v>
      </c>
      <c r="C621" s="4" t="s">
        <v>1125</v>
      </c>
      <c r="D621" s="5"/>
      <c r="E621" s="4" t="s">
        <v>1113</v>
      </c>
      <c r="G621">
        <f t="shared" si="20"/>
        <v>21</v>
      </c>
      <c r="H621">
        <f t="shared" si="21"/>
        <v>29</v>
      </c>
    </row>
    <row r="622" spans="1:8" x14ac:dyDescent="0.2">
      <c r="A622" s="3" t="s">
        <v>1227</v>
      </c>
      <c r="B622" s="4" t="s">
        <v>1098</v>
      </c>
      <c r="C622" s="4" t="s">
        <v>1135</v>
      </c>
      <c r="D622" s="5"/>
      <c r="E622" s="4" t="s">
        <v>1101</v>
      </c>
      <c r="G622">
        <f t="shared" si="20"/>
        <v>15</v>
      </c>
      <c r="H622">
        <f t="shared" si="21"/>
        <v>1</v>
      </c>
    </row>
    <row r="623" spans="1:8" x14ac:dyDescent="0.2">
      <c r="A623" s="3" t="s">
        <v>1227</v>
      </c>
      <c r="B623" s="4" t="s">
        <v>1098</v>
      </c>
      <c r="C623" s="4" t="s">
        <v>1118</v>
      </c>
      <c r="D623" s="5"/>
      <c r="E623" s="4" t="s">
        <v>1112</v>
      </c>
      <c r="G623">
        <f t="shared" si="20"/>
        <v>7</v>
      </c>
      <c r="H623">
        <f t="shared" si="21"/>
        <v>19</v>
      </c>
    </row>
    <row r="624" spans="1:8" x14ac:dyDescent="0.2">
      <c r="A624" s="3" t="s">
        <v>1227</v>
      </c>
      <c r="B624" s="4" t="s">
        <v>1124</v>
      </c>
      <c r="C624" s="4" t="s">
        <v>1119</v>
      </c>
      <c r="D624" s="5"/>
      <c r="E624" s="4" t="s">
        <v>1126</v>
      </c>
      <c r="G624">
        <f t="shared" si="20"/>
        <v>11</v>
      </c>
      <c r="H624">
        <f t="shared" si="21"/>
        <v>26</v>
      </c>
    </row>
    <row r="625" spans="1:8" x14ac:dyDescent="0.2">
      <c r="A625" s="3" t="s">
        <v>1227</v>
      </c>
      <c r="B625" s="4" t="s">
        <v>1127</v>
      </c>
      <c r="C625" s="4" t="s">
        <v>1115</v>
      </c>
      <c r="D625" s="5"/>
      <c r="E625" s="4" t="s">
        <v>1129</v>
      </c>
      <c r="G625">
        <f t="shared" si="20"/>
        <v>6</v>
      </c>
      <c r="H625">
        <f t="shared" si="21"/>
        <v>28</v>
      </c>
    </row>
    <row r="626" spans="1:8" x14ac:dyDescent="0.2">
      <c r="A626" s="3" t="s">
        <v>1227</v>
      </c>
      <c r="B626" s="4" t="s">
        <v>1102</v>
      </c>
      <c r="C626" s="4" t="s">
        <v>1099</v>
      </c>
      <c r="D626" s="5"/>
      <c r="E626" s="4" t="s">
        <v>1110</v>
      </c>
      <c r="G626">
        <f t="shared" si="20"/>
        <v>3</v>
      </c>
      <c r="H626">
        <f t="shared" si="21"/>
        <v>5</v>
      </c>
    </row>
    <row r="627" spans="1:8" x14ac:dyDescent="0.2">
      <c r="A627" s="3" t="s">
        <v>1227</v>
      </c>
      <c r="B627" s="4" t="s">
        <v>1102</v>
      </c>
      <c r="C627" s="4" t="s">
        <v>1104</v>
      </c>
      <c r="D627" s="5"/>
      <c r="E627" s="4" t="s">
        <v>1130</v>
      </c>
      <c r="G627">
        <f t="shared" si="20"/>
        <v>13</v>
      </c>
      <c r="H627">
        <f t="shared" si="21"/>
        <v>25</v>
      </c>
    </row>
    <row r="628" spans="1:8" x14ac:dyDescent="0.2">
      <c r="A628" s="3" t="s">
        <v>1228</v>
      </c>
      <c r="B628" s="4" t="s">
        <v>1098</v>
      </c>
      <c r="C628" s="4" t="s">
        <v>1103</v>
      </c>
      <c r="D628" s="5"/>
      <c r="E628" s="4" t="s">
        <v>1100</v>
      </c>
      <c r="G628">
        <f t="shared" si="20"/>
        <v>10</v>
      </c>
      <c r="H628">
        <f t="shared" si="21"/>
        <v>16</v>
      </c>
    </row>
    <row r="629" spans="1:8" x14ac:dyDescent="0.2">
      <c r="A629" s="3" t="s">
        <v>1228</v>
      </c>
      <c r="B629" s="4" t="s">
        <v>1116</v>
      </c>
      <c r="C629" s="4" t="s">
        <v>1120</v>
      </c>
      <c r="D629" s="5"/>
      <c r="E629" s="4" t="s">
        <v>1117</v>
      </c>
      <c r="G629">
        <f t="shared" si="20"/>
        <v>17</v>
      </c>
      <c r="H629">
        <f t="shared" si="21"/>
        <v>14</v>
      </c>
    </row>
    <row r="630" spans="1:8" x14ac:dyDescent="0.2">
      <c r="A630" s="3" t="s">
        <v>1228</v>
      </c>
      <c r="B630" s="4" t="s">
        <v>1116</v>
      </c>
      <c r="C630" s="4" t="s">
        <v>1133</v>
      </c>
      <c r="D630" s="5"/>
      <c r="E630" s="4" t="s">
        <v>1123</v>
      </c>
      <c r="G630">
        <f t="shared" si="20"/>
        <v>30</v>
      </c>
      <c r="H630">
        <f t="shared" si="21"/>
        <v>18</v>
      </c>
    </row>
    <row r="631" spans="1:8" x14ac:dyDescent="0.2">
      <c r="A631" s="3" t="s">
        <v>1228</v>
      </c>
      <c r="B631" s="4" t="s">
        <v>1124</v>
      </c>
      <c r="C631" s="4" t="s">
        <v>1128</v>
      </c>
      <c r="D631" s="5"/>
      <c r="E631" s="4" t="s">
        <v>1099</v>
      </c>
      <c r="G631">
        <f t="shared" si="20"/>
        <v>20</v>
      </c>
      <c r="H631">
        <f t="shared" si="21"/>
        <v>3</v>
      </c>
    </row>
    <row r="632" spans="1:8" x14ac:dyDescent="0.2">
      <c r="A632" s="3" t="s">
        <v>1228</v>
      </c>
      <c r="B632" s="4" t="s">
        <v>1102</v>
      </c>
      <c r="C632" s="4" t="s">
        <v>1131</v>
      </c>
      <c r="D632" s="5"/>
      <c r="E632" s="4" t="s">
        <v>1121</v>
      </c>
      <c r="G632">
        <f t="shared" si="20"/>
        <v>24</v>
      </c>
      <c r="H632">
        <f t="shared" si="21"/>
        <v>8</v>
      </c>
    </row>
    <row r="633" spans="1:8" x14ac:dyDescent="0.2">
      <c r="A633" s="3" t="s">
        <v>1229</v>
      </c>
      <c r="B633" s="4" t="s">
        <v>1107</v>
      </c>
      <c r="C633" s="4" t="s">
        <v>1125</v>
      </c>
      <c r="D633" s="5"/>
      <c r="E633" s="4" t="s">
        <v>1109</v>
      </c>
      <c r="G633">
        <f t="shared" si="20"/>
        <v>21</v>
      </c>
      <c r="H633">
        <f t="shared" si="21"/>
        <v>4</v>
      </c>
    </row>
    <row r="634" spans="1:8" x14ac:dyDescent="0.2">
      <c r="A634" s="3" t="s">
        <v>1229</v>
      </c>
      <c r="B634" s="4" t="s">
        <v>1107</v>
      </c>
      <c r="C634" s="4" t="s">
        <v>1114</v>
      </c>
      <c r="D634" s="5"/>
      <c r="E634" s="4" t="s">
        <v>1111</v>
      </c>
      <c r="G634">
        <f t="shared" si="20"/>
        <v>27</v>
      </c>
      <c r="H634">
        <f t="shared" si="21"/>
        <v>9</v>
      </c>
    </row>
    <row r="635" spans="1:8" x14ac:dyDescent="0.2">
      <c r="A635" s="3" t="s">
        <v>1229</v>
      </c>
      <c r="B635" s="4" t="s">
        <v>1107</v>
      </c>
      <c r="C635" s="4" t="s">
        <v>1132</v>
      </c>
      <c r="D635" s="5"/>
      <c r="E635" s="4" t="s">
        <v>1108</v>
      </c>
      <c r="G635">
        <f t="shared" si="20"/>
        <v>23</v>
      </c>
      <c r="H635">
        <f t="shared" si="21"/>
        <v>12</v>
      </c>
    </row>
    <row r="636" spans="1:8" x14ac:dyDescent="0.2">
      <c r="A636" s="3" t="s">
        <v>1229</v>
      </c>
      <c r="B636" s="4" t="s">
        <v>1098</v>
      </c>
      <c r="C636" s="4" t="s">
        <v>1105</v>
      </c>
      <c r="D636" s="5"/>
      <c r="E636" s="4" t="s">
        <v>1122</v>
      </c>
      <c r="G636">
        <f t="shared" si="20"/>
        <v>2</v>
      </c>
      <c r="H636">
        <f t="shared" si="21"/>
        <v>22</v>
      </c>
    </row>
    <row r="637" spans="1:8" x14ac:dyDescent="0.2">
      <c r="A637" s="3" t="s">
        <v>1229</v>
      </c>
      <c r="B637" s="4" t="s">
        <v>1116</v>
      </c>
      <c r="C637" s="4" t="s">
        <v>1103</v>
      </c>
      <c r="D637" s="5"/>
      <c r="E637" s="4" t="s">
        <v>1110</v>
      </c>
      <c r="G637">
        <f t="shared" si="20"/>
        <v>10</v>
      </c>
      <c r="H637">
        <f t="shared" si="21"/>
        <v>5</v>
      </c>
    </row>
    <row r="638" spans="1:8" x14ac:dyDescent="0.2">
      <c r="A638" s="3" t="s">
        <v>1229</v>
      </c>
      <c r="B638" s="4" t="s">
        <v>1116</v>
      </c>
      <c r="C638" s="4" t="s">
        <v>1101</v>
      </c>
      <c r="D638" s="5"/>
      <c r="E638" s="4" t="s">
        <v>1135</v>
      </c>
      <c r="G638">
        <f t="shared" si="20"/>
        <v>1</v>
      </c>
      <c r="H638">
        <f t="shared" si="21"/>
        <v>15</v>
      </c>
    </row>
    <row r="639" spans="1:8" x14ac:dyDescent="0.2">
      <c r="A639" s="3" t="s">
        <v>1229</v>
      </c>
      <c r="B639" s="4" t="s">
        <v>1124</v>
      </c>
      <c r="C639" s="4" t="s">
        <v>1115</v>
      </c>
      <c r="D639" s="5"/>
      <c r="E639" s="4" t="s">
        <v>1126</v>
      </c>
      <c r="G639">
        <f t="shared" si="20"/>
        <v>6</v>
      </c>
      <c r="H639">
        <f t="shared" si="21"/>
        <v>26</v>
      </c>
    </row>
    <row r="640" spans="1:8" x14ac:dyDescent="0.2">
      <c r="A640" s="3" t="s">
        <v>1229</v>
      </c>
      <c r="B640" s="4" t="s">
        <v>1102</v>
      </c>
      <c r="C640" s="4" t="s">
        <v>1118</v>
      </c>
      <c r="D640" s="5"/>
      <c r="E640" s="4" t="s">
        <v>1117</v>
      </c>
      <c r="G640">
        <f t="shared" si="20"/>
        <v>7</v>
      </c>
      <c r="H640">
        <f t="shared" si="21"/>
        <v>14</v>
      </c>
    </row>
    <row r="641" spans="1:8" x14ac:dyDescent="0.2">
      <c r="A641" s="3" t="s">
        <v>1229</v>
      </c>
      <c r="B641" s="4" t="s">
        <v>1102</v>
      </c>
      <c r="C641" s="4" t="s">
        <v>1119</v>
      </c>
      <c r="D641" s="5"/>
      <c r="E641" s="4" t="s">
        <v>1130</v>
      </c>
      <c r="G641">
        <f t="shared" si="20"/>
        <v>11</v>
      </c>
      <c r="H641">
        <f t="shared" si="21"/>
        <v>25</v>
      </c>
    </row>
    <row r="642" spans="1:8" x14ac:dyDescent="0.2">
      <c r="A642" s="3" t="s">
        <v>1230</v>
      </c>
      <c r="B642" s="4" t="s">
        <v>1216</v>
      </c>
      <c r="C642" s="4" t="s">
        <v>1114</v>
      </c>
      <c r="D642" s="5"/>
      <c r="E642" s="4" t="s">
        <v>1100</v>
      </c>
      <c r="G642">
        <f t="shared" si="20"/>
        <v>27</v>
      </c>
      <c r="H642">
        <f t="shared" si="21"/>
        <v>16</v>
      </c>
    </row>
    <row r="643" spans="1:8" x14ac:dyDescent="0.2">
      <c r="A643" s="3" t="s">
        <v>1230</v>
      </c>
      <c r="B643" s="4" t="s">
        <v>1107</v>
      </c>
      <c r="C643" s="4" t="s">
        <v>1131</v>
      </c>
      <c r="D643" s="5"/>
      <c r="E643" s="4" t="s">
        <v>1113</v>
      </c>
      <c r="G643">
        <f t="shared" ref="G643:G706" si="22">VLOOKUP(C643,M:N,2,FALSE)</f>
        <v>24</v>
      </c>
      <c r="H643">
        <f t="shared" ref="H643:H706" si="23">VLOOKUP(E643,M:N,2,FALSE)</f>
        <v>29</v>
      </c>
    </row>
    <row r="644" spans="1:8" x14ac:dyDescent="0.2">
      <c r="A644" s="3" t="s">
        <v>1230</v>
      </c>
      <c r="B644" s="4" t="s">
        <v>1098</v>
      </c>
      <c r="C644" s="4" t="s">
        <v>1112</v>
      </c>
      <c r="D644" s="5"/>
      <c r="E644" s="4" t="s">
        <v>1101</v>
      </c>
      <c r="G644">
        <f t="shared" si="22"/>
        <v>19</v>
      </c>
      <c r="H644">
        <f t="shared" si="23"/>
        <v>1</v>
      </c>
    </row>
    <row r="645" spans="1:8" x14ac:dyDescent="0.2">
      <c r="A645" s="3" t="s">
        <v>1230</v>
      </c>
      <c r="B645" s="4" t="s">
        <v>1098</v>
      </c>
      <c r="C645" s="4" t="s">
        <v>1123</v>
      </c>
      <c r="D645" s="5"/>
      <c r="E645" s="4" t="s">
        <v>1099</v>
      </c>
      <c r="G645">
        <f t="shared" si="22"/>
        <v>18</v>
      </c>
      <c r="H645">
        <f t="shared" si="23"/>
        <v>3</v>
      </c>
    </row>
    <row r="646" spans="1:8" x14ac:dyDescent="0.2">
      <c r="A646" s="3" t="s">
        <v>1230</v>
      </c>
      <c r="B646" s="4" t="s">
        <v>1116</v>
      </c>
      <c r="C646" s="4" t="s">
        <v>1122</v>
      </c>
      <c r="D646" s="5"/>
      <c r="E646" s="4" t="s">
        <v>1135</v>
      </c>
      <c r="G646">
        <f t="shared" si="22"/>
        <v>22</v>
      </c>
      <c r="H646">
        <f t="shared" si="23"/>
        <v>15</v>
      </c>
    </row>
    <row r="647" spans="1:8" x14ac:dyDescent="0.2">
      <c r="A647" s="3" t="s">
        <v>1230</v>
      </c>
      <c r="B647" s="4" t="s">
        <v>1116</v>
      </c>
      <c r="C647" s="4" t="s">
        <v>1115</v>
      </c>
      <c r="D647" s="5"/>
      <c r="E647" s="4" t="s">
        <v>1128</v>
      </c>
      <c r="G647">
        <f t="shared" si="22"/>
        <v>6</v>
      </c>
      <c r="H647">
        <f t="shared" si="23"/>
        <v>20</v>
      </c>
    </row>
    <row r="648" spans="1:8" x14ac:dyDescent="0.2">
      <c r="A648" s="3" t="s">
        <v>1230</v>
      </c>
      <c r="B648" s="4" t="s">
        <v>1124</v>
      </c>
      <c r="C648" s="4" t="s">
        <v>1110</v>
      </c>
      <c r="D648" s="5"/>
      <c r="E648" s="4" t="s">
        <v>1105</v>
      </c>
      <c r="G648">
        <f t="shared" si="22"/>
        <v>5</v>
      </c>
      <c r="H648">
        <f t="shared" si="23"/>
        <v>2</v>
      </c>
    </row>
    <row r="649" spans="1:8" x14ac:dyDescent="0.2">
      <c r="A649" s="3" t="s">
        <v>1230</v>
      </c>
      <c r="B649" s="4" t="s">
        <v>1124</v>
      </c>
      <c r="C649" s="4" t="s">
        <v>1133</v>
      </c>
      <c r="D649" s="5"/>
      <c r="E649" s="4" t="s">
        <v>1126</v>
      </c>
      <c r="G649">
        <f t="shared" si="22"/>
        <v>30</v>
      </c>
      <c r="H649">
        <f t="shared" si="23"/>
        <v>26</v>
      </c>
    </row>
    <row r="650" spans="1:8" x14ac:dyDescent="0.2">
      <c r="A650" s="3" t="s">
        <v>1230</v>
      </c>
      <c r="B650" s="4" t="s">
        <v>1127</v>
      </c>
      <c r="C650" s="4" t="s">
        <v>1104</v>
      </c>
      <c r="D650" s="5"/>
      <c r="E650" s="4" t="s">
        <v>1121</v>
      </c>
      <c r="G650">
        <f t="shared" si="22"/>
        <v>13</v>
      </c>
      <c r="H650">
        <f t="shared" si="23"/>
        <v>8</v>
      </c>
    </row>
    <row r="651" spans="1:8" x14ac:dyDescent="0.2">
      <c r="A651" s="3" t="s">
        <v>1230</v>
      </c>
      <c r="B651" s="4" t="s">
        <v>1142</v>
      </c>
      <c r="C651" s="4" t="s">
        <v>1125</v>
      </c>
      <c r="D651" s="5"/>
      <c r="E651" s="4" t="s">
        <v>1118</v>
      </c>
      <c r="G651">
        <f t="shared" si="22"/>
        <v>21</v>
      </c>
      <c r="H651">
        <f t="shared" si="23"/>
        <v>7</v>
      </c>
    </row>
    <row r="652" spans="1:8" x14ac:dyDescent="0.2">
      <c r="A652" s="3" t="s">
        <v>1231</v>
      </c>
      <c r="B652" s="4" t="s">
        <v>1138</v>
      </c>
      <c r="C652" s="4" t="s">
        <v>1119</v>
      </c>
      <c r="D652" s="5"/>
      <c r="E652" s="4" t="s">
        <v>1130</v>
      </c>
      <c r="G652">
        <f t="shared" si="22"/>
        <v>11</v>
      </c>
      <c r="H652">
        <f t="shared" si="23"/>
        <v>25</v>
      </c>
    </row>
    <row r="653" spans="1:8" x14ac:dyDescent="0.2">
      <c r="A653" s="3" t="s">
        <v>1231</v>
      </c>
      <c r="B653" s="4" t="s">
        <v>1116</v>
      </c>
      <c r="C653" s="4" t="s">
        <v>1129</v>
      </c>
      <c r="D653" s="5"/>
      <c r="E653" s="4" t="s">
        <v>1121</v>
      </c>
      <c r="G653">
        <f t="shared" si="22"/>
        <v>28</v>
      </c>
      <c r="H653">
        <f t="shared" si="23"/>
        <v>8</v>
      </c>
    </row>
    <row r="654" spans="1:8" x14ac:dyDescent="0.2">
      <c r="A654" s="3" t="s">
        <v>1231</v>
      </c>
      <c r="B654" s="4" t="s">
        <v>1116</v>
      </c>
      <c r="C654" s="4" t="s">
        <v>1103</v>
      </c>
      <c r="D654" s="5"/>
      <c r="E654" s="4" t="s">
        <v>1120</v>
      </c>
      <c r="G654">
        <f t="shared" si="22"/>
        <v>10</v>
      </c>
      <c r="H654">
        <f t="shared" si="23"/>
        <v>17</v>
      </c>
    </row>
    <row r="655" spans="1:8" x14ac:dyDescent="0.2">
      <c r="A655" s="3" t="s">
        <v>1232</v>
      </c>
      <c r="B655" s="4" t="s">
        <v>1233</v>
      </c>
      <c r="C655" s="4" t="s">
        <v>1123</v>
      </c>
      <c r="D655" s="5"/>
      <c r="E655" s="4" t="s">
        <v>1105</v>
      </c>
      <c r="G655">
        <f t="shared" si="22"/>
        <v>18</v>
      </c>
      <c r="H655">
        <f t="shared" si="23"/>
        <v>2</v>
      </c>
    </row>
    <row r="656" spans="1:8" x14ac:dyDescent="0.2">
      <c r="A656" s="3" t="s">
        <v>1232</v>
      </c>
      <c r="B656" s="4" t="s">
        <v>1185</v>
      </c>
      <c r="C656" s="4" t="s">
        <v>1109</v>
      </c>
      <c r="D656" s="5"/>
      <c r="E656" s="4" t="s">
        <v>1112</v>
      </c>
      <c r="G656">
        <f t="shared" si="22"/>
        <v>4</v>
      </c>
      <c r="H656">
        <f t="shared" si="23"/>
        <v>19</v>
      </c>
    </row>
    <row r="657" spans="1:8" x14ac:dyDescent="0.2">
      <c r="A657" s="3" t="s">
        <v>1232</v>
      </c>
      <c r="B657" s="4" t="s">
        <v>1234</v>
      </c>
      <c r="C657" s="4" t="s">
        <v>1122</v>
      </c>
      <c r="D657" s="5"/>
      <c r="E657" s="4" t="s">
        <v>1113</v>
      </c>
      <c r="G657">
        <f t="shared" si="22"/>
        <v>22</v>
      </c>
      <c r="H657">
        <f t="shared" si="23"/>
        <v>29</v>
      </c>
    </row>
    <row r="658" spans="1:8" x14ac:dyDescent="0.2">
      <c r="A658" s="3" t="s">
        <v>1232</v>
      </c>
      <c r="B658" s="4" t="s">
        <v>1214</v>
      </c>
      <c r="C658" s="4" t="s">
        <v>1099</v>
      </c>
      <c r="D658" s="5"/>
      <c r="E658" s="4" t="s">
        <v>1115</v>
      </c>
      <c r="G658">
        <f t="shared" si="22"/>
        <v>3</v>
      </c>
      <c r="H658">
        <f t="shared" si="23"/>
        <v>6</v>
      </c>
    </row>
    <row r="659" spans="1:8" x14ac:dyDescent="0.2">
      <c r="A659" s="3" t="s">
        <v>1232</v>
      </c>
      <c r="B659" s="4" t="s">
        <v>1151</v>
      </c>
      <c r="C659" s="4" t="s">
        <v>1108</v>
      </c>
      <c r="D659" s="5"/>
      <c r="E659" s="4" t="s">
        <v>1133</v>
      </c>
      <c r="G659">
        <f t="shared" si="22"/>
        <v>12</v>
      </c>
      <c r="H659">
        <f t="shared" si="23"/>
        <v>30</v>
      </c>
    </row>
    <row r="660" spans="1:8" x14ac:dyDescent="0.2">
      <c r="A660" s="3" t="s">
        <v>1232</v>
      </c>
      <c r="B660" s="4" t="s">
        <v>1151</v>
      </c>
      <c r="C660" s="4" t="s">
        <v>1110</v>
      </c>
      <c r="D660" s="5"/>
      <c r="E660" s="4" t="s">
        <v>1117</v>
      </c>
      <c r="G660">
        <f t="shared" si="22"/>
        <v>5</v>
      </c>
      <c r="H660">
        <f t="shared" si="23"/>
        <v>14</v>
      </c>
    </row>
    <row r="661" spans="1:8" x14ac:dyDescent="0.2">
      <c r="A661" s="3" t="s">
        <v>1232</v>
      </c>
      <c r="B661" s="4" t="s">
        <v>1138</v>
      </c>
      <c r="C661" s="4" t="s">
        <v>1100</v>
      </c>
      <c r="D661" s="5"/>
      <c r="E661" s="4" t="s">
        <v>1101</v>
      </c>
      <c r="G661">
        <f t="shared" si="22"/>
        <v>16</v>
      </c>
      <c r="H661">
        <f t="shared" si="23"/>
        <v>1</v>
      </c>
    </row>
    <row r="662" spans="1:8" x14ac:dyDescent="0.2">
      <c r="A662" s="3" t="s">
        <v>1232</v>
      </c>
      <c r="B662" s="4" t="s">
        <v>1107</v>
      </c>
      <c r="C662" s="4" t="s">
        <v>1131</v>
      </c>
      <c r="D662" s="5"/>
      <c r="E662" s="4" t="s">
        <v>1125</v>
      </c>
      <c r="G662">
        <f t="shared" si="22"/>
        <v>24</v>
      </c>
      <c r="H662">
        <f t="shared" si="23"/>
        <v>21</v>
      </c>
    </row>
    <row r="663" spans="1:8" x14ac:dyDescent="0.2">
      <c r="A663" s="3" t="s">
        <v>1232</v>
      </c>
      <c r="B663" s="4" t="s">
        <v>1098</v>
      </c>
      <c r="C663" s="4" t="s">
        <v>1114</v>
      </c>
      <c r="D663" s="5"/>
      <c r="E663" s="4" t="s">
        <v>1135</v>
      </c>
      <c r="G663">
        <f t="shared" si="22"/>
        <v>27</v>
      </c>
      <c r="H663">
        <f t="shared" si="23"/>
        <v>15</v>
      </c>
    </row>
    <row r="664" spans="1:8" x14ac:dyDescent="0.2">
      <c r="A664" s="3" t="s">
        <v>1232</v>
      </c>
      <c r="B664" s="4" t="s">
        <v>1124</v>
      </c>
      <c r="C664" s="4" t="s">
        <v>1128</v>
      </c>
      <c r="D664" s="5"/>
      <c r="E664" s="4" t="s">
        <v>1118</v>
      </c>
      <c r="G664">
        <f t="shared" si="22"/>
        <v>20</v>
      </c>
      <c r="H664">
        <f t="shared" si="23"/>
        <v>7</v>
      </c>
    </row>
    <row r="665" spans="1:8" x14ac:dyDescent="0.2">
      <c r="A665" s="3" t="s">
        <v>1232</v>
      </c>
      <c r="B665" s="4" t="s">
        <v>1124</v>
      </c>
      <c r="C665" s="4" t="s">
        <v>1132</v>
      </c>
      <c r="D665" s="5"/>
      <c r="E665" s="4" t="s">
        <v>1126</v>
      </c>
      <c r="G665">
        <f t="shared" si="22"/>
        <v>23</v>
      </c>
      <c r="H665">
        <f t="shared" si="23"/>
        <v>26</v>
      </c>
    </row>
    <row r="666" spans="1:8" x14ac:dyDescent="0.2">
      <c r="A666" s="3" t="s">
        <v>1232</v>
      </c>
      <c r="B666" s="4" t="s">
        <v>1139</v>
      </c>
      <c r="C666" s="4" t="s">
        <v>1129</v>
      </c>
      <c r="D666" s="5"/>
      <c r="E666" s="4" t="s">
        <v>1104</v>
      </c>
      <c r="G666">
        <f t="shared" si="22"/>
        <v>28</v>
      </c>
      <c r="H666">
        <f t="shared" si="23"/>
        <v>13</v>
      </c>
    </row>
    <row r="667" spans="1:8" x14ac:dyDescent="0.2">
      <c r="A667" s="3" t="s">
        <v>1235</v>
      </c>
      <c r="B667" s="4" t="s">
        <v>1098</v>
      </c>
      <c r="C667" s="4" t="s">
        <v>1120</v>
      </c>
      <c r="D667" s="5"/>
      <c r="E667" s="4" t="s">
        <v>1112</v>
      </c>
      <c r="G667">
        <f t="shared" si="22"/>
        <v>17</v>
      </c>
      <c r="H667">
        <f t="shared" si="23"/>
        <v>19</v>
      </c>
    </row>
    <row r="668" spans="1:8" x14ac:dyDescent="0.2">
      <c r="A668" s="3" t="s">
        <v>1235</v>
      </c>
      <c r="B668" s="4" t="s">
        <v>1102</v>
      </c>
      <c r="C668" s="4" t="s">
        <v>1111</v>
      </c>
      <c r="D668" s="5"/>
      <c r="E668" s="4" t="s">
        <v>1103</v>
      </c>
      <c r="G668">
        <f t="shared" si="22"/>
        <v>9</v>
      </c>
      <c r="H668">
        <f t="shared" si="23"/>
        <v>10</v>
      </c>
    </row>
    <row r="669" spans="1:8" x14ac:dyDescent="0.2">
      <c r="A669" s="3" t="s">
        <v>1236</v>
      </c>
      <c r="B669" s="4" t="s">
        <v>1107</v>
      </c>
      <c r="C669" s="4" t="s">
        <v>1125</v>
      </c>
      <c r="D669" s="5"/>
      <c r="E669" s="4" t="s">
        <v>1122</v>
      </c>
      <c r="G669">
        <f t="shared" si="22"/>
        <v>21</v>
      </c>
      <c r="H669">
        <f t="shared" si="23"/>
        <v>22</v>
      </c>
    </row>
    <row r="670" spans="1:8" x14ac:dyDescent="0.2">
      <c r="A670" s="3" t="s">
        <v>1236</v>
      </c>
      <c r="B670" s="4" t="s">
        <v>1107</v>
      </c>
      <c r="C670" s="4" t="s">
        <v>1099</v>
      </c>
      <c r="D670" s="5"/>
      <c r="E670" s="4" t="s">
        <v>1113</v>
      </c>
      <c r="G670">
        <f t="shared" si="22"/>
        <v>3</v>
      </c>
      <c r="H670">
        <f t="shared" si="23"/>
        <v>29</v>
      </c>
    </row>
    <row r="671" spans="1:8" x14ac:dyDescent="0.2">
      <c r="A671" s="3" t="s">
        <v>1236</v>
      </c>
      <c r="B671" s="4" t="s">
        <v>1098</v>
      </c>
      <c r="C671" s="4" t="s">
        <v>1120</v>
      </c>
      <c r="D671" s="5"/>
      <c r="E671" s="4" t="s">
        <v>1101</v>
      </c>
      <c r="G671">
        <f t="shared" si="22"/>
        <v>17</v>
      </c>
      <c r="H671">
        <f t="shared" si="23"/>
        <v>1</v>
      </c>
    </row>
    <row r="672" spans="1:8" x14ac:dyDescent="0.2">
      <c r="A672" s="3" t="s">
        <v>1236</v>
      </c>
      <c r="B672" s="4" t="s">
        <v>1098</v>
      </c>
      <c r="C672" s="4" t="s">
        <v>1109</v>
      </c>
      <c r="D672" s="5"/>
      <c r="E672" s="4" t="s">
        <v>1105</v>
      </c>
      <c r="G672">
        <f t="shared" si="22"/>
        <v>4</v>
      </c>
      <c r="H672">
        <f t="shared" si="23"/>
        <v>2</v>
      </c>
    </row>
    <row r="673" spans="1:8" x14ac:dyDescent="0.2">
      <c r="A673" s="3" t="s">
        <v>1236</v>
      </c>
      <c r="B673" s="4" t="s">
        <v>1098</v>
      </c>
      <c r="C673" s="4" t="s">
        <v>1131</v>
      </c>
      <c r="D673" s="5"/>
      <c r="E673" s="4" t="s">
        <v>1135</v>
      </c>
      <c r="G673">
        <f t="shared" si="22"/>
        <v>24</v>
      </c>
      <c r="H673">
        <f t="shared" si="23"/>
        <v>15</v>
      </c>
    </row>
    <row r="674" spans="1:8" x14ac:dyDescent="0.2">
      <c r="A674" s="3" t="s">
        <v>1236</v>
      </c>
      <c r="B674" s="4" t="s">
        <v>1116</v>
      </c>
      <c r="C674" s="4" t="s">
        <v>1115</v>
      </c>
      <c r="D674" s="5"/>
      <c r="E674" s="4" t="s">
        <v>1110</v>
      </c>
      <c r="G674">
        <f t="shared" si="22"/>
        <v>6</v>
      </c>
      <c r="H674">
        <f t="shared" si="23"/>
        <v>5</v>
      </c>
    </row>
    <row r="675" spans="1:8" x14ac:dyDescent="0.2">
      <c r="A675" s="3" t="s">
        <v>1236</v>
      </c>
      <c r="B675" s="4" t="s">
        <v>1116</v>
      </c>
      <c r="C675" s="4" t="s">
        <v>1117</v>
      </c>
      <c r="D675" s="5"/>
      <c r="E675" s="4" t="s">
        <v>1100</v>
      </c>
      <c r="G675">
        <f t="shared" si="22"/>
        <v>14</v>
      </c>
      <c r="H675">
        <f t="shared" si="23"/>
        <v>16</v>
      </c>
    </row>
    <row r="676" spans="1:8" x14ac:dyDescent="0.2">
      <c r="A676" s="3" t="s">
        <v>1236</v>
      </c>
      <c r="B676" s="4" t="s">
        <v>1124</v>
      </c>
      <c r="C676" s="4" t="s">
        <v>1114</v>
      </c>
      <c r="D676" s="5"/>
      <c r="E676" s="4" t="s">
        <v>1118</v>
      </c>
      <c r="G676">
        <f t="shared" si="22"/>
        <v>27</v>
      </c>
      <c r="H676">
        <f t="shared" si="23"/>
        <v>7</v>
      </c>
    </row>
    <row r="677" spans="1:8" x14ac:dyDescent="0.2">
      <c r="A677" s="3" t="s">
        <v>1236</v>
      </c>
      <c r="B677" s="4" t="s">
        <v>1124</v>
      </c>
      <c r="C677" s="4" t="s">
        <v>1128</v>
      </c>
      <c r="D677" s="5"/>
      <c r="E677" s="4" t="s">
        <v>1126</v>
      </c>
      <c r="G677">
        <f t="shared" si="22"/>
        <v>20</v>
      </c>
      <c r="H677">
        <f t="shared" si="23"/>
        <v>26</v>
      </c>
    </row>
    <row r="678" spans="1:8" x14ac:dyDescent="0.2">
      <c r="A678" s="3" t="s">
        <v>1236</v>
      </c>
      <c r="B678" s="4" t="s">
        <v>1127</v>
      </c>
      <c r="C678" s="4" t="s">
        <v>1119</v>
      </c>
      <c r="D678" s="5"/>
      <c r="E678" s="4" t="s">
        <v>1129</v>
      </c>
      <c r="G678">
        <f t="shared" si="22"/>
        <v>11</v>
      </c>
      <c r="H678">
        <f t="shared" si="23"/>
        <v>28</v>
      </c>
    </row>
    <row r="679" spans="1:8" x14ac:dyDescent="0.2">
      <c r="A679" s="3" t="s">
        <v>1236</v>
      </c>
      <c r="B679" s="4" t="s">
        <v>1102</v>
      </c>
      <c r="C679" s="4" t="s">
        <v>1133</v>
      </c>
      <c r="D679" s="5"/>
      <c r="E679" s="4" t="s">
        <v>1121</v>
      </c>
      <c r="G679">
        <f t="shared" si="22"/>
        <v>30</v>
      </c>
      <c r="H679">
        <f t="shared" si="23"/>
        <v>8</v>
      </c>
    </row>
    <row r="680" spans="1:8" x14ac:dyDescent="0.2">
      <c r="A680" s="3" t="s">
        <v>1236</v>
      </c>
      <c r="B680" s="4" t="s">
        <v>1102</v>
      </c>
      <c r="C680" s="4" t="s">
        <v>1111</v>
      </c>
      <c r="D680" s="5"/>
      <c r="E680" s="4" t="s">
        <v>1130</v>
      </c>
      <c r="G680">
        <f t="shared" si="22"/>
        <v>9</v>
      </c>
      <c r="H680">
        <f t="shared" si="23"/>
        <v>25</v>
      </c>
    </row>
    <row r="681" spans="1:8" x14ac:dyDescent="0.2">
      <c r="A681" s="3" t="s">
        <v>1236</v>
      </c>
      <c r="B681" s="4" t="s">
        <v>1139</v>
      </c>
      <c r="C681" s="4" t="s">
        <v>1108</v>
      </c>
      <c r="D681" s="5"/>
      <c r="E681" s="4" t="s">
        <v>1104</v>
      </c>
      <c r="G681">
        <f t="shared" si="22"/>
        <v>12</v>
      </c>
      <c r="H681">
        <f t="shared" si="23"/>
        <v>13</v>
      </c>
    </row>
    <row r="682" spans="1:8" x14ac:dyDescent="0.2">
      <c r="A682" s="3" t="s">
        <v>1237</v>
      </c>
      <c r="B682" s="4" t="s">
        <v>1098</v>
      </c>
      <c r="C682" s="4" t="s">
        <v>1123</v>
      </c>
      <c r="D682" s="5"/>
      <c r="E682" s="4" t="s">
        <v>1112</v>
      </c>
      <c r="G682">
        <f t="shared" si="22"/>
        <v>18</v>
      </c>
      <c r="H682">
        <f t="shared" si="23"/>
        <v>19</v>
      </c>
    </row>
    <row r="683" spans="1:8" x14ac:dyDescent="0.2">
      <c r="A683" s="3" t="s">
        <v>1237</v>
      </c>
      <c r="B683" s="4" t="s">
        <v>1102</v>
      </c>
      <c r="C683" s="4" t="s">
        <v>1132</v>
      </c>
      <c r="D683" s="5"/>
      <c r="E683" s="4" t="s">
        <v>1118</v>
      </c>
      <c r="G683">
        <f t="shared" si="22"/>
        <v>23</v>
      </c>
      <c r="H683">
        <f t="shared" si="23"/>
        <v>7</v>
      </c>
    </row>
    <row r="684" spans="1:8" x14ac:dyDescent="0.2">
      <c r="A684" s="3" t="s">
        <v>1237</v>
      </c>
      <c r="B684" s="4" t="s">
        <v>1102</v>
      </c>
      <c r="C684" s="4" t="s">
        <v>1108</v>
      </c>
      <c r="D684" s="5"/>
      <c r="E684" s="4" t="s">
        <v>1103</v>
      </c>
      <c r="G684">
        <f t="shared" si="22"/>
        <v>12</v>
      </c>
      <c r="H684">
        <f t="shared" si="23"/>
        <v>10</v>
      </c>
    </row>
    <row r="685" spans="1:8" x14ac:dyDescent="0.2">
      <c r="A685" s="3" t="s">
        <v>1238</v>
      </c>
      <c r="B685" s="4" t="s">
        <v>1107</v>
      </c>
      <c r="C685" s="4" t="s">
        <v>1128</v>
      </c>
      <c r="D685" s="5"/>
      <c r="E685" s="4" t="s">
        <v>1109</v>
      </c>
      <c r="G685">
        <f t="shared" si="22"/>
        <v>20</v>
      </c>
      <c r="H685">
        <f t="shared" si="23"/>
        <v>4</v>
      </c>
    </row>
    <row r="686" spans="1:8" x14ac:dyDescent="0.2">
      <c r="A686" s="3" t="s">
        <v>1238</v>
      </c>
      <c r="B686" s="4" t="s">
        <v>1107</v>
      </c>
      <c r="C686" s="4" t="s">
        <v>1104</v>
      </c>
      <c r="D686" s="5"/>
      <c r="E686" s="4" t="s">
        <v>1125</v>
      </c>
      <c r="G686">
        <f t="shared" si="22"/>
        <v>13</v>
      </c>
      <c r="H686">
        <f t="shared" si="23"/>
        <v>21</v>
      </c>
    </row>
    <row r="687" spans="1:8" x14ac:dyDescent="0.2">
      <c r="A687" s="3" t="s">
        <v>1238</v>
      </c>
      <c r="B687" s="4" t="s">
        <v>1107</v>
      </c>
      <c r="C687" s="4" t="s">
        <v>1133</v>
      </c>
      <c r="D687" s="5"/>
      <c r="E687" s="4" t="s">
        <v>1122</v>
      </c>
      <c r="G687">
        <f t="shared" si="22"/>
        <v>30</v>
      </c>
      <c r="H687">
        <f t="shared" si="23"/>
        <v>22</v>
      </c>
    </row>
    <row r="688" spans="1:8" x14ac:dyDescent="0.2">
      <c r="A688" s="3" t="s">
        <v>1238</v>
      </c>
      <c r="B688" s="4" t="s">
        <v>1098</v>
      </c>
      <c r="C688" s="4" t="s">
        <v>1135</v>
      </c>
      <c r="D688" s="5"/>
      <c r="E688" s="4" t="s">
        <v>1101</v>
      </c>
      <c r="G688">
        <f t="shared" si="22"/>
        <v>15</v>
      </c>
      <c r="H688">
        <f t="shared" si="23"/>
        <v>1</v>
      </c>
    </row>
    <row r="689" spans="1:8" x14ac:dyDescent="0.2">
      <c r="A689" s="3" t="s">
        <v>1238</v>
      </c>
      <c r="B689" s="4" t="s">
        <v>1098</v>
      </c>
      <c r="C689" s="4" t="s">
        <v>1131</v>
      </c>
      <c r="D689" s="5"/>
      <c r="E689" s="4" t="s">
        <v>1105</v>
      </c>
      <c r="G689">
        <f t="shared" si="22"/>
        <v>24</v>
      </c>
      <c r="H689">
        <f t="shared" si="23"/>
        <v>2</v>
      </c>
    </row>
    <row r="690" spans="1:8" x14ac:dyDescent="0.2">
      <c r="A690" s="3" t="s">
        <v>1238</v>
      </c>
      <c r="B690" s="4" t="s">
        <v>1116</v>
      </c>
      <c r="C690" s="4" t="s">
        <v>1110</v>
      </c>
      <c r="D690" s="5"/>
      <c r="E690" s="4" t="s">
        <v>1100</v>
      </c>
      <c r="G690">
        <f t="shared" si="22"/>
        <v>5</v>
      </c>
      <c r="H690">
        <f t="shared" si="23"/>
        <v>16</v>
      </c>
    </row>
    <row r="691" spans="1:8" x14ac:dyDescent="0.2">
      <c r="A691" s="3" t="s">
        <v>1238</v>
      </c>
      <c r="B691" s="4" t="s">
        <v>1116</v>
      </c>
      <c r="C691" s="4" t="s">
        <v>1114</v>
      </c>
      <c r="D691" s="5"/>
      <c r="E691" s="4" t="s">
        <v>1113</v>
      </c>
      <c r="G691">
        <f t="shared" si="22"/>
        <v>27</v>
      </c>
      <c r="H691">
        <f t="shared" si="23"/>
        <v>29</v>
      </c>
    </row>
    <row r="692" spans="1:8" x14ac:dyDescent="0.2">
      <c r="A692" s="3" t="s">
        <v>1238</v>
      </c>
      <c r="B692" s="4" t="s">
        <v>1124</v>
      </c>
      <c r="C692" s="4" t="s">
        <v>1099</v>
      </c>
      <c r="D692" s="5"/>
      <c r="E692" s="4" t="s">
        <v>1126</v>
      </c>
      <c r="G692">
        <f t="shared" si="22"/>
        <v>3</v>
      </c>
      <c r="H692">
        <f t="shared" si="23"/>
        <v>26</v>
      </c>
    </row>
    <row r="693" spans="1:8" x14ac:dyDescent="0.2">
      <c r="A693" s="3" t="s">
        <v>1238</v>
      </c>
      <c r="B693" s="4" t="s">
        <v>1127</v>
      </c>
      <c r="C693" s="4" t="s">
        <v>1117</v>
      </c>
      <c r="D693" s="5"/>
      <c r="E693" s="4" t="s">
        <v>1121</v>
      </c>
      <c r="G693">
        <f t="shared" si="22"/>
        <v>14</v>
      </c>
      <c r="H693">
        <f t="shared" si="23"/>
        <v>8</v>
      </c>
    </row>
    <row r="694" spans="1:8" x14ac:dyDescent="0.2">
      <c r="A694" s="3" t="s">
        <v>1238</v>
      </c>
      <c r="B694" s="4" t="s">
        <v>1127</v>
      </c>
      <c r="C694" s="4" t="s">
        <v>1111</v>
      </c>
      <c r="D694" s="5"/>
      <c r="E694" s="4" t="s">
        <v>1129</v>
      </c>
      <c r="G694">
        <f t="shared" si="22"/>
        <v>9</v>
      </c>
      <c r="H694">
        <f t="shared" si="23"/>
        <v>28</v>
      </c>
    </row>
    <row r="695" spans="1:8" x14ac:dyDescent="0.2">
      <c r="A695" s="3" t="s">
        <v>1238</v>
      </c>
      <c r="B695" s="4" t="s">
        <v>1102</v>
      </c>
      <c r="C695" s="4" t="s">
        <v>1119</v>
      </c>
      <c r="D695" s="5"/>
      <c r="E695" s="4" t="s">
        <v>1103</v>
      </c>
      <c r="G695">
        <f t="shared" si="22"/>
        <v>11</v>
      </c>
      <c r="H695">
        <f t="shared" si="23"/>
        <v>10</v>
      </c>
    </row>
    <row r="696" spans="1:8" x14ac:dyDescent="0.2">
      <c r="A696" s="3" t="s">
        <v>1239</v>
      </c>
      <c r="B696" s="4" t="s">
        <v>1116</v>
      </c>
      <c r="C696" s="4" t="s">
        <v>1128</v>
      </c>
      <c r="D696" s="5"/>
      <c r="E696" s="4" t="s">
        <v>1115</v>
      </c>
      <c r="G696">
        <f t="shared" si="22"/>
        <v>20</v>
      </c>
      <c r="H696">
        <f t="shared" si="23"/>
        <v>6</v>
      </c>
    </row>
    <row r="697" spans="1:8" x14ac:dyDescent="0.2">
      <c r="A697" s="3" t="s">
        <v>1239</v>
      </c>
      <c r="B697" s="4" t="s">
        <v>1116</v>
      </c>
      <c r="C697" s="4" t="s">
        <v>1130</v>
      </c>
      <c r="D697" s="5"/>
      <c r="E697" s="4" t="s">
        <v>1100</v>
      </c>
      <c r="G697">
        <f t="shared" si="22"/>
        <v>25</v>
      </c>
      <c r="H697">
        <f t="shared" si="23"/>
        <v>16</v>
      </c>
    </row>
    <row r="698" spans="1:8" x14ac:dyDescent="0.2">
      <c r="A698" s="3" t="s">
        <v>1239</v>
      </c>
      <c r="B698" s="4" t="s">
        <v>1127</v>
      </c>
      <c r="C698" s="4" t="s">
        <v>1108</v>
      </c>
      <c r="D698" s="5"/>
      <c r="E698" s="4" t="s">
        <v>1132</v>
      </c>
      <c r="G698">
        <f t="shared" si="22"/>
        <v>12</v>
      </c>
      <c r="H698">
        <f t="shared" si="23"/>
        <v>23</v>
      </c>
    </row>
    <row r="699" spans="1:8" x14ac:dyDescent="0.2">
      <c r="A699" s="3" t="s">
        <v>1240</v>
      </c>
      <c r="B699" s="4" t="s">
        <v>1185</v>
      </c>
      <c r="C699" s="4" t="s">
        <v>1133</v>
      </c>
      <c r="D699" s="5"/>
      <c r="E699" s="4" t="s">
        <v>1112</v>
      </c>
      <c r="G699">
        <f t="shared" si="22"/>
        <v>30</v>
      </c>
      <c r="H699">
        <f t="shared" si="23"/>
        <v>19</v>
      </c>
    </row>
    <row r="700" spans="1:8" x14ac:dyDescent="0.2">
      <c r="A700" s="3" t="s">
        <v>1240</v>
      </c>
      <c r="B700" s="4" t="s">
        <v>1151</v>
      </c>
      <c r="C700" s="4" t="s">
        <v>1105</v>
      </c>
      <c r="D700" s="5"/>
      <c r="E700" s="4" t="s">
        <v>1113</v>
      </c>
      <c r="G700">
        <f t="shared" si="22"/>
        <v>2</v>
      </c>
      <c r="H700">
        <f t="shared" si="23"/>
        <v>29</v>
      </c>
    </row>
    <row r="701" spans="1:8" x14ac:dyDescent="0.2">
      <c r="A701" s="3" t="s">
        <v>1240</v>
      </c>
      <c r="B701" s="4" t="s">
        <v>1138</v>
      </c>
      <c r="C701" s="4" t="s">
        <v>1104</v>
      </c>
      <c r="D701" s="5"/>
      <c r="E701" s="4" t="s">
        <v>1135</v>
      </c>
      <c r="G701">
        <f t="shared" si="22"/>
        <v>13</v>
      </c>
      <c r="H701">
        <f t="shared" si="23"/>
        <v>15</v>
      </c>
    </row>
    <row r="702" spans="1:8" x14ac:dyDescent="0.2">
      <c r="A702" s="3" t="s">
        <v>1240</v>
      </c>
      <c r="B702" s="4" t="s">
        <v>1138</v>
      </c>
      <c r="C702" s="4" t="s">
        <v>1110</v>
      </c>
      <c r="D702" s="5"/>
      <c r="E702" s="4" t="s">
        <v>1125</v>
      </c>
      <c r="G702">
        <f t="shared" si="22"/>
        <v>5</v>
      </c>
      <c r="H702">
        <f t="shared" si="23"/>
        <v>21</v>
      </c>
    </row>
    <row r="703" spans="1:8" x14ac:dyDescent="0.2">
      <c r="A703" s="3" t="s">
        <v>1240</v>
      </c>
      <c r="B703" s="4" t="s">
        <v>1138</v>
      </c>
      <c r="C703" s="4" t="s">
        <v>1131</v>
      </c>
      <c r="D703" s="5"/>
      <c r="E703" s="4" t="s">
        <v>1114</v>
      </c>
      <c r="G703">
        <f t="shared" si="22"/>
        <v>24</v>
      </c>
      <c r="H703">
        <f t="shared" si="23"/>
        <v>27</v>
      </c>
    </row>
    <row r="704" spans="1:8" x14ac:dyDescent="0.2">
      <c r="A704" s="3" t="s">
        <v>1240</v>
      </c>
      <c r="B704" s="4" t="s">
        <v>1107</v>
      </c>
      <c r="C704" s="4" t="s">
        <v>1101</v>
      </c>
      <c r="D704" s="5"/>
      <c r="E704" s="4" t="s">
        <v>1109</v>
      </c>
      <c r="G704">
        <f t="shared" si="22"/>
        <v>1</v>
      </c>
      <c r="H704">
        <f t="shared" si="23"/>
        <v>4</v>
      </c>
    </row>
    <row r="705" spans="1:8" x14ac:dyDescent="0.2">
      <c r="A705" s="3" t="s">
        <v>1240</v>
      </c>
      <c r="B705" s="4" t="s">
        <v>1107</v>
      </c>
      <c r="C705" s="4" t="s">
        <v>1122</v>
      </c>
      <c r="D705" s="5"/>
      <c r="E705" s="4" t="s">
        <v>1126</v>
      </c>
      <c r="G705">
        <f t="shared" si="22"/>
        <v>22</v>
      </c>
      <c r="H705">
        <f t="shared" si="23"/>
        <v>26</v>
      </c>
    </row>
    <row r="706" spans="1:8" x14ac:dyDescent="0.2">
      <c r="A706" s="3" t="s">
        <v>1240</v>
      </c>
      <c r="B706" s="4" t="s">
        <v>1098</v>
      </c>
      <c r="C706" s="4" t="s">
        <v>1117</v>
      </c>
      <c r="D706" s="5"/>
      <c r="E706" s="4" t="s">
        <v>1118</v>
      </c>
      <c r="G706">
        <f t="shared" si="22"/>
        <v>14</v>
      </c>
      <c r="H706">
        <f t="shared" si="23"/>
        <v>7</v>
      </c>
    </row>
    <row r="707" spans="1:8" x14ac:dyDescent="0.2">
      <c r="A707" s="3" t="s">
        <v>1240</v>
      </c>
      <c r="B707" s="4" t="s">
        <v>1116</v>
      </c>
      <c r="C707" s="4" t="s">
        <v>1111</v>
      </c>
      <c r="D707" s="5"/>
      <c r="E707" s="4" t="s">
        <v>1121</v>
      </c>
      <c r="G707">
        <f t="shared" ref="G707:G770" si="24">VLOOKUP(C707,M:N,2,FALSE)</f>
        <v>9</v>
      </c>
      <c r="H707">
        <f t="shared" ref="H707:H770" si="25">VLOOKUP(E707,M:N,2,FALSE)</f>
        <v>8</v>
      </c>
    </row>
    <row r="708" spans="1:8" x14ac:dyDescent="0.2">
      <c r="A708" s="3" t="s">
        <v>1240</v>
      </c>
      <c r="B708" s="4" t="s">
        <v>1116</v>
      </c>
      <c r="C708" s="4" t="s">
        <v>1099</v>
      </c>
      <c r="D708" s="5"/>
      <c r="E708" s="4" t="s">
        <v>1120</v>
      </c>
      <c r="G708">
        <f t="shared" si="24"/>
        <v>3</v>
      </c>
      <c r="H708">
        <f t="shared" si="25"/>
        <v>17</v>
      </c>
    </row>
    <row r="709" spans="1:8" x14ac:dyDescent="0.2">
      <c r="A709" s="3" t="s">
        <v>1240</v>
      </c>
      <c r="B709" s="4" t="s">
        <v>1124</v>
      </c>
      <c r="C709" s="4" t="s">
        <v>1129</v>
      </c>
      <c r="D709" s="5"/>
      <c r="E709" s="4" t="s">
        <v>1103</v>
      </c>
      <c r="G709">
        <f t="shared" si="24"/>
        <v>28</v>
      </c>
      <c r="H709">
        <f t="shared" si="25"/>
        <v>10</v>
      </c>
    </row>
    <row r="710" spans="1:8" x14ac:dyDescent="0.2">
      <c r="A710" s="3" t="s">
        <v>1241</v>
      </c>
      <c r="B710" s="4" t="s">
        <v>1107</v>
      </c>
      <c r="C710" s="4" t="s">
        <v>1112</v>
      </c>
      <c r="D710" s="5"/>
      <c r="E710" s="4" t="s">
        <v>1115</v>
      </c>
      <c r="G710">
        <f t="shared" si="24"/>
        <v>19</v>
      </c>
      <c r="H710">
        <f t="shared" si="25"/>
        <v>6</v>
      </c>
    </row>
    <row r="711" spans="1:8" x14ac:dyDescent="0.2">
      <c r="A711" s="3" t="s">
        <v>1241</v>
      </c>
      <c r="B711" s="4" t="s">
        <v>1098</v>
      </c>
      <c r="C711" s="4" t="s">
        <v>1110</v>
      </c>
      <c r="D711" s="5"/>
      <c r="E711" s="4" t="s">
        <v>1101</v>
      </c>
      <c r="G711">
        <f t="shared" si="24"/>
        <v>5</v>
      </c>
      <c r="H711">
        <f t="shared" si="25"/>
        <v>1</v>
      </c>
    </row>
    <row r="712" spans="1:8" x14ac:dyDescent="0.2">
      <c r="A712" s="3" t="s">
        <v>1241</v>
      </c>
      <c r="B712" s="4" t="s">
        <v>1116</v>
      </c>
      <c r="C712" s="4" t="s">
        <v>1122</v>
      </c>
      <c r="D712" s="5"/>
      <c r="E712" s="4" t="s">
        <v>1119</v>
      </c>
      <c r="G712">
        <f t="shared" si="24"/>
        <v>22</v>
      </c>
      <c r="H712">
        <f t="shared" si="25"/>
        <v>11</v>
      </c>
    </row>
    <row r="713" spans="1:8" x14ac:dyDescent="0.2">
      <c r="A713" s="3" t="s">
        <v>1241</v>
      </c>
      <c r="B713" s="4" t="s">
        <v>1116</v>
      </c>
      <c r="C713" s="4" t="s">
        <v>1108</v>
      </c>
      <c r="D713" s="5"/>
      <c r="E713" s="4" t="s">
        <v>1123</v>
      </c>
      <c r="G713">
        <f t="shared" si="24"/>
        <v>12</v>
      </c>
      <c r="H713">
        <f t="shared" si="25"/>
        <v>18</v>
      </c>
    </row>
    <row r="714" spans="1:8" x14ac:dyDescent="0.2">
      <c r="A714" s="3" t="s">
        <v>1241</v>
      </c>
      <c r="B714" s="4" t="s">
        <v>1127</v>
      </c>
      <c r="C714" s="4" t="s">
        <v>1129</v>
      </c>
      <c r="D714" s="5"/>
      <c r="E714" s="4" t="s">
        <v>1132</v>
      </c>
      <c r="G714">
        <f t="shared" si="24"/>
        <v>28</v>
      </c>
      <c r="H714">
        <f t="shared" si="25"/>
        <v>23</v>
      </c>
    </row>
    <row r="715" spans="1:8" x14ac:dyDescent="0.2">
      <c r="A715" s="3" t="s">
        <v>1242</v>
      </c>
      <c r="B715" s="4" t="s">
        <v>1107</v>
      </c>
      <c r="C715" s="4" t="s">
        <v>1121</v>
      </c>
      <c r="D715" s="5"/>
      <c r="E715" s="4" t="s">
        <v>1111</v>
      </c>
      <c r="G715">
        <f t="shared" si="24"/>
        <v>8</v>
      </c>
      <c r="H715">
        <f t="shared" si="25"/>
        <v>9</v>
      </c>
    </row>
    <row r="716" spans="1:8" x14ac:dyDescent="0.2">
      <c r="A716" s="3" t="s">
        <v>1242</v>
      </c>
      <c r="B716" s="4" t="s">
        <v>1107</v>
      </c>
      <c r="C716" s="4" t="s">
        <v>1109</v>
      </c>
      <c r="D716" s="5"/>
      <c r="E716" s="4" t="s">
        <v>1114</v>
      </c>
      <c r="G716">
        <f t="shared" si="24"/>
        <v>4</v>
      </c>
      <c r="H716">
        <f t="shared" si="25"/>
        <v>27</v>
      </c>
    </row>
    <row r="717" spans="1:8" x14ac:dyDescent="0.2">
      <c r="A717" s="3" t="s">
        <v>1242</v>
      </c>
      <c r="B717" s="4" t="s">
        <v>1107</v>
      </c>
      <c r="C717" s="4" t="s">
        <v>1133</v>
      </c>
      <c r="D717" s="5"/>
      <c r="E717" s="4" t="s">
        <v>1113</v>
      </c>
      <c r="G717">
        <f t="shared" si="24"/>
        <v>30</v>
      </c>
      <c r="H717">
        <f t="shared" si="25"/>
        <v>29</v>
      </c>
    </row>
    <row r="718" spans="1:8" x14ac:dyDescent="0.2">
      <c r="A718" s="3" t="s">
        <v>1242</v>
      </c>
      <c r="B718" s="4" t="s">
        <v>1098</v>
      </c>
      <c r="C718" s="4" t="s">
        <v>1130</v>
      </c>
      <c r="D718" s="5"/>
      <c r="E718" s="4" t="s">
        <v>1105</v>
      </c>
      <c r="G718">
        <f t="shared" si="24"/>
        <v>25</v>
      </c>
      <c r="H718">
        <f t="shared" si="25"/>
        <v>2</v>
      </c>
    </row>
    <row r="719" spans="1:8" x14ac:dyDescent="0.2">
      <c r="A719" s="3" t="s">
        <v>1242</v>
      </c>
      <c r="B719" s="4" t="s">
        <v>1098</v>
      </c>
      <c r="C719" s="4" t="s">
        <v>1104</v>
      </c>
      <c r="D719" s="5"/>
      <c r="E719" s="4" t="s">
        <v>1099</v>
      </c>
      <c r="G719">
        <f t="shared" si="24"/>
        <v>13</v>
      </c>
      <c r="H719">
        <f t="shared" si="25"/>
        <v>3</v>
      </c>
    </row>
    <row r="720" spans="1:8" x14ac:dyDescent="0.2">
      <c r="A720" s="3" t="s">
        <v>1242</v>
      </c>
      <c r="B720" s="4" t="s">
        <v>1116</v>
      </c>
      <c r="C720" s="4" t="s">
        <v>1126</v>
      </c>
      <c r="D720" s="5"/>
      <c r="E720" s="4" t="s">
        <v>1119</v>
      </c>
      <c r="G720">
        <f t="shared" si="24"/>
        <v>26</v>
      </c>
      <c r="H720">
        <f t="shared" si="25"/>
        <v>11</v>
      </c>
    </row>
    <row r="721" spans="1:8" x14ac:dyDescent="0.2">
      <c r="A721" s="3" t="s">
        <v>1242</v>
      </c>
      <c r="B721" s="4" t="s">
        <v>1102</v>
      </c>
      <c r="C721" s="4" t="s">
        <v>1118</v>
      </c>
      <c r="D721" s="5"/>
      <c r="E721" s="4" t="s">
        <v>1103</v>
      </c>
      <c r="G721">
        <f t="shared" si="24"/>
        <v>7</v>
      </c>
      <c r="H721">
        <f t="shared" si="25"/>
        <v>10</v>
      </c>
    </row>
    <row r="722" spans="1:8" x14ac:dyDescent="0.2">
      <c r="A722" s="3" t="s">
        <v>1242</v>
      </c>
      <c r="B722" s="4" t="s">
        <v>1102</v>
      </c>
      <c r="C722" s="4" t="s">
        <v>1120</v>
      </c>
      <c r="D722" s="5"/>
      <c r="E722" s="4" t="s">
        <v>1131</v>
      </c>
      <c r="G722">
        <f t="shared" si="24"/>
        <v>17</v>
      </c>
      <c r="H722">
        <f t="shared" si="25"/>
        <v>24</v>
      </c>
    </row>
    <row r="723" spans="1:8" x14ac:dyDescent="0.2">
      <c r="A723" s="3" t="s">
        <v>1243</v>
      </c>
      <c r="B723" s="4" t="s">
        <v>1107</v>
      </c>
      <c r="C723" s="4" t="s">
        <v>1100</v>
      </c>
      <c r="D723" s="5"/>
      <c r="E723" s="4" t="s">
        <v>1115</v>
      </c>
      <c r="G723">
        <f t="shared" si="24"/>
        <v>16</v>
      </c>
      <c r="H723">
        <f t="shared" si="25"/>
        <v>6</v>
      </c>
    </row>
    <row r="724" spans="1:8" x14ac:dyDescent="0.2">
      <c r="A724" s="3" t="s">
        <v>1243</v>
      </c>
      <c r="B724" s="4" t="s">
        <v>1107</v>
      </c>
      <c r="C724" s="4" t="s">
        <v>1109</v>
      </c>
      <c r="D724" s="5"/>
      <c r="E724" s="4" t="s">
        <v>1108</v>
      </c>
      <c r="G724">
        <f t="shared" si="24"/>
        <v>4</v>
      </c>
      <c r="H724">
        <f t="shared" si="25"/>
        <v>12</v>
      </c>
    </row>
    <row r="725" spans="1:8" x14ac:dyDescent="0.2">
      <c r="A725" s="3" t="s">
        <v>1243</v>
      </c>
      <c r="B725" s="4" t="s">
        <v>1107</v>
      </c>
      <c r="C725" s="4" t="s">
        <v>1133</v>
      </c>
      <c r="D725" s="5"/>
      <c r="E725" s="4" t="s">
        <v>1125</v>
      </c>
      <c r="G725">
        <f t="shared" si="24"/>
        <v>30</v>
      </c>
      <c r="H725">
        <f t="shared" si="25"/>
        <v>21</v>
      </c>
    </row>
    <row r="726" spans="1:8" x14ac:dyDescent="0.2">
      <c r="A726" s="3" t="s">
        <v>1243</v>
      </c>
      <c r="B726" s="4" t="s">
        <v>1098</v>
      </c>
      <c r="C726" s="4" t="s">
        <v>1130</v>
      </c>
      <c r="D726" s="5"/>
      <c r="E726" s="4" t="s">
        <v>1101</v>
      </c>
      <c r="G726">
        <f t="shared" si="24"/>
        <v>25</v>
      </c>
      <c r="H726">
        <f t="shared" si="25"/>
        <v>1</v>
      </c>
    </row>
    <row r="727" spans="1:8" x14ac:dyDescent="0.2">
      <c r="A727" s="3" t="s">
        <v>1243</v>
      </c>
      <c r="B727" s="4" t="s">
        <v>1098</v>
      </c>
      <c r="C727" s="4" t="s">
        <v>1114</v>
      </c>
      <c r="D727" s="5"/>
      <c r="E727" s="4" t="s">
        <v>1099</v>
      </c>
      <c r="G727">
        <f t="shared" si="24"/>
        <v>27</v>
      </c>
      <c r="H727">
        <f t="shared" si="25"/>
        <v>3</v>
      </c>
    </row>
    <row r="728" spans="1:8" x14ac:dyDescent="0.2">
      <c r="A728" s="3" t="s">
        <v>1243</v>
      </c>
      <c r="B728" s="4" t="s">
        <v>1098</v>
      </c>
      <c r="C728" s="4" t="s">
        <v>1112</v>
      </c>
      <c r="D728" s="5"/>
      <c r="E728" s="4" t="s">
        <v>1135</v>
      </c>
      <c r="G728">
        <f t="shared" si="24"/>
        <v>19</v>
      </c>
      <c r="H728">
        <f t="shared" si="25"/>
        <v>15</v>
      </c>
    </row>
    <row r="729" spans="1:8" x14ac:dyDescent="0.2">
      <c r="A729" s="3" t="s">
        <v>1243</v>
      </c>
      <c r="B729" s="4" t="s">
        <v>1098</v>
      </c>
      <c r="C729" s="4" t="s">
        <v>1117</v>
      </c>
      <c r="D729" s="5"/>
      <c r="E729" s="4" t="s">
        <v>1126</v>
      </c>
      <c r="G729">
        <f t="shared" si="24"/>
        <v>14</v>
      </c>
      <c r="H729">
        <f t="shared" si="25"/>
        <v>26</v>
      </c>
    </row>
    <row r="730" spans="1:8" x14ac:dyDescent="0.2">
      <c r="A730" s="3" t="s">
        <v>1243</v>
      </c>
      <c r="B730" s="4" t="s">
        <v>1116</v>
      </c>
      <c r="C730" s="4" t="s">
        <v>1121</v>
      </c>
      <c r="D730" s="5"/>
      <c r="E730" s="4" t="s">
        <v>1123</v>
      </c>
      <c r="G730">
        <f t="shared" si="24"/>
        <v>8</v>
      </c>
      <c r="H730">
        <f t="shared" si="25"/>
        <v>18</v>
      </c>
    </row>
    <row r="731" spans="1:8" x14ac:dyDescent="0.2">
      <c r="A731" s="3" t="s">
        <v>1243</v>
      </c>
      <c r="B731" s="4" t="s">
        <v>1116</v>
      </c>
      <c r="C731" s="4" t="s">
        <v>1110</v>
      </c>
      <c r="D731" s="5"/>
      <c r="E731" s="4" t="s">
        <v>1128</v>
      </c>
      <c r="G731">
        <f t="shared" si="24"/>
        <v>5</v>
      </c>
      <c r="H731">
        <f t="shared" si="25"/>
        <v>20</v>
      </c>
    </row>
    <row r="732" spans="1:8" x14ac:dyDescent="0.2">
      <c r="A732" s="3" t="s">
        <v>1243</v>
      </c>
      <c r="B732" s="4" t="s">
        <v>1102</v>
      </c>
      <c r="C732" s="4" t="s">
        <v>1118</v>
      </c>
      <c r="D732" s="5"/>
      <c r="E732" s="4" t="s">
        <v>1131</v>
      </c>
      <c r="G732">
        <f t="shared" si="24"/>
        <v>7</v>
      </c>
      <c r="H732">
        <f t="shared" si="25"/>
        <v>24</v>
      </c>
    </row>
    <row r="733" spans="1:8" x14ac:dyDescent="0.2">
      <c r="A733" s="3" t="s">
        <v>1243</v>
      </c>
      <c r="B733" s="4" t="s">
        <v>1102</v>
      </c>
      <c r="C733" s="4" t="s">
        <v>1132</v>
      </c>
      <c r="D733" s="5"/>
      <c r="E733" s="4" t="s">
        <v>1129</v>
      </c>
      <c r="G733">
        <f t="shared" si="24"/>
        <v>23</v>
      </c>
      <c r="H733">
        <f t="shared" si="25"/>
        <v>28</v>
      </c>
    </row>
    <row r="734" spans="1:8" x14ac:dyDescent="0.2">
      <c r="A734" s="3" t="s">
        <v>1244</v>
      </c>
      <c r="B734" s="4" t="s">
        <v>1098</v>
      </c>
      <c r="C734" s="4" t="s">
        <v>1104</v>
      </c>
      <c r="D734" s="5"/>
      <c r="E734" s="4" t="s">
        <v>1122</v>
      </c>
      <c r="G734">
        <f t="shared" si="24"/>
        <v>13</v>
      </c>
      <c r="H734">
        <f t="shared" si="25"/>
        <v>22</v>
      </c>
    </row>
    <row r="735" spans="1:8" x14ac:dyDescent="0.2">
      <c r="A735" s="3" t="s">
        <v>1244</v>
      </c>
      <c r="B735" s="4" t="s">
        <v>1102</v>
      </c>
      <c r="C735" s="4" t="s">
        <v>1120</v>
      </c>
      <c r="D735" s="5"/>
      <c r="E735" s="4" t="s">
        <v>1103</v>
      </c>
      <c r="G735">
        <f t="shared" si="24"/>
        <v>17</v>
      </c>
      <c r="H735">
        <f t="shared" si="25"/>
        <v>10</v>
      </c>
    </row>
    <row r="736" spans="1:8" x14ac:dyDescent="0.2">
      <c r="A736" s="3" t="s">
        <v>1245</v>
      </c>
      <c r="B736" s="4" t="s">
        <v>1107</v>
      </c>
      <c r="C736" s="4" t="s">
        <v>1104</v>
      </c>
      <c r="D736" s="5"/>
      <c r="E736" s="4" t="s">
        <v>1109</v>
      </c>
      <c r="G736">
        <f t="shared" si="24"/>
        <v>13</v>
      </c>
      <c r="H736">
        <f t="shared" si="25"/>
        <v>4</v>
      </c>
    </row>
    <row r="737" spans="1:8" x14ac:dyDescent="0.2">
      <c r="A737" s="3" t="s">
        <v>1245</v>
      </c>
      <c r="B737" s="4" t="s">
        <v>1107</v>
      </c>
      <c r="C737" s="4" t="s">
        <v>1111</v>
      </c>
      <c r="D737" s="5"/>
      <c r="E737" s="4" t="s">
        <v>1125</v>
      </c>
      <c r="G737">
        <f t="shared" si="24"/>
        <v>9</v>
      </c>
      <c r="H737">
        <f t="shared" si="25"/>
        <v>21</v>
      </c>
    </row>
    <row r="738" spans="1:8" x14ac:dyDescent="0.2">
      <c r="A738" s="3" t="s">
        <v>1245</v>
      </c>
      <c r="B738" s="4" t="s">
        <v>1098</v>
      </c>
      <c r="C738" s="4" t="s">
        <v>1105</v>
      </c>
      <c r="D738" s="5"/>
      <c r="E738" s="4" t="s">
        <v>1101</v>
      </c>
      <c r="G738">
        <f t="shared" si="24"/>
        <v>2</v>
      </c>
      <c r="H738">
        <f t="shared" si="25"/>
        <v>1</v>
      </c>
    </row>
    <row r="739" spans="1:8" x14ac:dyDescent="0.2">
      <c r="A739" s="3" t="s">
        <v>1245</v>
      </c>
      <c r="B739" s="4" t="s">
        <v>1116</v>
      </c>
      <c r="C739" s="4" t="s">
        <v>1131</v>
      </c>
      <c r="D739" s="5"/>
      <c r="E739" s="4" t="s">
        <v>1119</v>
      </c>
      <c r="G739">
        <f t="shared" si="24"/>
        <v>24</v>
      </c>
      <c r="H739">
        <f t="shared" si="25"/>
        <v>11</v>
      </c>
    </row>
    <row r="740" spans="1:8" x14ac:dyDescent="0.2">
      <c r="A740" s="3" t="s">
        <v>1245</v>
      </c>
      <c r="B740" s="4" t="s">
        <v>1116</v>
      </c>
      <c r="C740" s="4" t="s">
        <v>1129</v>
      </c>
      <c r="D740" s="5"/>
      <c r="E740" s="4" t="s">
        <v>1117</v>
      </c>
      <c r="G740">
        <f t="shared" si="24"/>
        <v>28</v>
      </c>
      <c r="H740">
        <f t="shared" si="25"/>
        <v>14</v>
      </c>
    </row>
    <row r="741" spans="1:8" x14ac:dyDescent="0.2">
      <c r="A741" s="3" t="s">
        <v>1245</v>
      </c>
      <c r="B741" s="4" t="s">
        <v>1116</v>
      </c>
      <c r="C741" s="4" t="s">
        <v>1133</v>
      </c>
      <c r="D741" s="5"/>
      <c r="E741" s="4" t="s">
        <v>1135</v>
      </c>
      <c r="G741">
        <f t="shared" si="24"/>
        <v>30</v>
      </c>
      <c r="H741">
        <f t="shared" si="25"/>
        <v>15</v>
      </c>
    </row>
    <row r="742" spans="1:8" x14ac:dyDescent="0.2">
      <c r="A742" s="3" t="s">
        <v>1245</v>
      </c>
      <c r="B742" s="4" t="s">
        <v>1116</v>
      </c>
      <c r="C742" s="4" t="s">
        <v>1108</v>
      </c>
      <c r="D742" s="5"/>
      <c r="E742" s="4" t="s">
        <v>1128</v>
      </c>
      <c r="G742">
        <f t="shared" si="24"/>
        <v>12</v>
      </c>
      <c r="H742">
        <f t="shared" si="25"/>
        <v>20</v>
      </c>
    </row>
    <row r="743" spans="1:8" x14ac:dyDescent="0.2">
      <c r="A743" s="3" t="s">
        <v>1245</v>
      </c>
      <c r="B743" s="4" t="s">
        <v>1124</v>
      </c>
      <c r="C743" s="4" t="s">
        <v>1110</v>
      </c>
      <c r="D743" s="5"/>
      <c r="E743" s="4" t="s">
        <v>1126</v>
      </c>
      <c r="G743">
        <f t="shared" si="24"/>
        <v>5</v>
      </c>
      <c r="H743">
        <f t="shared" si="25"/>
        <v>26</v>
      </c>
    </row>
    <row r="744" spans="1:8" x14ac:dyDescent="0.2">
      <c r="A744" s="3" t="s">
        <v>1245</v>
      </c>
      <c r="B744" s="4" t="s">
        <v>1127</v>
      </c>
      <c r="C744" s="4" t="s">
        <v>1120</v>
      </c>
      <c r="D744" s="5"/>
      <c r="E744" s="4" t="s">
        <v>1132</v>
      </c>
      <c r="G744">
        <f t="shared" si="24"/>
        <v>17</v>
      </c>
      <c r="H744">
        <f t="shared" si="25"/>
        <v>23</v>
      </c>
    </row>
    <row r="745" spans="1:8" x14ac:dyDescent="0.2">
      <c r="A745" s="3" t="s">
        <v>1245</v>
      </c>
      <c r="B745" s="4" t="s">
        <v>1102</v>
      </c>
      <c r="C745" s="4" t="s">
        <v>1112</v>
      </c>
      <c r="D745" s="5"/>
      <c r="E745" s="4" t="s">
        <v>1100</v>
      </c>
      <c r="G745">
        <f t="shared" si="24"/>
        <v>19</v>
      </c>
      <c r="H745">
        <f t="shared" si="25"/>
        <v>16</v>
      </c>
    </row>
    <row r="746" spans="1:8" x14ac:dyDescent="0.2">
      <c r="A746" s="3" t="s">
        <v>1246</v>
      </c>
      <c r="B746" s="4" t="s">
        <v>1138</v>
      </c>
      <c r="C746" s="4" t="s">
        <v>1105</v>
      </c>
      <c r="D746" s="5"/>
      <c r="E746" s="4" t="s">
        <v>1123</v>
      </c>
      <c r="G746">
        <f t="shared" si="24"/>
        <v>2</v>
      </c>
      <c r="H746">
        <f t="shared" si="25"/>
        <v>18</v>
      </c>
    </row>
    <row r="747" spans="1:8" x14ac:dyDescent="0.2">
      <c r="A747" s="3" t="s">
        <v>1246</v>
      </c>
      <c r="B747" s="4" t="s">
        <v>1107</v>
      </c>
      <c r="C747" s="4" t="s">
        <v>1108</v>
      </c>
      <c r="D747" s="5"/>
      <c r="E747" s="4" t="s">
        <v>1118</v>
      </c>
      <c r="G747">
        <f t="shared" si="24"/>
        <v>12</v>
      </c>
      <c r="H747">
        <f t="shared" si="25"/>
        <v>7</v>
      </c>
    </row>
    <row r="748" spans="1:8" x14ac:dyDescent="0.2">
      <c r="A748" s="3" t="s">
        <v>1246</v>
      </c>
      <c r="B748" s="4" t="s">
        <v>1098</v>
      </c>
      <c r="C748" s="4" t="s">
        <v>1130</v>
      </c>
      <c r="D748" s="5"/>
      <c r="E748" s="4" t="s">
        <v>1122</v>
      </c>
      <c r="G748">
        <f t="shared" si="24"/>
        <v>25</v>
      </c>
      <c r="H748">
        <f t="shared" si="25"/>
        <v>22</v>
      </c>
    </row>
    <row r="749" spans="1:8" x14ac:dyDescent="0.2">
      <c r="A749" s="3" t="s">
        <v>1246</v>
      </c>
      <c r="B749" s="4" t="s">
        <v>1116</v>
      </c>
      <c r="C749" s="4" t="s">
        <v>1113</v>
      </c>
      <c r="D749" s="5"/>
      <c r="E749" s="4" t="s">
        <v>1117</v>
      </c>
      <c r="G749">
        <f t="shared" si="24"/>
        <v>29</v>
      </c>
      <c r="H749">
        <f t="shared" si="25"/>
        <v>14</v>
      </c>
    </row>
    <row r="750" spans="1:8" x14ac:dyDescent="0.2">
      <c r="A750" s="3" t="s">
        <v>1246</v>
      </c>
      <c r="B750" s="4" t="s">
        <v>1116</v>
      </c>
      <c r="C750" s="4" t="s">
        <v>1114</v>
      </c>
      <c r="D750" s="5"/>
      <c r="E750" s="4" t="s">
        <v>1135</v>
      </c>
      <c r="G750">
        <f t="shared" si="24"/>
        <v>27</v>
      </c>
      <c r="H750">
        <f t="shared" si="25"/>
        <v>15</v>
      </c>
    </row>
    <row r="751" spans="1:8" x14ac:dyDescent="0.2">
      <c r="A751" s="3" t="s">
        <v>1246</v>
      </c>
      <c r="B751" s="4" t="s">
        <v>1124</v>
      </c>
      <c r="C751" s="4" t="s">
        <v>1099</v>
      </c>
      <c r="D751" s="5"/>
      <c r="E751" s="4" t="s">
        <v>1103</v>
      </c>
      <c r="G751">
        <f t="shared" si="24"/>
        <v>3</v>
      </c>
      <c r="H751">
        <f t="shared" si="25"/>
        <v>10</v>
      </c>
    </row>
    <row r="752" spans="1:8" x14ac:dyDescent="0.2">
      <c r="A752" s="3" t="s">
        <v>1247</v>
      </c>
      <c r="B752" s="4" t="s">
        <v>1185</v>
      </c>
      <c r="C752" s="4" t="s">
        <v>1104</v>
      </c>
      <c r="D752" s="5"/>
      <c r="E752" s="4" t="s">
        <v>1101</v>
      </c>
      <c r="G752">
        <f t="shared" si="24"/>
        <v>13</v>
      </c>
      <c r="H752">
        <f t="shared" si="25"/>
        <v>1</v>
      </c>
    </row>
    <row r="753" spans="1:8" x14ac:dyDescent="0.2">
      <c r="A753" s="3" t="s">
        <v>1247</v>
      </c>
      <c r="B753" s="4" t="s">
        <v>1185</v>
      </c>
      <c r="C753" s="4" t="s">
        <v>1133</v>
      </c>
      <c r="D753" s="5"/>
      <c r="E753" s="4" t="s">
        <v>1109</v>
      </c>
      <c r="G753">
        <f t="shared" si="24"/>
        <v>30</v>
      </c>
      <c r="H753">
        <f t="shared" si="25"/>
        <v>4</v>
      </c>
    </row>
    <row r="754" spans="1:8" x14ac:dyDescent="0.2">
      <c r="A754" s="3" t="s">
        <v>1247</v>
      </c>
      <c r="B754" s="4" t="s">
        <v>1151</v>
      </c>
      <c r="C754" s="4" t="s">
        <v>1131</v>
      </c>
      <c r="D754" s="5"/>
      <c r="E754" s="4" t="s">
        <v>1110</v>
      </c>
      <c r="G754">
        <f t="shared" si="24"/>
        <v>24</v>
      </c>
      <c r="H754">
        <f t="shared" si="25"/>
        <v>5</v>
      </c>
    </row>
    <row r="755" spans="1:8" x14ac:dyDescent="0.2">
      <c r="A755" s="3" t="s">
        <v>1247</v>
      </c>
      <c r="B755" s="4" t="s">
        <v>1138</v>
      </c>
      <c r="C755" s="4" t="s">
        <v>1115</v>
      </c>
      <c r="D755" s="5"/>
      <c r="E755" s="4" t="s">
        <v>1111</v>
      </c>
      <c r="G755">
        <f t="shared" si="24"/>
        <v>6</v>
      </c>
      <c r="H755">
        <f t="shared" si="25"/>
        <v>9</v>
      </c>
    </row>
    <row r="756" spans="1:8" x14ac:dyDescent="0.2">
      <c r="A756" s="3" t="s">
        <v>1247</v>
      </c>
      <c r="B756" s="4" t="s">
        <v>1107</v>
      </c>
      <c r="C756" s="4" t="s">
        <v>1121</v>
      </c>
      <c r="D756" s="5"/>
      <c r="E756" s="4" t="s">
        <v>1100</v>
      </c>
      <c r="G756">
        <f t="shared" si="24"/>
        <v>8</v>
      </c>
      <c r="H756">
        <f t="shared" si="25"/>
        <v>16</v>
      </c>
    </row>
    <row r="757" spans="1:8" x14ac:dyDescent="0.2">
      <c r="A757" s="3" t="s">
        <v>1247</v>
      </c>
      <c r="B757" s="4" t="s">
        <v>1107</v>
      </c>
      <c r="C757" s="4" t="s">
        <v>1118</v>
      </c>
      <c r="D757" s="5"/>
      <c r="E757" s="4" t="s">
        <v>1125</v>
      </c>
      <c r="G757">
        <f t="shared" si="24"/>
        <v>7</v>
      </c>
      <c r="H757">
        <f t="shared" si="25"/>
        <v>21</v>
      </c>
    </row>
    <row r="758" spans="1:8" x14ac:dyDescent="0.2">
      <c r="A758" s="3" t="s">
        <v>1247</v>
      </c>
      <c r="B758" s="4" t="s">
        <v>1116</v>
      </c>
      <c r="C758" s="4" t="s">
        <v>1129</v>
      </c>
      <c r="D758" s="5"/>
      <c r="E758" s="4" t="s">
        <v>1120</v>
      </c>
      <c r="G758">
        <f t="shared" si="24"/>
        <v>28</v>
      </c>
      <c r="H758">
        <f t="shared" si="25"/>
        <v>17</v>
      </c>
    </row>
    <row r="759" spans="1:8" x14ac:dyDescent="0.2">
      <c r="A759" s="3" t="s">
        <v>1247</v>
      </c>
      <c r="B759" s="4" t="s">
        <v>1116</v>
      </c>
      <c r="C759" s="4" t="s">
        <v>1126</v>
      </c>
      <c r="D759" s="5"/>
      <c r="E759" s="4" t="s">
        <v>1132</v>
      </c>
      <c r="G759">
        <f t="shared" si="24"/>
        <v>26</v>
      </c>
      <c r="H759">
        <f t="shared" si="25"/>
        <v>23</v>
      </c>
    </row>
    <row r="760" spans="1:8" x14ac:dyDescent="0.2">
      <c r="A760" s="3" t="s">
        <v>1248</v>
      </c>
      <c r="B760" s="4" t="s">
        <v>1107</v>
      </c>
      <c r="C760" s="4" t="s">
        <v>1123</v>
      </c>
      <c r="D760" s="5"/>
      <c r="E760" s="4" t="s">
        <v>1115</v>
      </c>
      <c r="G760">
        <f t="shared" si="24"/>
        <v>18</v>
      </c>
      <c r="H760">
        <f t="shared" si="25"/>
        <v>6</v>
      </c>
    </row>
    <row r="761" spans="1:8" x14ac:dyDescent="0.2">
      <c r="A761" s="3" t="s">
        <v>1248</v>
      </c>
      <c r="B761" s="4" t="s">
        <v>1107</v>
      </c>
      <c r="C761" s="4" t="s">
        <v>1133</v>
      </c>
      <c r="D761" s="5"/>
      <c r="E761" s="4" t="s">
        <v>1108</v>
      </c>
      <c r="G761">
        <f t="shared" si="24"/>
        <v>30</v>
      </c>
      <c r="H761">
        <f t="shared" si="25"/>
        <v>12</v>
      </c>
    </row>
    <row r="762" spans="1:8" x14ac:dyDescent="0.2">
      <c r="A762" s="3" t="s">
        <v>1248</v>
      </c>
      <c r="B762" s="4" t="s">
        <v>1107</v>
      </c>
      <c r="C762" s="4" t="s">
        <v>1117</v>
      </c>
      <c r="D762" s="5"/>
      <c r="E762" s="4" t="s">
        <v>1122</v>
      </c>
      <c r="G762">
        <f t="shared" si="24"/>
        <v>14</v>
      </c>
      <c r="H762">
        <f t="shared" si="25"/>
        <v>22</v>
      </c>
    </row>
    <row r="763" spans="1:8" x14ac:dyDescent="0.2">
      <c r="A763" s="3" t="s">
        <v>1248</v>
      </c>
      <c r="B763" s="4" t="s">
        <v>1098</v>
      </c>
      <c r="C763" s="4" t="s">
        <v>1135</v>
      </c>
      <c r="D763" s="5"/>
      <c r="E763" s="4" t="s">
        <v>1105</v>
      </c>
      <c r="G763">
        <f t="shared" si="24"/>
        <v>15</v>
      </c>
      <c r="H763">
        <f t="shared" si="25"/>
        <v>2</v>
      </c>
    </row>
    <row r="764" spans="1:8" x14ac:dyDescent="0.2">
      <c r="A764" s="3" t="s">
        <v>1248</v>
      </c>
      <c r="B764" s="4" t="s">
        <v>1098</v>
      </c>
      <c r="C764" s="4" t="s">
        <v>1130</v>
      </c>
      <c r="D764" s="5"/>
      <c r="E764" s="4" t="s">
        <v>1112</v>
      </c>
      <c r="G764">
        <f t="shared" si="24"/>
        <v>25</v>
      </c>
      <c r="H764">
        <f t="shared" si="25"/>
        <v>19</v>
      </c>
    </row>
    <row r="765" spans="1:8" x14ac:dyDescent="0.2">
      <c r="A765" s="3" t="s">
        <v>1248</v>
      </c>
      <c r="B765" s="4" t="s">
        <v>1116</v>
      </c>
      <c r="C765" s="4" t="s">
        <v>1103</v>
      </c>
      <c r="D765" s="5"/>
      <c r="E765" s="4" t="s">
        <v>1119</v>
      </c>
      <c r="G765">
        <f t="shared" si="24"/>
        <v>10</v>
      </c>
      <c r="H765">
        <f t="shared" si="25"/>
        <v>11</v>
      </c>
    </row>
    <row r="766" spans="1:8" x14ac:dyDescent="0.2">
      <c r="A766" s="3" t="s">
        <v>1248</v>
      </c>
      <c r="B766" s="4" t="s">
        <v>1116</v>
      </c>
      <c r="C766" s="4" t="s">
        <v>1131</v>
      </c>
      <c r="D766" s="5"/>
      <c r="E766" s="4" t="s">
        <v>1128</v>
      </c>
      <c r="G766">
        <f t="shared" si="24"/>
        <v>24</v>
      </c>
      <c r="H766">
        <f t="shared" si="25"/>
        <v>20</v>
      </c>
    </row>
    <row r="767" spans="1:8" x14ac:dyDescent="0.2">
      <c r="A767" s="3" t="s">
        <v>1249</v>
      </c>
      <c r="B767" s="4" t="s">
        <v>1107</v>
      </c>
      <c r="C767" s="4" t="s">
        <v>1123</v>
      </c>
      <c r="D767" s="5"/>
      <c r="E767" s="4" t="s">
        <v>1111</v>
      </c>
      <c r="G767">
        <f t="shared" si="24"/>
        <v>18</v>
      </c>
      <c r="H767">
        <f t="shared" si="25"/>
        <v>9</v>
      </c>
    </row>
    <row r="768" spans="1:8" x14ac:dyDescent="0.2">
      <c r="A768" s="3" t="s">
        <v>1249</v>
      </c>
      <c r="B768" s="4" t="s">
        <v>1098</v>
      </c>
      <c r="C768" s="4" t="s">
        <v>1114</v>
      </c>
      <c r="D768" s="5"/>
      <c r="E768" s="4" t="s">
        <v>1101</v>
      </c>
      <c r="G768">
        <f t="shared" si="24"/>
        <v>27</v>
      </c>
      <c r="H768">
        <f t="shared" si="25"/>
        <v>1</v>
      </c>
    </row>
    <row r="769" spans="1:8" x14ac:dyDescent="0.2">
      <c r="A769" s="3" t="s">
        <v>1249</v>
      </c>
      <c r="B769" s="4" t="s">
        <v>1098</v>
      </c>
      <c r="C769" s="4" t="s">
        <v>1113</v>
      </c>
      <c r="D769" s="5"/>
      <c r="E769" s="4" t="s">
        <v>1100</v>
      </c>
      <c r="G769">
        <f t="shared" si="24"/>
        <v>29</v>
      </c>
      <c r="H769">
        <f t="shared" si="25"/>
        <v>16</v>
      </c>
    </row>
    <row r="770" spans="1:8" x14ac:dyDescent="0.2">
      <c r="A770" s="3" t="s">
        <v>1249</v>
      </c>
      <c r="B770" s="4" t="s">
        <v>1116</v>
      </c>
      <c r="C770" s="4" t="s">
        <v>1125</v>
      </c>
      <c r="D770" s="5"/>
      <c r="E770" s="4" t="s">
        <v>1110</v>
      </c>
      <c r="G770">
        <f t="shared" si="24"/>
        <v>21</v>
      </c>
      <c r="H770">
        <f t="shared" si="25"/>
        <v>5</v>
      </c>
    </row>
    <row r="771" spans="1:8" x14ac:dyDescent="0.2">
      <c r="A771" s="3" t="s">
        <v>1249</v>
      </c>
      <c r="B771" s="4" t="s">
        <v>1116</v>
      </c>
      <c r="C771" s="4" t="s">
        <v>1121</v>
      </c>
      <c r="D771" s="5"/>
      <c r="E771" s="4" t="s">
        <v>1120</v>
      </c>
      <c r="G771">
        <f t="shared" ref="G771:G834" si="26">VLOOKUP(C771,M:N,2,FALSE)</f>
        <v>8</v>
      </c>
      <c r="H771">
        <f t="shared" ref="H771:H834" si="27">VLOOKUP(E771,M:N,2,FALSE)</f>
        <v>17</v>
      </c>
    </row>
    <row r="772" spans="1:8" x14ac:dyDescent="0.2">
      <c r="A772" s="3" t="s">
        <v>1249</v>
      </c>
      <c r="B772" s="4" t="s">
        <v>1124</v>
      </c>
      <c r="C772" s="4" t="s">
        <v>1103</v>
      </c>
      <c r="D772" s="5"/>
      <c r="E772" s="4" t="s">
        <v>1126</v>
      </c>
      <c r="G772">
        <f t="shared" si="26"/>
        <v>10</v>
      </c>
      <c r="H772">
        <f t="shared" si="27"/>
        <v>26</v>
      </c>
    </row>
    <row r="773" spans="1:8" x14ac:dyDescent="0.2">
      <c r="A773" s="3" t="s">
        <v>1249</v>
      </c>
      <c r="B773" s="4" t="s">
        <v>1102</v>
      </c>
      <c r="C773" s="4" t="s">
        <v>1099</v>
      </c>
      <c r="D773" s="5"/>
      <c r="E773" s="4" t="s">
        <v>1132</v>
      </c>
      <c r="G773">
        <f t="shared" si="26"/>
        <v>3</v>
      </c>
      <c r="H773">
        <f t="shared" si="27"/>
        <v>23</v>
      </c>
    </row>
    <row r="774" spans="1:8" x14ac:dyDescent="0.2">
      <c r="A774" s="3" t="s">
        <v>1250</v>
      </c>
      <c r="B774" s="4" t="s">
        <v>1107</v>
      </c>
      <c r="C774" s="4" t="s">
        <v>1125</v>
      </c>
      <c r="D774" s="5"/>
      <c r="E774" s="4" t="s">
        <v>1108</v>
      </c>
      <c r="G774">
        <f t="shared" si="26"/>
        <v>21</v>
      </c>
      <c r="H774">
        <f t="shared" si="27"/>
        <v>12</v>
      </c>
    </row>
    <row r="775" spans="1:8" x14ac:dyDescent="0.2">
      <c r="A775" s="3" t="s">
        <v>1250</v>
      </c>
      <c r="B775" s="4" t="s">
        <v>1107</v>
      </c>
      <c r="C775" s="4" t="s">
        <v>1113</v>
      </c>
      <c r="D775" s="5"/>
      <c r="E775" s="4" t="s">
        <v>1122</v>
      </c>
      <c r="G775">
        <f t="shared" si="26"/>
        <v>29</v>
      </c>
      <c r="H775">
        <f t="shared" si="27"/>
        <v>22</v>
      </c>
    </row>
    <row r="776" spans="1:8" x14ac:dyDescent="0.2">
      <c r="A776" s="3" t="s">
        <v>1250</v>
      </c>
      <c r="B776" s="4" t="s">
        <v>1098</v>
      </c>
      <c r="C776" s="4" t="s">
        <v>1109</v>
      </c>
      <c r="D776" s="5"/>
      <c r="E776" s="4" t="s">
        <v>1105</v>
      </c>
      <c r="G776">
        <f t="shared" si="26"/>
        <v>4</v>
      </c>
      <c r="H776">
        <f t="shared" si="27"/>
        <v>2</v>
      </c>
    </row>
    <row r="777" spans="1:8" x14ac:dyDescent="0.2">
      <c r="A777" s="3" t="s">
        <v>1250</v>
      </c>
      <c r="B777" s="4" t="s">
        <v>1098</v>
      </c>
      <c r="C777" s="4" t="s">
        <v>1117</v>
      </c>
      <c r="D777" s="5"/>
      <c r="E777" s="4" t="s">
        <v>1112</v>
      </c>
      <c r="G777">
        <f t="shared" si="26"/>
        <v>14</v>
      </c>
      <c r="H777">
        <f t="shared" si="27"/>
        <v>19</v>
      </c>
    </row>
    <row r="778" spans="1:8" x14ac:dyDescent="0.2">
      <c r="A778" s="3" t="s">
        <v>1250</v>
      </c>
      <c r="B778" s="4" t="s">
        <v>1116</v>
      </c>
      <c r="C778" s="4" t="s">
        <v>1115</v>
      </c>
      <c r="D778" s="5"/>
      <c r="E778" s="4" t="s">
        <v>1119</v>
      </c>
      <c r="G778">
        <f t="shared" si="26"/>
        <v>6</v>
      </c>
      <c r="H778">
        <f t="shared" si="27"/>
        <v>11</v>
      </c>
    </row>
    <row r="779" spans="1:8" x14ac:dyDescent="0.2">
      <c r="A779" s="3" t="s">
        <v>1250</v>
      </c>
      <c r="B779" s="4" t="s">
        <v>1124</v>
      </c>
      <c r="C779" s="4" t="s">
        <v>1128</v>
      </c>
      <c r="D779" s="5"/>
      <c r="E779" s="4" t="s">
        <v>1118</v>
      </c>
      <c r="G779">
        <f t="shared" si="26"/>
        <v>20</v>
      </c>
      <c r="H779">
        <f t="shared" si="27"/>
        <v>7</v>
      </c>
    </row>
    <row r="780" spans="1:8" x14ac:dyDescent="0.2">
      <c r="A780" s="3" t="s">
        <v>1250</v>
      </c>
      <c r="B780" s="4" t="s">
        <v>1102</v>
      </c>
      <c r="C780" s="4" t="s">
        <v>1099</v>
      </c>
      <c r="D780" s="5"/>
      <c r="E780" s="4" t="s">
        <v>1130</v>
      </c>
      <c r="G780">
        <f t="shared" si="26"/>
        <v>3</v>
      </c>
      <c r="H780">
        <f t="shared" si="27"/>
        <v>25</v>
      </c>
    </row>
    <row r="781" spans="1:8" x14ac:dyDescent="0.2">
      <c r="A781" s="3" t="s">
        <v>1250</v>
      </c>
      <c r="B781" s="4" t="s">
        <v>1102</v>
      </c>
      <c r="C781" s="4" t="s">
        <v>1121</v>
      </c>
      <c r="D781" s="5"/>
      <c r="E781" s="4" t="s">
        <v>1129</v>
      </c>
      <c r="G781">
        <f t="shared" si="26"/>
        <v>8</v>
      </c>
      <c r="H781">
        <f t="shared" si="27"/>
        <v>28</v>
      </c>
    </row>
    <row r="782" spans="1:8" x14ac:dyDescent="0.2">
      <c r="A782" s="3" t="s">
        <v>1250</v>
      </c>
      <c r="B782" s="4" t="s">
        <v>1139</v>
      </c>
      <c r="C782" s="4" t="s">
        <v>1131</v>
      </c>
      <c r="D782" s="5"/>
      <c r="E782" s="4" t="s">
        <v>1104</v>
      </c>
      <c r="G782">
        <f t="shared" si="26"/>
        <v>24</v>
      </c>
      <c r="H782">
        <f t="shared" si="27"/>
        <v>13</v>
      </c>
    </row>
    <row r="783" spans="1:8" x14ac:dyDescent="0.2">
      <c r="A783" s="3" t="s">
        <v>1251</v>
      </c>
      <c r="B783" s="4" t="s">
        <v>1107</v>
      </c>
      <c r="C783" s="4" t="s">
        <v>1120</v>
      </c>
      <c r="D783" s="5"/>
      <c r="E783" s="4" t="s">
        <v>1111</v>
      </c>
      <c r="G783">
        <f t="shared" si="26"/>
        <v>17</v>
      </c>
      <c r="H783">
        <f t="shared" si="27"/>
        <v>9</v>
      </c>
    </row>
    <row r="784" spans="1:8" x14ac:dyDescent="0.2">
      <c r="A784" s="3" t="s">
        <v>1251</v>
      </c>
      <c r="B784" s="4" t="s">
        <v>1098</v>
      </c>
      <c r="C784" s="4" t="s">
        <v>1132</v>
      </c>
      <c r="D784" s="5"/>
      <c r="E784" s="4" t="s">
        <v>1101</v>
      </c>
      <c r="G784">
        <f t="shared" si="26"/>
        <v>23</v>
      </c>
      <c r="H784">
        <f t="shared" si="27"/>
        <v>1</v>
      </c>
    </row>
    <row r="785" spans="1:8" x14ac:dyDescent="0.2">
      <c r="A785" s="3" t="s">
        <v>1251</v>
      </c>
      <c r="B785" s="4" t="s">
        <v>1098</v>
      </c>
      <c r="C785" s="4" t="s">
        <v>1135</v>
      </c>
      <c r="D785" s="5"/>
      <c r="E785" s="4" t="s">
        <v>1114</v>
      </c>
      <c r="G785">
        <f t="shared" si="26"/>
        <v>15</v>
      </c>
      <c r="H785">
        <f t="shared" si="27"/>
        <v>27</v>
      </c>
    </row>
    <row r="786" spans="1:8" x14ac:dyDescent="0.2">
      <c r="A786" s="3" t="s">
        <v>1251</v>
      </c>
      <c r="B786" s="4" t="s">
        <v>1102</v>
      </c>
      <c r="C786" s="4" t="s">
        <v>1130</v>
      </c>
      <c r="D786" s="5"/>
      <c r="E786" s="4" t="s">
        <v>1103</v>
      </c>
      <c r="G786">
        <f t="shared" si="26"/>
        <v>25</v>
      </c>
      <c r="H786">
        <f t="shared" si="27"/>
        <v>10</v>
      </c>
    </row>
    <row r="787" spans="1:8" x14ac:dyDescent="0.2">
      <c r="A787" s="3" t="s">
        <v>1251</v>
      </c>
      <c r="B787" s="4" t="s">
        <v>1102</v>
      </c>
      <c r="C787" s="4" t="s">
        <v>1104</v>
      </c>
      <c r="D787" s="5"/>
      <c r="E787" s="4" t="s">
        <v>1133</v>
      </c>
      <c r="G787">
        <f t="shared" si="26"/>
        <v>13</v>
      </c>
      <c r="H787">
        <f t="shared" si="27"/>
        <v>30</v>
      </c>
    </row>
    <row r="788" spans="1:8" x14ac:dyDescent="0.2">
      <c r="A788" s="3" t="s">
        <v>1252</v>
      </c>
      <c r="B788" s="4" t="s">
        <v>1107</v>
      </c>
      <c r="C788" s="4" t="s">
        <v>1115</v>
      </c>
      <c r="D788" s="5"/>
      <c r="E788" s="4" t="s">
        <v>1109</v>
      </c>
      <c r="G788">
        <f t="shared" si="26"/>
        <v>6</v>
      </c>
      <c r="H788">
        <f t="shared" si="27"/>
        <v>4</v>
      </c>
    </row>
    <row r="789" spans="1:8" x14ac:dyDescent="0.2">
      <c r="A789" s="3" t="s">
        <v>1252</v>
      </c>
      <c r="B789" s="4" t="s">
        <v>1107</v>
      </c>
      <c r="C789" s="4" t="s">
        <v>1105</v>
      </c>
      <c r="D789" s="5"/>
      <c r="E789" s="4" t="s">
        <v>1111</v>
      </c>
      <c r="G789">
        <f t="shared" si="26"/>
        <v>2</v>
      </c>
      <c r="H789">
        <f t="shared" si="27"/>
        <v>9</v>
      </c>
    </row>
    <row r="790" spans="1:8" x14ac:dyDescent="0.2">
      <c r="A790" s="3" t="s">
        <v>1252</v>
      </c>
      <c r="B790" s="4" t="s">
        <v>1107</v>
      </c>
      <c r="C790" s="4" t="s">
        <v>1110</v>
      </c>
      <c r="D790" s="5"/>
      <c r="E790" s="4" t="s">
        <v>1108</v>
      </c>
      <c r="G790">
        <f t="shared" si="26"/>
        <v>5</v>
      </c>
      <c r="H790">
        <f t="shared" si="27"/>
        <v>12</v>
      </c>
    </row>
    <row r="791" spans="1:8" x14ac:dyDescent="0.2">
      <c r="A791" s="3" t="s">
        <v>1252</v>
      </c>
      <c r="B791" s="4" t="s">
        <v>1098</v>
      </c>
      <c r="C791" s="4" t="s">
        <v>1101</v>
      </c>
      <c r="D791" s="5"/>
      <c r="E791" s="4" t="s">
        <v>1114</v>
      </c>
      <c r="G791">
        <f t="shared" si="26"/>
        <v>1</v>
      </c>
      <c r="H791">
        <f t="shared" si="27"/>
        <v>27</v>
      </c>
    </row>
    <row r="792" spans="1:8" x14ac:dyDescent="0.2">
      <c r="A792" s="3" t="s">
        <v>1252</v>
      </c>
      <c r="B792" s="4" t="s">
        <v>1124</v>
      </c>
      <c r="C792" s="4" t="s">
        <v>1122</v>
      </c>
      <c r="D792" s="5"/>
      <c r="E792" s="4" t="s">
        <v>1118</v>
      </c>
      <c r="G792">
        <f t="shared" si="26"/>
        <v>22</v>
      </c>
      <c r="H792">
        <f t="shared" si="27"/>
        <v>7</v>
      </c>
    </row>
    <row r="793" spans="1:8" x14ac:dyDescent="0.2">
      <c r="A793" s="3" t="s">
        <v>1252</v>
      </c>
      <c r="B793" s="4" t="s">
        <v>1124</v>
      </c>
      <c r="C793" s="4" t="s">
        <v>1119</v>
      </c>
      <c r="D793" s="5"/>
      <c r="E793" s="4" t="s">
        <v>1126</v>
      </c>
      <c r="G793">
        <f t="shared" si="26"/>
        <v>11</v>
      </c>
      <c r="H793">
        <f t="shared" si="27"/>
        <v>26</v>
      </c>
    </row>
    <row r="794" spans="1:8" x14ac:dyDescent="0.2">
      <c r="A794" s="3" t="s">
        <v>1252</v>
      </c>
      <c r="B794" s="4" t="s">
        <v>1127</v>
      </c>
      <c r="C794" s="4" t="s">
        <v>1099</v>
      </c>
      <c r="D794" s="5"/>
      <c r="E794" s="4" t="s">
        <v>1129</v>
      </c>
      <c r="G794">
        <f t="shared" si="26"/>
        <v>3</v>
      </c>
      <c r="H794">
        <f t="shared" si="27"/>
        <v>28</v>
      </c>
    </row>
    <row r="795" spans="1:8" x14ac:dyDescent="0.2">
      <c r="A795" s="3" t="s">
        <v>1252</v>
      </c>
      <c r="B795" s="4" t="s">
        <v>1102</v>
      </c>
      <c r="C795" s="4" t="s">
        <v>1123</v>
      </c>
      <c r="D795" s="5"/>
      <c r="E795" s="4" t="s">
        <v>1121</v>
      </c>
      <c r="G795">
        <f t="shared" si="26"/>
        <v>18</v>
      </c>
      <c r="H795">
        <f t="shared" si="27"/>
        <v>8</v>
      </c>
    </row>
    <row r="796" spans="1:8" x14ac:dyDescent="0.2">
      <c r="A796" s="3" t="s">
        <v>1252</v>
      </c>
      <c r="B796" s="4" t="s">
        <v>1102</v>
      </c>
      <c r="C796" s="4" t="s">
        <v>1128</v>
      </c>
      <c r="D796" s="5"/>
      <c r="E796" s="4" t="s">
        <v>1131</v>
      </c>
      <c r="G796">
        <f t="shared" si="26"/>
        <v>20</v>
      </c>
      <c r="H796">
        <f t="shared" si="27"/>
        <v>24</v>
      </c>
    </row>
    <row r="797" spans="1:8" x14ac:dyDescent="0.2">
      <c r="A797" s="3" t="s">
        <v>1253</v>
      </c>
      <c r="B797" s="4" t="s">
        <v>1149</v>
      </c>
      <c r="C797" s="4" t="s">
        <v>1117</v>
      </c>
      <c r="D797" s="5"/>
      <c r="E797" s="4" t="s">
        <v>1125</v>
      </c>
      <c r="G797">
        <f t="shared" si="26"/>
        <v>14</v>
      </c>
      <c r="H797">
        <f t="shared" si="27"/>
        <v>21</v>
      </c>
    </row>
    <row r="798" spans="1:8" x14ac:dyDescent="0.2">
      <c r="A798" s="3" t="s">
        <v>1253</v>
      </c>
      <c r="B798" s="4" t="s">
        <v>1107</v>
      </c>
      <c r="C798" s="4" t="s">
        <v>1135</v>
      </c>
      <c r="D798" s="5"/>
      <c r="E798" s="4" t="s">
        <v>1109</v>
      </c>
      <c r="G798">
        <f t="shared" si="26"/>
        <v>15</v>
      </c>
      <c r="H798">
        <f t="shared" si="27"/>
        <v>4</v>
      </c>
    </row>
    <row r="799" spans="1:8" x14ac:dyDescent="0.2">
      <c r="A799" s="3" t="s">
        <v>1253</v>
      </c>
      <c r="B799" s="4" t="s">
        <v>1107</v>
      </c>
      <c r="C799" s="4" t="s">
        <v>1132</v>
      </c>
      <c r="D799" s="5"/>
      <c r="E799" s="4" t="s">
        <v>1113</v>
      </c>
      <c r="G799">
        <f t="shared" si="26"/>
        <v>23</v>
      </c>
      <c r="H799">
        <f t="shared" si="27"/>
        <v>29</v>
      </c>
    </row>
    <row r="800" spans="1:8" x14ac:dyDescent="0.2">
      <c r="A800" s="3" t="s">
        <v>1253</v>
      </c>
      <c r="B800" s="4" t="s">
        <v>1124</v>
      </c>
      <c r="C800" s="4" t="s">
        <v>1112</v>
      </c>
      <c r="D800" s="5"/>
      <c r="E800" s="4" t="s">
        <v>1104</v>
      </c>
      <c r="G800">
        <f t="shared" si="26"/>
        <v>19</v>
      </c>
      <c r="H800">
        <f t="shared" si="27"/>
        <v>13</v>
      </c>
    </row>
    <row r="801" spans="1:8" x14ac:dyDescent="0.2">
      <c r="A801" s="3" t="s">
        <v>1253</v>
      </c>
      <c r="B801" s="4" t="s">
        <v>1102</v>
      </c>
      <c r="C801" s="4" t="s">
        <v>1100</v>
      </c>
      <c r="D801" s="5"/>
      <c r="E801" s="4" t="s">
        <v>1131</v>
      </c>
      <c r="G801">
        <f t="shared" si="26"/>
        <v>16</v>
      </c>
      <c r="H801">
        <f t="shared" si="27"/>
        <v>24</v>
      </c>
    </row>
    <row r="802" spans="1:8" x14ac:dyDescent="0.2">
      <c r="A802" s="3" t="s">
        <v>1253</v>
      </c>
      <c r="B802" s="4" t="s">
        <v>1102</v>
      </c>
      <c r="C802" s="4" t="s">
        <v>1128</v>
      </c>
      <c r="D802" s="5"/>
      <c r="E802" s="4" t="s">
        <v>1130</v>
      </c>
      <c r="G802">
        <f t="shared" si="26"/>
        <v>20</v>
      </c>
      <c r="H802">
        <f t="shared" si="27"/>
        <v>25</v>
      </c>
    </row>
    <row r="803" spans="1:8" x14ac:dyDescent="0.2">
      <c r="A803" s="3" t="s">
        <v>1254</v>
      </c>
      <c r="B803" s="4" t="s">
        <v>1151</v>
      </c>
      <c r="C803" s="4" t="s">
        <v>1122</v>
      </c>
      <c r="D803" s="5"/>
      <c r="E803" s="4" t="s">
        <v>1110</v>
      </c>
      <c r="G803">
        <f t="shared" si="26"/>
        <v>22</v>
      </c>
      <c r="H803">
        <f t="shared" si="27"/>
        <v>5</v>
      </c>
    </row>
    <row r="804" spans="1:8" x14ac:dyDescent="0.2">
      <c r="A804" s="3" t="s">
        <v>1254</v>
      </c>
      <c r="B804" s="4" t="s">
        <v>1151</v>
      </c>
      <c r="C804" s="4" t="s">
        <v>1099</v>
      </c>
      <c r="D804" s="5"/>
      <c r="E804" s="4" t="s">
        <v>1121</v>
      </c>
      <c r="G804">
        <f t="shared" si="26"/>
        <v>3</v>
      </c>
      <c r="H804">
        <f t="shared" si="27"/>
        <v>8</v>
      </c>
    </row>
    <row r="805" spans="1:8" x14ac:dyDescent="0.2">
      <c r="A805" s="3" t="s">
        <v>1254</v>
      </c>
      <c r="B805" s="4" t="s">
        <v>1151</v>
      </c>
      <c r="C805" s="4" t="s">
        <v>1111</v>
      </c>
      <c r="D805" s="5"/>
      <c r="E805" s="4" t="s">
        <v>1120</v>
      </c>
      <c r="G805">
        <f t="shared" si="26"/>
        <v>9</v>
      </c>
      <c r="H805">
        <f t="shared" si="27"/>
        <v>17</v>
      </c>
    </row>
    <row r="806" spans="1:8" x14ac:dyDescent="0.2">
      <c r="A806" s="3" t="s">
        <v>1254</v>
      </c>
      <c r="B806" s="4" t="s">
        <v>1138</v>
      </c>
      <c r="C806" s="4" t="s">
        <v>1108</v>
      </c>
      <c r="D806" s="5"/>
      <c r="E806" s="4" t="s">
        <v>1115</v>
      </c>
      <c r="G806">
        <f t="shared" si="26"/>
        <v>12</v>
      </c>
      <c r="H806">
        <f t="shared" si="27"/>
        <v>6</v>
      </c>
    </row>
    <row r="807" spans="1:8" x14ac:dyDescent="0.2">
      <c r="A807" s="3" t="s">
        <v>1254</v>
      </c>
      <c r="B807" s="4" t="s">
        <v>1138</v>
      </c>
      <c r="C807" s="4" t="s">
        <v>1101</v>
      </c>
      <c r="D807" s="5"/>
      <c r="E807" s="4" t="s">
        <v>1118</v>
      </c>
      <c r="G807">
        <f t="shared" si="26"/>
        <v>1</v>
      </c>
      <c r="H807">
        <f t="shared" si="27"/>
        <v>7</v>
      </c>
    </row>
    <row r="808" spans="1:8" x14ac:dyDescent="0.2">
      <c r="A808" s="3" t="s">
        <v>1254</v>
      </c>
      <c r="B808" s="4" t="s">
        <v>1138</v>
      </c>
      <c r="C808" s="4" t="s">
        <v>1105</v>
      </c>
      <c r="D808" s="5"/>
      <c r="E808" s="4" t="s">
        <v>1125</v>
      </c>
      <c r="G808">
        <f t="shared" si="26"/>
        <v>2</v>
      </c>
      <c r="H808">
        <f t="shared" si="27"/>
        <v>21</v>
      </c>
    </row>
    <row r="809" spans="1:8" x14ac:dyDescent="0.2">
      <c r="A809" s="3" t="s">
        <v>1254</v>
      </c>
      <c r="B809" s="4" t="s">
        <v>1107</v>
      </c>
      <c r="C809" s="4" t="s">
        <v>1123</v>
      </c>
      <c r="D809" s="5"/>
      <c r="E809" s="4" t="s">
        <v>1119</v>
      </c>
      <c r="G809">
        <f t="shared" si="26"/>
        <v>18</v>
      </c>
      <c r="H809">
        <f t="shared" si="27"/>
        <v>11</v>
      </c>
    </row>
    <row r="810" spans="1:8" x14ac:dyDescent="0.2">
      <c r="A810" s="3" t="s">
        <v>1254</v>
      </c>
      <c r="B810" s="4" t="s">
        <v>1127</v>
      </c>
      <c r="C810" s="4" t="s">
        <v>1100</v>
      </c>
      <c r="D810" s="5"/>
      <c r="E810" s="4" t="s">
        <v>1133</v>
      </c>
      <c r="G810">
        <f t="shared" si="26"/>
        <v>16</v>
      </c>
      <c r="H810">
        <f t="shared" si="27"/>
        <v>30</v>
      </c>
    </row>
    <row r="811" spans="1:8" x14ac:dyDescent="0.2">
      <c r="A811" s="3" t="s">
        <v>1255</v>
      </c>
      <c r="B811" s="4" t="s">
        <v>1107</v>
      </c>
      <c r="C811" s="4" t="s">
        <v>1114</v>
      </c>
      <c r="D811" s="5"/>
      <c r="E811" s="4" t="s">
        <v>1109</v>
      </c>
      <c r="G811">
        <f t="shared" si="26"/>
        <v>27</v>
      </c>
      <c r="H811">
        <f t="shared" si="27"/>
        <v>4</v>
      </c>
    </row>
    <row r="812" spans="1:8" x14ac:dyDescent="0.2">
      <c r="A812" s="3" t="s">
        <v>1255</v>
      </c>
      <c r="B812" s="4" t="s">
        <v>1107</v>
      </c>
      <c r="C812" s="4" t="s">
        <v>1135</v>
      </c>
      <c r="D812" s="5"/>
      <c r="E812" s="4" t="s">
        <v>1113</v>
      </c>
      <c r="G812">
        <f t="shared" si="26"/>
        <v>15</v>
      </c>
      <c r="H812">
        <f t="shared" si="27"/>
        <v>29</v>
      </c>
    </row>
    <row r="813" spans="1:8" x14ac:dyDescent="0.2">
      <c r="A813" s="3" t="s">
        <v>1255</v>
      </c>
      <c r="B813" s="4" t="s">
        <v>1116</v>
      </c>
      <c r="C813" s="4" t="s">
        <v>1132</v>
      </c>
      <c r="D813" s="5"/>
      <c r="E813" s="4" t="s">
        <v>1110</v>
      </c>
      <c r="G813">
        <f t="shared" si="26"/>
        <v>23</v>
      </c>
      <c r="H813">
        <f t="shared" si="27"/>
        <v>5</v>
      </c>
    </row>
    <row r="814" spans="1:8" x14ac:dyDescent="0.2">
      <c r="A814" s="3" t="s">
        <v>1255</v>
      </c>
      <c r="B814" s="4" t="s">
        <v>1116</v>
      </c>
      <c r="C814" s="4" t="s">
        <v>1103</v>
      </c>
      <c r="D814" s="5"/>
      <c r="E814" s="4" t="s">
        <v>1128</v>
      </c>
      <c r="G814">
        <f t="shared" si="26"/>
        <v>10</v>
      </c>
      <c r="H814">
        <f t="shared" si="27"/>
        <v>20</v>
      </c>
    </row>
    <row r="815" spans="1:8" x14ac:dyDescent="0.2">
      <c r="A815" s="3" t="s">
        <v>1255</v>
      </c>
      <c r="B815" s="4" t="s">
        <v>1127</v>
      </c>
      <c r="C815" s="4" t="s">
        <v>1112</v>
      </c>
      <c r="D815" s="5"/>
      <c r="E815" s="4" t="s">
        <v>1129</v>
      </c>
      <c r="G815">
        <f t="shared" si="26"/>
        <v>19</v>
      </c>
      <c r="H815">
        <f t="shared" si="27"/>
        <v>28</v>
      </c>
    </row>
    <row r="816" spans="1:8" x14ac:dyDescent="0.2">
      <c r="A816" s="3" t="s">
        <v>1256</v>
      </c>
      <c r="B816" s="4" t="s">
        <v>1107</v>
      </c>
      <c r="C816" s="4" t="s">
        <v>1132</v>
      </c>
      <c r="D816" s="5"/>
      <c r="E816" s="4" t="s">
        <v>1122</v>
      </c>
      <c r="G816">
        <f t="shared" si="26"/>
        <v>23</v>
      </c>
      <c r="H816">
        <f t="shared" si="27"/>
        <v>22</v>
      </c>
    </row>
    <row r="817" spans="1:8" x14ac:dyDescent="0.2">
      <c r="A817" s="3" t="s">
        <v>1256</v>
      </c>
      <c r="B817" s="4" t="s">
        <v>1098</v>
      </c>
      <c r="C817" s="4" t="s">
        <v>1108</v>
      </c>
      <c r="D817" s="5"/>
      <c r="E817" s="4" t="s">
        <v>1101</v>
      </c>
      <c r="G817">
        <f t="shared" si="26"/>
        <v>12</v>
      </c>
      <c r="H817">
        <f t="shared" si="27"/>
        <v>1</v>
      </c>
    </row>
    <row r="818" spans="1:8" x14ac:dyDescent="0.2">
      <c r="A818" s="3" t="s">
        <v>1256</v>
      </c>
      <c r="B818" s="4" t="s">
        <v>1098</v>
      </c>
      <c r="C818" s="4" t="s">
        <v>1105</v>
      </c>
      <c r="D818" s="5"/>
      <c r="E818" s="4" t="s">
        <v>1099</v>
      </c>
      <c r="G818">
        <f t="shared" si="26"/>
        <v>2</v>
      </c>
      <c r="H818">
        <f t="shared" si="27"/>
        <v>3</v>
      </c>
    </row>
    <row r="819" spans="1:8" x14ac:dyDescent="0.2">
      <c r="A819" s="3" t="s">
        <v>1256</v>
      </c>
      <c r="B819" s="4" t="s">
        <v>1116</v>
      </c>
      <c r="C819" s="4" t="s">
        <v>1133</v>
      </c>
      <c r="D819" s="5"/>
      <c r="E819" s="4" t="s">
        <v>1117</v>
      </c>
      <c r="G819">
        <f t="shared" si="26"/>
        <v>30</v>
      </c>
      <c r="H819">
        <f t="shared" si="27"/>
        <v>14</v>
      </c>
    </row>
    <row r="820" spans="1:8" x14ac:dyDescent="0.2">
      <c r="A820" s="3" t="s">
        <v>1256</v>
      </c>
      <c r="B820" s="4" t="s">
        <v>1116</v>
      </c>
      <c r="C820" s="4" t="s">
        <v>1119</v>
      </c>
      <c r="D820" s="5"/>
      <c r="E820" s="4" t="s">
        <v>1123</v>
      </c>
      <c r="G820">
        <f t="shared" si="26"/>
        <v>11</v>
      </c>
      <c r="H820">
        <f t="shared" si="27"/>
        <v>18</v>
      </c>
    </row>
    <row r="821" spans="1:8" x14ac:dyDescent="0.2">
      <c r="A821" s="3" t="s">
        <v>1256</v>
      </c>
      <c r="B821" s="4" t="s">
        <v>1124</v>
      </c>
      <c r="C821" s="4" t="s">
        <v>1111</v>
      </c>
      <c r="D821" s="5"/>
      <c r="E821" s="4" t="s">
        <v>1118</v>
      </c>
      <c r="G821">
        <f t="shared" si="26"/>
        <v>9</v>
      </c>
      <c r="H821">
        <f t="shared" si="27"/>
        <v>7</v>
      </c>
    </row>
    <row r="822" spans="1:8" x14ac:dyDescent="0.2">
      <c r="A822" s="3" t="s">
        <v>1256</v>
      </c>
      <c r="B822" s="4" t="s">
        <v>1127</v>
      </c>
      <c r="C822" s="4" t="s">
        <v>1112</v>
      </c>
      <c r="D822" s="5"/>
      <c r="E822" s="4" t="s">
        <v>1121</v>
      </c>
      <c r="G822">
        <f t="shared" si="26"/>
        <v>19</v>
      </c>
      <c r="H822">
        <f t="shared" si="27"/>
        <v>8</v>
      </c>
    </row>
    <row r="823" spans="1:8" x14ac:dyDescent="0.2">
      <c r="A823" s="3" t="s">
        <v>1256</v>
      </c>
      <c r="B823" s="4" t="s">
        <v>1102</v>
      </c>
      <c r="C823" s="4" t="s">
        <v>1100</v>
      </c>
      <c r="D823" s="5"/>
      <c r="E823" s="4" t="s">
        <v>1104</v>
      </c>
      <c r="G823">
        <f t="shared" si="26"/>
        <v>16</v>
      </c>
      <c r="H823">
        <f t="shared" si="27"/>
        <v>13</v>
      </c>
    </row>
    <row r="824" spans="1:8" x14ac:dyDescent="0.2">
      <c r="A824" s="3" t="s">
        <v>1256</v>
      </c>
      <c r="B824" s="4" t="s">
        <v>1102</v>
      </c>
      <c r="C824" s="4" t="s">
        <v>1125</v>
      </c>
      <c r="D824" s="5"/>
      <c r="E824" s="4" t="s">
        <v>1131</v>
      </c>
      <c r="G824">
        <f t="shared" si="26"/>
        <v>21</v>
      </c>
      <c r="H824">
        <f t="shared" si="27"/>
        <v>24</v>
      </c>
    </row>
    <row r="825" spans="1:8" x14ac:dyDescent="0.2">
      <c r="A825" s="3" t="s">
        <v>1256</v>
      </c>
      <c r="B825" s="4" t="s">
        <v>1102</v>
      </c>
      <c r="C825" s="4" t="s">
        <v>1120</v>
      </c>
      <c r="D825" s="5"/>
      <c r="E825" s="4" t="s">
        <v>1130</v>
      </c>
      <c r="G825">
        <f t="shared" si="26"/>
        <v>17</v>
      </c>
      <c r="H825">
        <f t="shared" si="27"/>
        <v>25</v>
      </c>
    </row>
    <row r="826" spans="1:8" x14ac:dyDescent="0.2">
      <c r="A826" s="3" t="s">
        <v>1257</v>
      </c>
      <c r="B826" s="4" t="s">
        <v>1107</v>
      </c>
      <c r="C826" s="4" t="s">
        <v>1126</v>
      </c>
      <c r="D826" s="5"/>
      <c r="E826" s="4" t="s">
        <v>1115</v>
      </c>
      <c r="G826">
        <f t="shared" si="26"/>
        <v>26</v>
      </c>
      <c r="H826">
        <f t="shared" si="27"/>
        <v>6</v>
      </c>
    </row>
    <row r="827" spans="1:8" x14ac:dyDescent="0.2">
      <c r="A827" s="3" t="s">
        <v>1257</v>
      </c>
      <c r="B827" s="4" t="s">
        <v>1098</v>
      </c>
      <c r="C827" s="4" t="s">
        <v>1110</v>
      </c>
      <c r="D827" s="5"/>
      <c r="E827" s="4" t="s">
        <v>1109</v>
      </c>
      <c r="G827">
        <f t="shared" si="26"/>
        <v>5</v>
      </c>
      <c r="H827">
        <f t="shared" si="27"/>
        <v>4</v>
      </c>
    </row>
    <row r="828" spans="1:8" x14ac:dyDescent="0.2">
      <c r="A828" s="3" t="s">
        <v>1257</v>
      </c>
      <c r="B828" s="4" t="s">
        <v>1116</v>
      </c>
      <c r="C828" s="4" t="s">
        <v>1114</v>
      </c>
      <c r="D828" s="5"/>
      <c r="E828" s="4" t="s">
        <v>1128</v>
      </c>
      <c r="G828">
        <f t="shared" si="26"/>
        <v>27</v>
      </c>
      <c r="H828">
        <f t="shared" si="27"/>
        <v>20</v>
      </c>
    </row>
    <row r="829" spans="1:8" x14ac:dyDescent="0.2">
      <c r="A829" s="3" t="s">
        <v>1257</v>
      </c>
      <c r="B829" s="4" t="s">
        <v>1102</v>
      </c>
      <c r="C829" s="4" t="s">
        <v>1104</v>
      </c>
      <c r="D829" s="5"/>
      <c r="E829" s="4" t="s">
        <v>1131</v>
      </c>
      <c r="G829">
        <f t="shared" si="26"/>
        <v>13</v>
      </c>
      <c r="H829">
        <f t="shared" si="27"/>
        <v>24</v>
      </c>
    </row>
    <row r="830" spans="1:8" x14ac:dyDescent="0.2">
      <c r="A830" s="3" t="s">
        <v>1257</v>
      </c>
      <c r="B830" s="4" t="s">
        <v>1102</v>
      </c>
      <c r="C830" s="4" t="s">
        <v>1120</v>
      </c>
      <c r="D830" s="5"/>
      <c r="E830" s="4" t="s">
        <v>1130</v>
      </c>
      <c r="G830">
        <f t="shared" si="26"/>
        <v>17</v>
      </c>
      <c r="H830">
        <f t="shared" si="27"/>
        <v>25</v>
      </c>
    </row>
    <row r="831" spans="1:8" x14ac:dyDescent="0.2">
      <c r="A831" s="3" t="s">
        <v>1257</v>
      </c>
      <c r="B831" s="4" t="s">
        <v>1102</v>
      </c>
      <c r="C831" s="4" t="s">
        <v>1103</v>
      </c>
      <c r="D831" s="5"/>
      <c r="E831" s="4" t="s">
        <v>1129</v>
      </c>
      <c r="G831">
        <f t="shared" si="26"/>
        <v>10</v>
      </c>
      <c r="H831">
        <f t="shared" si="27"/>
        <v>28</v>
      </c>
    </row>
    <row r="832" spans="1:8" x14ac:dyDescent="0.2">
      <c r="A832" s="3" t="s">
        <v>1258</v>
      </c>
      <c r="B832" s="4" t="s">
        <v>1107</v>
      </c>
      <c r="C832" s="4" t="s">
        <v>1117</v>
      </c>
      <c r="D832" s="5"/>
      <c r="E832" s="4" t="s">
        <v>1111</v>
      </c>
      <c r="G832">
        <f t="shared" si="26"/>
        <v>14</v>
      </c>
      <c r="H832">
        <f t="shared" si="27"/>
        <v>9</v>
      </c>
    </row>
    <row r="833" spans="1:8" x14ac:dyDescent="0.2">
      <c r="A833" s="3" t="s">
        <v>1258</v>
      </c>
      <c r="B833" s="4" t="s">
        <v>1107</v>
      </c>
      <c r="C833" s="4" t="s">
        <v>1099</v>
      </c>
      <c r="D833" s="5"/>
      <c r="E833" s="4" t="s">
        <v>1113</v>
      </c>
      <c r="G833">
        <f t="shared" si="26"/>
        <v>3</v>
      </c>
      <c r="H833">
        <f t="shared" si="27"/>
        <v>29</v>
      </c>
    </row>
    <row r="834" spans="1:8" x14ac:dyDescent="0.2">
      <c r="A834" s="3" t="s">
        <v>1258</v>
      </c>
      <c r="B834" s="4" t="s">
        <v>1098</v>
      </c>
      <c r="C834" s="4" t="s">
        <v>1135</v>
      </c>
      <c r="D834" s="5"/>
      <c r="E834" s="4" t="s">
        <v>1123</v>
      </c>
      <c r="G834">
        <f t="shared" si="26"/>
        <v>15</v>
      </c>
      <c r="H834">
        <f t="shared" si="27"/>
        <v>18</v>
      </c>
    </row>
    <row r="835" spans="1:8" x14ac:dyDescent="0.2">
      <c r="A835" s="3" t="s">
        <v>1258</v>
      </c>
      <c r="B835" s="4" t="s">
        <v>1116</v>
      </c>
      <c r="C835" s="4" t="s">
        <v>1114</v>
      </c>
      <c r="D835" s="5"/>
      <c r="E835" s="4" t="s">
        <v>1119</v>
      </c>
      <c r="G835">
        <f t="shared" ref="G835:G898" si="28">VLOOKUP(C835,M:N,2,FALSE)</f>
        <v>27</v>
      </c>
      <c r="H835">
        <f t="shared" ref="H835:H898" si="29">VLOOKUP(E835,M:N,2,FALSE)</f>
        <v>11</v>
      </c>
    </row>
    <row r="836" spans="1:8" x14ac:dyDescent="0.2">
      <c r="A836" s="3" t="s">
        <v>1258</v>
      </c>
      <c r="B836" s="4" t="s">
        <v>1124</v>
      </c>
      <c r="C836" s="4" t="s">
        <v>1133</v>
      </c>
      <c r="D836" s="5"/>
      <c r="E836" s="4" t="s">
        <v>1118</v>
      </c>
      <c r="G836">
        <f t="shared" si="28"/>
        <v>30</v>
      </c>
      <c r="H836">
        <f t="shared" si="29"/>
        <v>7</v>
      </c>
    </row>
    <row r="837" spans="1:8" x14ac:dyDescent="0.2">
      <c r="A837" s="3" t="s">
        <v>1258</v>
      </c>
      <c r="B837" s="4" t="s">
        <v>1102</v>
      </c>
      <c r="C837" s="4" t="s">
        <v>1112</v>
      </c>
      <c r="D837" s="5"/>
      <c r="E837" s="4" t="s">
        <v>1103</v>
      </c>
      <c r="G837">
        <f t="shared" si="28"/>
        <v>19</v>
      </c>
      <c r="H837">
        <f t="shared" si="29"/>
        <v>10</v>
      </c>
    </row>
    <row r="838" spans="1:8" x14ac:dyDescent="0.2">
      <c r="A838" s="3" t="s">
        <v>1258</v>
      </c>
      <c r="B838" s="4" t="s">
        <v>1102</v>
      </c>
      <c r="C838" s="4" t="s">
        <v>1100</v>
      </c>
      <c r="D838" s="5"/>
      <c r="E838" s="4" t="s">
        <v>1132</v>
      </c>
      <c r="G838">
        <f t="shared" si="28"/>
        <v>16</v>
      </c>
      <c r="H838">
        <f t="shared" si="29"/>
        <v>23</v>
      </c>
    </row>
    <row r="839" spans="1:8" x14ac:dyDescent="0.2">
      <c r="A839" s="3" t="s">
        <v>1259</v>
      </c>
      <c r="B839" s="4" t="s">
        <v>1107</v>
      </c>
      <c r="C839" s="4" t="s">
        <v>1109</v>
      </c>
      <c r="D839" s="5"/>
      <c r="E839" s="4" t="s">
        <v>1111</v>
      </c>
      <c r="G839">
        <f t="shared" si="28"/>
        <v>4</v>
      </c>
      <c r="H839">
        <f t="shared" si="29"/>
        <v>9</v>
      </c>
    </row>
    <row r="840" spans="1:8" x14ac:dyDescent="0.2">
      <c r="A840" s="3" t="s">
        <v>1259</v>
      </c>
      <c r="B840" s="4" t="s">
        <v>1107</v>
      </c>
      <c r="C840" s="4" t="s">
        <v>1115</v>
      </c>
      <c r="D840" s="5"/>
      <c r="E840" s="4" t="s">
        <v>1108</v>
      </c>
      <c r="G840">
        <f t="shared" si="28"/>
        <v>6</v>
      </c>
      <c r="H840">
        <f t="shared" si="29"/>
        <v>12</v>
      </c>
    </row>
    <row r="841" spans="1:8" x14ac:dyDescent="0.2">
      <c r="A841" s="3" t="s">
        <v>1259</v>
      </c>
      <c r="B841" s="4" t="s">
        <v>1107</v>
      </c>
      <c r="C841" s="4" t="s">
        <v>1128</v>
      </c>
      <c r="D841" s="5"/>
      <c r="E841" s="4" t="s">
        <v>1122</v>
      </c>
      <c r="G841">
        <f t="shared" si="28"/>
        <v>20</v>
      </c>
      <c r="H841">
        <f t="shared" si="29"/>
        <v>22</v>
      </c>
    </row>
    <row r="842" spans="1:8" x14ac:dyDescent="0.2">
      <c r="A842" s="3" t="s">
        <v>1259</v>
      </c>
      <c r="B842" s="4" t="s">
        <v>1098</v>
      </c>
      <c r="C842" s="4" t="s">
        <v>1126</v>
      </c>
      <c r="D842" s="5"/>
      <c r="E842" s="4" t="s">
        <v>1101</v>
      </c>
      <c r="G842">
        <f t="shared" si="28"/>
        <v>26</v>
      </c>
      <c r="H842">
        <f t="shared" si="29"/>
        <v>1</v>
      </c>
    </row>
    <row r="843" spans="1:8" x14ac:dyDescent="0.2">
      <c r="A843" s="3" t="s">
        <v>1259</v>
      </c>
      <c r="B843" s="4" t="s">
        <v>1098</v>
      </c>
      <c r="C843" s="4" t="s">
        <v>1121</v>
      </c>
      <c r="D843" s="5"/>
      <c r="E843" s="4" t="s">
        <v>1105</v>
      </c>
      <c r="G843">
        <f t="shared" si="28"/>
        <v>8</v>
      </c>
      <c r="H843">
        <f t="shared" si="29"/>
        <v>2</v>
      </c>
    </row>
    <row r="844" spans="1:8" x14ac:dyDescent="0.2">
      <c r="A844" s="3" t="s">
        <v>1259</v>
      </c>
      <c r="B844" s="4" t="s">
        <v>1116</v>
      </c>
      <c r="C844" s="4" t="s">
        <v>1120</v>
      </c>
      <c r="D844" s="5"/>
      <c r="E844" s="4" t="s">
        <v>1110</v>
      </c>
      <c r="G844">
        <f t="shared" si="28"/>
        <v>17</v>
      </c>
      <c r="H844">
        <f t="shared" si="29"/>
        <v>5</v>
      </c>
    </row>
    <row r="845" spans="1:8" x14ac:dyDescent="0.2">
      <c r="A845" s="3" t="s">
        <v>1259</v>
      </c>
      <c r="B845" s="4" t="s">
        <v>1127</v>
      </c>
      <c r="C845" s="4" t="s">
        <v>1125</v>
      </c>
      <c r="D845" s="5"/>
      <c r="E845" s="4" t="s">
        <v>1129</v>
      </c>
      <c r="G845">
        <f t="shared" si="28"/>
        <v>21</v>
      </c>
      <c r="H845">
        <f t="shared" si="29"/>
        <v>28</v>
      </c>
    </row>
    <row r="846" spans="1:8" x14ac:dyDescent="0.2">
      <c r="A846" s="3" t="s">
        <v>1260</v>
      </c>
      <c r="B846" s="4" t="s">
        <v>1149</v>
      </c>
      <c r="C846" s="4" t="s">
        <v>1112</v>
      </c>
      <c r="D846" s="5"/>
      <c r="E846" s="4" t="s">
        <v>1131</v>
      </c>
      <c r="G846">
        <f t="shared" si="28"/>
        <v>19</v>
      </c>
      <c r="H846">
        <f t="shared" si="29"/>
        <v>24</v>
      </c>
    </row>
    <row r="847" spans="1:8" x14ac:dyDescent="0.2">
      <c r="A847" s="3" t="s">
        <v>1260</v>
      </c>
      <c r="B847" s="4" t="s">
        <v>1107</v>
      </c>
      <c r="C847" s="4" t="s">
        <v>1117</v>
      </c>
      <c r="D847" s="5"/>
      <c r="E847" s="4" t="s">
        <v>1109</v>
      </c>
      <c r="G847">
        <f t="shared" si="28"/>
        <v>14</v>
      </c>
      <c r="H847">
        <f t="shared" si="29"/>
        <v>4</v>
      </c>
    </row>
    <row r="848" spans="1:8" x14ac:dyDescent="0.2">
      <c r="A848" s="3" t="s">
        <v>1260</v>
      </c>
      <c r="B848" s="4" t="s">
        <v>1107</v>
      </c>
      <c r="C848" s="4" t="s">
        <v>1126</v>
      </c>
      <c r="D848" s="5"/>
      <c r="E848" s="4" t="s">
        <v>1123</v>
      </c>
      <c r="G848">
        <f t="shared" si="28"/>
        <v>26</v>
      </c>
      <c r="H848">
        <f t="shared" si="29"/>
        <v>18</v>
      </c>
    </row>
    <row r="849" spans="1:8" x14ac:dyDescent="0.2">
      <c r="A849" s="3" t="s">
        <v>1260</v>
      </c>
      <c r="B849" s="4" t="s">
        <v>1107</v>
      </c>
      <c r="C849" s="4" t="s">
        <v>1130</v>
      </c>
      <c r="D849" s="5"/>
      <c r="E849" s="4" t="s">
        <v>1113</v>
      </c>
      <c r="G849">
        <f t="shared" si="28"/>
        <v>25</v>
      </c>
      <c r="H849">
        <f t="shared" si="29"/>
        <v>29</v>
      </c>
    </row>
    <row r="850" spans="1:8" x14ac:dyDescent="0.2">
      <c r="A850" s="3" t="s">
        <v>1260</v>
      </c>
      <c r="B850" s="4" t="s">
        <v>1098</v>
      </c>
      <c r="C850" s="4" t="s">
        <v>1115</v>
      </c>
      <c r="D850" s="5"/>
      <c r="E850" s="4" t="s">
        <v>1122</v>
      </c>
      <c r="G850">
        <f t="shared" si="28"/>
        <v>6</v>
      </c>
      <c r="H850">
        <f t="shared" si="29"/>
        <v>22</v>
      </c>
    </row>
    <row r="851" spans="1:8" x14ac:dyDescent="0.2">
      <c r="A851" s="3" t="s">
        <v>1260</v>
      </c>
      <c r="B851" s="4" t="s">
        <v>1098</v>
      </c>
      <c r="C851" s="4" t="s">
        <v>1121</v>
      </c>
      <c r="D851" s="5"/>
      <c r="E851" s="4" t="s">
        <v>1114</v>
      </c>
      <c r="G851">
        <f t="shared" si="28"/>
        <v>8</v>
      </c>
      <c r="H851">
        <f t="shared" si="29"/>
        <v>27</v>
      </c>
    </row>
    <row r="852" spans="1:8" x14ac:dyDescent="0.2">
      <c r="A852" s="3" t="s">
        <v>1260</v>
      </c>
      <c r="B852" s="4" t="s">
        <v>1116</v>
      </c>
      <c r="C852" s="4" t="s">
        <v>1128</v>
      </c>
      <c r="D852" s="5"/>
      <c r="E852" s="4" t="s">
        <v>1110</v>
      </c>
      <c r="G852">
        <f t="shared" si="28"/>
        <v>20</v>
      </c>
      <c r="H852">
        <f t="shared" si="29"/>
        <v>5</v>
      </c>
    </row>
    <row r="853" spans="1:8" x14ac:dyDescent="0.2">
      <c r="A853" s="3" t="s">
        <v>1260</v>
      </c>
      <c r="B853" s="4" t="s">
        <v>1116</v>
      </c>
      <c r="C853" s="4" t="s">
        <v>1099</v>
      </c>
      <c r="D853" s="5"/>
      <c r="E853" s="4" t="s">
        <v>1135</v>
      </c>
      <c r="G853">
        <f t="shared" si="28"/>
        <v>3</v>
      </c>
      <c r="H853">
        <f t="shared" si="29"/>
        <v>15</v>
      </c>
    </row>
    <row r="854" spans="1:8" x14ac:dyDescent="0.2">
      <c r="A854" s="3" t="s">
        <v>1260</v>
      </c>
      <c r="B854" s="4" t="s">
        <v>1124</v>
      </c>
      <c r="C854" s="4" t="s">
        <v>1133</v>
      </c>
      <c r="D854" s="5"/>
      <c r="E854" s="4" t="s">
        <v>1118</v>
      </c>
      <c r="G854">
        <f t="shared" si="28"/>
        <v>30</v>
      </c>
      <c r="H854">
        <f t="shared" si="29"/>
        <v>7</v>
      </c>
    </row>
    <row r="855" spans="1:8" x14ac:dyDescent="0.2">
      <c r="A855" s="3" t="s">
        <v>1260</v>
      </c>
      <c r="B855" s="4" t="s">
        <v>1124</v>
      </c>
      <c r="C855" s="4" t="s">
        <v>1104</v>
      </c>
      <c r="D855" s="5"/>
      <c r="E855" s="4" t="s">
        <v>1103</v>
      </c>
      <c r="G855">
        <f t="shared" si="28"/>
        <v>13</v>
      </c>
      <c r="H855">
        <f t="shared" si="29"/>
        <v>10</v>
      </c>
    </row>
    <row r="856" spans="1:8" x14ac:dyDescent="0.2">
      <c r="A856" s="3" t="s">
        <v>1260</v>
      </c>
      <c r="B856" s="4" t="s">
        <v>1127</v>
      </c>
      <c r="C856" s="4" t="s">
        <v>1125</v>
      </c>
      <c r="D856" s="5"/>
      <c r="E856" s="4" t="s">
        <v>1132</v>
      </c>
      <c r="G856">
        <f t="shared" si="28"/>
        <v>21</v>
      </c>
      <c r="H856">
        <f t="shared" si="29"/>
        <v>23</v>
      </c>
    </row>
    <row r="857" spans="1:8" x14ac:dyDescent="0.2">
      <c r="A857" s="3" t="s">
        <v>1261</v>
      </c>
      <c r="B857" s="4" t="s">
        <v>1234</v>
      </c>
      <c r="C857" s="4" t="s">
        <v>1101</v>
      </c>
      <c r="D857" s="5"/>
      <c r="E857" s="4" t="s">
        <v>1105</v>
      </c>
      <c r="G857">
        <f t="shared" si="28"/>
        <v>1</v>
      </c>
      <c r="H857">
        <f t="shared" si="29"/>
        <v>2</v>
      </c>
    </row>
    <row r="858" spans="1:8" x14ac:dyDescent="0.2">
      <c r="A858" s="3" t="s">
        <v>1261</v>
      </c>
      <c r="B858" s="4" t="s">
        <v>1214</v>
      </c>
      <c r="C858" s="4" t="s">
        <v>1120</v>
      </c>
      <c r="D858" s="5"/>
      <c r="E858" s="4" t="s">
        <v>1108</v>
      </c>
      <c r="G858">
        <f t="shared" si="28"/>
        <v>17</v>
      </c>
      <c r="H858">
        <f t="shared" si="29"/>
        <v>12</v>
      </c>
    </row>
    <row r="859" spans="1:8" ht="30" x14ac:dyDescent="0.2">
      <c r="A859" s="3" t="s">
        <v>1262</v>
      </c>
      <c r="B859" s="4" t="s">
        <v>1107</v>
      </c>
      <c r="C859" s="4" t="s">
        <v>1111</v>
      </c>
      <c r="D859" s="5"/>
      <c r="E859" s="4" t="s">
        <v>1113</v>
      </c>
      <c r="G859">
        <f t="shared" si="28"/>
        <v>9</v>
      </c>
      <c r="H859">
        <f t="shared" si="29"/>
        <v>29</v>
      </c>
    </row>
    <row r="860" spans="1:8" ht="30" x14ac:dyDescent="0.2">
      <c r="A860" s="3" t="s">
        <v>1262</v>
      </c>
      <c r="B860" s="4" t="s">
        <v>1098</v>
      </c>
      <c r="C860" s="4" t="s">
        <v>1130</v>
      </c>
      <c r="D860" s="5"/>
      <c r="E860" s="4" t="s">
        <v>1099</v>
      </c>
      <c r="G860">
        <f t="shared" si="28"/>
        <v>25</v>
      </c>
      <c r="H860">
        <f t="shared" si="29"/>
        <v>3</v>
      </c>
    </row>
    <row r="861" spans="1:8" ht="30" x14ac:dyDescent="0.2">
      <c r="A861" s="3" t="s">
        <v>1262</v>
      </c>
      <c r="B861" s="4" t="s">
        <v>1098</v>
      </c>
      <c r="C861" s="4" t="s">
        <v>1128</v>
      </c>
      <c r="D861" s="5"/>
      <c r="E861" s="4" t="s">
        <v>1112</v>
      </c>
      <c r="G861">
        <f t="shared" si="28"/>
        <v>20</v>
      </c>
      <c r="H861">
        <f t="shared" si="29"/>
        <v>19</v>
      </c>
    </row>
    <row r="862" spans="1:8" ht="30" x14ac:dyDescent="0.2">
      <c r="A862" s="3" t="s">
        <v>1262</v>
      </c>
      <c r="B862" s="4" t="s">
        <v>1116</v>
      </c>
      <c r="C862" s="4" t="s">
        <v>1126</v>
      </c>
      <c r="D862" s="5"/>
      <c r="E862" s="4" t="s">
        <v>1110</v>
      </c>
      <c r="G862">
        <f t="shared" si="28"/>
        <v>26</v>
      </c>
      <c r="H862">
        <f t="shared" si="29"/>
        <v>5</v>
      </c>
    </row>
    <row r="863" spans="1:8" ht="30" x14ac:dyDescent="0.2">
      <c r="A863" s="3" t="s">
        <v>1262</v>
      </c>
      <c r="B863" s="4" t="s">
        <v>1116</v>
      </c>
      <c r="C863" s="4" t="s">
        <v>1131</v>
      </c>
      <c r="D863" s="5"/>
      <c r="E863" s="4" t="s">
        <v>1100</v>
      </c>
      <c r="G863">
        <f t="shared" si="28"/>
        <v>24</v>
      </c>
      <c r="H863">
        <f t="shared" si="29"/>
        <v>16</v>
      </c>
    </row>
    <row r="864" spans="1:8" ht="30" x14ac:dyDescent="0.2">
      <c r="A864" s="3" t="s">
        <v>1262</v>
      </c>
      <c r="B864" s="4" t="s">
        <v>1116</v>
      </c>
      <c r="C864" s="4" t="s">
        <v>1114</v>
      </c>
      <c r="D864" s="5"/>
      <c r="E864" s="4" t="s">
        <v>1123</v>
      </c>
      <c r="G864">
        <f t="shared" si="28"/>
        <v>27</v>
      </c>
      <c r="H864">
        <f t="shared" si="29"/>
        <v>18</v>
      </c>
    </row>
    <row r="865" spans="1:8" ht="30" x14ac:dyDescent="0.2">
      <c r="A865" s="3" t="s">
        <v>1262</v>
      </c>
      <c r="B865" s="4" t="s">
        <v>1127</v>
      </c>
      <c r="C865" s="4" t="s">
        <v>1125</v>
      </c>
      <c r="D865" s="5"/>
      <c r="E865" s="4" t="s">
        <v>1121</v>
      </c>
      <c r="G865">
        <f t="shared" si="28"/>
        <v>21</v>
      </c>
      <c r="H865">
        <f t="shared" si="29"/>
        <v>8</v>
      </c>
    </row>
    <row r="866" spans="1:8" ht="30" x14ac:dyDescent="0.2">
      <c r="A866" s="3" t="s">
        <v>1262</v>
      </c>
      <c r="B866" s="4" t="s">
        <v>1127</v>
      </c>
      <c r="C866" s="4" t="s">
        <v>1119</v>
      </c>
      <c r="D866" s="5"/>
      <c r="E866" s="4" t="s">
        <v>1129</v>
      </c>
      <c r="G866">
        <f t="shared" si="28"/>
        <v>11</v>
      </c>
      <c r="H866">
        <f t="shared" si="29"/>
        <v>28</v>
      </c>
    </row>
    <row r="867" spans="1:8" ht="30" x14ac:dyDescent="0.2">
      <c r="A867" s="3" t="s">
        <v>1262</v>
      </c>
      <c r="B867" s="4" t="s">
        <v>1139</v>
      </c>
      <c r="C867" s="4" t="s">
        <v>1103</v>
      </c>
      <c r="D867" s="5"/>
      <c r="E867" s="4" t="s">
        <v>1133</v>
      </c>
      <c r="G867">
        <f t="shared" si="28"/>
        <v>10</v>
      </c>
      <c r="H867">
        <f t="shared" si="29"/>
        <v>30</v>
      </c>
    </row>
    <row r="868" spans="1:8" x14ac:dyDescent="0.2">
      <c r="A868" s="3" t="s">
        <v>1263</v>
      </c>
      <c r="B868" s="4" t="s">
        <v>1098</v>
      </c>
      <c r="C868" s="4" t="s">
        <v>1115</v>
      </c>
      <c r="D868" s="5"/>
      <c r="E868" s="4" t="s">
        <v>1101</v>
      </c>
      <c r="G868">
        <f t="shared" si="28"/>
        <v>6</v>
      </c>
      <c r="H868">
        <f t="shared" si="29"/>
        <v>1</v>
      </c>
    </row>
    <row r="869" spans="1:8" x14ac:dyDescent="0.2">
      <c r="A869" s="3" t="s">
        <v>1263</v>
      </c>
      <c r="B869" s="4" t="s">
        <v>1098</v>
      </c>
      <c r="C869" s="4" t="s">
        <v>1118</v>
      </c>
      <c r="D869" s="5"/>
      <c r="E869" s="4" t="s">
        <v>1135</v>
      </c>
      <c r="G869">
        <f t="shared" si="28"/>
        <v>7</v>
      </c>
      <c r="H869">
        <f t="shared" si="29"/>
        <v>15</v>
      </c>
    </row>
    <row r="870" spans="1:8" x14ac:dyDescent="0.2">
      <c r="A870" s="3" t="s">
        <v>1263</v>
      </c>
      <c r="B870" s="4" t="s">
        <v>1098</v>
      </c>
      <c r="C870" s="4" t="s">
        <v>1105</v>
      </c>
      <c r="D870" s="5"/>
      <c r="E870" s="4" t="s">
        <v>1122</v>
      </c>
      <c r="G870">
        <f t="shared" si="28"/>
        <v>2</v>
      </c>
      <c r="H870">
        <f t="shared" si="29"/>
        <v>22</v>
      </c>
    </row>
    <row r="871" spans="1:8" x14ac:dyDescent="0.2">
      <c r="A871" s="3" t="s">
        <v>1263</v>
      </c>
      <c r="B871" s="4" t="s">
        <v>1116</v>
      </c>
      <c r="C871" s="4" t="s">
        <v>1108</v>
      </c>
      <c r="D871" s="5"/>
      <c r="E871" s="4" t="s">
        <v>1100</v>
      </c>
      <c r="G871">
        <f t="shared" si="28"/>
        <v>12</v>
      </c>
      <c r="H871">
        <f t="shared" si="29"/>
        <v>16</v>
      </c>
    </row>
    <row r="872" spans="1:8" x14ac:dyDescent="0.2">
      <c r="A872" s="3" t="s">
        <v>1263</v>
      </c>
      <c r="B872" s="4" t="s">
        <v>1116</v>
      </c>
      <c r="C872" s="4" t="s">
        <v>1109</v>
      </c>
      <c r="D872" s="5"/>
      <c r="E872" s="4" t="s">
        <v>1120</v>
      </c>
      <c r="G872">
        <f t="shared" si="28"/>
        <v>4</v>
      </c>
      <c r="H872">
        <f t="shared" si="29"/>
        <v>17</v>
      </c>
    </row>
    <row r="873" spans="1:8" x14ac:dyDescent="0.2">
      <c r="A873" s="3" t="s">
        <v>1263</v>
      </c>
      <c r="B873" s="4" t="s">
        <v>1116</v>
      </c>
      <c r="C873" s="4" t="s">
        <v>1117</v>
      </c>
      <c r="D873" s="5"/>
      <c r="E873" s="4" t="s">
        <v>1123</v>
      </c>
      <c r="G873">
        <f t="shared" si="28"/>
        <v>14</v>
      </c>
      <c r="H873">
        <f t="shared" si="29"/>
        <v>18</v>
      </c>
    </row>
    <row r="874" spans="1:8" x14ac:dyDescent="0.2">
      <c r="A874" s="3" t="s">
        <v>1263</v>
      </c>
      <c r="B874" s="4" t="s">
        <v>1102</v>
      </c>
      <c r="C874" s="4" t="s">
        <v>1133</v>
      </c>
      <c r="D874" s="5"/>
      <c r="E874" s="4" t="s">
        <v>1132</v>
      </c>
      <c r="G874">
        <f t="shared" si="28"/>
        <v>30</v>
      </c>
      <c r="H874">
        <f t="shared" si="29"/>
        <v>23</v>
      </c>
    </row>
    <row r="875" spans="1:8" ht="30" x14ac:dyDescent="0.2">
      <c r="A875" s="3" t="s">
        <v>1264</v>
      </c>
      <c r="B875" s="4" t="s">
        <v>1107</v>
      </c>
      <c r="C875" s="4" t="s">
        <v>1101</v>
      </c>
      <c r="D875" s="5"/>
      <c r="E875" s="4" t="s">
        <v>1125</v>
      </c>
      <c r="G875">
        <f t="shared" si="28"/>
        <v>1</v>
      </c>
      <c r="H875">
        <f t="shared" si="29"/>
        <v>21</v>
      </c>
    </row>
    <row r="876" spans="1:8" ht="30" x14ac:dyDescent="0.2">
      <c r="A876" s="3" t="s">
        <v>1264</v>
      </c>
      <c r="B876" s="4" t="s">
        <v>1098</v>
      </c>
      <c r="C876" s="4" t="s">
        <v>1111</v>
      </c>
      <c r="D876" s="5"/>
      <c r="E876" s="4" t="s">
        <v>1105</v>
      </c>
      <c r="G876">
        <f t="shared" si="28"/>
        <v>9</v>
      </c>
      <c r="H876">
        <f t="shared" si="29"/>
        <v>2</v>
      </c>
    </row>
    <row r="877" spans="1:8" ht="30" x14ac:dyDescent="0.2">
      <c r="A877" s="3" t="s">
        <v>1264</v>
      </c>
      <c r="B877" s="4" t="s">
        <v>1098</v>
      </c>
      <c r="C877" s="4" t="s">
        <v>1113</v>
      </c>
      <c r="D877" s="5"/>
      <c r="E877" s="4" t="s">
        <v>1108</v>
      </c>
      <c r="G877">
        <f t="shared" si="28"/>
        <v>29</v>
      </c>
      <c r="H877">
        <f t="shared" si="29"/>
        <v>12</v>
      </c>
    </row>
    <row r="878" spans="1:8" ht="30" x14ac:dyDescent="0.2">
      <c r="A878" s="3" t="s">
        <v>1264</v>
      </c>
      <c r="B878" s="4" t="s">
        <v>1098</v>
      </c>
      <c r="C878" s="4" t="s">
        <v>1099</v>
      </c>
      <c r="D878" s="5"/>
      <c r="E878" s="4" t="s">
        <v>1112</v>
      </c>
      <c r="G878">
        <f t="shared" si="28"/>
        <v>3</v>
      </c>
      <c r="H878">
        <f t="shared" si="29"/>
        <v>19</v>
      </c>
    </row>
    <row r="879" spans="1:8" ht="30" x14ac:dyDescent="0.2">
      <c r="A879" s="3" t="s">
        <v>1264</v>
      </c>
      <c r="B879" s="4" t="s">
        <v>1116</v>
      </c>
      <c r="C879" s="4" t="s">
        <v>1130</v>
      </c>
      <c r="D879" s="5"/>
      <c r="E879" s="4" t="s">
        <v>1110</v>
      </c>
      <c r="G879">
        <f t="shared" si="28"/>
        <v>25</v>
      </c>
      <c r="H879">
        <f t="shared" si="29"/>
        <v>5</v>
      </c>
    </row>
    <row r="880" spans="1:8" ht="30" x14ac:dyDescent="0.2">
      <c r="A880" s="3" t="s">
        <v>1264</v>
      </c>
      <c r="B880" s="4" t="s">
        <v>1116</v>
      </c>
      <c r="C880" s="4" t="s">
        <v>1131</v>
      </c>
      <c r="D880" s="5"/>
      <c r="E880" s="4" t="s">
        <v>1117</v>
      </c>
      <c r="G880">
        <f t="shared" si="28"/>
        <v>24</v>
      </c>
      <c r="H880">
        <f t="shared" si="29"/>
        <v>14</v>
      </c>
    </row>
    <row r="881" spans="1:8" ht="30" x14ac:dyDescent="0.2">
      <c r="A881" s="3" t="s">
        <v>1264</v>
      </c>
      <c r="B881" s="4" t="s">
        <v>1116</v>
      </c>
      <c r="C881" s="4" t="s">
        <v>1114</v>
      </c>
      <c r="D881" s="5"/>
      <c r="E881" s="4" t="s">
        <v>1120</v>
      </c>
      <c r="G881">
        <f t="shared" si="28"/>
        <v>27</v>
      </c>
      <c r="H881">
        <f t="shared" si="29"/>
        <v>17</v>
      </c>
    </row>
    <row r="882" spans="1:8" ht="30" x14ac:dyDescent="0.2">
      <c r="A882" s="3" t="s">
        <v>1264</v>
      </c>
      <c r="B882" s="4" t="s">
        <v>1116</v>
      </c>
      <c r="C882" s="4" t="s">
        <v>1126</v>
      </c>
      <c r="D882" s="5"/>
      <c r="E882" s="4" t="s">
        <v>1128</v>
      </c>
      <c r="G882">
        <f t="shared" si="28"/>
        <v>26</v>
      </c>
      <c r="H882">
        <f t="shared" si="29"/>
        <v>20</v>
      </c>
    </row>
    <row r="883" spans="1:8" ht="30" x14ac:dyDescent="0.2">
      <c r="A883" s="3" t="s">
        <v>1264</v>
      </c>
      <c r="B883" s="4" t="s">
        <v>1127</v>
      </c>
      <c r="C883" s="4" t="s">
        <v>1119</v>
      </c>
      <c r="D883" s="5"/>
      <c r="E883" s="4" t="s">
        <v>1132</v>
      </c>
      <c r="G883">
        <f t="shared" si="28"/>
        <v>11</v>
      </c>
      <c r="H883">
        <f t="shared" si="29"/>
        <v>23</v>
      </c>
    </row>
    <row r="884" spans="1:8" ht="30" x14ac:dyDescent="0.2">
      <c r="A884" s="3" t="s">
        <v>1264</v>
      </c>
      <c r="B884" s="4" t="s">
        <v>1102</v>
      </c>
      <c r="C884" s="4" t="s">
        <v>1121</v>
      </c>
      <c r="D884" s="5"/>
      <c r="E884" s="4" t="s">
        <v>1103</v>
      </c>
      <c r="G884">
        <f t="shared" si="28"/>
        <v>8</v>
      </c>
      <c r="H884">
        <f t="shared" si="29"/>
        <v>10</v>
      </c>
    </row>
    <row r="885" spans="1:8" ht="30" x14ac:dyDescent="0.2">
      <c r="A885" s="3" t="s">
        <v>1264</v>
      </c>
      <c r="B885" s="4" t="s">
        <v>1102</v>
      </c>
      <c r="C885" s="4" t="s">
        <v>1129</v>
      </c>
      <c r="D885" s="5"/>
      <c r="E885" s="4" t="s">
        <v>1104</v>
      </c>
      <c r="G885">
        <f t="shared" si="28"/>
        <v>28</v>
      </c>
      <c r="H885">
        <f t="shared" si="29"/>
        <v>13</v>
      </c>
    </row>
    <row r="886" spans="1:8" x14ac:dyDescent="0.2">
      <c r="A886" s="3" t="s">
        <v>1265</v>
      </c>
      <c r="B886" s="4" t="s">
        <v>1107</v>
      </c>
      <c r="C886" s="4" t="s">
        <v>1135</v>
      </c>
      <c r="D886" s="5"/>
      <c r="E886" s="4" t="s">
        <v>1109</v>
      </c>
      <c r="G886">
        <f t="shared" si="28"/>
        <v>15</v>
      </c>
      <c r="H886">
        <f t="shared" si="29"/>
        <v>4</v>
      </c>
    </row>
    <row r="887" spans="1:8" x14ac:dyDescent="0.2">
      <c r="A887" s="3" t="s">
        <v>1265</v>
      </c>
      <c r="B887" s="4" t="s">
        <v>1116</v>
      </c>
      <c r="C887" s="4" t="s">
        <v>1118</v>
      </c>
      <c r="D887" s="5"/>
      <c r="E887" s="4" t="s">
        <v>1123</v>
      </c>
      <c r="G887">
        <f t="shared" si="28"/>
        <v>7</v>
      </c>
      <c r="H887">
        <f t="shared" si="29"/>
        <v>18</v>
      </c>
    </row>
    <row r="888" spans="1:8" x14ac:dyDescent="0.2">
      <c r="A888" s="3" t="s">
        <v>1265</v>
      </c>
      <c r="B888" s="4" t="s">
        <v>1124</v>
      </c>
      <c r="C888" s="4" t="s">
        <v>1122</v>
      </c>
      <c r="D888" s="5"/>
      <c r="E888" s="4" t="s">
        <v>1100</v>
      </c>
      <c r="G888">
        <f t="shared" si="28"/>
        <v>22</v>
      </c>
      <c r="H888">
        <f t="shared" si="29"/>
        <v>16</v>
      </c>
    </row>
    <row r="889" spans="1:8" x14ac:dyDescent="0.2">
      <c r="A889" s="3" t="s">
        <v>1265</v>
      </c>
      <c r="B889" s="4" t="s">
        <v>1139</v>
      </c>
      <c r="C889" s="4" t="s">
        <v>1119</v>
      </c>
      <c r="D889" s="5"/>
      <c r="E889" s="4" t="s">
        <v>1133</v>
      </c>
      <c r="G889">
        <f t="shared" si="28"/>
        <v>11</v>
      </c>
      <c r="H889">
        <f t="shared" si="29"/>
        <v>30</v>
      </c>
    </row>
    <row r="890" spans="1:8" x14ac:dyDescent="0.2">
      <c r="A890" s="3" t="s">
        <v>1266</v>
      </c>
      <c r="B890" s="4" t="s">
        <v>1107</v>
      </c>
      <c r="C890" s="4" t="s">
        <v>1115</v>
      </c>
      <c r="D890" s="5"/>
      <c r="E890" s="4" t="s">
        <v>1111</v>
      </c>
      <c r="G890">
        <f t="shared" si="28"/>
        <v>6</v>
      </c>
      <c r="H890">
        <f t="shared" si="29"/>
        <v>9</v>
      </c>
    </row>
    <row r="891" spans="1:8" x14ac:dyDescent="0.2">
      <c r="A891" s="3" t="s">
        <v>1266</v>
      </c>
      <c r="B891" s="4" t="s">
        <v>1098</v>
      </c>
      <c r="C891" s="4" t="s">
        <v>1105</v>
      </c>
      <c r="D891" s="5"/>
      <c r="E891" s="4" t="s">
        <v>1099</v>
      </c>
      <c r="G891">
        <f t="shared" si="28"/>
        <v>2</v>
      </c>
      <c r="H891">
        <f t="shared" si="29"/>
        <v>3</v>
      </c>
    </row>
    <row r="892" spans="1:8" x14ac:dyDescent="0.2">
      <c r="A892" s="3" t="s">
        <v>1266</v>
      </c>
      <c r="B892" s="4" t="s">
        <v>1116</v>
      </c>
      <c r="C892" s="4" t="s">
        <v>1101</v>
      </c>
      <c r="D892" s="5"/>
      <c r="E892" s="4" t="s">
        <v>1110</v>
      </c>
      <c r="G892">
        <f t="shared" si="28"/>
        <v>1</v>
      </c>
      <c r="H892">
        <f t="shared" si="29"/>
        <v>5</v>
      </c>
    </row>
    <row r="893" spans="1:8" x14ac:dyDescent="0.2">
      <c r="A893" s="3" t="s">
        <v>1266</v>
      </c>
      <c r="B893" s="4" t="s">
        <v>1116</v>
      </c>
      <c r="C893" s="4" t="s">
        <v>1117</v>
      </c>
      <c r="D893" s="5"/>
      <c r="E893" s="4" t="s">
        <v>1120</v>
      </c>
      <c r="G893">
        <f t="shared" si="28"/>
        <v>14</v>
      </c>
      <c r="H893">
        <f t="shared" si="29"/>
        <v>17</v>
      </c>
    </row>
    <row r="894" spans="1:8" x14ac:dyDescent="0.2">
      <c r="A894" s="3" t="s">
        <v>1266</v>
      </c>
      <c r="B894" s="4" t="s">
        <v>1116</v>
      </c>
      <c r="C894" s="4" t="s">
        <v>1132</v>
      </c>
      <c r="D894" s="5"/>
      <c r="E894" s="4" t="s">
        <v>1128</v>
      </c>
      <c r="G894">
        <f t="shared" si="28"/>
        <v>23</v>
      </c>
      <c r="H894">
        <f t="shared" si="29"/>
        <v>20</v>
      </c>
    </row>
    <row r="895" spans="1:8" x14ac:dyDescent="0.2">
      <c r="A895" s="3" t="s">
        <v>1266</v>
      </c>
      <c r="B895" s="4" t="s">
        <v>1102</v>
      </c>
      <c r="C895" s="4" t="s">
        <v>1103</v>
      </c>
      <c r="D895" s="5"/>
      <c r="E895" s="4" t="s">
        <v>1131</v>
      </c>
      <c r="G895">
        <f t="shared" si="28"/>
        <v>10</v>
      </c>
      <c r="H895">
        <f t="shared" si="29"/>
        <v>24</v>
      </c>
    </row>
    <row r="896" spans="1:8" x14ac:dyDescent="0.2">
      <c r="A896" s="3" t="s">
        <v>1266</v>
      </c>
      <c r="B896" s="4" t="s">
        <v>1102</v>
      </c>
      <c r="C896" s="4" t="s">
        <v>1121</v>
      </c>
      <c r="D896" s="5"/>
      <c r="E896" s="4" t="s">
        <v>1130</v>
      </c>
      <c r="G896">
        <f t="shared" si="28"/>
        <v>8</v>
      </c>
      <c r="H896">
        <f t="shared" si="29"/>
        <v>25</v>
      </c>
    </row>
    <row r="897" spans="1:8" x14ac:dyDescent="0.2">
      <c r="A897" s="3" t="s">
        <v>1267</v>
      </c>
      <c r="B897" s="4" t="s">
        <v>1107</v>
      </c>
      <c r="C897" s="4" t="s">
        <v>1114</v>
      </c>
      <c r="D897" s="5"/>
      <c r="E897" s="4" t="s">
        <v>1109</v>
      </c>
      <c r="G897">
        <f t="shared" si="28"/>
        <v>27</v>
      </c>
      <c r="H897">
        <f t="shared" si="29"/>
        <v>4</v>
      </c>
    </row>
    <row r="898" spans="1:8" x14ac:dyDescent="0.2">
      <c r="A898" s="3" t="s">
        <v>1267</v>
      </c>
      <c r="B898" s="4" t="s">
        <v>1107</v>
      </c>
      <c r="C898" s="4" t="s">
        <v>1128</v>
      </c>
      <c r="D898" s="5"/>
      <c r="E898" s="4" t="s">
        <v>1108</v>
      </c>
      <c r="G898">
        <f t="shared" si="28"/>
        <v>20</v>
      </c>
      <c r="H898">
        <f t="shared" si="29"/>
        <v>12</v>
      </c>
    </row>
    <row r="899" spans="1:8" x14ac:dyDescent="0.2">
      <c r="A899" s="3" t="s">
        <v>1267</v>
      </c>
      <c r="B899" s="4" t="s">
        <v>1107</v>
      </c>
      <c r="C899" s="4" t="s">
        <v>1119</v>
      </c>
      <c r="D899" s="5"/>
      <c r="E899" s="4" t="s">
        <v>1125</v>
      </c>
      <c r="G899">
        <f t="shared" ref="G899:G962" si="30">VLOOKUP(C899,M:N,2,FALSE)</f>
        <v>11</v>
      </c>
      <c r="H899">
        <f t="shared" ref="H899:H962" si="31">VLOOKUP(E899,M:N,2,FALSE)</f>
        <v>21</v>
      </c>
    </row>
    <row r="900" spans="1:8" x14ac:dyDescent="0.2">
      <c r="A900" s="3" t="s">
        <v>1267</v>
      </c>
      <c r="B900" s="4" t="s">
        <v>1107</v>
      </c>
      <c r="C900" s="4" t="s">
        <v>1126</v>
      </c>
      <c r="D900" s="5"/>
      <c r="E900" s="4" t="s">
        <v>1113</v>
      </c>
      <c r="G900">
        <f t="shared" si="30"/>
        <v>26</v>
      </c>
      <c r="H900">
        <f t="shared" si="31"/>
        <v>29</v>
      </c>
    </row>
    <row r="901" spans="1:8" x14ac:dyDescent="0.2">
      <c r="A901" s="3" t="s">
        <v>1267</v>
      </c>
      <c r="B901" s="4" t="s">
        <v>1098</v>
      </c>
      <c r="C901" s="4" t="s">
        <v>1135</v>
      </c>
      <c r="D901" s="5"/>
      <c r="E901" s="4" t="s">
        <v>1112</v>
      </c>
      <c r="G901">
        <f t="shared" si="30"/>
        <v>15</v>
      </c>
      <c r="H901">
        <f t="shared" si="31"/>
        <v>19</v>
      </c>
    </row>
    <row r="902" spans="1:8" x14ac:dyDescent="0.2">
      <c r="A902" s="3" t="s">
        <v>1267</v>
      </c>
      <c r="B902" s="4" t="s">
        <v>1116</v>
      </c>
      <c r="C902" s="4" t="s">
        <v>1122</v>
      </c>
      <c r="D902" s="5"/>
      <c r="E902" s="4" t="s">
        <v>1120</v>
      </c>
      <c r="G902">
        <f t="shared" si="30"/>
        <v>22</v>
      </c>
      <c r="H902">
        <f t="shared" si="31"/>
        <v>17</v>
      </c>
    </row>
    <row r="903" spans="1:8" x14ac:dyDescent="0.2">
      <c r="A903" s="3" t="s">
        <v>1267</v>
      </c>
      <c r="B903" s="4" t="s">
        <v>1127</v>
      </c>
      <c r="C903" s="4" t="s">
        <v>1123</v>
      </c>
      <c r="D903" s="5"/>
      <c r="E903" s="4" t="s">
        <v>1132</v>
      </c>
      <c r="G903">
        <f t="shared" si="30"/>
        <v>18</v>
      </c>
      <c r="H903">
        <f t="shared" si="31"/>
        <v>23</v>
      </c>
    </row>
    <row r="904" spans="1:8" x14ac:dyDescent="0.2">
      <c r="A904" s="3" t="s">
        <v>1267</v>
      </c>
      <c r="B904" s="4" t="s">
        <v>1127</v>
      </c>
      <c r="C904" s="4" t="s">
        <v>1118</v>
      </c>
      <c r="D904" s="5"/>
      <c r="E904" s="4" t="s">
        <v>1129</v>
      </c>
      <c r="G904">
        <f t="shared" si="30"/>
        <v>7</v>
      </c>
      <c r="H904">
        <f t="shared" si="31"/>
        <v>28</v>
      </c>
    </row>
    <row r="905" spans="1:8" x14ac:dyDescent="0.2">
      <c r="A905" s="3" t="s">
        <v>1267</v>
      </c>
      <c r="B905" s="4" t="s">
        <v>1102</v>
      </c>
      <c r="C905" s="4" t="s">
        <v>1133</v>
      </c>
      <c r="D905" s="5"/>
      <c r="E905" s="4" t="s">
        <v>1104</v>
      </c>
      <c r="G905">
        <f t="shared" si="30"/>
        <v>30</v>
      </c>
      <c r="H905">
        <f t="shared" si="31"/>
        <v>13</v>
      </c>
    </row>
    <row r="906" spans="1:8" x14ac:dyDescent="0.2">
      <c r="A906" s="3" t="s">
        <v>1268</v>
      </c>
      <c r="B906" s="4" t="s">
        <v>1194</v>
      </c>
      <c r="C906" s="4" t="s">
        <v>1105</v>
      </c>
      <c r="D906" s="5"/>
      <c r="E906" s="4" t="s">
        <v>1111</v>
      </c>
      <c r="G906">
        <f t="shared" si="30"/>
        <v>2</v>
      </c>
      <c r="H906">
        <f t="shared" si="31"/>
        <v>9</v>
      </c>
    </row>
    <row r="907" spans="1:8" x14ac:dyDescent="0.2">
      <c r="A907" s="3" t="s">
        <v>1268</v>
      </c>
      <c r="B907" s="4" t="s">
        <v>1098</v>
      </c>
      <c r="C907" s="4" t="s">
        <v>1114</v>
      </c>
      <c r="D907" s="5"/>
      <c r="E907" s="4" t="s">
        <v>1101</v>
      </c>
      <c r="G907">
        <f t="shared" si="30"/>
        <v>27</v>
      </c>
      <c r="H907">
        <f t="shared" si="31"/>
        <v>1</v>
      </c>
    </row>
    <row r="908" spans="1:8" x14ac:dyDescent="0.2">
      <c r="A908" s="3" t="s">
        <v>1268</v>
      </c>
      <c r="B908" s="4" t="s">
        <v>1116</v>
      </c>
      <c r="C908" s="4" t="s">
        <v>1117</v>
      </c>
      <c r="D908" s="5"/>
      <c r="E908" s="4" t="s">
        <v>1110</v>
      </c>
      <c r="G908">
        <f t="shared" si="30"/>
        <v>14</v>
      </c>
      <c r="H908">
        <f t="shared" si="31"/>
        <v>5</v>
      </c>
    </row>
    <row r="909" spans="1:8" x14ac:dyDescent="0.2">
      <c r="A909" s="3" t="s">
        <v>1268</v>
      </c>
      <c r="B909" s="4" t="s">
        <v>1116</v>
      </c>
      <c r="C909" s="4" t="s">
        <v>1113</v>
      </c>
      <c r="D909" s="5"/>
      <c r="E909" s="4" t="s">
        <v>1115</v>
      </c>
      <c r="G909">
        <f t="shared" si="30"/>
        <v>29</v>
      </c>
      <c r="H909">
        <f t="shared" si="31"/>
        <v>6</v>
      </c>
    </row>
    <row r="910" spans="1:8" x14ac:dyDescent="0.2">
      <c r="A910" s="3" t="s">
        <v>1268</v>
      </c>
      <c r="B910" s="4" t="s">
        <v>1116</v>
      </c>
      <c r="C910" s="4" t="s">
        <v>1126</v>
      </c>
      <c r="D910" s="5"/>
      <c r="E910" s="4" t="s">
        <v>1135</v>
      </c>
      <c r="G910">
        <f t="shared" si="30"/>
        <v>26</v>
      </c>
      <c r="H910">
        <f t="shared" si="31"/>
        <v>15</v>
      </c>
    </row>
    <row r="911" spans="1:8" x14ac:dyDescent="0.2">
      <c r="A911" s="3" t="s">
        <v>1268</v>
      </c>
      <c r="B911" s="4" t="s">
        <v>1124</v>
      </c>
      <c r="C911" s="4" t="s">
        <v>1099</v>
      </c>
      <c r="D911" s="5"/>
      <c r="E911" s="4" t="s">
        <v>1100</v>
      </c>
      <c r="G911">
        <f t="shared" si="30"/>
        <v>3</v>
      </c>
      <c r="H911">
        <f t="shared" si="31"/>
        <v>16</v>
      </c>
    </row>
    <row r="912" spans="1:8" x14ac:dyDescent="0.2">
      <c r="A912" s="3" t="s">
        <v>1268</v>
      </c>
      <c r="B912" s="4" t="s">
        <v>1127</v>
      </c>
      <c r="C912" s="4" t="s">
        <v>1130</v>
      </c>
      <c r="D912" s="5"/>
      <c r="E912" s="4" t="s">
        <v>1121</v>
      </c>
      <c r="G912">
        <f t="shared" si="30"/>
        <v>25</v>
      </c>
      <c r="H912">
        <f t="shared" si="31"/>
        <v>8</v>
      </c>
    </row>
    <row r="913" spans="1:8" x14ac:dyDescent="0.2">
      <c r="A913" s="3" t="s">
        <v>1269</v>
      </c>
      <c r="B913" s="4" t="s">
        <v>1185</v>
      </c>
      <c r="C913" s="4" t="s">
        <v>1122</v>
      </c>
      <c r="D913" s="5"/>
      <c r="E913" s="4" t="s">
        <v>1112</v>
      </c>
      <c r="G913">
        <f t="shared" si="30"/>
        <v>22</v>
      </c>
      <c r="H913">
        <f t="shared" si="31"/>
        <v>19</v>
      </c>
    </row>
    <row r="914" spans="1:8" x14ac:dyDescent="0.2">
      <c r="A914" s="3" t="s">
        <v>1269</v>
      </c>
      <c r="B914" s="4" t="s">
        <v>1151</v>
      </c>
      <c r="C914" s="4" t="s">
        <v>1129</v>
      </c>
      <c r="D914" s="5"/>
      <c r="E914" s="4" t="s">
        <v>1132</v>
      </c>
      <c r="G914">
        <f t="shared" si="30"/>
        <v>28</v>
      </c>
      <c r="H914">
        <f t="shared" si="31"/>
        <v>23</v>
      </c>
    </row>
    <row r="915" spans="1:8" x14ac:dyDescent="0.2">
      <c r="A915" s="3" t="s">
        <v>1269</v>
      </c>
      <c r="B915" s="4" t="s">
        <v>1149</v>
      </c>
      <c r="C915" s="4" t="s">
        <v>1105</v>
      </c>
      <c r="D915" s="5"/>
      <c r="E915" s="4" t="s">
        <v>1108</v>
      </c>
      <c r="G915">
        <f t="shared" si="30"/>
        <v>2</v>
      </c>
      <c r="H915">
        <f t="shared" si="31"/>
        <v>12</v>
      </c>
    </row>
    <row r="916" spans="1:8" x14ac:dyDescent="0.2">
      <c r="A916" s="3" t="s">
        <v>1269</v>
      </c>
      <c r="B916" s="4" t="s">
        <v>1107</v>
      </c>
      <c r="C916" s="4" t="s">
        <v>1111</v>
      </c>
      <c r="D916" s="5"/>
      <c r="E916" s="4" t="s">
        <v>1109</v>
      </c>
      <c r="G916">
        <f t="shared" si="30"/>
        <v>9</v>
      </c>
      <c r="H916">
        <f t="shared" si="31"/>
        <v>4</v>
      </c>
    </row>
    <row r="917" spans="1:8" x14ac:dyDescent="0.2">
      <c r="A917" s="3" t="s">
        <v>1269</v>
      </c>
      <c r="B917" s="4" t="s">
        <v>1107</v>
      </c>
      <c r="C917" s="4" t="s">
        <v>1133</v>
      </c>
      <c r="D917" s="5"/>
      <c r="E917" s="4" t="s">
        <v>1119</v>
      </c>
      <c r="G917">
        <f t="shared" si="30"/>
        <v>30</v>
      </c>
      <c r="H917">
        <f t="shared" si="31"/>
        <v>11</v>
      </c>
    </row>
    <row r="918" spans="1:8" x14ac:dyDescent="0.2">
      <c r="A918" s="3" t="s">
        <v>1269</v>
      </c>
      <c r="B918" s="4" t="s">
        <v>1098</v>
      </c>
      <c r="C918" s="4" t="s">
        <v>1118</v>
      </c>
      <c r="D918" s="5"/>
      <c r="E918" s="4" t="s">
        <v>1103</v>
      </c>
      <c r="G918">
        <f t="shared" si="30"/>
        <v>7</v>
      </c>
      <c r="H918">
        <f t="shared" si="31"/>
        <v>10</v>
      </c>
    </row>
    <row r="919" spans="1:8" x14ac:dyDescent="0.2">
      <c r="A919" s="3" t="s">
        <v>1269</v>
      </c>
      <c r="B919" s="4" t="s">
        <v>1127</v>
      </c>
      <c r="C919" s="4" t="s">
        <v>1121</v>
      </c>
      <c r="D919" s="5"/>
      <c r="E919" s="4" t="s">
        <v>1131</v>
      </c>
      <c r="G919">
        <f t="shared" si="30"/>
        <v>8</v>
      </c>
      <c r="H919">
        <f t="shared" si="31"/>
        <v>24</v>
      </c>
    </row>
    <row r="920" spans="1:8" x14ac:dyDescent="0.2">
      <c r="A920" s="3" t="s">
        <v>1269</v>
      </c>
      <c r="B920" s="4" t="s">
        <v>1102</v>
      </c>
      <c r="C920" s="4" t="s">
        <v>1123</v>
      </c>
      <c r="D920" s="5"/>
      <c r="E920" s="4" t="s">
        <v>1104</v>
      </c>
      <c r="G920">
        <f t="shared" si="30"/>
        <v>18</v>
      </c>
      <c r="H920">
        <f t="shared" si="31"/>
        <v>13</v>
      </c>
    </row>
    <row r="921" spans="1:8" ht="30" x14ac:dyDescent="0.2">
      <c r="A921" s="3" t="s">
        <v>1270</v>
      </c>
      <c r="B921" s="4" t="s">
        <v>1107</v>
      </c>
      <c r="C921" s="4" t="s">
        <v>1120</v>
      </c>
      <c r="D921" s="5"/>
      <c r="E921" s="4" t="s">
        <v>1115</v>
      </c>
      <c r="G921">
        <f t="shared" si="30"/>
        <v>17</v>
      </c>
      <c r="H921">
        <f t="shared" si="31"/>
        <v>6</v>
      </c>
    </row>
    <row r="922" spans="1:8" ht="30" x14ac:dyDescent="0.2">
      <c r="A922" s="3" t="s">
        <v>1270</v>
      </c>
      <c r="B922" s="4" t="s">
        <v>1107</v>
      </c>
      <c r="C922" s="4" t="s">
        <v>1108</v>
      </c>
      <c r="D922" s="5"/>
      <c r="E922" s="4" t="s">
        <v>1125</v>
      </c>
      <c r="G922">
        <f t="shared" si="30"/>
        <v>12</v>
      </c>
      <c r="H922">
        <f t="shared" si="31"/>
        <v>21</v>
      </c>
    </row>
    <row r="923" spans="1:8" ht="30" x14ac:dyDescent="0.2">
      <c r="A923" s="3" t="s">
        <v>1270</v>
      </c>
      <c r="B923" s="4" t="s">
        <v>1098</v>
      </c>
      <c r="C923" s="4" t="s">
        <v>1110</v>
      </c>
      <c r="D923" s="5"/>
      <c r="E923" s="4" t="s">
        <v>1135</v>
      </c>
      <c r="G923">
        <f t="shared" si="30"/>
        <v>5</v>
      </c>
      <c r="H923">
        <f t="shared" si="31"/>
        <v>15</v>
      </c>
    </row>
    <row r="924" spans="1:8" ht="30" x14ac:dyDescent="0.2">
      <c r="A924" s="3" t="s">
        <v>1270</v>
      </c>
      <c r="B924" s="4" t="s">
        <v>1116</v>
      </c>
      <c r="C924" s="4" t="s">
        <v>1126</v>
      </c>
      <c r="D924" s="5"/>
      <c r="E924" s="4" t="s">
        <v>1117</v>
      </c>
      <c r="G924">
        <f t="shared" si="30"/>
        <v>26</v>
      </c>
      <c r="H924">
        <f t="shared" si="31"/>
        <v>14</v>
      </c>
    </row>
    <row r="925" spans="1:8" ht="30" x14ac:dyDescent="0.2">
      <c r="A925" s="3" t="s">
        <v>1270</v>
      </c>
      <c r="B925" s="4" t="s">
        <v>1116</v>
      </c>
      <c r="C925" s="4" t="s">
        <v>1109</v>
      </c>
      <c r="D925" s="5"/>
      <c r="E925" s="4" t="s">
        <v>1100</v>
      </c>
      <c r="G925">
        <f t="shared" si="30"/>
        <v>4</v>
      </c>
      <c r="H925">
        <f t="shared" si="31"/>
        <v>16</v>
      </c>
    </row>
    <row r="926" spans="1:8" ht="30" x14ac:dyDescent="0.2">
      <c r="A926" s="3" t="s">
        <v>1270</v>
      </c>
      <c r="B926" s="4" t="s">
        <v>1116</v>
      </c>
      <c r="C926" s="4" t="s">
        <v>1130</v>
      </c>
      <c r="D926" s="5"/>
      <c r="E926" s="4" t="s">
        <v>1128</v>
      </c>
      <c r="G926">
        <f t="shared" si="30"/>
        <v>25</v>
      </c>
      <c r="H926">
        <f t="shared" si="31"/>
        <v>20</v>
      </c>
    </row>
    <row r="927" spans="1:8" x14ac:dyDescent="0.2">
      <c r="A927" s="3" t="s">
        <v>1271</v>
      </c>
      <c r="B927" s="4" t="s">
        <v>1107</v>
      </c>
      <c r="C927" s="4" t="s">
        <v>1111</v>
      </c>
      <c r="D927" s="5"/>
      <c r="E927" s="4" t="s">
        <v>1113</v>
      </c>
      <c r="G927">
        <f t="shared" si="30"/>
        <v>9</v>
      </c>
      <c r="H927">
        <f t="shared" si="31"/>
        <v>29</v>
      </c>
    </row>
    <row r="928" spans="1:8" x14ac:dyDescent="0.2">
      <c r="A928" s="3" t="s">
        <v>1271</v>
      </c>
      <c r="B928" s="4" t="s">
        <v>1098</v>
      </c>
      <c r="C928" s="4" t="s">
        <v>1101</v>
      </c>
      <c r="D928" s="5"/>
      <c r="E928" s="4" t="s">
        <v>1105</v>
      </c>
      <c r="G928">
        <f t="shared" si="30"/>
        <v>1</v>
      </c>
      <c r="H928">
        <f t="shared" si="31"/>
        <v>2</v>
      </c>
    </row>
    <row r="929" spans="1:8" x14ac:dyDescent="0.2">
      <c r="A929" s="3" t="s">
        <v>1271</v>
      </c>
      <c r="B929" s="4" t="s">
        <v>1098</v>
      </c>
      <c r="C929" s="4" t="s">
        <v>1099</v>
      </c>
      <c r="D929" s="5"/>
      <c r="E929" s="4" t="s">
        <v>1114</v>
      </c>
      <c r="G929">
        <f t="shared" si="30"/>
        <v>3</v>
      </c>
      <c r="H929">
        <f t="shared" si="31"/>
        <v>27</v>
      </c>
    </row>
    <row r="930" spans="1:8" x14ac:dyDescent="0.2">
      <c r="A930" s="3" t="s">
        <v>1271</v>
      </c>
      <c r="B930" s="4" t="s">
        <v>1116</v>
      </c>
      <c r="C930" s="4" t="s">
        <v>1133</v>
      </c>
      <c r="D930" s="5"/>
      <c r="E930" s="4" t="s">
        <v>1119</v>
      </c>
      <c r="G930">
        <f t="shared" si="30"/>
        <v>30</v>
      </c>
      <c r="H930">
        <f t="shared" si="31"/>
        <v>11</v>
      </c>
    </row>
    <row r="931" spans="1:8" x14ac:dyDescent="0.2">
      <c r="A931" s="3" t="s">
        <v>1271</v>
      </c>
      <c r="B931" s="4" t="s">
        <v>1116</v>
      </c>
      <c r="C931" s="4" t="s">
        <v>1103</v>
      </c>
      <c r="D931" s="5"/>
      <c r="E931" s="4" t="s">
        <v>1120</v>
      </c>
      <c r="G931">
        <f t="shared" si="30"/>
        <v>10</v>
      </c>
      <c r="H931">
        <f t="shared" si="31"/>
        <v>17</v>
      </c>
    </row>
    <row r="932" spans="1:8" x14ac:dyDescent="0.2">
      <c r="A932" s="3" t="s">
        <v>1271</v>
      </c>
      <c r="B932" s="4" t="s">
        <v>1102</v>
      </c>
      <c r="C932" s="4" t="s">
        <v>1118</v>
      </c>
      <c r="D932" s="5"/>
      <c r="E932" s="4" t="s">
        <v>1104</v>
      </c>
      <c r="G932">
        <f t="shared" si="30"/>
        <v>7</v>
      </c>
      <c r="H932">
        <f t="shared" si="31"/>
        <v>13</v>
      </c>
    </row>
    <row r="933" spans="1:8" x14ac:dyDescent="0.2">
      <c r="A933" s="3" t="s">
        <v>1272</v>
      </c>
      <c r="B933" s="4" t="s">
        <v>1107</v>
      </c>
      <c r="C933" s="4" t="s">
        <v>1109</v>
      </c>
      <c r="D933" s="5"/>
      <c r="E933" s="4" t="s">
        <v>1115</v>
      </c>
      <c r="G933">
        <f t="shared" si="30"/>
        <v>4</v>
      </c>
      <c r="H933">
        <f t="shared" si="31"/>
        <v>6</v>
      </c>
    </row>
    <row r="934" spans="1:8" x14ac:dyDescent="0.2">
      <c r="A934" s="3" t="s">
        <v>1272</v>
      </c>
      <c r="B934" s="4" t="s">
        <v>1107</v>
      </c>
      <c r="C934" s="4" t="s">
        <v>1108</v>
      </c>
      <c r="D934" s="5"/>
      <c r="E934" s="4" t="s">
        <v>1125</v>
      </c>
      <c r="G934">
        <f t="shared" si="30"/>
        <v>12</v>
      </c>
      <c r="H934">
        <f t="shared" si="31"/>
        <v>21</v>
      </c>
    </row>
    <row r="935" spans="1:8" x14ac:dyDescent="0.2">
      <c r="A935" s="3" t="s">
        <v>1272</v>
      </c>
      <c r="B935" s="4" t="s">
        <v>1098</v>
      </c>
      <c r="C935" s="4" t="s">
        <v>1112</v>
      </c>
      <c r="D935" s="5"/>
      <c r="E935" s="4" t="s">
        <v>1122</v>
      </c>
      <c r="G935">
        <f t="shared" si="30"/>
        <v>19</v>
      </c>
      <c r="H935">
        <f t="shared" si="31"/>
        <v>22</v>
      </c>
    </row>
    <row r="936" spans="1:8" x14ac:dyDescent="0.2">
      <c r="A936" s="3" t="s">
        <v>1272</v>
      </c>
      <c r="B936" s="4" t="s">
        <v>1116</v>
      </c>
      <c r="C936" s="4" t="s">
        <v>1129</v>
      </c>
      <c r="D936" s="5"/>
      <c r="E936" s="4" t="s">
        <v>1119</v>
      </c>
      <c r="G936">
        <f t="shared" si="30"/>
        <v>28</v>
      </c>
      <c r="H936">
        <f t="shared" si="31"/>
        <v>11</v>
      </c>
    </row>
    <row r="937" spans="1:8" x14ac:dyDescent="0.2">
      <c r="A937" s="3" t="s">
        <v>1272</v>
      </c>
      <c r="B937" s="4" t="s">
        <v>1116</v>
      </c>
      <c r="C937" s="4" t="s">
        <v>1135</v>
      </c>
      <c r="D937" s="5"/>
      <c r="E937" s="4" t="s">
        <v>1100</v>
      </c>
      <c r="G937">
        <f t="shared" si="30"/>
        <v>15</v>
      </c>
      <c r="H937">
        <f t="shared" si="31"/>
        <v>16</v>
      </c>
    </row>
    <row r="938" spans="1:8" x14ac:dyDescent="0.2">
      <c r="A938" s="3" t="s">
        <v>1272</v>
      </c>
      <c r="B938" s="4" t="s">
        <v>1116</v>
      </c>
      <c r="C938" s="4" t="s">
        <v>1130</v>
      </c>
      <c r="D938" s="5"/>
      <c r="E938" s="4" t="s">
        <v>1123</v>
      </c>
      <c r="G938">
        <f t="shared" si="30"/>
        <v>25</v>
      </c>
      <c r="H938">
        <f t="shared" si="31"/>
        <v>18</v>
      </c>
    </row>
    <row r="939" spans="1:8" x14ac:dyDescent="0.2">
      <c r="A939" s="3" t="s">
        <v>1272</v>
      </c>
      <c r="B939" s="4" t="s">
        <v>1127</v>
      </c>
      <c r="C939" s="4" t="s">
        <v>1128</v>
      </c>
      <c r="D939" s="5"/>
      <c r="E939" s="4" t="s">
        <v>1121</v>
      </c>
      <c r="G939">
        <f t="shared" si="30"/>
        <v>20</v>
      </c>
      <c r="H939">
        <f t="shared" si="31"/>
        <v>8</v>
      </c>
    </row>
    <row r="940" spans="1:8" x14ac:dyDescent="0.2">
      <c r="A940" s="3" t="s">
        <v>1272</v>
      </c>
      <c r="B940" s="4" t="s">
        <v>1102</v>
      </c>
      <c r="C940" s="4" t="s">
        <v>1131</v>
      </c>
      <c r="D940" s="5"/>
      <c r="E940" s="4" t="s">
        <v>1132</v>
      </c>
      <c r="G940">
        <f t="shared" si="30"/>
        <v>24</v>
      </c>
      <c r="H940">
        <f t="shared" si="31"/>
        <v>23</v>
      </c>
    </row>
    <row r="941" spans="1:8" x14ac:dyDescent="0.2">
      <c r="A941" s="3" t="s">
        <v>1273</v>
      </c>
      <c r="B941" s="4" t="s">
        <v>1098</v>
      </c>
      <c r="C941" s="4" t="s">
        <v>1117</v>
      </c>
      <c r="D941" s="5"/>
      <c r="E941" s="4" t="s">
        <v>1105</v>
      </c>
      <c r="G941">
        <f t="shared" si="30"/>
        <v>14</v>
      </c>
      <c r="H941">
        <f t="shared" si="31"/>
        <v>2</v>
      </c>
    </row>
    <row r="942" spans="1:8" x14ac:dyDescent="0.2">
      <c r="A942" s="3" t="s">
        <v>1273</v>
      </c>
      <c r="B942" s="4" t="s">
        <v>1098</v>
      </c>
      <c r="C942" s="4" t="s">
        <v>1135</v>
      </c>
      <c r="D942" s="5"/>
      <c r="E942" s="4" t="s">
        <v>1099</v>
      </c>
      <c r="G942">
        <f t="shared" si="30"/>
        <v>15</v>
      </c>
      <c r="H942">
        <f t="shared" si="31"/>
        <v>3</v>
      </c>
    </row>
    <row r="943" spans="1:8" x14ac:dyDescent="0.2">
      <c r="A943" s="3" t="s">
        <v>1273</v>
      </c>
      <c r="B943" s="4" t="s">
        <v>1098</v>
      </c>
      <c r="C943" s="4" t="s">
        <v>1111</v>
      </c>
      <c r="D943" s="5"/>
      <c r="E943" s="4" t="s">
        <v>1114</v>
      </c>
      <c r="G943">
        <f t="shared" si="30"/>
        <v>9</v>
      </c>
      <c r="H943">
        <f t="shared" si="31"/>
        <v>27</v>
      </c>
    </row>
    <row r="944" spans="1:8" x14ac:dyDescent="0.2">
      <c r="A944" s="3" t="s">
        <v>1273</v>
      </c>
      <c r="B944" s="4" t="s">
        <v>1124</v>
      </c>
      <c r="C944" s="4" t="s">
        <v>1103</v>
      </c>
      <c r="D944" s="5"/>
      <c r="E944" s="4" t="s">
        <v>1118</v>
      </c>
      <c r="G944">
        <f t="shared" si="30"/>
        <v>10</v>
      </c>
      <c r="H944">
        <f t="shared" si="31"/>
        <v>7</v>
      </c>
    </row>
    <row r="945" spans="1:8" x14ac:dyDescent="0.2">
      <c r="A945" s="3" t="s">
        <v>1273</v>
      </c>
      <c r="B945" s="4" t="s">
        <v>1124</v>
      </c>
      <c r="C945" s="4" t="s">
        <v>1130</v>
      </c>
      <c r="D945" s="5"/>
      <c r="E945" s="4" t="s">
        <v>1126</v>
      </c>
      <c r="G945">
        <f t="shared" si="30"/>
        <v>25</v>
      </c>
      <c r="H945">
        <f t="shared" si="31"/>
        <v>26</v>
      </c>
    </row>
    <row r="946" spans="1:8" x14ac:dyDescent="0.2">
      <c r="A946" s="3" t="s">
        <v>1273</v>
      </c>
      <c r="B946" s="4" t="s">
        <v>1102</v>
      </c>
      <c r="C946" s="4" t="s">
        <v>1104</v>
      </c>
      <c r="D946" s="5"/>
      <c r="E946" s="4" t="s">
        <v>1133</v>
      </c>
      <c r="G946">
        <f t="shared" si="30"/>
        <v>13</v>
      </c>
      <c r="H946">
        <f t="shared" si="31"/>
        <v>30</v>
      </c>
    </row>
    <row r="947" spans="1:8" x14ac:dyDescent="0.2">
      <c r="A947" s="3" t="s">
        <v>1274</v>
      </c>
      <c r="B947" s="4" t="s">
        <v>1107</v>
      </c>
      <c r="C947" s="4" t="s">
        <v>1108</v>
      </c>
      <c r="D947" s="5"/>
      <c r="E947" s="4" t="s">
        <v>1111</v>
      </c>
      <c r="G947">
        <f t="shared" si="30"/>
        <v>12</v>
      </c>
      <c r="H947">
        <f t="shared" si="31"/>
        <v>9</v>
      </c>
    </row>
    <row r="948" spans="1:8" x14ac:dyDescent="0.2">
      <c r="A948" s="3" t="s">
        <v>1274</v>
      </c>
      <c r="B948" s="4" t="s">
        <v>1107</v>
      </c>
      <c r="C948" s="4" t="s">
        <v>1115</v>
      </c>
      <c r="D948" s="5"/>
      <c r="E948" s="4" t="s">
        <v>1122</v>
      </c>
      <c r="G948">
        <f t="shared" si="30"/>
        <v>6</v>
      </c>
      <c r="H948">
        <f t="shared" si="31"/>
        <v>22</v>
      </c>
    </row>
    <row r="949" spans="1:8" x14ac:dyDescent="0.2">
      <c r="A949" s="3" t="s">
        <v>1274</v>
      </c>
      <c r="B949" s="4" t="s">
        <v>1107</v>
      </c>
      <c r="C949" s="4" t="s">
        <v>1101</v>
      </c>
      <c r="D949" s="5"/>
      <c r="E949" s="4" t="s">
        <v>1113</v>
      </c>
      <c r="G949">
        <f t="shared" si="30"/>
        <v>1</v>
      </c>
      <c r="H949">
        <f t="shared" si="31"/>
        <v>29</v>
      </c>
    </row>
    <row r="950" spans="1:8" x14ac:dyDescent="0.2">
      <c r="A950" s="3" t="s">
        <v>1274</v>
      </c>
      <c r="B950" s="4" t="s">
        <v>1098</v>
      </c>
      <c r="C950" s="4" t="s">
        <v>1100</v>
      </c>
      <c r="D950" s="5"/>
      <c r="E950" s="4" t="s">
        <v>1110</v>
      </c>
      <c r="G950">
        <f t="shared" si="30"/>
        <v>16</v>
      </c>
      <c r="H950">
        <f t="shared" si="31"/>
        <v>5</v>
      </c>
    </row>
    <row r="951" spans="1:8" x14ac:dyDescent="0.2">
      <c r="A951" s="3" t="s">
        <v>1274</v>
      </c>
      <c r="B951" s="4" t="s">
        <v>1116</v>
      </c>
      <c r="C951" s="4" t="s">
        <v>1129</v>
      </c>
      <c r="D951" s="5"/>
      <c r="E951" s="4" t="s">
        <v>1123</v>
      </c>
      <c r="G951">
        <f t="shared" si="30"/>
        <v>28</v>
      </c>
      <c r="H951">
        <f t="shared" si="31"/>
        <v>18</v>
      </c>
    </row>
    <row r="952" spans="1:8" x14ac:dyDescent="0.2">
      <c r="A952" s="3" t="s">
        <v>1274</v>
      </c>
      <c r="B952" s="4" t="s">
        <v>1116</v>
      </c>
      <c r="C952" s="4" t="s">
        <v>1120</v>
      </c>
      <c r="D952" s="5"/>
      <c r="E952" s="4" t="s">
        <v>1128</v>
      </c>
      <c r="G952">
        <f t="shared" si="30"/>
        <v>17</v>
      </c>
      <c r="H952">
        <f t="shared" si="31"/>
        <v>20</v>
      </c>
    </row>
    <row r="953" spans="1:8" x14ac:dyDescent="0.2">
      <c r="A953" s="3" t="s">
        <v>1274</v>
      </c>
      <c r="B953" s="4" t="s">
        <v>1127</v>
      </c>
      <c r="C953" s="4" t="s">
        <v>1119</v>
      </c>
      <c r="D953" s="5"/>
      <c r="E953" s="4" t="s">
        <v>1121</v>
      </c>
      <c r="G953">
        <f t="shared" si="30"/>
        <v>11</v>
      </c>
      <c r="H953">
        <f t="shared" si="31"/>
        <v>8</v>
      </c>
    </row>
    <row r="954" spans="1:8" x14ac:dyDescent="0.2">
      <c r="A954" s="3" t="s">
        <v>1274</v>
      </c>
      <c r="B954" s="4" t="s">
        <v>1102</v>
      </c>
      <c r="C954" s="4" t="s">
        <v>1112</v>
      </c>
      <c r="D954" s="5"/>
      <c r="E954" s="4" t="s">
        <v>1132</v>
      </c>
      <c r="G954">
        <f t="shared" si="30"/>
        <v>19</v>
      </c>
      <c r="H954">
        <f t="shared" si="31"/>
        <v>23</v>
      </c>
    </row>
    <row r="955" spans="1:8" x14ac:dyDescent="0.2">
      <c r="A955" s="3" t="s">
        <v>1275</v>
      </c>
      <c r="B955" s="4" t="s">
        <v>1149</v>
      </c>
      <c r="C955" s="4" t="s">
        <v>1130</v>
      </c>
      <c r="D955" s="5"/>
      <c r="E955" s="4" t="s">
        <v>1118</v>
      </c>
      <c r="G955">
        <f t="shared" si="30"/>
        <v>25</v>
      </c>
      <c r="H955">
        <f t="shared" si="31"/>
        <v>7</v>
      </c>
    </row>
    <row r="956" spans="1:8" x14ac:dyDescent="0.2">
      <c r="A956" s="3" t="s">
        <v>1275</v>
      </c>
      <c r="B956" s="4" t="s">
        <v>1107</v>
      </c>
      <c r="C956" s="4" t="s">
        <v>1126</v>
      </c>
      <c r="D956" s="5"/>
      <c r="E956" s="4" t="s">
        <v>1109</v>
      </c>
      <c r="G956">
        <f t="shared" si="30"/>
        <v>26</v>
      </c>
      <c r="H956">
        <f t="shared" si="31"/>
        <v>4</v>
      </c>
    </row>
    <row r="957" spans="1:8" x14ac:dyDescent="0.2">
      <c r="A957" s="3" t="s">
        <v>1275</v>
      </c>
      <c r="B957" s="4" t="s">
        <v>1116</v>
      </c>
      <c r="C957" s="4" t="s">
        <v>1125</v>
      </c>
      <c r="D957" s="5"/>
      <c r="E957" s="4" t="s">
        <v>1117</v>
      </c>
      <c r="G957">
        <f t="shared" si="30"/>
        <v>21</v>
      </c>
      <c r="H957">
        <f t="shared" si="31"/>
        <v>14</v>
      </c>
    </row>
    <row r="958" spans="1:8" x14ac:dyDescent="0.2">
      <c r="A958" s="3" t="s">
        <v>1275</v>
      </c>
      <c r="B958" s="4" t="s">
        <v>1116</v>
      </c>
      <c r="C958" s="4" t="s">
        <v>1122</v>
      </c>
      <c r="D958" s="5"/>
      <c r="E958" s="4" t="s">
        <v>1135</v>
      </c>
      <c r="G958">
        <f t="shared" si="30"/>
        <v>22</v>
      </c>
      <c r="H958">
        <f t="shared" si="31"/>
        <v>15</v>
      </c>
    </row>
    <row r="959" spans="1:8" x14ac:dyDescent="0.2">
      <c r="A959" s="3" t="s">
        <v>1275</v>
      </c>
      <c r="B959" s="4" t="s">
        <v>1116</v>
      </c>
      <c r="C959" s="4" t="s">
        <v>1131</v>
      </c>
      <c r="D959" s="5"/>
      <c r="E959" s="4" t="s">
        <v>1120</v>
      </c>
      <c r="G959">
        <f t="shared" si="30"/>
        <v>24</v>
      </c>
      <c r="H959">
        <f t="shared" si="31"/>
        <v>17</v>
      </c>
    </row>
    <row r="960" spans="1:8" x14ac:dyDescent="0.2">
      <c r="A960" s="3" t="s">
        <v>1275</v>
      </c>
      <c r="B960" s="4" t="s">
        <v>1124</v>
      </c>
      <c r="C960" s="4" t="s">
        <v>1103</v>
      </c>
      <c r="D960" s="5"/>
      <c r="E960" s="4" t="s">
        <v>1104</v>
      </c>
      <c r="G960">
        <f t="shared" si="30"/>
        <v>10</v>
      </c>
      <c r="H960">
        <f t="shared" si="31"/>
        <v>13</v>
      </c>
    </row>
    <row r="961" spans="1:8" x14ac:dyDescent="0.2">
      <c r="A961" s="3" t="s">
        <v>1276</v>
      </c>
      <c r="B961" s="4" t="s">
        <v>1185</v>
      </c>
      <c r="C961" s="4" t="s">
        <v>1099</v>
      </c>
      <c r="D961" s="5"/>
      <c r="E961" s="4" t="s">
        <v>1105</v>
      </c>
      <c r="G961">
        <f t="shared" si="30"/>
        <v>3</v>
      </c>
      <c r="H961">
        <f t="shared" si="31"/>
        <v>2</v>
      </c>
    </row>
    <row r="962" spans="1:8" x14ac:dyDescent="0.2">
      <c r="A962" s="3" t="s">
        <v>1276</v>
      </c>
      <c r="B962" s="4" t="s">
        <v>1151</v>
      </c>
      <c r="C962" s="4" t="s">
        <v>1132</v>
      </c>
      <c r="D962" s="5"/>
      <c r="E962" s="4" t="s">
        <v>1100</v>
      </c>
      <c r="G962">
        <f t="shared" si="30"/>
        <v>23</v>
      </c>
      <c r="H962">
        <f t="shared" si="31"/>
        <v>16</v>
      </c>
    </row>
    <row r="963" spans="1:8" x14ac:dyDescent="0.2">
      <c r="A963" s="3" t="s">
        <v>1276</v>
      </c>
      <c r="B963" s="4" t="s">
        <v>1138</v>
      </c>
      <c r="C963" s="4" t="s">
        <v>1114</v>
      </c>
      <c r="D963" s="5"/>
      <c r="E963" s="4" t="s">
        <v>1115</v>
      </c>
      <c r="G963">
        <f t="shared" ref="G963:G1026" si="32">VLOOKUP(C963,M:N,2,FALSE)</f>
        <v>27</v>
      </c>
      <c r="H963">
        <f t="shared" ref="H963:H1026" si="33">VLOOKUP(E963,M:N,2,FALSE)</f>
        <v>6</v>
      </c>
    </row>
    <row r="964" spans="1:8" x14ac:dyDescent="0.2">
      <c r="A964" s="3" t="s">
        <v>1276</v>
      </c>
      <c r="B964" s="4" t="s">
        <v>1138</v>
      </c>
      <c r="C964" s="4" t="s">
        <v>1108</v>
      </c>
      <c r="D964" s="5"/>
      <c r="E964" s="4" t="s">
        <v>1113</v>
      </c>
      <c r="G964">
        <f t="shared" si="32"/>
        <v>12</v>
      </c>
      <c r="H964">
        <f t="shared" si="33"/>
        <v>29</v>
      </c>
    </row>
    <row r="965" spans="1:8" x14ac:dyDescent="0.2">
      <c r="A965" s="3" t="s">
        <v>1276</v>
      </c>
      <c r="B965" s="4" t="s">
        <v>1107</v>
      </c>
      <c r="C965" s="4" t="s">
        <v>1117</v>
      </c>
      <c r="D965" s="5"/>
      <c r="E965" s="4" t="s">
        <v>1119</v>
      </c>
      <c r="G965">
        <f t="shared" si="32"/>
        <v>14</v>
      </c>
      <c r="H965">
        <f t="shared" si="33"/>
        <v>11</v>
      </c>
    </row>
    <row r="966" spans="1:8" x14ac:dyDescent="0.2">
      <c r="A966" s="3" t="s">
        <v>1276</v>
      </c>
      <c r="B966" s="4" t="s">
        <v>1107</v>
      </c>
      <c r="C966" s="4" t="s">
        <v>1129</v>
      </c>
      <c r="D966" s="5"/>
      <c r="E966" s="4" t="s">
        <v>1128</v>
      </c>
      <c r="G966">
        <f t="shared" si="32"/>
        <v>28</v>
      </c>
      <c r="H966">
        <f t="shared" si="33"/>
        <v>20</v>
      </c>
    </row>
    <row r="967" spans="1:8" x14ac:dyDescent="0.2">
      <c r="A967" s="3" t="s">
        <v>1276</v>
      </c>
      <c r="B967" s="4" t="s">
        <v>1098</v>
      </c>
      <c r="C967" s="4" t="s">
        <v>1112</v>
      </c>
      <c r="D967" s="5"/>
      <c r="E967" s="4" t="s">
        <v>1133</v>
      </c>
      <c r="G967">
        <f t="shared" si="32"/>
        <v>19</v>
      </c>
      <c r="H967">
        <f t="shared" si="33"/>
        <v>30</v>
      </c>
    </row>
    <row r="968" spans="1:8" x14ac:dyDescent="0.2">
      <c r="A968" s="3" t="s">
        <v>1276</v>
      </c>
      <c r="B968" s="4" t="s">
        <v>1102</v>
      </c>
      <c r="C968" s="4" t="s">
        <v>1123</v>
      </c>
      <c r="D968" s="5"/>
      <c r="E968" s="4" t="s">
        <v>1121</v>
      </c>
      <c r="G968">
        <f t="shared" si="32"/>
        <v>18</v>
      </c>
      <c r="H968">
        <f t="shared" si="33"/>
        <v>8</v>
      </c>
    </row>
    <row r="969" spans="1:8" x14ac:dyDescent="0.2">
      <c r="A969" s="3" t="s">
        <v>1277</v>
      </c>
      <c r="B969" s="4" t="s">
        <v>1107</v>
      </c>
      <c r="C969" s="4" t="s">
        <v>1101</v>
      </c>
      <c r="D969" s="5"/>
      <c r="E969" s="4" t="s">
        <v>1111</v>
      </c>
      <c r="G969">
        <f t="shared" si="32"/>
        <v>1</v>
      </c>
      <c r="H969">
        <f t="shared" si="33"/>
        <v>9</v>
      </c>
    </row>
    <row r="970" spans="1:8" x14ac:dyDescent="0.2">
      <c r="A970" s="3" t="s">
        <v>1277</v>
      </c>
      <c r="B970" s="4" t="s">
        <v>1107</v>
      </c>
      <c r="C970" s="4" t="s">
        <v>1110</v>
      </c>
      <c r="D970" s="5"/>
      <c r="E970" s="4" t="s">
        <v>1122</v>
      </c>
      <c r="G970">
        <f t="shared" si="32"/>
        <v>5</v>
      </c>
      <c r="H970">
        <f t="shared" si="33"/>
        <v>22</v>
      </c>
    </row>
    <row r="971" spans="1:8" x14ac:dyDescent="0.2">
      <c r="A971" s="3" t="s">
        <v>1277</v>
      </c>
      <c r="B971" s="4" t="s">
        <v>1098</v>
      </c>
      <c r="C971" s="4" t="s">
        <v>1119</v>
      </c>
      <c r="D971" s="5"/>
      <c r="E971" s="4" t="s">
        <v>1135</v>
      </c>
      <c r="G971">
        <f t="shared" si="32"/>
        <v>11</v>
      </c>
      <c r="H971">
        <f t="shared" si="33"/>
        <v>15</v>
      </c>
    </row>
    <row r="972" spans="1:8" x14ac:dyDescent="0.2">
      <c r="A972" s="3" t="s">
        <v>1277</v>
      </c>
      <c r="B972" s="4" t="s">
        <v>1116</v>
      </c>
      <c r="C972" s="4" t="s">
        <v>1131</v>
      </c>
      <c r="D972" s="5"/>
      <c r="E972" s="4" t="s">
        <v>1120</v>
      </c>
      <c r="G972">
        <f t="shared" si="32"/>
        <v>24</v>
      </c>
      <c r="H972">
        <f t="shared" si="33"/>
        <v>17</v>
      </c>
    </row>
    <row r="973" spans="1:8" x14ac:dyDescent="0.2">
      <c r="A973" s="3" t="s">
        <v>1277</v>
      </c>
      <c r="B973" s="4" t="s">
        <v>1124</v>
      </c>
      <c r="C973" s="4" t="s">
        <v>1129</v>
      </c>
      <c r="D973" s="5"/>
      <c r="E973" s="4" t="s">
        <v>1118</v>
      </c>
      <c r="G973">
        <f t="shared" si="32"/>
        <v>28</v>
      </c>
      <c r="H973">
        <f t="shared" si="33"/>
        <v>7</v>
      </c>
    </row>
    <row r="974" spans="1:8" x14ac:dyDescent="0.2">
      <c r="A974" s="3" t="s">
        <v>1277</v>
      </c>
      <c r="B974" s="4" t="s">
        <v>1124</v>
      </c>
      <c r="C974" s="4" t="s">
        <v>1104</v>
      </c>
      <c r="D974" s="5"/>
      <c r="E974" s="4" t="s">
        <v>1126</v>
      </c>
      <c r="G974">
        <f t="shared" si="32"/>
        <v>13</v>
      </c>
      <c r="H974">
        <f t="shared" si="33"/>
        <v>26</v>
      </c>
    </row>
    <row r="975" spans="1:8" x14ac:dyDescent="0.2">
      <c r="A975" s="3" t="s">
        <v>1277</v>
      </c>
      <c r="B975" s="4" t="s">
        <v>1102</v>
      </c>
      <c r="C975" s="4" t="s">
        <v>1112</v>
      </c>
      <c r="D975" s="5"/>
      <c r="E975" s="4" t="s">
        <v>1130</v>
      </c>
      <c r="G975">
        <f t="shared" si="32"/>
        <v>19</v>
      </c>
      <c r="H975">
        <f t="shared" si="33"/>
        <v>25</v>
      </c>
    </row>
    <row r="976" spans="1:8" x14ac:dyDescent="0.2">
      <c r="A976" s="3" t="s">
        <v>1278</v>
      </c>
      <c r="B976" s="4" t="s">
        <v>1107</v>
      </c>
      <c r="C976" s="4" t="s">
        <v>1099</v>
      </c>
      <c r="D976" s="5"/>
      <c r="E976" s="4" t="s">
        <v>1109</v>
      </c>
      <c r="G976">
        <f t="shared" si="32"/>
        <v>3</v>
      </c>
      <c r="H976">
        <f t="shared" si="33"/>
        <v>4</v>
      </c>
    </row>
    <row r="977" spans="1:8" x14ac:dyDescent="0.2">
      <c r="A977" s="3" t="s">
        <v>1278</v>
      </c>
      <c r="B977" s="4" t="s">
        <v>1107</v>
      </c>
      <c r="C977" s="4" t="s">
        <v>1115</v>
      </c>
      <c r="D977" s="5"/>
      <c r="E977" s="4" t="s">
        <v>1108</v>
      </c>
      <c r="G977">
        <f t="shared" si="32"/>
        <v>6</v>
      </c>
      <c r="H977">
        <f t="shared" si="33"/>
        <v>12</v>
      </c>
    </row>
    <row r="978" spans="1:8" x14ac:dyDescent="0.2">
      <c r="A978" s="3" t="s">
        <v>1278</v>
      </c>
      <c r="B978" s="4" t="s">
        <v>1107</v>
      </c>
      <c r="C978" s="4" t="s">
        <v>1132</v>
      </c>
      <c r="D978" s="5"/>
      <c r="E978" s="4" t="s">
        <v>1125</v>
      </c>
      <c r="G978">
        <f t="shared" si="32"/>
        <v>23</v>
      </c>
      <c r="H978">
        <f t="shared" si="33"/>
        <v>21</v>
      </c>
    </row>
    <row r="979" spans="1:8" x14ac:dyDescent="0.2">
      <c r="A979" s="3" t="s">
        <v>1278</v>
      </c>
      <c r="B979" s="4" t="s">
        <v>1098</v>
      </c>
      <c r="C979" s="4" t="s">
        <v>1123</v>
      </c>
      <c r="D979" s="5"/>
      <c r="E979" s="4" t="s">
        <v>1117</v>
      </c>
      <c r="G979">
        <f t="shared" si="32"/>
        <v>18</v>
      </c>
      <c r="H979">
        <f t="shared" si="33"/>
        <v>14</v>
      </c>
    </row>
    <row r="980" spans="1:8" x14ac:dyDescent="0.2">
      <c r="A980" s="3" t="s">
        <v>1278</v>
      </c>
      <c r="B980" s="4" t="s">
        <v>1116</v>
      </c>
      <c r="C980" s="4" t="s">
        <v>1100</v>
      </c>
      <c r="D980" s="5"/>
      <c r="E980" s="4" t="s">
        <v>1128</v>
      </c>
      <c r="G980">
        <f t="shared" si="32"/>
        <v>16</v>
      </c>
      <c r="H980">
        <f t="shared" si="33"/>
        <v>20</v>
      </c>
    </row>
    <row r="981" spans="1:8" x14ac:dyDescent="0.2">
      <c r="A981" s="3" t="s">
        <v>1278</v>
      </c>
      <c r="B981" s="4" t="s">
        <v>1102</v>
      </c>
      <c r="C981" s="4" t="s">
        <v>1133</v>
      </c>
      <c r="D981" s="5"/>
      <c r="E981" s="4" t="s">
        <v>1103</v>
      </c>
      <c r="G981">
        <f t="shared" si="32"/>
        <v>30</v>
      </c>
      <c r="H981">
        <f t="shared" si="33"/>
        <v>10</v>
      </c>
    </row>
    <row r="982" spans="1:8" x14ac:dyDescent="0.2">
      <c r="A982" s="3" t="s">
        <v>1279</v>
      </c>
      <c r="B982" s="4" t="s">
        <v>1107</v>
      </c>
      <c r="C982" s="4" t="s">
        <v>1105</v>
      </c>
      <c r="D982" s="5"/>
      <c r="E982" s="4" t="s">
        <v>1109</v>
      </c>
      <c r="G982">
        <f t="shared" si="32"/>
        <v>2</v>
      </c>
      <c r="H982">
        <f t="shared" si="33"/>
        <v>4</v>
      </c>
    </row>
    <row r="983" spans="1:8" x14ac:dyDescent="0.2">
      <c r="A983" s="3" t="s">
        <v>1279</v>
      </c>
      <c r="B983" s="4" t="s">
        <v>1107</v>
      </c>
      <c r="C983" s="4" t="s">
        <v>1110</v>
      </c>
      <c r="D983" s="5"/>
      <c r="E983" s="4" t="s">
        <v>1111</v>
      </c>
      <c r="G983">
        <f t="shared" si="32"/>
        <v>5</v>
      </c>
      <c r="H983">
        <f t="shared" si="33"/>
        <v>9</v>
      </c>
    </row>
    <row r="984" spans="1:8" x14ac:dyDescent="0.2">
      <c r="A984" s="3" t="s">
        <v>1279</v>
      </c>
      <c r="B984" s="4" t="s">
        <v>1098</v>
      </c>
      <c r="C984" s="4" t="s">
        <v>1132</v>
      </c>
      <c r="D984" s="5"/>
      <c r="E984" s="4" t="s">
        <v>1135</v>
      </c>
      <c r="G984">
        <f t="shared" si="32"/>
        <v>23</v>
      </c>
      <c r="H984">
        <f t="shared" si="33"/>
        <v>15</v>
      </c>
    </row>
    <row r="985" spans="1:8" x14ac:dyDescent="0.2">
      <c r="A985" s="3" t="s">
        <v>1279</v>
      </c>
      <c r="B985" s="4" t="s">
        <v>1098</v>
      </c>
      <c r="C985" s="4" t="s">
        <v>1101</v>
      </c>
      <c r="D985" s="5"/>
      <c r="E985" s="4" t="s">
        <v>1100</v>
      </c>
      <c r="G985">
        <f t="shared" si="32"/>
        <v>1</v>
      </c>
      <c r="H985">
        <f t="shared" si="33"/>
        <v>16</v>
      </c>
    </row>
    <row r="986" spans="1:8" x14ac:dyDescent="0.2">
      <c r="A986" s="3" t="s">
        <v>1279</v>
      </c>
      <c r="B986" s="4" t="s">
        <v>1116</v>
      </c>
      <c r="C986" s="4" t="s">
        <v>1104</v>
      </c>
      <c r="D986" s="5"/>
      <c r="E986" s="4" t="s">
        <v>1119</v>
      </c>
      <c r="G986">
        <f t="shared" si="32"/>
        <v>13</v>
      </c>
      <c r="H986">
        <f t="shared" si="33"/>
        <v>11</v>
      </c>
    </row>
    <row r="987" spans="1:8" x14ac:dyDescent="0.2">
      <c r="A987" s="3" t="s">
        <v>1279</v>
      </c>
      <c r="B987" s="4" t="s">
        <v>1116</v>
      </c>
      <c r="C987" s="4" t="s">
        <v>1128</v>
      </c>
      <c r="D987" s="5"/>
      <c r="E987" s="4" t="s">
        <v>1120</v>
      </c>
      <c r="G987">
        <f t="shared" si="32"/>
        <v>20</v>
      </c>
      <c r="H987">
        <f t="shared" si="33"/>
        <v>17</v>
      </c>
    </row>
    <row r="988" spans="1:8" x14ac:dyDescent="0.2">
      <c r="A988" s="3" t="s">
        <v>1279</v>
      </c>
      <c r="B988" s="4" t="s">
        <v>1116</v>
      </c>
      <c r="C988" s="4" t="s">
        <v>1125</v>
      </c>
      <c r="D988" s="5"/>
      <c r="E988" s="4" t="s">
        <v>1123</v>
      </c>
      <c r="G988">
        <f t="shared" si="32"/>
        <v>21</v>
      </c>
      <c r="H988">
        <f t="shared" si="33"/>
        <v>18</v>
      </c>
    </row>
    <row r="989" spans="1:8" x14ac:dyDescent="0.2">
      <c r="A989" s="3" t="s">
        <v>1279</v>
      </c>
      <c r="B989" s="4" t="s">
        <v>1124</v>
      </c>
      <c r="C989" s="4" t="s">
        <v>1112</v>
      </c>
      <c r="D989" s="5"/>
      <c r="E989" s="4" t="s">
        <v>1118</v>
      </c>
      <c r="G989">
        <f t="shared" si="32"/>
        <v>19</v>
      </c>
      <c r="H989">
        <f t="shared" si="33"/>
        <v>7</v>
      </c>
    </row>
    <row r="990" spans="1:8" x14ac:dyDescent="0.2">
      <c r="A990" s="3" t="s">
        <v>1279</v>
      </c>
      <c r="B990" s="4" t="s">
        <v>1124</v>
      </c>
      <c r="C990" s="4" t="s">
        <v>1114</v>
      </c>
      <c r="D990" s="5"/>
      <c r="E990" s="4" t="s">
        <v>1126</v>
      </c>
      <c r="G990">
        <f t="shared" si="32"/>
        <v>27</v>
      </c>
      <c r="H990">
        <f t="shared" si="33"/>
        <v>26</v>
      </c>
    </row>
    <row r="991" spans="1:8" x14ac:dyDescent="0.2">
      <c r="A991" s="3" t="s">
        <v>1279</v>
      </c>
      <c r="B991" s="4" t="s">
        <v>1102</v>
      </c>
      <c r="C991" s="4" t="s">
        <v>1121</v>
      </c>
      <c r="D991" s="5"/>
      <c r="E991" s="4" t="s">
        <v>1130</v>
      </c>
      <c r="G991">
        <f t="shared" si="32"/>
        <v>8</v>
      </c>
      <c r="H991">
        <f t="shared" si="33"/>
        <v>25</v>
      </c>
    </row>
    <row r="992" spans="1:8" x14ac:dyDescent="0.2">
      <c r="A992" s="3" t="s">
        <v>1279</v>
      </c>
      <c r="B992" s="4" t="s">
        <v>1102</v>
      </c>
      <c r="C992" s="4" t="s">
        <v>1131</v>
      </c>
      <c r="D992" s="5"/>
      <c r="E992" s="4" t="s">
        <v>1129</v>
      </c>
      <c r="G992">
        <f t="shared" si="32"/>
        <v>24</v>
      </c>
      <c r="H992">
        <f t="shared" si="33"/>
        <v>28</v>
      </c>
    </row>
    <row r="993" spans="1:8" x14ac:dyDescent="0.2">
      <c r="A993" s="3" t="s">
        <v>1279</v>
      </c>
      <c r="B993" s="4" t="s">
        <v>1139</v>
      </c>
      <c r="C993" s="4" t="s">
        <v>1113</v>
      </c>
      <c r="D993" s="5"/>
      <c r="E993" s="4" t="s">
        <v>1133</v>
      </c>
      <c r="G993">
        <f t="shared" si="32"/>
        <v>29</v>
      </c>
      <c r="H993">
        <f t="shared" si="33"/>
        <v>30</v>
      </c>
    </row>
    <row r="994" spans="1:8" x14ac:dyDescent="0.2">
      <c r="A994" s="3" t="s">
        <v>1280</v>
      </c>
      <c r="B994" s="4" t="s">
        <v>1098</v>
      </c>
      <c r="C994" s="4" t="s">
        <v>1099</v>
      </c>
      <c r="D994" s="5"/>
      <c r="E994" s="4" t="s">
        <v>1122</v>
      </c>
      <c r="G994">
        <f t="shared" si="32"/>
        <v>3</v>
      </c>
      <c r="H994">
        <f t="shared" si="33"/>
        <v>22</v>
      </c>
    </row>
    <row r="995" spans="1:8" x14ac:dyDescent="0.2">
      <c r="A995" s="3" t="s">
        <v>1280</v>
      </c>
      <c r="B995" s="4" t="s">
        <v>1102</v>
      </c>
      <c r="C995" s="4" t="s">
        <v>1103</v>
      </c>
      <c r="D995" s="5"/>
      <c r="E995" s="4" t="s">
        <v>1121</v>
      </c>
      <c r="G995">
        <f t="shared" si="32"/>
        <v>10</v>
      </c>
      <c r="H995">
        <f t="shared" si="33"/>
        <v>8</v>
      </c>
    </row>
    <row r="996" spans="1:8" x14ac:dyDescent="0.2">
      <c r="A996" s="3" t="s">
        <v>1281</v>
      </c>
      <c r="B996" s="4" t="s">
        <v>1107</v>
      </c>
      <c r="C996" s="4" t="s">
        <v>1120</v>
      </c>
      <c r="D996" s="5"/>
      <c r="E996" s="4" t="s">
        <v>1125</v>
      </c>
      <c r="G996">
        <f t="shared" si="32"/>
        <v>17</v>
      </c>
      <c r="H996">
        <f t="shared" si="33"/>
        <v>21</v>
      </c>
    </row>
    <row r="997" spans="1:8" x14ac:dyDescent="0.2">
      <c r="A997" s="3" t="s">
        <v>1281</v>
      </c>
      <c r="B997" s="4" t="s">
        <v>1098</v>
      </c>
      <c r="C997" s="4" t="s">
        <v>1133</v>
      </c>
      <c r="D997" s="5"/>
      <c r="E997" s="4" t="s">
        <v>1101</v>
      </c>
      <c r="G997">
        <f t="shared" si="32"/>
        <v>30</v>
      </c>
      <c r="H997">
        <f t="shared" si="33"/>
        <v>1</v>
      </c>
    </row>
    <row r="998" spans="1:8" x14ac:dyDescent="0.2">
      <c r="A998" s="3" t="s">
        <v>1281</v>
      </c>
      <c r="B998" s="4" t="s">
        <v>1098</v>
      </c>
      <c r="C998" s="4" t="s">
        <v>1111</v>
      </c>
      <c r="D998" s="5"/>
      <c r="E998" s="4" t="s">
        <v>1105</v>
      </c>
      <c r="G998">
        <f t="shared" si="32"/>
        <v>9</v>
      </c>
      <c r="H998">
        <f t="shared" si="33"/>
        <v>2</v>
      </c>
    </row>
    <row r="999" spans="1:8" x14ac:dyDescent="0.2">
      <c r="A999" s="3" t="s">
        <v>1281</v>
      </c>
      <c r="B999" s="4" t="s">
        <v>1116</v>
      </c>
      <c r="C999" s="4" t="s">
        <v>1118</v>
      </c>
      <c r="D999" s="5"/>
      <c r="E999" s="4" t="s">
        <v>1119</v>
      </c>
      <c r="G999">
        <f t="shared" si="32"/>
        <v>7</v>
      </c>
      <c r="H999">
        <f t="shared" si="33"/>
        <v>11</v>
      </c>
    </row>
    <row r="1000" spans="1:8" x14ac:dyDescent="0.2">
      <c r="A1000" s="3" t="s">
        <v>1281</v>
      </c>
      <c r="B1000" s="4" t="s">
        <v>1116</v>
      </c>
      <c r="C1000" s="4" t="s">
        <v>1112</v>
      </c>
      <c r="D1000" s="5"/>
      <c r="E1000" s="4" t="s">
        <v>1117</v>
      </c>
      <c r="G1000">
        <f t="shared" si="32"/>
        <v>19</v>
      </c>
      <c r="H1000">
        <f t="shared" si="33"/>
        <v>14</v>
      </c>
    </row>
    <row r="1001" spans="1:8" x14ac:dyDescent="0.2">
      <c r="A1001" s="3" t="s">
        <v>1281</v>
      </c>
      <c r="B1001" s="4" t="s">
        <v>1116</v>
      </c>
      <c r="C1001" s="4" t="s">
        <v>1115</v>
      </c>
      <c r="D1001" s="5"/>
      <c r="E1001" s="4" t="s">
        <v>1135</v>
      </c>
      <c r="G1001">
        <f t="shared" si="32"/>
        <v>6</v>
      </c>
      <c r="H1001">
        <f t="shared" si="33"/>
        <v>15</v>
      </c>
    </row>
    <row r="1002" spans="1:8" x14ac:dyDescent="0.2">
      <c r="A1002" s="3" t="s">
        <v>1281</v>
      </c>
      <c r="B1002" s="4" t="s">
        <v>1116</v>
      </c>
      <c r="C1002" s="4" t="s">
        <v>1109</v>
      </c>
      <c r="D1002" s="5"/>
      <c r="E1002" s="4" t="s">
        <v>1123</v>
      </c>
      <c r="G1002">
        <f t="shared" si="32"/>
        <v>4</v>
      </c>
      <c r="H1002">
        <f t="shared" si="33"/>
        <v>18</v>
      </c>
    </row>
    <row r="1003" spans="1:8" x14ac:dyDescent="0.2">
      <c r="A1003" s="3" t="s">
        <v>1281</v>
      </c>
      <c r="B1003" s="4" t="s">
        <v>1124</v>
      </c>
      <c r="C1003" s="4" t="s">
        <v>1129</v>
      </c>
      <c r="D1003" s="5"/>
      <c r="E1003" s="4" t="s">
        <v>1126</v>
      </c>
      <c r="G1003">
        <f t="shared" si="32"/>
        <v>28</v>
      </c>
      <c r="H1003">
        <f t="shared" si="33"/>
        <v>26</v>
      </c>
    </row>
    <row r="1004" spans="1:8" x14ac:dyDescent="0.2">
      <c r="A1004" s="3" t="s">
        <v>1281</v>
      </c>
      <c r="B1004" s="4" t="s">
        <v>1127</v>
      </c>
      <c r="C1004" s="4" t="s">
        <v>1114</v>
      </c>
      <c r="D1004" s="5"/>
      <c r="E1004" s="4" t="s">
        <v>1132</v>
      </c>
      <c r="G1004">
        <f t="shared" si="32"/>
        <v>27</v>
      </c>
      <c r="H1004">
        <f t="shared" si="33"/>
        <v>23</v>
      </c>
    </row>
    <row r="1005" spans="1:8" x14ac:dyDescent="0.2">
      <c r="A1005" s="3" t="s">
        <v>1281</v>
      </c>
      <c r="B1005" s="4" t="s">
        <v>1139</v>
      </c>
      <c r="C1005" s="4" t="s">
        <v>1113</v>
      </c>
      <c r="D1005" s="5"/>
      <c r="E1005" s="4" t="s">
        <v>1104</v>
      </c>
      <c r="G1005">
        <f t="shared" si="32"/>
        <v>29</v>
      </c>
      <c r="H1005">
        <f t="shared" si="33"/>
        <v>13</v>
      </c>
    </row>
    <row r="1006" spans="1:8" x14ac:dyDescent="0.2">
      <c r="A1006" s="3" t="s">
        <v>1282</v>
      </c>
      <c r="B1006" s="4" t="s">
        <v>1116</v>
      </c>
      <c r="C1006" s="4" t="s">
        <v>1115</v>
      </c>
      <c r="D1006" s="5"/>
      <c r="E1006" s="4" t="s">
        <v>1110</v>
      </c>
      <c r="G1006">
        <f t="shared" si="32"/>
        <v>6</v>
      </c>
      <c r="H1006">
        <f t="shared" si="33"/>
        <v>5</v>
      </c>
    </row>
    <row r="1007" spans="1:8" x14ac:dyDescent="0.2">
      <c r="A1007" s="3" t="s">
        <v>1282</v>
      </c>
      <c r="B1007" s="4" t="s">
        <v>1116</v>
      </c>
      <c r="C1007" s="4" t="s">
        <v>1120</v>
      </c>
      <c r="D1007" s="5"/>
      <c r="E1007" s="4" t="s">
        <v>1135</v>
      </c>
      <c r="G1007">
        <f t="shared" si="32"/>
        <v>17</v>
      </c>
      <c r="H1007">
        <f t="shared" si="33"/>
        <v>15</v>
      </c>
    </row>
    <row r="1008" spans="1:8" x14ac:dyDescent="0.2">
      <c r="A1008" s="3" t="s">
        <v>1282</v>
      </c>
      <c r="B1008" s="4" t="s">
        <v>1116</v>
      </c>
      <c r="C1008" s="4" t="s">
        <v>1108</v>
      </c>
      <c r="D1008" s="5"/>
      <c r="E1008" s="4" t="s">
        <v>1126</v>
      </c>
      <c r="G1008">
        <f t="shared" si="32"/>
        <v>12</v>
      </c>
      <c r="H1008">
        <f t="shared" si="33"/>
        <v>26</v>
      </c>
    </row>
    <row r="1009" spans="1:8" x14ac:dyDescent="0.2">
      <c r="A1009" s="3" t="s">
        <v>1282</v>
      </c>
      <c r="B1009" s="4" t="s">
        <v>1124</v>
      </c>
      <c r="C1009" s="4" t="s">
        <v>1100</v>
      </c>
      <c r="D1009" s="5"/>
      <c r="E1009" s="4" t="s">
        <v>1103</v>
      </c>
      <c r="G1009">
        <f t="shared" si="32"/>
        <v>16</v>
      </c>
      <c r="H1009">
        <f t="shared" si="33"/>
        <v>10</v>
      </c>
    </row>
    <row r="1010" spans="1:8" x14ac:dyDescent="0.2">
      <c r="A1010" s="3" t="s">
        <v>1282</v>
      </c>
      <c r="B1010" s="4" t="s">
        <v>1102</v>
      </c>
      <c r="C1010" s="4" t="s">
        <v>1114</v>
      </c>
      <c r="D1010" s="5"/>
      <c r="E1010" s="4" t="s">
        <v>1121</v>
      </c>
      <c r="G1010">
        <f t="shared" si="32"/>
        <v>27</v>
      </c>
      <c r="H1010">
        <f t="shared" si="33"/>
        <v>8</v>
      </c>
    </row>
    <row r="1011" spans="1:8" x14ac:dyDescent="0.2">
      <c r="A1011" s="3" t="s">
        <v>1282</v>
      </c>
      <c r="B1011" s="4" t="s">
        <v>1102</v>
      </c>
      <c r="C1011" s="4" t="s">
        <v>1113</v>
      </c>
      <c r="D1011" s="5"/>
      <c r="E1011" s="4" t="s">
        <v>1131</v>
      </c>
      <c r="G1011">
        <f t="shared" si="32"/>
        <v>29</v>
      </c>
      <c r="H1011">
        <f t="shared" si="33"/>
        <v>24</v>
      </c>
    </row>
    <row r="1012" spans="1:8" x14ac:dyDescent="0.2">
      <c r="A1012" s="3" t="s">
        <v>1282</v>
      </c>
      <c r="B1012" s="4" t="s">
        <v>1102</v>
      </c>
      <c r="C1012" s="4" t="s">
        <v>1130</v>
      </c>
      <c r="D1012" s="5"/>
      <c r="E1012" s="4" t="s">
        <v>1129</v>
      </c>
      <c r="G1012">
        <f t="shared" si="32"/>
        <v>25</v>
      </c>
      <c r="H1012">
        <f t="shared" si="33"/>
        <v>28</v>
      </c>
    </row>
    <row r="1013" spans="1:8" x14ac:dyDescent="0.2">
      <c r="A1013" s="3" t="s">
        <v>1283</v>
      </c>
      <c r="B1013" s="4" t="s">
        <v>1185</v>
      </c>
      <c r="C1013" s="4" t="s">
        <v>1112</v>
      </c>
      <c r="D1013" s="5"/>
      <c r="E1013" s="4" t="s">
        <v>1099</v>
      </c>
      <c r="G1013">
        <f t="shared" si="32"/>
        <v>19</v>
      </c>
      <c r="H1013">
        <f t="shared" si="33"/>
        <v>3</v>
      </c>
    </row>
    <row r="1014" spans="1:8" x14ac:dyDescent="0.2">
      <c r="A1014" s="3" t="s">
        <v>1283</v>
      </c>
      <c r="B1014" s="4" t="s">
        <v>1214</v>
      </c>
      <c r="C1014" s="4" t="s">
        <v>1133</v>
      </c>
      <c r="D1014" s="5"/>
      <c r="E1014" s="4" t="s">
        <v>1111</v>
      </c>
      <c r="G1014">
        <f t="shared" si="32"/>
        <v>30</v>
      </c>
      <c r="H1014">
        <f t="shared" si="33"/>
        <v>9</v>
      </c>
    </row>
    <row r="1015" spans="1:8" x14ac:dyDescent="0.2">
      <c r="A1015" s="3" t="s">
        <v>1283</v>
      </c>
      <c r="B1015" s="4" t="s">
        <v>1151</v>
      </c>
      <c r="C1015" s="4" t="s">
        <v>1118</v>
      </c>
      <c r="D1015" s="5"/>
      <c r="E1015" s="4" t="s">
        <v>1105</v>
      </c>
      <c r="G1015">
        <f t="shared" si="32"/>
        <v>7</v>
      </c>
      <c r="H1015">
        <f t="shared" si="33"/>
        <v>2</v>
      </c>
    </row>
    <row r="1016" spans="1:8" x14ac:dyDescent="0.2">
      <c r="A1016" s="3" t="s">
        <v>1283</v>
      </c>
      <c r="B1016" s="4" t="s">
        <v>1138</v>
      </c>
      <c r="C1016" s="4" t="s">
        <v>1122</v>
      </c>
      <c r="D1016" s="5"/>
      <c r="E1016" s="4" t="s">
        <v>1125</v>
      </c>
      <c r="G1016">
        <f t="shared" si="32"/>
        <v>22</v>
      </c>
      <c r="H1016">
        <f t="shared" si="33"/>
        <v>21</v>
      </c>
    </row>
    <row r="1017" spans="1:8" x14ac:dyDescent="0.2">
      <c r="A1017" s="3" t="s">
        <v>1283</v>
      </c>
      <c r="B1017" s="4" t="s">
        <v>1107</v>
      </c>
      <c r="C1017" s="4" t="s">
        <v>1108</v>
      </c>
      <c r="D1017" s="5"/>
      <c r="E1017" s="4" t="s">
        <v>1101</v>
      </c>
      <c r="G1017">
        <f t="shared" si="32"/>
        <v>12</v>
      </c>
      <c r="H1017">
        <f t="shared" si="33"/>
        <v>1</v>
      </c>
    </row>
    <row r="1018" spans="1:8" x14ac:dyDescent="0.2">
      <c r="A1018" s="3" t="s">
        <v>1283</v>
      </c>
      <c r="B1018" s="4" t="s">
        <v>1107</v>
      </c>
      <c r="C1018" s="4" t="s">
        <v>1119</v>
      </c>
      <c r="D1018" s="5"/>
      <c r="E1018" s="4" t="s">
        <v>1123</v>
      </c>
      <c r="G1018">
        <f t="shared" si="32"/>
        <v>11</v>
      </c>
      <c r="H1018">
        <f t="shared" si="33"/>
        <v>18</v>
      </c>
    </row>
    <row r="1019" spans="1:8" x14ac:dyDescent="0.2">
      <c r="A1019" s="3" t="s">
        <v>1283</v>
      </c>
      <c r="B1019" s="4" t="s">
        <v>1107</v>
      </c>
      <c r="C1019" s="4" t="s">
        <v>1117</v>
      </c>
      <c r="D1019" s="5"/>
      <c r="E1019" s="4" t="s">
        <v>1128</v>
      </c>
      <c r="G1019">
        <f t="shared" si="32"/>
        <v>14</v>
      </c>
      <c r="H1019">
        <f t="shared" si="33"/>
        <v>20</v>
      </c>
    </row>
    <row r="1020" spans="1:8" x14ac:dyDescent="0.2">
      <c r="A1020" s="3" t="s">
        <v>1283</v>
      </c>
      <c r="B1020" s="4" t="s">
        <v>1116</v>
      </c>
      <c r="C1020" s="4" t="s">
        <v>1104</v>
      </c>
      <c r="D1020" s="5"/>
      <c r="E1020" s="4" t="s">
        <v>1132</v>
      </c>
      <c r="G1020">
        <f t="shared" si="32"/>
        <v>13</v>
      </c>
      <c r="H1020">
        <f t="shared" si="33"/>
        <v>23</v>
      </c>
    </row>
    <row r="1021" spans="1:8" ht="30" x14ac:dyDescent="0.2">
      <c r="A1021" s="3" t="s">
        <v>1284</v>
      </c>
      <c r="B1021" s="4" t="s">
        <v>1107</v>
      </c>
      <c r="C1021" s="4" t="s">
        <v>1133</v>
      </c>
      <c r="D1021" s="5"/>
      <c r="E1021" s="4" t="s">
        <v>1115</v>
      </c>
      <c r="G1021">
        <f t="shared" si="32"/>
        <v>30</v>
      </c>
      <c r="H1021">
        <f t="shared" si="33"/>
        <v>6</v>
      </c>
    </row>
    <row r="1022" spans="1:8" ht="30" x14ac:dyDescent="0.2">
      <c r="A1022" s="3" t="s">
        <v>1284</v>
      </c>
      <c r="B1022" s="4" t="s">
        <v>1098</v>
      </c>
      <c r="C1022" s="4" t="s">
        <v>1131</v>
      </c>
      <c r="D1022" s="5"/>
      <c r="E1022" s="4" t="s">
        <v>1101</v>
      </c>
      <c r="G1022">
        <f t="shared" si="32"/>
        <v>24</v>
      </c>
      <c r="H1022">
        <f t="shared" si="33"/>
        <v>1</v>
      </c>
    </row>
    <row r="1023" spans="1:8" ht="30" x14ac:dyDescent="0.2">
      <c r="A1023" s="3" t="s">
        <v>1284</v>
      </c>
      <c r="B1023" s="4" t="s">
        <v>1116</v>
      </c>
      <c r="C1023" s="4" t="s">
        <v>1109</v>
      </c>
      <c r="D1023" s="5"/>
      <c r="E1023" s="4" t="s">
        <v>1128</v>
      </c>
      <c r="G1023">
        <f t="shared" si="32"/>
        <v>4</v>
      </c>
      <c r="H1023">
        <f t="shared" si="33"/>
        <v>20</v>
      </c>
    </row>
    <row r="1024" spans="1:8" ht="30" x14ac:dyDescent="0.2">
      <c r="A1024" s="3" t="s">
        <v>1284</v>
      </c>
      <c r="B1024" s="4" t="s">
        <v>1116</v>
      </c>
      <c r="C1024" s="4" t="s">
        <v>1121</v>
      </c>
      <c r="D1024" s="5"/>
      <c r="E1024" s="4" t="s">
        <v>1122</v>
      </c>
      <c r="G1024">
        <f t="shared" si="32"/>
        <v>8</v>
      </c>
      <c r="H1024">
        <f t="shared" si="33"/>
        <v>22</v>
      </c>
    </row>
    <row r="1025" spans="1:8" ht="30" x14ac:dyDescent="0.2">
      <c r="A1025" s="3" t="s">
        <v>1284</v>
      </c>
      <c r="B1025" s="4" t="s">
        <v>1124</v>
      </c>
      <c r="C1025" s="4" t="s">
        <v>1120</v>
      </c>
      <c r="D1025" s="5"/>
      <c r="E1025" s="4" t="s">
        <v>1126</v>
      </c>
      <c r="G1025">
        <f t="shared" si="32"/>
        <v>17</v>
      </c>
      <c r="H1025">
        <f t="shared" si="33"/>
        <v>26</v>
      </c>
    </row>
    <row r="1026" spans="1:8" ht="30" x14ac:dyDescent="0.2">
      <c r="A1026" s="3" t="s">
        <v>1284</v>
      </c>
      <c r="B1026" s="4" t="s">
        <v>1102</v>
      </c>
      <c r="C1026" s="4" t="s">
        <v>1113</v>
      </c>
      <c r="D1026" s="5"/>
      <c r="E1026" s="4" t="s">
        <v>1103</v>
      </c>
      <c r="G1026">
        <f t="shared" si="32"/>
        <v>29</v>
      </c>
      <c r="H1026">
        <f t="shared" si="33"/>
        <v>10</v>
      </c>
    </row>
    <row r="1027" spans="1:8" ht="30" x14ac:dyDescent="0.2">
      <c r="A1027" s="3" t="s">
        <v>1284</v>
      </c>
      <c r="B1027" s="4" t="s">
        <v>1102</v>
      </c>
      <c r="C1027" s="4" t="s">
        <v>1110</v>
      </c>
      <c r="D1027" s="5"/>
      <c r="E1027" s="4" t="s">
        <v>1130</v>
      </c>
      <c r="G1027">
        <f t="shared" ref="G1027:G1090" si="34">VLOOKUP(C1027,M:N,2,FALSE)</f>
        <v>5</v>
      </c>
      <c r="H1027">
        <f t="shared" ref="H1027:H1090" si="35">VLOOKUP(E1027,M:N,2,FALSE)</f>
        <v>25</v>
      </c>
    </row>
    <row r="1028" spans="1:8" ht="30" x14ac:dyDescent="0.2">
      <c r="A1028" s="3" t="s">
        <v>1284</v>
      </c>
      <c r="B1028" s="4" t="s">
        <v>1139</v>
      </c>
      <c r="C1028" s="4" t="s">
        <v>1114</v>
      </c>
      <c r="D1028" s="5"/>
      <c r="E1028" s="4" t="s">
        <v>1104</v>
      </c>
      <c r="G1028">
        <f t="shared" si="34"/>
        <v>27</v>
      </c>
      <c r="H1028">
        <f t="shared" si="35"/>
        <v>13</v>
      </c>
    </row>
    <row r="1029" spans="1:8" ht="30" x14ac:dyDescent="0.2">
      <c r="A1029" s="3" t="s">
        <v>1284</v>
      </c>
      <c r="B1029" s="4" t="s">
        <v>1139</v>
      </c>
      <c r="C1029" s="4" t="s">
        <v>1100</v>
      </c>
      <c r="D1029" s="5"/>
      <c r="E1029" s="4" t="s">
        <v>1129</v>
      </c>
      <c r="G1029">
        <f t="shared" si="34"/>
        <v>16</v>
      </c>
      <c r="H1029">
        <f t="shared" si="35"/>
        <v>28</v>
      </c>
    </row>
    <row r="1030" spans="1:8" x14ac:dyDescent="0.2">
      <c r="A1030" s="3" t="s">
        <v>1285</v>
      </c>
      <c r="B1030" s="4" t="s">
        <v>1107</v>
      </c>
      <c r="C1030" s="4" t="s">
        <v>1117</v>
      </c>
      <c r="D1030" s="5"/>
      <c r="E1030" s="4" t="s">
        <v>1108</v>
      </c>
      <c r="G1030">
        <f t="shared" si="34"/>
        <v>14</v>
      </c>
      <c r="H1030">
        <f t="shared" si="35"/>
        <v>12</v>
      </c>
    </row>
    <row r="1031" spans="1:8" x14ac:dyDescent="0.2">
      <c r="A1031" s="3" t="s">
        <v>1285</v>
      </c>
      <c r="B1031" s="4" t="s">
        <v>1107</v>
      </c>
      <c r="C1031" s="4" t="s">
        <v>1099</v>
      </c>
      <c r="D1031" s="5"/>
      <c r="E1031" s="4" t="s">
        <v>1125</v>
      </c>
      <c r="G1031">
        <f t="shared" si="34"/>
        <v>3</v>
      </c>
      <c r="H1031">
        <f t="shared" si="35"/>
        <v>21</v>
      </c>
    </row>
    <row r="1032" spans="1:8" x14ac:dyDescent="0.2">
      <c r="A1032" s="3" t="s">
        <v>1285</v>
      </c>
      <c r="B1032" s="4" t="s">
        <v>1098</v>
      </c>
      <c r="C1032" s="4" t="s">
        <v>1111</v>
      </c>
      <c r="D1032" s="5"/>
      <c r="E1032" s="4" t="s">
        <v>1135</v>
      </c>
      <c r="G1032">
        <f t="shared" si="34"/>
        <v>9</v>
      </c>
      <c r="H1032">
        <f t="shared" si="35"/>
        <v>15</v>
      </c>
    </row>
    <row r="1033" spans="1:8" x14ac:dyDescent="0.2">
      <c r="A1033" s="3" t="s">
        <v>1285</v>
      </c>
      <c r="B1033" s="4" t="s">
        <v>1116</v>
      </c>
      <c r="C1033" s="4" t="s">
        <v>1132</v>
      </c>
      <c r="D1033" s="5"/>
      <c r="E1033" s="4" t="s">
        <v>1123</v>
      </c>
      <c r="G1033">
        <f t="shared" si="34"/>
        <v>23</v>
      </c>
      <c r="H1033">
        <f t="shared" si="35"/>
        <v>18</v>
      </c>
    </row>
    <row r="1034" spans="1:8" ht="30" x14ac:dyDescent="0.2">
      <c r="A1034" s="3" t="s">
        <v>1286</v>
      </c>
      <c r="B1034" s="4" t="s">
        <v>1107</v>
      </c>
      <c r="C1034" s="4" t="s">
        <v>1101</v>
      </c>
      <c r="D1034" s="5"/>
      <c r="E1034" s="4" t="s">
        <v>1109</v>
      </c>
      <c r="G1034">
        <f t="shared" si="34"/>
        <v>1</v>
      </c>
      <c r="H1034">
        <f t="shared" si="35"/>
        <v>4</v>
      </c>
    </row>
    <row r="1035" spans="1:8" ht="30" x14ac:dyDescent="0.2">
      <c r="A1035" s="3" t="s">
        <v>1286</v>
      </c>
      <c r="B1035" s="4" t="s">
        <v>1107</v>
      </c>
      <c r="C1035" s="4" t="s">
        <v>1122</v>
      </c>
      <c r="D1035" s="5"/>
      <c r="E1035" s="4" t="s">
        <v>1115</v>
      </c>
      <c r="G1035">
        <f t="shared" si="34"/>
        <v>22</v>
      </c>
      <c r="H1035">
        <f t="shared" si="35"/>
        <v>6</v>
      </c>
    </row>
    <row r="1036" spans="1:8" ht="30" x14ac:dyDescent="0.2">
      <c r="A1036" s="3" t="s">
        <v>1286</v>
      </c>
      <c r="B1036" s="4" t="s">
        <v>1107</v>
      </c>
      <c r="C1036" s="4" t="s">
        <v>1121</v>
      </c>
      <c r="D1036" s="5"/>
      <c r="E1036" s="4" t="s">
        <v>1113</v>
      </c>
      <c r="G1036">
        <f t="shared" si="34"/>
        <v>8</v>
      </c>
      <c r="H1036">
        <f t="shared" si="35"/>
        <v>29</v>
      </c>
    </row>
    <row r="1037" spans="1:8" ht="30" x14ac:dyDescent="0.2">
      <c r="A1037" s="3" t="s">
        <v>1286</v>
      </c>
      <c r="B1037" s="4" t="s">
        <v>1098</v>
      </c>
      <c r="C1037" s="4" t="s">
        <v>1118</v>
      </c>
      <c r="D1037" s="5"/>
      <c r="E1037" s="4" t="s">
        <v>1099</v>
      </c>
      <c r="G1037">
        <f t="shared" si="34"/>
        <v>7</v>
      </c>
      <c r="H1037">
        <f t="shared" si="35"/>
        <v>3</v>
      </c>
    </row>
    <row r="1038" spans="1:8" ht="30" x14ac:dyDescent="0.2">
      <c r="A1038" s="3" t="s">
        <v>1286</v>
      </c>
      <c r="B1038" s="4" t="s">
        <v>1098</v>
      </c>
      <c r="C1038" s="4" t="s">
        <v>1131</v>
      </c>
      <c r="D1038" s="5"/>
      <c r="E1038" s="4" t="s">
        <v>1112</v>
      </c>
      <c r="G1038">
        <f t="shared" si="34"/>
        <v>24</v>
      </c>
      <c r="H1038">
        <f t="shared" si="35"/>
        <v>19</v>
      </c>
    </row>
    <row r="1039" spans="1:8" ht="30" x14ac:dyDescent="0.2">
      <c r="A1039" s="3" t="s">
        <v>1286</v>
      </c>
      <c r="B1039" s="4" t="s">
        <v>1116</v>
      </c>
      <c r="C1039" s="4" t="s">
        <v>1132</v>
      </c>
      <c r="D1039" s="5"/>
      <c r="E1039" s="4" t="s">
        <v>1119</v>
      </c>
      <c r="G1039">
        <f t="shared" si="34"/>
        <v>23</v>
      </c>
      <c r="H1039">
        <f t="shared" si="35"/>
        <v>11</v>
      </c>
    </row>
    <row r="1040" spans="1:8" ht="30" x14ac:dyDescent="0.2">
      <c r="A1040" s="3" t="s">
        <v>1286</v>
      </c>
      <c r="B1040" s="4" t="s">
        <v>1116</v>
      </c>
      <c r="C1040" s="4" t="s">
        <v>1104</v>
      </c>
      <c r="D1040" s="5"/>
      <c r="E1040" s="4" t="s">
        <v>1120</v>
      </c>
      <c r="G1040">
        <f t="shared" si="34"/>
        <v>13</v>
      </c>
      <c r="H1040">
        <f t="shared" si="35"/>
        <v>17</v>
      </c>
    </row>
    <row r="1041" spans="1:8" ht="30" x14ac:dyDescent="0.2">
      <c r="A1041" s="3" t="s">
        <v>1286</v>
      </c>
      <c r="B1041" s="4" t="s">
        <v>1124</v>
      </c>
      <c r="C1041" s="4" t="s">
        <v>1128</v>
      </c>
      <c r="D1041" s="5"/>
      <c r="E1041" s="4" t="s">
        <v>1126</v>
      </c>
      <c r="G1041">
        <f t="shared" si="34"/>
        <v>20</v>
      </c>
      <c r="H1041">
        <f t="shared" si="35"/>
        <v>26</v>
      </c>
    </row>
    <row r="1042" spans="1:8" ht="30" x14ac:dyDescent="0.2">
      <c r="A1042" s="3" t="s">
        <v>1286</v>
      </c>
      <c r="B1042" s="4" t="s">
        <v>1127</v>
      </c>
      <c r="C1042" s="4" t="s">
        <v>1110</v>
      </c>
      <c r="D1042" s="5"/>
      <c r="E1042" s="4" t="s">
        <v>1129</v>
      </c>
      <c r="G1042">
        <f t="shared" si="34"/>
        <v>5</v>
      </c>
      <c r="H1042">
        <f t="shared" si="35"/>
        <v>28</v>
      </c>
    </row>
    <row r="1043" spans="1:8" ht="30" x14ac:dyDescent="0.2">
      <c r="A1043" s="3" t="s">
        <v>1286</v>
      </c>
      <c r="B1043" s="4" t="s">
        <v>1102</v>
      </c>
      <c r="C1043" s="4" t="s">
        <v>1105</v>
      </c>
      <c r="D1043" s="5"/>
      <c r="E1043" s="4" t="s">
        <v>1103</v>
      </c>
      <c r="G1043">
        <f t="shared" si="34"/>
        <v>2</v>
      </c>
      <c r="H1043">
        <f t="shared" si="35"/>
        <v>10</v>
      </c>
    </row>
    <row r="1044" spans="1:8" ht="30" x14ac:dyDescent="0.2">
      <c r="A1044" s="3" t="s">
        <v>1286</v>
      </c>
      <c r="B1044" s="4" t="s">
        <v>1102</v>
      </c>
      <c r="C1044" s="4" t="s">
        <v>1100</v>
      </c>
      <c r="D1044" s="5"/>
      <c r="E1044" s="4" t="s">
        <v>1130</v>
      </c>
      <c r="G1044">
        <f t="shared" si="34"/>
        <v>16</v>
      </c>
      <c r="H1044">
        <f t="shared" si="35"/>
        <v>25</v>
      </c>
    </row>
    <row r="1045" spans="1:8" ht="30" x14ac:dyDescent="0.2">
      <c r="A1045" s="3" t="s">
        <v>1286</v>
      </c>
      <c r="B1045" s="4" t="s">
        <v>1139</v>
      </c>
      <c r="C1045" s="4" t="s">
        <v>1114</v>
      </c>
      <c r="D1045" s="5"/>
      <c r="E1045" s="4" t="s">
        <v>1133</v>
      </c>
      <c r="G1045">
        <f t="shared" si="34"/>
        <v>27</v>
      </c>
      <c r="H1045">
        <f t="shared" si="35"/>
        <v>30</v>
      </c>
    </row>
    <row r="1046" spans="1:8" x14ac:dyDescent="0.2">
      <c r="A1046" s="3" t="s">
        <v>1287</v>
      </c>
      <c r="B1046" s="4" t="s">
        <v>1107</v>
      </c>
      <c r="C1046" s="4" t="s">
        <v>1111</v>
      </c>
      <c r="D1046" s="5"/>
      <c r="E1046" s="4" t="s">
        <v>1125</v>
      </c>
      <c r="G1046">
        <f t="shared" si="34"/>
        <v>9</v>
      </c>
      <c r="H1046">
        <f t="shared" si="35"/>
        <v>21</v>
      </c>
    </row>
    <row r="1047" spans="1:8" x14ac:dyDescent="0.2">
      <c r="A1047" s="3" t="s">
        <v>1288</v>
      </c>
      <c r="B1047" s="4" t="s">
        <v>1107</v>
      </c>
      <c r="C1047" s="4" t="s">
        <v>1118</v>
      </c>
      <c r="D1047" s="5"/>
      <c r="E1047" s="4" t="s">
        <v>1122</v>
      </c>
      <c r="G1047">
        <f t="shared" si="34"/>
        <v>7</v>
      </c>
      <c r="H1047">
        <f t="shared" si="35"/>
        <v>22</v>
      </c>
    </row>
    <row r="1048" spans="1:8" x14ac:dyDescent="0.2">
      <c r="A1048" s="3" t="s">
        <v>1288</v>
      </c>
      <c r="B1048" s="4" t="s">
        <v>1098</v>
      </c>
      <c r="C1048" s="4" t="s">
        <v>1117</v>
      </c>
      <c r="D1048" s="5"/>
      <c r="E1048" s="4" t="s">
        <v>1101</v>
      </c>
      <c r="G1048">
        <f t="shared" si="34"/>
        <v>14</v>
      </c>
      <c r="H1048">
        <f t="shared" si="35"/>
        <v>1</v>
      </c>
    </row>
    <row r="1049" spans="1:8" x14ac:dyDescent="0.2">
      <c r="A1049" s="3" t="s">
        <v>1288</v>
      </c>
      <c r="B1049" s="4" t="s">
        <v>1098</v>
      </c>
      <c r="C1049" s="4" t="s">
        <v>1131</v>
      </c>
      <c r="D1049" s="5"/>
      <c r="E1049" s="4" t="s">
        <v>1099</v>
      </c>
      <c r="G1049">
        <f t="shared" si="34"/>
        <v>24</v>
      </c>
      <c r="H1049">
        <f t="shared" si="35"/>
        <v>3</v>
      </c>
    </row>
    <row r="1050" spans="1:8" x14ac:dyDescent="0.2">
      <c r="A1050" s="3" t="s">
        <v>1288</v>
      </c>
      <c r="B1050" s="4" t="s">
        <v>1098</v>
      </c>
      <c r="C1050" s="4" t="s">
        <v>1121</v>
      </c>
      <c r="D1050" s="5"/>
      <c r="E1050" s="4" t="s">
        <v>1115</v>
      </c>
      <c r="G1050">
        <f t="shared" si="34"/>
        <v>8</v>
      </c>
      <c r="H1050">
        <f t="shared" si="35"/>
        <v>6</v>
      </c>
    </row>
    <row r="1051" spans="1:8" x14ac:dyDescent="0.2">
      <c r="A1051" s="3" t="s">
        <v>1288</v>
      </c>
      <c r="B1051" s="4" t="s">
        <v>1098</v>
      </c>
      <c r="C1051" s="4" t="s">
        <v>1113</v>
      </c>
      <c r="D1051" s="5"/>
      <c r="E1051" s="4" t="s">
        <v>1112</v>
      </c>
      <c r="G1051">
        <f t="shared" si="34"/>
        <v>29</v>
      </c>
      <c r="H1051">
        <f t="shared" si="35"/>
        <v>19</v>
      </c>
    </row>
    <row r="1052" spans="1:8" x14ac:dyDescent="0.2">
      <c r="A1052" s="3" t="s">
        <v>1288</v>
      </c>
      <c r="B1052" s="4" t="s">
        <v>1098</v>
      </c>
      <c r="C1052" s="4" t="s">
        <v>1104</v>
      </c>
      <c r="D1052" s="5"/>
      <c r="E1052" s="4" t="s">
        <v>1114</v>
      </c>
      <c r="G1052">
        <f t="shared" si="34"/>
        <v>13</v>
      </c>
      <c r="H1052">
        <f t="shared" si="35"/>
        <v>27</v>
      </c>
    </row>
    <row r="1053" spans="1:8" x14ac:dyDescent="0.2">
      <c r="A1053" s="3" t="s">
        <v>1288</v>
      </c>
      <c r="B1053" s="4" t="s">
        <v>1116</v>
      </c>
      <c r="C1053" s="4" t="s">
        <v>1108</v>
      </c>
      <c r="D1053" s="5"/>
      <c r="E1053" s="4" t="s">
        <v>1119</v>
      </c>
      <c r="G1053">
        <f t="shared" si="34"/>
        <v>12</v>
      </c>
      <c r="H1053">
        <f t="shared" si="35"/>
        <v>11</v>
      </c>
    </row>
    <row r="1054" spans="1:8" x14ac:dyDescent="0.2">
      <c r="A1054" s="3" t="s">
        <v>1288</v>
      </c>
      <c r="B1054" s="4" t="s">
        <v>1116</v>
      </c>
      <c r="C1054" s="4" t="s">
        <v>1128</v>
      </c>
      <c r="D1054" s="5"/>
      <c r="E1054" s="4" t="s">
        <v>1135</v>
      </c>
      <c r="G1054">
        <f t="shared" si="34"/>
        <v>20</v>
      </c>
      <c r="H1054">
        <f t="shared" si="35"/>
        <v>15</v>
      </c>
    </row>
    <row r="1055" spans="1:8" x14ac:dyDescent="0.2">
      <c r="A1055" s="3" t="s">
        <v>1288</v>
      </c>
      <c r="B1055" s="4" t="s">
        <v>1124</v>
      </c>
      <c r="C1055" s="4" t="s">
        <v>1123</v>
      </c>
      <c r="D1055" s="5"/>
      <c r="E1055" s="4" t="s">
        <v>1126</v>
      </c>
      <c r="G1055">
        <f t="shared" si="34"/>
        <v>18</v>
      </c>
      <c r="H1055">
        <f t="shared" si="35"/>
        <v>26</v>
      </c>
    </row>
    <row r="1056" spans="1:8" x14ac:dyDescent="0.2">
      <c r="A1056" s="3" t="s">
        <v>1288</v>
      </c>
      <c r="B1056" s="4" t="s">
        <v>1127</v>
      </c>
      <c r="C1056" s="4" t="s">
        <v>1133</v>
      </c>
      <c r="D1056" s="5"/>
      <c r="E1056" s="4" t="s">
        <v>1129</v>
      </c>
      <c r="G1056">
        <f t="shared" si="34"/>
        <v>30</v>
      </c>
      <c r="H1056">
        <f t="shared" si="35"/>
        <v>28</v>
      </c>
    </row>
    <row r="1057" spans="1:8" x14ac:dyDescent="0.2">
      <c r="A1057" s="3" t="s">
        <v>1288</v>
      </c>
      <c r="B1057" s="4" t="s">
        <v>1102</v>
      </c>
      <c r="C1057" s="4" t="s">
        <v>1110</v>
      </c>
      <c r="D1057" s="5"/>
      <c r="E1057" s="4" t="s">
        <v>1132</v>
      </c>
      <c r="G1057">
        <f t="shared" si="34"/>
        <v>5</v>
      </c>
      <c r="H1057">
        <f t="shared" si="35"/>
        <v>23</v>
      </c>
    </row>
    <row r="1058" spans="1:8" x14ac:dyDescent="0.2">
      <c r="A1058" s="3" t="s">
        <v>1288</v>
      </c>
      <c r="B1058" s="4" t="s">
        <v>1102</v>
      </c>
      <c r="C1058" s="4" t="s">
        <v>1105</v>
      </c>
      <c r="D1058" s="5"/>
      <c r="E1058" s="4" t="s">
        <v>1130</v>
      </c>
      <c r="G1058">
        <f t="shared" si="34"/>
        <v>2</v>
      </c>
      <c r="H1058">
        <f t="shared" si="35"/>
        <v>25</v>
      </c>
    </row>
    <row r="1059" spans="1:8" x14ac:dyDescent="0.2">
      <c r="A1059" s="3" t="s">
        <v>1289</v>
      </c>
      <c r="B1059" s="4" t="s">
        <v>1149</v>
      </c>
      <c r="C1059" s="4" t="s">
        <v>1100</v>
      </c>
      <c r="D1059" s="5"/>
      <c r="E1059" s="4" t="s">
        <v>1120</v>
      </c>
      <c r="G1059">
        <f t="shared" si="34"/>
        <v>16</v>
      </c>
      <c r="H1059">
        <f t="shared" si="35"/>
        <v>17</v>
      </c>
    </row>
    <row r="1060" spans="1:8" x14ac:dyDescent="0.2">
      <c r="A1060" s="3" t="s">
        <v>1289</v>
      </c>
      <c r="B1060" s="4" t="s">
        <v>1107</v>
      </c>
      <c r="C1060" s="4" t="s">
        <v>1118</v>
      </c>
      <c r="D1060" s="5"/>
      <c r="E1060" s="4" t="s">
        <v>1109</v>
      </c>
      <c r="G1060">
        <f t="shared" si="34"/>
        <v>7</v>
      </c>
      <c r="H1060">
        <f t="shared" si="35"/>
        <v>4</v>
      </c>
    </row>
    <row r="1061" spans="1:8" x14ac:dyDescent="0.2">
      <c r="A1061" s="3" t="s">
        <v>1289</v>
      </c>
      <c r="B1061" s="4" t="s">
        <v>1116</v>
      </c>
      <c r="C1061" s="4" t="s">
        <v>1111</v>
      </c>
      <c r="D1061" s="5"/>
      <c r="E1061" s="4" t="s">
        <v>1115</v>
      </c>
      <c r="G1061">
        <f t="shared" si="34"/>
        <v>9</v>
      </c>
      <c r="H1061">
        <f t="shared" si="35"/>
        <v>6</v>
      </c>
    </row>
    <row r="1062" spans="1:8" x14ac:dyDescent="0.2">
      <c r="A1062" s="3" t="s">
        <v>1289</v>
      </c>
      <c r="B1062" s="4" t="s">
        <v>1116</v>
      </c>
      <c r="C1062" s="4" t="s">
        <v>1104</v>
      </c>
      <c r="D1062" s="5"/>
      <c r="E1062" s="4" t="s">
        <v>1113</v>
      </c>
      <c r="G1062">
        <f t="shared" si="34"/>
        <v>13</v>
      </c>
      <c r="H1062">
        <f t="shared" si="35"/>
        <v>29</v>
      </c>
    </row>
    <row r="1063" spans="1:8" x14ac:dyDescent="0.2">
      <c r="A1063" s="3" t="s">
        <v>1290</v>
      </c>
      <c r="B1063" s="4" t="s">
        <v>1151</v>
      </c>
      <c r="C1063" s="4" t="s">
        <v>1117</v>
      </c>
      <c r="D1063" s="5"/>
      <c r="E1063" s="4" t="s">
        <v>1119</v>
      </c>
      <c r="G1063">
        <f t="shared" si="34"/>
        <v>14</v>
      </c>
      <c r="H1063">
        <f t="shared" si="35"/>
        <v>11</v>
      </c>
    </row>
    <row r="1064" spans="1:8" x14ac:dyDescent="0.2">
      <c r="A1064" s="3" t="s">
        <v>1290</v>
      </c>
      <c r="B1064" s="4" t="s">
        <v>1151</v>
      </c>
      <c r="C1064" s="4" t="s">
        <v>1131</v>
      </c>
      <c r="D1064" s="5"/>
      <c r="E1064" s="4" t="s">
        <v>1108</v>
      </c>
      <c r="G1064">
        <f t="shared" si="34"/>
        <v>24</v>
      </c>
      <c r="H1064">
        <f t="shared" si="35"/>
        <v>12</v>
      </c>
    </row>
    <row r="1065" spans="1:8" x14ac:dyDescent="0.2">
      <c r="A1065" s="3" t="s">
        <v>1290</v>
      </c>
      <c r="B1065" s="4" t="s">
        <v>1138</v>
      </c>
      <c r="C1065" s="4" t="s">
        <v>1123</v>
      </c>
      <c r="D1065" s="5"/>
      <c r="E1065" s="4" t="s">
        <v>1101</v>
      </c>
      <c r="G1065">
        <f t="shared" si="34"/>
        <v>18</v>
      </c>
      <c r="H1065">
        <f t="shared" si="35"/>
        <v>1</v>
      </c>
    </row>
    <row r="1066" spans="1:8" x14ac:dyDescent="0.2">
      <c r="A1066" s="3" t="s">
        <v>1290</v>
      </c>
      <c r="B1066" s="4" t="s">
        <v>1138</v>
      </c>
      <c r="C1066" s="4" t="s">
        <v>1128</v>
      </c>
      <c r="D1066" s="5"/>
      <c r="E1066" s="4" t="s">
        <v>1125</v>
      </c>
      <c r="G1066">
        <f t="shared" si="34"/>
        <v>20</v>
      </c>
      <c r="H1066">
        <f t="shared" si="35"/>
        <v>21</v>
      </c>
    </row>
    <row r="1067" spans="1:8" x14ac:dyDescent="0.2">
      <c r="A1067" s="3" t="s">
        <v>1290</v>
      </c>
      <c r="B1067" s="4" t="s">
        <v>1138</v>
      </c>
      <c r="C1067" s="4" t="s">
        <v>1132</v>
      </c>
      <c r="D1067" s="5"/>
      <c r="E1067" s="4" t="s">
        <v>1130</v>
      </c>
      <c r="G1067">
        <f t="shared" si="34"/>
        <v>23</v>
      </c>
      <c r="H1067">
        <f t="shared" si="35"/>
        <v>25</v>
      </c>
    </row>
    <row r="1068" spans="1:8" x14ac:dyDescent="0.2">
      <c r="A1068" s="3" t="s">
        <v>1290</v>
      </c>
      <c r="B1068" s="4" t="s">
        <v>1098</v>
      </c>
      <c r="C1068" s="4" t="s">
        <v>1129</v>
      </c>
      <c r="D1068" s="5"/>
      <c r="E1068" s="4" t="s">
        <v>1112</v>
      </c>
      <c r="G1068">
        <f t="shared" si="34"/>
        <v>28</v>
      </c>
      <c r="H1068">
        <f t="shared" si="35"/>
        <v>19</v>
      </c>
    </row>
    <row r="1069" spans="1:8" x14ac:dyDescent="0.2">
      <c r="A1069" s="3" t="s">
        <v>1290</v>
      </c>
      <c r="B1069" s="4" t="s">
        <v>1116</v>
      </c>
      <c r="C1069" s="4" t="s">
        <v>1105</v>
      </c>
      <c r="D1069" s="5"/>
      <c r="E1069" s="4" t="s">
        <v>1121</v>
      </c>
      <c r="G1069">
        <f t="shared" si="34"/>
        <v>2</v>
      </c>
      <c r="H1069">
        <f t="shared" si="35"/>
        <v>8</v>
      </c>
    </row>
    <row r="1070" spans="1:8" x14ac:dyDescent="0.2">
      <c r="A1070" s="3" t="s">
        <v>1290</v>
      </c>
      <c r="B1070" s="4" t="s">
        <v>1124</v>
      </c>
      <c r="C1070" s="4" t="s">
        <v>1126</v>
      </c>
      <c r="D1070" s="5"/>
      <c r="E1070" s="4" t="s">
        <v>1103</v>
      </c>
      <c r="G1070">
        <f t="shared" si="34"/>
        <v>26</v>
      </c>
      <c r="H1070">
        <f t="shared" si="35"/>
        <v>10</v>
      </c>
    </row>
    <row r="1071" spans="1:8" x14ac:dyDescent="0.2">
      <c r="A1071" s="3" t="s">
        <v>1290</v>
      </c>
      <c r="B1071" s="4" t="s">
        <v>1124</v>
      </c>
      <c r="C1071" s="4" t="s">
        <v>1114</v>
      </c>
      <c r="D1071" s="5"/>
      <c r="E1071" s="4" t="s">
        <v>1122</v>
      </c>
      <c r="G1071">
        <f t="shared" si="34"/>
        <v>27</v>
      </c>
      <c r="H1071">
        <f t="shared" si="35"/>
        <v>22</v>
      </c>
    </row>
    <row r="1072" spans="1:8" ht="30" x14ac:dyDescent="0.2">
      <c r="A1072" s="3" t="s">
        <v>1291</v>
      </c>
      <c r="B1072" s="4" t="s">
        <v>1107</v>
      </c>
      <c r="C1072" s="4" t="s">
        <v>1123</v>
      </c>
      <c r="D1072" s="5"/>
      <c r="E1072" s="4" t="s">
        <v>1109</v>
      </c>
      <c r="G1072">
        <f t="shared" si="34"/>
        <v>18</v>
      </c>
      <c r="H1072">
        <f t="shared" si="35"/>
        <v>4</v>
      </c>
    </row>
    <row r="1073" spans="1:8" ht="30" x14ac:dyDescent="0.2">
      <c r="A1073" s="3" t="s">
        <v>1291</v>
      </c>
      <c r="B1073" s="4" t="s">
        <v>1107</v>
      </c>
      <c r="C1073" s="4" t="s">
        <v>1104</v>
      </c>
      <c r="D1073" s="5"/>
      <c r="E1073" s="4" t="s">
        <v>1115</v>
      </c>
      <c r="G1073">
        <f t="shared" si="34"/>
        <v>13</v>
      </c>
      <c r="H1073">
        <f t="shared" si="35"/>
        <v>6</v>
      </c>
    </row>
    <row r="1074" spans="1:8" ht="30" x14ac:dyDescent="0.2">
      <c r="A1074" s="3" t="s">
        <v>1291</v>
      </c>
      <c r="B1074" s="4" t="s">
        <v>1107</v>
      </c>
      <c r="C1074" s="4" t="s">
        <v>1131</v>
      </c>
      <c r="D1074" s="5"/>
      <c r="E1074" s="4" t="s">
        <v>1111</v>
      </c>
      <c r="G1074">
        <f t="shared" si="34"/>
        <v>24</v>
      </c>
      <c r="H1074">
        <f t="shared" si="35"/>
        <v>9</v>
      </c>
    </row>
    <row r="1075" spans="1:8" ht="30" x14ac:dyDescent="0.2">
      <c r="A1075" s="3" t="s">
        <v>1291</v>
      </c>
      <c r="B1075" s="4" t="s">
        <v>1107</v>
      </c>
      <c r="C1075" s="4" t="s">
        <v>1135</v>
      </c>
      <c r="D1075" s="5"/>
      <c r="E1075" s="4" t="s">
        <v>1122</v>
      </c>
      <c r="G1075">
        <f t="shared" si="34"/>
        <v>15</v>
      </c>
      <c r="H1075">
        <f t="shared" si="35"/>
        <v>22</v>
      </c>
    </row>
    <row r="1076" spans="1:8" ht="30" x14ac:dyDescent="0.2">
      <c r="A1076" s="3" t="s">
        <v>1291</v>
      </c>
      <c r="B1076" s="4" t="s">
        <v>1098</v>
      </c>
      <c r="C1076" s="4" t="s">
        <v>1129</v>
      </c>
      <c r="D1076" s="5"/>
      <c r="E1076" s="4" t="s">
        <v>1099</v>
      </c>
      <c r="G1076">
        <f t="shared" si="34"/>
        <v>28</v>
      </c>
      <c r="H1076">
        <f t="shared" si="35"/>
        <v>3</v>
      </c>
    </row>
    <row r="1077" spans="1:8" ht="30" x14ac:dyDescent="0.2">
      <c r="A1077" s="3" t="s">
        <v>1291</v>
      </c>
      <c r="B1077" s="4" t="s">
        <v>1116</v>
      </c>
      <c r="C1077" s="4" t="s">
        <v>1114</v>
      </c>
      <c r="D1077" s="5"/>
      <c r="E1077" s="4" t="s">
        <v>1110</v>
      </c>
      <c r="G1077">
        <f t="shared" si="34"/>
        <v>27</v>
      </c>
      <c r="H1077">
        <f t="shared" si="35"/>
        <v>5</v>
      </c>
    </row>
    <row r="1078" spans="1:8" ht="30" x14ac:dyDescent="0.2">
      <c r="A1078" s="3" t="s">
        <v>1291</v>
      </c>
      <c r="B1078" s="4" t="s">
        <v>1116</v>
      </c>
      <c r="C1078" s="4" t="s">
        <v>1113</v>
      </c>
      <c r="D1078" s="5"/>
      <c r="E1078" s="4" t="s">
        <v>1119</v>
      </c>
      <c r="G1078">
        <f t="shared" si="34"/>
        <v>29</v>
      </c>
      <c r="H1078">
        <f t="shared" si="35"/>
        <v>11</v>
      </c>
    </row>
    <row r="1079" spans="1:8" ht="30" x14ac:dyDescent="0.2">
      <c r="A1079" s="3" t="s">
        <v>1291</v>
      </c>
      <c r="B1079" s="4" t="s">
        <v>1116</v>
      </c>
      <c r="C1079" s="4" t="s">
        <v>1105</v>
      </c>
      <c r="D1079" s="5"/>
      <c r="E1079" s="4" t="s">
        <v>1128</v>
      </c>
      <c r="G1079">
        <f t="shared" si="34"/>
        <v>2</v>
      </c>
      <c r="H1079">
        <f t="shared" si="35"/>
        <v>20</v>
      </c>
    </row>
    <row r="1080" spans="1:8" ht="30" x14ac:dyDescent="0.2">
      <c r="A1080" s="3" t="s">
        <v>1291</v>
      </c>
      <c r="B1080" s="4" t="s">
        <v>1124</v>
      </c>
      <c r="C1080" s="4" t="s">
        <v>1120</v>
      </c>
      <c r="D1080" s="5"/>
      <c r="E1080" s="4" t="s">
        <v>1118</v>
      </c>
      <c r="G1080">
        <f t="shared" si="34"/>
        <v>17</v>
      </c>
      <c r="H1080">
        <f t="shared" si="35"/>
        <v>7</v>
      </c>
    </row>
    <row r="1081" spans="1:8" x14ac:dyDescent="0.2">
      <c r="A1081" s="3" t="s">
        <v>1292</v>
      </c>
      <c r="B1081" s="4" t="s">
        <v>1107</v>
      </c>
      <c r="C1081" s="4" t="s">
        <v>1103</v>
      </c>
      <c r="D1081" s="5"/>
      <c r="E1081" s="4" t="s">
        <v>1125</v>
      </c>
      <c r="G1081">
        <f t="shared" si="34"/>
        <v>10</v>
      </c>
      <c r="H1081">
        <f t="shared" si="35"/>
        <v>21</v>
      </c>
    </row>
    <row r="1082" spans="1:8" x14ac:dyDescent="0.2">
      <c r="A1082" s="3" t="s">
        <v>1292</v>
      </c>
      <c r="B1082" s="4" t="s">
        <v>1098</v>
      </c>
      <c r="C1082" s="4" t="s">
        <v>1101</v>
      </c>
      <c r="D1082" s="5"/>
      <c r="E1082" s="4" t="s">
        <v>1112</v>
      </c>
      <c r="G1082">
        <f t="shared" si="34"/>
        <v>1</v>
      </c>
      <c r="H1082">
        <f t="shared" si="35"/>
        <v>19</v>
      </c>
    </row>
    <row r="1083" spans="1:8" x14ac:dyDescent="0.2">
      <c r="A1083" s="3" t="s">
        <v>1292</v>
      </c>
      <c r="B1083" s="4" t="s">
        <v>1116</v>
      </c>
      <c r="C1083" s="4" t="s">
        <v>1110</v>
      </c>
      <c r="D1083" s="5"/>
      <c r="E1083" s="4" t="s">
        <v>1100</v>
      </c>
      <c r="G1083">
        <f t="shared" si="34"/>
        <v>5</v>
      </c>
      <c r="H1083">
        <f t="shared" si="35"/>
        <v>16</v>
      </c>
    </row>
    <row r="1084" spans="1:8" x14ac:dyDescent="0.2">
      <c r="A1084" s="3" t="s">
        <v>1292</v>
      </c>
      <c r="B1084" s="4" t="s">
        <v>1102</v>
      </c>
      <c r="C1084" s="4" t="s">
        <v>1133</v>
      </c>
      <c r="D1084" s="5"/>
      <c r="E1084" s="4" t="s">
        <v>1121</v>
      </c>
      <c r="G1084">
        <f t="shared" si="34"/>
        <v>30</v>
      </c>
      <c r="H1084">
        <f t="shared" si="35"/>
        <v>8</v>
      </c>
    </row>
    <row r="1085" spans="1:8" ht="30" x14ac:dyDescent="0.2">
      <c r="A1085" s="3" t="s">
        <v>1293</v>
      </c>
      <c r="B1085" s="4" t="s">
        <v>1107</v>
      </c>
      <c r="C1085" s="4" t="s">
        <v>1112</v>
      </c>
      <c r="D1085" s="5"/>
      <c r="E1085" s="4" t="s">
        <v>1109</v>
      </c>
      <c r="G1085">
        <f t="shared" si="34"/>
        <v>19</v>
      </c>
      <c r="H1085">
        <f t="shared" si="35"/>
        <v>4</v>
      </c>
    </row>
    <row r="1086" spans="1:8" ht="30" x14ac:dyDescent="0.2">
      <c r="A1086" s="3" t="s">
        <v>1293</v>
      </c>
      <c r="B1086" s="4" t="s">
        <v>1107</v>
      </c>
      <c r="C1086" s="4" t="s">
        <v>1101</v>
      </c>
      <c r="D1086" s="5"/>
      <c r="E1086" s="4" t="s">
        <v>1111</v>
      </c>
      <c r="G1086">
        <f t="shared" si="34"/>
        <v>1</v>
      </c>
      <c r="H1086">
        <f t="shared" si="35"/>
        <v>9</v>
      </c>
    </row>
    <row r="1087" spans="1:8" ht="30" x14ac:dyDescent="0.2">
      <c r="A1087" s="3" t="s">
        <v>1293</v>
      </c>
      <c r="B1087" s="4" t="s">
        <v>1107</v>
      </c>
      <c r="C1087" s="4" t="s">
        <v>1130</v>
      </c>
      <c r="D1087" s="5"/>
      <c r="E1087" s="4" t="s">
        <v>1108</v>
      </c>
      <c r="G1087">
        <f t="shared" si="34"/>
        <v>25</v>
      </c>
      <c r="H1087">
        <f t="shared" si="35"/>
        <v>12</v>
      </c>
    </row>
    <row r="1088" spans="1:8" ht="30" x14ac:dyDescent="0.2">
      <c r="A1088" s="3" t="s">
        <v>1293</v>
      </c>
      <c r="B1088" s="4" t="s">
        <v>1098</v>
      </c>
      <c r="C1088" s="4" t="s">
        <v>1129</v>
      </c>
      <c r="D1088" s="5"/>
      <c r="E1088" s="4" t="s">
        <v>1105</v>
      </c>
      <c r="G1088">
        <f t="shared" si="34"/>
        <v>28</v>
      </c>
      <c r="H1088">
        <f t="shared" si="35"/>
        <v>2</v>
      </c>
    </row>
    <row r="1089" spans="1:8" ht="30" x14ac:dyDescent="0.2">
      <c r="A1089" s="3" t="s">
        <v>1293</v>
      </c>
      <c r="B1089" s="4" t="s">
        <v>1098</v>
      </c>
      <c r="C1089" s="4" t="s">
        <v>1099</v>
      </c>
      <c r="D1089" s="5"/>
      <c r="E1089" s="4" t="s">
        <v>1117</v>
      </c>
      <c r="G1089">
        <f t="shared" si="34"/>
        <v>3</v>
      </c>
      <c r="H1089">
        <f t="shared" si="35"/>
        <v>14</v>
      </c>
    </row>
    <row r="1090" spans="1:8" ht="30" x14ac:dyDescent="0.2">
      <c r="A1090" s="3" t="s">
        <v>1293</v>
      </c>
      <c r="B1090" s="4" t="s">
        <v>1098</v>
      </c>
      <c r="C1090" s="4" t="s">
        <v>1103</v>
      </c>
      <c r="D1090" s="5"/>
      <c r="E1090" s="4" t="s">
        <v>1135</v>
      </c>
      <c r="G1090">
        <f t="shared" si="34"/>
        <v>10</v>
      </c>
      <c r="H1090">
        <f t="shared" si="35"/>
        <v>15</v>
      </c>
    </row>
    <row r="1091" spans="1:8" ht="30" x14ac:dyDescent="0.2">
      <c r="A1091" s="3" t="s">
        <v>1293</v>
      </c>
      <c r="B1091" s="4" t="s">
        <v>1116</v>
      </c>
      <c r="C1091" s="4" t="s">
        <v>1132</v>
      </c>
      <c r="D1091" s="5"/>
      <c r="E1091" s="4" t="s">
        <v>1120</v>
      </c>
      <c r="G1091">
        <f t="shared" ref="G1091:G1154" si="36">VLOOKUP(C1091,M:N,2,FALSE)</f>
        <v>23</v>
      </c>
      <c r="H1091">
        <f t="shared" ref="H1091:H1154" si="37">VLOOKUP(E1091,M:N,2,FALSE)</f>
        <v>17</v>
      </c>
    </row>
    <row r="1092" spans="1:8" ht="30" x14ac:dyDescent="0.2">
      <c r="A1092" s="3" t="s">
        <v>1293</v>
      </c>
      <c r="B1092" s="4" t="s">
        <v>1116</v>
      </c>
      <c r="C1092" s="4" t="s">
        <v>1125</v>
      </c>
      <c r="D1092" s="5"/>
      <c r="E1092" s="4" t="s">
        <v>1128</v>
      </c>
      <c r="G1092">
        <f t="shared" si="36"/>
        <v>21</v>
      </c>
      <c r="H1092">
        <f t="shared" si="37"/>
        <v>20</v>
      </c>
    </row>
    <row r="1093" spans="1:8" ht="30" x14ac:dyDescent="0.2">
      <c r="A1093" s="3" t="s">
        <v>1293</v>
      </c>
      <c r="B1093" s="4" t="s">
        <v>1124</v>
      </c>
      <c r="C1093" s="4" t="s">
        <v>1119</v>
      </c>
      <c r="D1093" s="5"/>
      <c r="E1093" s="4" t="s">
        <v>1118</v>
      </c>
      <c r="G1093">
        <f t="shared" si="36"/>
        <v>11</v>
      </c>
      <c r="H1093">
        <f t="shared" si="37"/>
        <v>7</v>
      </c>
    </row>
    <row r="1094" spans="1:8" ht="30" x14ac:dyDescent="0.2">
      <c r="A1094" s="3" t="s">
        <v>1293</v>
      </c>
      <c r="B1094" s="4" t="s">
        <v>1102</v>
      </c>
      <c r="C1094" s="4" t="s">
        <v>1122</v>
      </c>
      <c r="D1094" s="5"/>
      <c r="E1094" s="4" t="s">
        <v>1104</v>
      </c>
      <c r="G1094">
        <f t="shared" si="36"/>
        <v>22</v>
      </c>
      <c r="H1094">
        <f t="shared" si="37"/>
        <v>13</v>
      </c>
    </row>
    <row r="1095" spans="1:8" ht="30" x14ac:dyDescent="0.2">
      <c r="A1095" s="3" t="s">
        <v>1293</v>
      </c>
      <c r="B1095" s="4" t="s">
        <v>1102</v>
      </c>
      <c r="C1095" s="4" t="s">
        <v>1126</v>
      </c>
      <c r="D1095" s="5"/>
      <c r="E1095" s="4" t="s">
        <v>1131</v>
      </c>
      <c r="G1095">
        <f t="shared" si="36"/>
        <v>26</v>
      </c>
      <c r="H1095">
        <f t="shared" si="37"/>
        <v>24</v>
      </c>
    </row>
    <row r="1096" spans="1:8" x14ac:dyDescent="0.2">
      <c r="A1096" s="3" t="s">
        <v>1294</v>
      </c>
      <c r="B1096" s="4" t="s">
        <v>1098</v>
      </c>
      <c r="C1096" s="4" t="s">
        <v>1115</v>
      </c>
      <c r="D1096" s="5"/>
      <c r="E1096" s="4" t="s">
        <v>1114</v>
      </c>
      <c r="G1096">
        <f t="shared" si="36"/>
        <v>6</v>
      </c>
      <c r="H1096">
        <f t="shared" si="37"/>
        <v>27</v>
      </c>
    </row>
    <row r="1097" spans="1:8" x14ac:dyDescent="0.2">
      <c r="A1097" s="3" t="s">
        <v>1294</v>
      </c>
      <c r="B1097" s="4" t="s">
        <v>1116</v>
      </c>
      <c r="C1097" s="4" t="s">
        <v>1108</v>
      </c>
      <c r="D1097" s="5"/>
      <c r="E1097" s="4" t="s">
        <v>1117</v>
      </c>
      <c r="G1097">
        <f t="shared" si="36"/>
        <v>12</v>
      </c>
      <c r="H1097">
        <f t="shared" si="37"/>
        <v>14</v>
      </c>
    </row>
    <row r="1098" spans="1:8" x14ac:dyDescent="0.2">
      <c r="A1098" s="3" t="s">
        <v>1294</v>
      </c>
      <c r="B1098" s="4" t="s">
        <v>1116</v>
      </c>
      <c r="C1098" s="4" t="s">
        <v>1113</v>
      </c>
      <c r="D1098" s="5"/>
      <c r="E1098" s="4" t="s">
        <v>1100</v>
      </c>
      <c r="G1098">
        <f t="shared" si="36"/>
        <v>29</v>
      </c>
      <c r="H1098">
        <f t="shared" si="37"/>
        <v>16</v>
      </c>
    </row>
    <row r="1099" spans="1:8" x14ac:dyDescent="0.2">
      <c r="A1099" s="3" t="s">
        <v>1294</v>
      </c>
      <c r="B1099" s="4" t="s">
        <v>1116</v>
      </c>
      <c r="C1099" s="4" t="s">
        <v>1110</v>
      </c>
      <c r="D1099" s="5"/>
      <c r="E1099" s="4" t="s">
        <v>1123</v>
      </c>
      <c r="G1099">
        <f t="shared" si="36"/>
        <v>5</v>
      </c>
      <c r="H1099">
        <f t="shared" si="37"/>
        <v>18</v>
      </c>
    </row>
    <row r="1100" spans="1:8" x14ac:dyDescent="0.2">
      <c r="A1100" s="3" t="s">
        <v>1294</v>
      </c>
      <c r="B1100" s="4" t="s">
        <v>1127</v>
      </c>
      <c r="C1100" s="4" t="s">
        <v>1132</v>
      </c>
      <c r="D1100" s="5"/>
      <c r="E1100" s="4" t="s">
        <v>1121</v>
      </c>
      <c r="G1100">
        <f t="shared" si="36"/>
        <v>23</v>
      </c>
      <c r="H1100">
        <f t="shared" si="37"/>
        <v>8</v>
      </c>
    </row>
    <row r="1101" spans="1:8" x14ac:dyDescent="0.2">
      <c r="A1101" s="3" t="s">
        <v>1295</v>
      </c>
      <c r="B1101" s="4" t="s">
        <v>1107</v>
      </c>
      <c r="C1101" s="4" t="s">
        <v>1129</v>
      </c>
      <c r="D1101" s="5"/>
      <c r="E1101" s="4" t="s">
        <v>1109</v>
      </c>
      <c r="G1101">
        <f t="shared" si="36"/>
        <v>28</v>
      </c>
      <c r="H1101">
        <f t="shared" si="37"/>
        <v>4</v>
      </c>
    </row>
    <row r="1102" spans="1:8" x14ac:dyDescent="0.2">
      <c r="A1102" s="3" t="s">
        <v>1295</v>
      </c>
      <c r="B1102" s="4" t="s">
        <v>1107</v>
      </c>
      <c r="C1102" s="4" t="s">
        <v>1113</v>
      </c>
      <c r="D1102" s="5"/>
      <c r="E1102" s="4" t="s">
        <v>1111</v>
      </c>
      <c r="G1102">
        <f t="shared" si="36"/>
        <v>29</v>
      </c>
      <c r="H1102">
        <f t="shared" si="37"/>
        <v>9</v>
      </c>
    </row>
    <row r="1103" spans="1:8" x14ac:dyDescent="0.2">
      <c r="A1103" s="3" t="s">
        <v>1295</v>
      </c>
      <c r="B1103" s="4" t="s">
        <v>1098</v>
      </c>
      <c r="C1103" s="4" t="s">
        <v>1103</v>
      </c>
      <c r="D1103" s="5"/>
      <c r="E1103" s="4" t="s">
        <v>1101</v>
      </c>
      <c r="G1103">
        <f t="shared" si="36"/>
        <v>10</v>
      </c>
      <c r="H1103">
        <f t="shared" si="37"/>
        <v>1</v>
      </c>
    </row>
    <row r="1104" spans="1:8" x14ac:dyDescent="0.2">
      <c r="A1104" s="3" t="s">
        <v>1295</v>
      </c>
      <c r="B1104" s="4" t="s">
        <v>1116</v>
      </c>
      <c r="C1104" s="4" t="s">
        <v>1112</v>
      </c>
      <c r="D1104" s="5"/>
      <c r="E1104" s="4" t="s">
        <v>1135</v>
      </c>
      <c r="G1104">
        <f t="shared" si="36"/>
        <v>19</v>
      </c>
      <c r="H1104">
        <f t="shared" si="37"/>
        <v>15</v>
      </c>
    </row>
    <row r="1105" spans="1:8" x14ac:dyDescent="0.2">
      <c r="A1105" s="3" t="s">
        <v>1295</v>
      </c>
      <c r="B1105" s="4" t="s">
        <v>1116</v>
      </c>
      <c r="C1105" s="4" t="s">
        <v>1118</v>
      </c>
      <c r="D1105" s="5"/>
      <c r="E1105" s="4" t="s">
        <v>1120</v>
      </c>
      <c r="G1105">
        <f t="shared" si="36"/>
        <v>7</v>
      </c>
      <c r="H1105">
        <f t="shared" si="37"/>
        <v>17</v>
      </c>
    </row>
    <row r="1106" spans="1:8" x14ac:dyDescent="0.2">
      <c r="A1106" s="3" t="s">
        <v>1295</v>
      </c>
      <c r="B1106" s="4" t="s">
        <v>1102</v>
      </c>
      <c r="C1106" s="4" t="s">
        <v>1119</v>
      </c>
      <c r="D1106" s="5"/>
      <c r="E1106" s="4" t="s">
        <v>1131</v>
      </c>
      <c r="G1106">
        <f t="shared" si="36"/>
        <v>11</v>
      </c>
      <c r="H1106">
        <f t="shared" si="37"/>
        <v>24</v>
      </c>
    </row>
    <row r="1107" spans="1:8" x14ac:dyDescent="0.2">
      <c r="A1107" s="3" t="s">
        <v>1295</v>
      </c>
      <c r="B1107" s="4" t="s">
        <v>1139</v>
      </c>
      <c r="C1107" s="4" t="s">
        <v>1122</v>
      </c>
      <c r="D1107" s="5"/>
      <c r="E1107" s="4" t="s">
        <v>1133</v>
      </c>
      <c r="G1107">
        <f t="shared" si="36"/>
        <v>22</v>
      </c>
      <c r="H1107">
        <f t="shared" si="37"/>
        <v>30</v>
      </c>
    </row>
    <row r="1108" spans="1:8" x14ac:dyDescent="0.2">
      <c r="A1108" s="3" t="s">
        <v>1296</v>
      </c>
      <c r="B1108" s="4" t="s">
        <v>1149</v>
      </c>
      <c r="C1108" s="4" t="s">
        <v>1126</v>
      </c>
      <c r="D1108" s="5"/>
      <c r="E1108" s="4" t="s">
        <v>1123</v>
      </c>
      <c r="G1108">
        <f t="shared" si="36"/>
        <v>26</v>
      </c>
      <c r="H1108">
        <f t="shared" si="37"/>
        <v>18</v>
      </c>
    </row>
    <row r="1109" spans="1:8" x14ac:dyDescent="0.2">
      <c r="A1109" s="3" t="s">
        <v>1296</v>
      </c>
      <c r="B1109" s="4" t="s">
        <v>1107</v>
      </c>
      <c r="C1109" s="4" t="s">
        <v>1130</v>
      </c>
      <c r="D1109" s="5"/>
      <c r="E1109" s="4" t="s">
        <v>1125</v>
      </c>
      <c r="G1109">
        <f t="shared" si="36"/>
        <v>25</v>
      </c>
      <c r="H1109">
        <f t="shared" si="37"/>
        <v>21</v>
      </c>
    </row>
    <row r="1110" spans="1:8" x14ac:dyDescent="0.2">
      <c r="A1110" s="3" t="s">
        <v>1296</v>
      </c>
      <c r="B1110" s="4" t="s">
        <v>1098</v>
      </c>
      <c r="C1110" s="4" t="s">
        <v>1108</v>
      </c>
      <c r="D1110" s="5"/>
      <c r="E1110" s="4" t="s">
        <v>1114</v>
      </c>
      <c r="G1110">
        <f t="shared" si="36"/>
        <v>12</v>
      </c>
      <c r="H1110">
        <f t="shared" si="37"/>
        <v>27</v>
      </c>
    </row>
    <row r="1111" spans="1:8" x14ac:dyDescent="0.2">
      <c r="A1111" s="3" t="s">
        <v>1296</v>
      </c>
      <c r="B1111" s="4" t="s">
        <v>1116</v>
      </c>
      <c r="C1111" s="4" t="s">
        <v>1110</v>
      </c>
      <c r="D1111" s="5"/>
      <c r="E1111" s="4" t="s">
        <v>1115</v>
      </c>
      <c r="G1111">
        <f t="shared" si="36"/>
        <v>5</v>
      </c>
      <c r="H1111">
        <f t="shared" si="37"/>
        <v>6</v>
      </c>
    </row>
    <row r="1112" spans="1:8" x14ac:dyDescent="0.2">
      <c r="A1112" s="3" t="s">
        <v>1296</v>
      </c>
      <c r="B1112" s="4" t="s">
        <v>1116</v>
      </c>
      <c r="C1112" s="4" t="s">
        <v>1100</v>
      </c>
      <c r="D1112" s="5"/>
      <c r="E1112" s="4" t="s">
        <v>1117</v>
      </c>
      <c r="G1112">
        <f t="shared" si="36"/>
        <v>16</v>
      </c>
      <c r="H1112">
        <f t="shared" si="37"/>
        <v>14</v>
      </c>
    </row>
    <row r="1113" spans="1:8" x14ac:dyDescent="0.2">
      <c r="A1113" s="3" t="s">
        <v>1296</v>
      </c>
      <c r="B1113" s="4" t="s">
        <v>1116</v>
      </c>
      <c r="C1113" s="4" t="s">
        <v>1099</v>
      </c>
      <c r="D1113" s="5"/>
      <c r="E1113" s="4" t="s">
        <v>1135</v>
      </c>
      <c r="G1113">
        <f t="shared" si="36"/>
        <v>3</v>
      </c>
      <c r="H1113">
        <f t="shared" si="37"/>
        <v>15</v>
      </c>
    </row>
    <row r="1114" spans="1:8" x14ac:dyDescent="0.2">
      <c r="A1114" s="3" t="s">
        <v>1296</v>
      </c>
      <c r="B1114" s="4" t="s">
        <v>1127</v>
      </c>
      <c r="C1114" s="4" t="s">
        <v>1128</v>
      </c>
      <c r="D1114" s="5"/>
      <c r="E1114" s="4" t="s">
        <v>1121</v>
      </c>
      <c r="G1114">
        <f t="shared" si="36"/>
        <v>20</v>
      </c>
      <c r="H1114">
        <f t="shared" si="37"/>
        <v>8</v>
      </c>
    </row>
    <row r="1115" spans="1:8" x14ac:dyDescent="0.2">
      <c r="A1115" s="3" t="s">
        <v>1296</v>
      </c>
      <c r="B1115" s="4" t="s">
        <v>1102</v>
      </c>
      <c r="C1115" s="4" t="s">
        <v>1119</v>
      </c>
      <c r="D1115" s="5"/>
      <c r="E1115" s="4" t="s">
        <v>1131</v>
      </c>
      <c r="G1115">
        <f t="shared" si="36"/>
        <v>11</v>
      </c>
      <c r="H1115">
        <f t="shared" si="37"/>
        <v>24</v>
      </c>
    </row>
    <row r="1116" spans="1:8" x14ac:dyDescent="0.2">
      <c r="A1116" s="3" t="s">
        <v>1297</v>
      </c>
      <c r="B1116" s="4" t="s">
        <v>1151</v>
      </c>
      <c r="C1116" s="4" t="s">
        <v>1112</v>
      </c>
      <c r="D1116" s="5"/>
      <c r="E1116" s="4" t="s">
        <v>1111</v>
      </c>
      <c r="G1116">
        <f t="shared" si="36"/>
        <v>19</v>
      </c>
      <c r="H1116">
        <f t="shared" si="37"/>
        <v>9</v>
      </c>
    </row>
    <row r="1117" spans="1:8" x14ac:dyDescent="0.2">
      <c r="A1117" s="3" t="s">
        <v>1297</v>
      </c>
      <c r="B1117" s="4" t="s">
        <v>1138</v>
      </c>
      <c r="C1117" s="4" t="s">
        <v>1120</v>
      </c>
      <c r="D1117" s="5"/>
      <c r="E1117" s="4" t="s">
        <v>1105</v>
      </c>
      <c r="G1117">
        <f t="shared" si="36"/>
        <v>17</v>
      </c>
      <c r="H1117">
        <f t="shared" si="37"/>
        <v>2</v>
      </c>
    </row>
    <row r="1118" spans="1:8" x14ac:dyDescent="0.2">
      <c r="A1118" s="3" t="s">
        <v>1297</v>
      </c>
      <c r="B1118" s="4" t="s">
        <v>1138</v>
      </c>
      <c r="C1118" s="4" t="s">
        <v>1122</v>
      </c>
      <c r="D1118" s="5"/>
      <c r="E1118" s="4" t="s">
        <v>1132</v>
      </c>
      <c r="G1118">
        <f t="shared" si="36"/>
        <v>22</v>
      </c>
      <c r="H1118">
        <f t="shared" si="37"/>
        <v>23</v>
      </c>
    </row>
    <row r="1119" spans="1:8" x14ac:dyDescent="0.2">
      <c r="A1119" s="3" t="s">
        <v>1297</v>
      </c>
      <c r="B1119" s="4" t="s">
        <v>1138</v>
      </c>
      <c r="C1119" s="4" t="s">
        <v>1103</v>
      </c>
      <c r="D1119" s="5"/>
      <c r="E1119" s="4" t="s">
        <v>1113</v>
      </c>
      <c r="G1119">
        <f t="shared" si="36"/>
        <v>10</v>
      </c>
      <c r="H1119">
        <f t="shared" si="37"/>
        <v>29</v>
      </c>
    </row>
    <row r="1120" spans="1:8" x14ac:dyDescent="0.2">
      <c r="A1120" s="3" t="s">
        <v>1297</v>
      </c>
      <c r="B1120" s="4" t="s">
        <v>1107</v>
      </c>
      <c r="C1120" s="4" t="s">
        <v>1104</v>
      </c>
      <c r="D1120" s="5"/>
      <c r="E1120" s="4" t="s">
        <v>1123</v>
      </c>
      <c r="G1120">
        <f t="shared" si="36"/>
        <v>13</v>
      </c>
      <c r="H1120">
        <f t="shared" si="37"/>
        <v>18</v>
      </c>
    </row>
    <row r="1121" spans="1:8" x14ac:dyDescent="0.2">
      <c r="A1121" s="3" t="s">
        <v>1297</v>
      </c>
      <c r="B1121" s="4" t="s">
        <v>1098</v>
      </c>
      <c r="C1121" s="4" t="s">
        <v>1109</v>
      </c>
      <c r="D1121" s="5"/>
      <c r="E1121" s="4" t="s">
        <v>1099</v>
      </c>
      <c r="G1121">
        <f t="shared" si="36"/>
        <v>4</v>
      </c>
      <c r="H1121">
        <f t="shared" si="37"/>
        <v>3</v>
      </c>
    </row>
    <row r="1122" spans="1:8" x14ac:dyDescent="0.2">
      <c r="A1122" s="3" t="s">
        <v>1297</v>
      </c>
      <c r="B1122" s="4" t="s">
        <v>1098</v>
      </c>
      <c r="C1122" s="4" t="s">
        <v>1129</v>
      </c>
      <c r="D1122" s="5"/>
      <c r="E1122" s="4" t="s">
        <v>1118</v>
      </c>
      <c r="G1122">
        <f t="shared" si="36"/>
        <v>28</v>
      </c>
      <c r="H1122">
        <f t="shared" si="37"/>
        <v>7</v>
      </c>
    </row>
    <row r="1123" spans="1:8" ht="30" x14ac:dyDescent="0.2">
      <c r="A1123" s="3" t="s">
        <v>1298</v>
      </c>
      <c r="B1123" s="4" t="s">
        <v>1107</v>
      </c>
      <c r="C1123" s="4" t="s">
        <v>1121</v>
      </c>
      <c r="D1123" s="5"/>
      <c r="E1123" s="4" t="s">
        <v>1109</v>
      </c>
      <c r="G1123">
        <f t="shared" si="36"/>
        <v>8</v>
      </c>
      <c r="H1123">
        <f t="shared" si="37"/>
        <v>4</v>
      </c>
    </row>
    <row r="1124" spans="1:8" ht="30" x14ac:dyDescent="0.2">
      <c r="A1124" s="3" t="s">
        <v>1298</v>
      </c>
      <c r="B1124" s="4" t="s">
        <v>1107</v>
      </c>
      <c r="C1124" s="4" t="s">
        <v>1125</v>
      </c>
      <c r="D1124" s="5"/>
      <c r="E1124" s="4" t="s">
        <v>1115</v>
      </c>
      <c r="G1124">
        <f t="shared" si="36"/>
        <v>21</v>
      </c>
      <c r="H1124">
        <f t="shared" si="37"/>
        <v>6</v>
      </c>
    </row>
    <row r="1125" spans="1:8" ht="30" x14ac:dyDescent="0.2">
      <c r="A1125" s="3" t="s">
        <v>1298</v>
      </c>
      <c r="B1125" s="4" t="s">
        <v>1107</v>
      </c>
      <c r="C1125" s="4" t="s">
        <v>1101</v>
      </c>
      <c r="D1125" s="5"/>
      <c r="E1125" s="4" t="s">
        <v>1108</v>
      </c>
      <c r="G1125">
        <f t="shared" si="36"/>
        <v>1</v>
      </c>
      <c r="H1125">
        <f t="shared" si="37"/>
        <v>12</v>
      </c>
    </row>
    <row r="1126" spans="1:8" ht="30" x14ac:dyDescent="0.2">
      <c r="A1126" s="3" t="s">
        <v>1298</v>
      </c>
      <c r="B1126" s="4" t="s">
        <v>1098</v>
      </c>
      <c r="C1126" s="4" t="s">
        <v>1130</v>
      </c>
      <c r="D1126" s="5"/>
      <c r="E1126" s="4" t="s">
        <v>1135</v>
      </c>
      <c r="G1126">
        <f t="shared" si="36"/>
        <v>25</v>
      </c>
      <c r="H1126">
        <f t="shared" si="37"/>
        <v>15</v>
      </c>
    </row>
    <row r="1127" spans="1:8" ht="30" x14ac:dyDescent="0.2">
      <c r="A1127" s="3" t="s">
        <v>1298</v>
      </c>
      <c r="B1127" s="4" t="s">
        <v>1098</v>
      </c>
      <c r="C1127" s="4" t="s">
        <v>1110</v>
      </c>
      <c r="D1127" s="5"/>
      <c r="E1127" s="4" t="s">
        <v>1112</v>
      </c>
      <c r="G1127">
        <f t="shared" si="36"/>
        <v>5</v>
      </c>
      <c r="H1127">
        <f t="shared" si="37"/>
        <v>19</v>
      </c>
    </row>
    <row r="1128" spans="1:8" ht="30" x14ac:dyDescent="0.2">
      <c r="A1128" s="3" t="s">
        <v>1298</v>
      </c>
      <c r="B1128" s="4" t="s">
        <v>1098</v>
      </c>
      <c r="C1128" s="4" t="s">
        <v>1105</v>
      </c>
      <c r="D1128" s="5"/>
      <c r="E1128" s="4" t="s">
        <v>1114</v>
      </c>
      <c r="G1128">
        <f t="shared" si="36"/>
        <v>2</v>
      </c>
      <c r="H1128">
        <f t="shared" si="37"/>
        <v>27</v>
      </c>
    </row>
    <row r="1129" spans="1:8" ht="30" x14ac:dyDescent="0.2">
      <c r="A1129" s="3" t="s">
        <v>1298</v>
      </c>
      <c r="B1129" s="4" t="s">
        <v>1116</v>
      </c>
      <c r="C1129" s="4" t="s">
        <v>1126</v>
      </c>
      <c r="D1129" s="5"/>
      <c r="E1129" s="4" t="s">
        <v>1119</v>
      </c>
      <c r="G1129">
        <f t="shared" si="36"/>
        <v>26</v>
      </c>
      <c r="H1129">
        <f t="shared" si="37"/>
        <v>11</v>
      </c>
    </row>
    <row r="1130" spans="1:8" ht="30" x14ac:dyDescent="0.2">
      <c r="A1130" s="3" t="s">
        <v>1298</v>
      </c>
      <c r="B1130" s="4" t="s">
        <v>1116</v>
      </c>
      <c r="C1130" s="4" t="s">
        <v>1103</v>
      </c>
      <c r="D1130" s="5"/>
      <c r="E1130" s="4" t="s">
        <v>1117</v>
      </c>
      <c r="G1130">
        <f t="shared" si="36"/>
        <v>10</v>
      </c>
      <c r="H1130">
        <f t="shared" si="37"/>
        <v>14</v>
      </c>
    </row>
    <row r="1131" spans="1:8" ht="30" x14ac:dyDescent="0.2">
      <c r="A1131" s="3" t="s">
        <v>1298</v>
      </c>
      <c r="B1131" s="4" t="s">
        <v>1102</v>
      </c>
      <c r="C1131" s="4" t="s">
        <v>1128</v>
      </c>
      <c r="D1131" s="5"/>
      <c r="E1131" s="4" t="s">
        <v>1131</v>
      </c>
      <c r="G1131">
        <f t="shared" si="36"/>
        <v>20</v>
      </c>
      <c r="H1131">
        <f t="shared" si="37"/>
        <v>24</v>
      </c>
    </row>
    <row r="1132" spans="1:8" x14ac:dyDescent="0.2">
      <c r="A1132" s="3" t="s">
        <v>1299</v>
      </c>
      <c r="B1132" s="4" t="s">
        <v>1107</v>
      </c>
      <c r="C1132" s="4" t="s">
        <v>1100</v>
      </c>
      <c r="D1132" s="5"/>
      <c r="E1132" s="4" t="s">
        <v>1122</v>
      </c>
      <c r="G1132">
        <f t="shared" si="36"/>
        <v>16</v>
      </c>
      <c r="H1132">
        <f t="shared" si="37"/>
        <v>22</v>
      </c>
    </row>
    <row r="1133" spans="1:8" x14ac:dyDescent="0.2">
      <c r="A1133" s="3" t="s">
        <v>1299</v>
      </c>
      <c r="B1133" s="4" t="s">
        <v>1107</v>
      </c>
      <c r="C1133" s="4" t="s">
        <v>1110</v>
      </c>
      <c r="D1133" s="5"/>
      <c r="E1133" s="4" t="s">
        <v>1113</v>
      </c>
      <c r="G1133">
        <f t="shared" si="36"/>
        <v>5</v>
      </c>
      <c r="H1133">
        <f t="shared" si="37"/>
        <v>29</v>
      </c>
    </row>
    <row r="1134" spans="1:8" x14ac:dyDescent="0.2">
      <c r="A1134" s="3" t="s">
        <v>1299</v>
      </c>
      <c r="B1134" s="4" t="s">
        <v>1098</v>
      </c>
      <c r="C1134" s="4" t="s">
        <v>1111</v>
      </c>
      <c r="D1134" s="5"/>
      <c r="E1134" s="4" t="s">
        <v>1099</v>
      </c>
      <c r="G1134">
        <f t="shared" si="36"/>
        <v>9</v>
      </c>
      <c r="H1134">
        <f t="shared" si="37"/>
        <v>3</v>
      </c>
    </row>
    <row r="1135" spans="1:8" x14ac:dyDescent="0.2">
      <c r="A1135" s="3" t="s">
        <v>1299</v>
      </c>
      <c r="B1135" s="4" t="s">
        <v>1098</v>
      </c>
      <c r="C1135" s="4" t="s">
        <v>1104</v>
      </c>
      <c r="D1135" s="5"/>
      <c r="E1135" s="4" t="s">
        <v>1118</v>
      </c>
      <c r="G1135">
        <f t="shared" si="36"/>
        <v>13</v>
      </c>
      <c r="H1135">
        <f t="shared" si="37"/>
        <v>7</v>
      </c>
    </row>
    <row r="1136" spans="1:8" x14ac:dyDescent="0.2">
      <c r="A1136" s="3" t="s">
        <v>1299</v>
      </c>
      <c r="B1136" s="4" t="s">
        <v>1102</v>
      </c>
      <c r="C1136" s="4" t="s">
        <v>1129</v>
      </c>
      <c r="D1136" s="5"/>
      <c r="E1136" s="4" t="s">
        <v>1133</v>
      </c>
      <c r="G1136">
        <f t="shared" si="36"/>
        <v>28</v>
      </c>
      <c r="H1136">
        <f t="shared" si="37"/>
        <v>30</v>
      </c>
    </row>
    <row r="1137" spans="1:8" ht="30" x14ac:dyDescent="0.2">
      <c r="A1137" s="3" t="s">
        <v>1300</v>
      </c>
      <c r="B1137" s="4" t="s">
        <v>1107</v>
      </c>
      <c r="C1137" s="4" t="s">
        <v>1118</v>
      </c>
      <c r="D1137" s="5"/>
      <c r="E1137" s="4" t="s">
        <v>1115</v>
      </c>
      <c r="G1137">
        <f t="shared" si="36"/>
        <v>7</v>
      </c>
      <c r="H1137">
        <f t="shared" si="37"/>
        <v>6</v>
      </c>
    </row>
    <row r="1138" spans="1:8" ht="30" x14ac:dyDescent="0.2">
      <c r="A1138" s="3" t="s">
        <v>1300</v>
      </c>
      <c r="B1138" s="4" t="s">
        <v>1107</v>
      </c>
      <c r="C1138" s="4" t="s">
        <v>1121</v>
      </c>
      <c r="D1138" s="5"/>
      <c r="E1138" s="4" t="s">
        <v>1108</v>
      </c>
      <c r="G1138">
        <f t="shared" si="36"/>
        <v>8</v>
      </c>
      <c r="H1138">
        <f t="shared" si="37"/>
        <v>12</v>
      </c>
    </row>
    <row r="1139" spans="1:8" ht="30" x14ac:dyDescent="0.2">
      <c r="A1139" s="3" t="s">
        <v>1300</v>
      </c>
      <c r="B1139" s="4" t="s">
        <v>1107</v>
      </c>
      <c r="C1139" s="4" t="s">
        <v>1125</v>
      </c>
      <c r="D1139" s="5"/>
      <c r="E1139" s="4" t="s">
        <v>1113</v>
      </c>
      <c r="G1139">
        <f t="shared" si="36"/>
        <v>21</v>
      </c>
      <c r="H1139">
        <f t="shared" si="37"/>
        <v>29</v>
      </c>
    </row>
    <row r="1140" spans="1:8" ht="30" x14ac:dyDescent="0.2">
      <c r="A1140" s="3" t="s">
        <v>1300</v>
      </c>
      <c r="B1140" s="4" t="s">
        <v>1098</v>
      </c>
      <c r="C1140" s="4" t="s">
        <v>1135</v>
      </c>
      <c r="D1140" s="5"/>
      <c r="E1140" s="4" t="s">
        <v>1105</v>
      </c>
      <c r="G1140">
        <f t="shared" si="36"/>
        <v>15</v>
      </c>
      <c r="H1140">
        <f t="shared" si="37"/>
        <v>2</v>
      </c>
    </row>
    <row r="1141" spans="1:8" ht="30" x14ac:dyDescent="0.2">
      <c r="A1141" s="3" t="s">
        <v>1300</v>
      </c>
      <c r="B1141" s="4" t="s">
        <v>1098</v>
      </c>
      <c r="C1141" s="4" t="s">
        <v>1109</v>
      </c>
      <c r="D1141" s="5"/>
      <c r="E1141" s="4" t="s">
        <v>1112</v>
      </c>
      <c r="G1141">
        <f t="shared" si="36"/>
        <v>4</v>
      </c>
      <c r="H1141">
        <f t="shared" si="37"/>
        <v>19</v>
      </c>
    </row>
    <row r="1142" spans="1:8" ht="30" x14ac:dyDescent="0.2">
      <c r="A1142" s="3" t="s">
        <v>1300</v>
      </c>
      <c r="B1142" s="4" t="s">
        <v>1098</v>
      </c>
      <c r="C1142" s="4" t="s">
        <v>1120</v>
      </c>
      <c r="D1142" s="5"/>
      <c r="E1142" s="4" t="s">
        <v>1114</v>
      </c>
      <c r="G1142">
        <f t="shared" si="36"/>
        <v>17</v>
      </c>
      <c r="H1142">
        <f t="shared" si="37"/>
        <v>27</v>
      </c>
    </row>
    <row r="1143" spans="1:8" ht="30" x14ac:dyDescent="0.2">
      <c r="A1143" s="3" t="s">
        <v>1300</v>
      </c>
      <c r="B1143" s="4" t="s">
        <v>1116</v>
      </c>
      <c r="C1143" s="4" t="s">
        <v>1130</v>
      </c>
      <c r="D1143" s="5"/>
      <c r="E1143" s="4" t="s">
        <v>1119</v>
      </c>
      <c r="G1143">
        <f t="shared" si="36"/>
        <v>25</v>
      </c>
      <c r="H1143">
        <f t="shared" si="37"/>
        <v>11</v>
      </c>
    </row>
    <row r="1144" spans="1:8" ht="30" x14ac:dyDescent="0.2">
      <c r="A1144" s="3" t="s">
        <v>1300</v>
      </c>
      <c r="B1144" s="4" t="s">
        <v>1116</v>
      </c>
      <c r="C1144" s="4" t="s">
        <v>1101</v>
      </c>
      <c r="D1144" s="5"/>
      <c r="E1144" s="4" t="s">
        <v>1128</v>
      </c>
      <c r="G1144">
        <f t="shared" si="36"/>
        <v>1</v>
      </c>
      <c r="H1144">
        <f t="shared" si="37"/>
        <v>20</v>
      </c>
    </row>
    <row r="1145" spans="1:8" ht="30" x14ac:dyDescent="0.2">
      <c r="A1145" s="3" t="s">
        <v>1300</v>
      </c>
      <c r="B1145" s="4" t="s">
        <v>1124</v>
      </c>
      <c r="C1145" s="4" t="s">
        <v>1117</v>
      </c>
      <c r="D1145" s="5"/>
      <c r="E1145" s="4" t="s">
        <v>1126</v>
      </c>
      <c r="G1145">
        <f t="shared" si="36"/>
        <v>14</v>
      </c>
      <c r="H1145">
        <f t="shared" si="37"/>
        <v>26</v>
      </c>
    </row>
    <row r="1146" spans="1:8" ht="30" x14ac:dyDescent="0.2">
      <c r="A1146" s="3" t="s">
        <v>1300</v>
      </c>
      <c r="B1146" s="4" t="s">
        <v>1102</v>
      </c>
      <c r="C1146" s="4" t="s">
        <v>1132</v>
      </c>
      <c r="D1146" s="5"/>
      <c r="E1146" s="4" t="s">
        <v>1103</v>
      </c>
      <c r="G1146">
        <f t="shared" si="36"/>
        <v>23</v>
      </c>
      <c r="H1146">
        <f t="shared" si="37"/>
        <v>10</v>
      </c>
    </row>
    <row r="1147" spans="1:8" ht="30" x14ac:dyDescent="0.2">
      <c r="A1147" s="3" t="s">
        <v>1300</v>
      </c>
      <c r="B1147" s="4" t="s">
        <v>1102</v>
      </c>
      <c r="C1147" s="4" t="s">
        <v>1123</v>
      </c>
      <c r="D1147" s="5"/>
      <c r="E1147" s="4" t="s">
        <v>1131</v>
      </c>
      <c r="G1147">
        <f t="shared" si="36"/>
        <v>18</v>
      </c>
      <c r="H1147">
        <f t="shared" si="37"/>
        <v>24</v>
      </c>
    </row>
    <row r="1148" spans="1:8" x14ac:dyDescent="0.2">
      <c r="A1148" s="3" t="s">
        <v>1301</v>
      </c>
      <c r="B1148" s="4" t="s">
        <v>1107</v>
      </c>
      <c r="C1148" s="4" t="s">
        <v>1122</v>
      </c>
      <c r="D1148" s="5"/>
      <c r="E1148" s="4" t="s">
        <v>1111</v>
      </c>
      <c r="G1148">
        <f t="shared" si="36"/>
        <v>22</v>
      </c>
      <c r="H1148">
        <f t="shared" si="37"/>
        <v>9</v>
      </c>
    </row>
    <row r="1149" spans="1:8" x14ac:dyDescent="0.2">
      <c r="A1149" s="3" t="s">
        <v>1301</v>
      </c>
      <c r="B1149" s="4" t="s">
        <v>1098</v>
      </c>
      <c r="C1149" s="4" t="s">
        <v>1100</v>
      </c>
      <c r="D1149" s="5"/>
      <c r="E1149" s="4" t="s">
        <v>1099</v>
      </c>
      <c r="G1149">
        <f t="shared" si="36"/>
        <v>16</v>
      </c>
      <c r="H1149">
        <f t="shared" si="37"/>
        <v>3</v>
      </c>
    </row>
    <row r="1150" spans="1:8" x14ac:dyDescent="0.2">
      <c r="A1150" s="3" t="s">
        <v>1301</v>
      </c>
      <c r="B1150" s="4" t="s">
        <v>1116</v>
      </c>
      <c r="C1150" s="4" t="s">
        <v>1133</v>
      </c>
      <c r="D1150" s="5"/>
      <c r="E1150" s="4" t="s">
        <v>1110</v>
      </c>
      <c r="G1150">
        <f t="shared" si="36"/>
        <v>30</v>
      </c>
      <c r="H1150">
        <f t="shared" si="37"/>
        <v>5</v>
      </c>
    </row>
    <row r="1151" spans="1:8" x14ac:dyDescent="0.2">
      <c r="A1151" s="3" t="s">
        <v>1301</v>
      </c>
      <c r="B1151" s="4" t="s">
        <v>1102</v>
      </c>
      <c r="C1151" s="4" t="s">
        <v>1104</v>
      </c>
      <c r="D1151" s="5"/>
      <c r="E1151" s="4" t="s">
        <v>1129</v>
      </c>
      <c r="G1151">
        <f t="shared" si="36"/>
        <v>13</v>
      </c>
      <c r="H1151">
        <f t="shared" si="37"/>
        <v>28</v>
      </c>
    </row>
    <row r="1152" spans="1:8" x14ac:dyDescent="0.2">
      <c r="A1152" s="3" t="s">
        <v>1302</v>
      </c>
      <c r="B1152" s="4" t="s">
        <v>1107</v>
      </c>
      <c r="C1152" s="4" t="s">
        <v>1114</v>
      </c>
      <c r="D1152" s="5"/>
      <c r="E1152" s="4" t="s">
        <v>1125</v>
      </c>
      <c r="G1152">
        <f t="shared" si="36"/>
        <v>27</v>
      </c>
      <c r="H1152">
        <f t="shared" si="37"/>
        <v>21</v>
      </c>
    </row>
    <row r="1153" spans="1:8" x14ac:dyDescent="0.2">
      <c r="A1153" s="3" t="s">
        <v>1302</v>
      </c>
      <c r="B1153" s="4" t="s">
        <v>1107</v>
      </c>
      <c r="C1153" s="4" t="s">
        <v>1118</v>
      </c>
      <c r="D1153" s="5"/>
      <c r="E1153" s="4" t="s">
        <v>1113</v>
      </c>
      <c r="G1153">
        <f t="shared" si="36"/>
        <v>7</v>
      </c>
      <c r="H1153">
        <f t="shared" si="37"/>
        <v>29</v>
      </c>
    </row>
    <row r="1154" spans="1:8" x14ac:dyDescent="0.2">
      <c r="A1154" s="3" t="s">
        <v>1302</v>
      </c>
      <c r="B1154" s="4" t="s">
        <v>1098</v>
      </c>
      <c r="C1154" s="4" t="s">
        <v>1108</v>
      </c>
      <c r="D1154" s="5"/>
      <c r="E1154" s="4" t="s">
        <v>1105</v>
      </c>
      <c r="G1154">
        <f t="shared" si="36"/>
        <v>12</v>
      </c>
      <c r="H1154">
        <f t="shared" si="37"/>
        <v>2</v>
      </c>
    </row>
    <row r="1155" spans="1:8" x14ac:dyDescent="0.2">
      <c r="A1155" s="3" t="s">
        <v>1302</v>
      </c>
      <c r="B1155" s="4" t="s">
        <v>1116</v>
      </c>
      <c r="C1155" s="4" t="s">
        <v>1130</v>
      </c>
      <c r="D1155" s="5"/>
      <c r="E1155" s="4" t="s">
        <v>1119</v>
      </c>
      <c r="G1155">
        <f t="shared" ref="G1155:G1218" si="38">VLOOKUP(C1155,M:N,2,FALSE)</f>
        <v>25</v>
      </c>
      <c r="H1155">
        <f t="shared" ref="H1155:H1218" si="39">VLOOKUP(E1155,M:N,2,FALSE)</f>
        <v>11</v>
      </c>
    </row>
    <row r="1156" spans="1:8" x14ac:dyDescent="0.2">
      <c r="A1156" s="3" t="s">
        <v>1302</v>
      </c>
      <c r="B1156" s="4" t="s">
        <v>1116</v>
      </c>
      <c r="C1156" s="4" t="s">
        <v>1132</v>
      </c>
      <c r="D1156" s="5"/>
      <c r="E1156" s="4" t="s">
        <v>1117</v>
      </c>
      <c r="G1156">
        <f t="shared" si="38"/>
        <v>23</v>
      </c>
      <c r="H1156">
        <f t="shared" si="39"/>
        <v>14</v>
      </c>
    </row>
    <row r="1157" spans="1:8" x14ac:dyDescent="0.2">
      <c r="A1157" s="3" t="s">
        <v>1302</v>
      </c>
      <c r="B1157" s="4" t="s">
        <v>1116</v>
      </c>
      <c r="C1157" s="4" t="s">
        <v>1133</v>
      </c>
      <c r="D1157" s="5"/>
      <c r="E1157" s="4" t="s">
        <v>1100</v>
      </c>
      <c r="G1157">
        <f t="shared" si="38"/>
        <v>30</v>
      </c>
      <c r="H1157">
        <f t="shared" si="39"/>
        <v>16</v>
      </c>
    </row>
    <row r="1158" spans="1:8" x14ac:dyDescent="0.2">
      <c r="A1158" s="3" t="s">
        <v>1302</v>
      </c>
      <c r="B1158" s="4" t="s">
        <v>1116</v>
      </c>
      <c r="C1158" s="4" t="s">
        <v>1111</v>
      </c>
      <c r="D1158" s="5"/>
      <c r="E1158" s="4" t="s">
        <v>1128</v>
      </c>
      <c r="G1158">
        <f t="shared" si="38"/>
        <v>9</v>
      </c>
      <c r="H1158">
        <f t="shared" si="39"/>
        <v>20</v>
      </c>
    </row>
    <row r="1159" spans="1:8" x14ac:dyDescent="0.2">
      <c r="A1159" s="3" t="s">
        <v>1302</v>
      </c>
      <c r="B1159" s="4" t="s">
        <v>1124</v>
      </c>
      <c r="C1159" s="4" t="s">
        <v>1131</v>
      </c>
      <c r="D1159" s="5"/>
      <c r="E1159" s="4" t="s">
        <v>1126</v>
      </c>
      <c r="G1159">
        <f t="shared" si="38"/>
        <v>24</v>
      </c>
      <c r="H1159">
        <f t="shared" si="39"/>
        <v>26</v>
      </c>
    </row>
    <row r="1160" spans="1:8" x14ac:dyDescent="0.2">
      <c r="A1160" s="3" t="s">
        <v>1302</v>
      </c>
      <c r="B1160" s="4" t="s">
        <v>1127</v>
      </c>
      <c r="C1160" s="4" t="s">
        <v>1120</v>
      </c>
      <c r="D1160" s="5"/>
      <c r="E1160" s="4" t="s">
        <v>1121</v>
      </c>
      <c r="G1160">
        <f t="shared" si="38"/>
        <v>17</v>
      </c>
      <c r="H1160">
        <f t="shared" si="39"/>
        <v>8</v>
      </c>
    </row>
    <row r="1161" spans="1:8" x14ac:dyDescent="0.2">
      <c r="A1161" s="3" t="s">
        <v>1302</v>
      </c>
      <c r="B1161" s="4" t="s">
        <v>1139</v>
      </c>
      <c r="C1161" s="4" t="s">
        <v>1123</v>
      </c>
      <c r="D1161" s="5"/>
      <c r="E1161" s="4" t="s">
        <v>1104</v>
      </c>
      <c r="G1161">
        <f t="shared" si="38"/>
        <v>18</v>
      </c>
      <c r="H1161">
        <f t="shared" si="39"/>
        <v>13</v>
      </c>
    </row>
    <row r="1162" spans="1:8" x14ac:dyDescent="0.2">
      <c r="A1162" s="3" t="s">
        <v>1303</v>
      </c>
      <c r="B1162" s="4" t="s">
        <v>1233</v>
      </c>
      <c r="C1162" s="4" t="s">
        <v>1109</v>
      </c>
      <c r="D1162" s="5"/>
      <c r="E1162" s="4" t="s">
        <v>1122</v>
      </c>
      <c r="G1162">
        <f t="shared" si="38"/>
        <v>4</v>
      </c>
      <c r="H1162">
        <f t="shared" si="39"/>
        <v>22</v>
      </c>
    </row>
    <row r="1163" spans="1:8" x14ac:dyDescent="0.2">
      <c r="A1163" s="3" t="s">
        <v>1303</v>
      </c>
      <c r="B1163" s="4" t="s">
        <v>1185</v>
      </c>
      <c r="C1163" s="4" t="s">
        <v>1115</v>
      </c>
      <c r="D1163" s="5"/>
      <c r="E1163" s="4" t="s">
        <v>1112</v>
      </c>
      <c r="G1163">
        <f t="shared" si="38"/>
        <v>6</v>
      </c>
      <c r="H1163">
        <f t="shared" si="39"/>
        <v>19</v>
      </c>
    </row>
    <row r="1164" spans="1:8" x14ac:dyDescent="0.2">
      <c r="A1164" s="3" t="s">
        <v>1303</v>
      </c>
      <c r="B1164" s="4" t="s">
        <v>1098</v>
      </c>
      <c r="C1164" s="4" t="s">
        <v>1099</v>
      </c>
      <c r="D1164" s="5"/>
      <c r="E1164" s="4" t="s">
        <v>1101</v>
      </c>
      <c r="G1164">
        <f t="shared" si="38"/>
        <v>3</v>
      </c>
      <c r="H1164">
        <f t="shared" si="39"/>
        <v>1</v>
      </c>
    </row>
    <row r="1165" spans="1:8" x14ac:dyDescent="0.2">
      <c r="A1165" s="3" t="s">
        <v>1303</v>
      </c>
      <c r="B1165" s="4" t="s">
        <v>1116</v>
      </c>
      <c r="C1165" s="4" t="s">
        <v>1135</v>
      </c>
      <c r="D1165" s="5"/>
      <c r="E1165" s="4" t="s">
        <v>1110</v>
      </c>
      <c r="G1165">
        <f t="shared" si="38"/>
        <v>15</v>
      </c>
      <c r="H1165">
        <f t="shared" si="39"/>
        <v>5</v>
      </c>
    </row>
    <row r="1166" spans="1:8" x14ac:dyDescent="0.2">
      <c r="A1166" s="3" t="s">
        <v>1303</v>
      </c>
      <c r="B1166" s="4" t="s">
        <v>1124</v>
      </c>
      <c r="C1166" s="4" t="s">
        <v>1129</v>
      </c>
      <c r="D1166" s="5"/>
      <c r="E1166" s="4" t="s">
        <v>1103</v>
      </c>
      <c r="G1166">
        <f t="shared" si="38"/>
        <v>28</v>
      </c>
      <c r="H1166">
        <f t="shared" si="39"/>
        <v>10</v>
      </c>
    </row>
    <row r="1167" spans="1:8" x14ac:dyDescent="0.2">
      <c r="A1167" s="3" t="s">
        <v>1304</v>
      </c>
      <c r="B1167" s="4" t="s">
        <v>1185</v>
      </c>
      <c r="C1167" s="4" t="s">
        <v>1118</v>
      </c>
      <c r="D1167" s="5"/>
      <c r="E1167" s="4" t="s">
        <v>1100</v>
      </c>
      <c r="G1167">
        <f t="shared" si="38"/>
        <v>7</v>
      </c>
      <c r="H1167">
        <f t="shared" si="39"/>
        <v>16</v>
      </c>
    </row>
    <row r="1168" spans="1:8" x14ac:dyDescent="0.2">
      <c r="A1168" s="3" t="s">
        <v>1304</v>
      </c>
      <c r="B1168" s="4" t="s">
        <v>1185</v>
      </c>
      <c r="C1168" s="4" t="s">
        <v>1113</v>
      </c>
      <c r="D1168" s="5"/>
      <c r="E1168" s="4" t="s">
        <v>1105</v>
      </c>
      <c r="G1168">
        <f t="shared" si="38"/>
        <v>29</v>
      </c>
      <c r="H1168">
        <f t="shared" si="39"/>
        <v>2</v>
      </c>
    </row>
    <row r="1169" spans="1:8" x14ac:dyDescent="0.2">
      <c r="A1169" s="3" t="s">
        <v>1304</v>
      </c>
      <c r="B1169" s="4" t="s">
        <v>1151</v>
      </c>
      <c r="C1169" s="4" t="s">
        <v>1121</v>
      </c>
      <c r="D1169" s="5"/>
      <c r="E1169" s="4" t="s">
        <v>1104</v>
      </c>
      <c r="G1169">
        <f t="shared" si="38"/>
        <v>8</v>
      </c>
      <c r="H1169">
        <f t="shared" si="39"/>
        <v>13</v>
      </c>
    </row>
    <row r="1170" spans="1:8" x14ac:dyDescent="0.2">
      <c r="A1170" s="3" t="s">
        <v>1304</v>
      </c>
      <c r="B1170" s="4" t="s">
        <v>1149</v>
      </c>
      <c r="C1170" s="4" t="s">
        <v>1111</v>
      </c>
      <c r="D1170" s="5"/>
      <c r="E1170" s="4" t="s">
        <v>1108</v>
      </c>
      <c r="G1170">
        <f t="shared" si="38"/>
        <v>9</v>
      </c>
      <c r="H1170">
        <f t="shared" si="39"/>
        <v>12</v>
      </c>
    </row>
    <row r="1171" spans="1:8" x14ac:dyDescent="0.2">
      <c r="A1171" s="3" t="s">
        <v>1304</v>
      </c>
      <c r="B1171" s="4" t="s">
        <v>1138</v>
      </c>
      <c r="C1171" s="4" t="s">
        <v>1122</v>
      </c>
      <c r="D1171" s="5"/>
      <c r="E1171" s="4" t="s">
        <v>1115</v>
      </c>
      <c r="G1171">
        <f t="shared" si="38"/>
        <v>22</v>
      </c>
      <c r="H1171">
        <f t="shared" si="39"/>
        <v>6</v>
      </c>
    </row>
    <row r="1172" spans="1:8" x14ac:dyDescent="0.2">
      <c r="A1172" s="3" t="s">
        <v>1304</v>
      </c>
      <c r="B1172" s="4" t="s">
        <v>1138</v>
      </c>
      <c r="C1172" s="4" t="s">
        <v>1112</v>
      </c>
      <c r="D1172" s="5"/>
      <c r="E1172" s="4" t="s">
        <v>1125</v>
      </c>
      <c r="G1172">
        <f t="shared" si="38"/>
        <v>19</v>
      </c>
      <c r="H1172">
        <f t="shared" si="39"/>
        <v>21</v>
      </c>
    </row>
    <row r="1173" spans="1:8" x14ac:dyDescent="0.2">
      <c r="A1173" s="3" t="s">
        <v>1304</v>
      </c>
      <c r="B1173" s="4" t="s">
        <v>1107</v>
      </c>
      <c r="C1173" s="4" t="s">
        <v>1120</v>
      </c>
      <c r="D1173" s="5"/>
      <c r="E1173" s="4" t="s">
        <v>1119</v>
      </c>
      <c r="G1173">
        <f t="shared" si="38"/>
        <v>17</v>
      </c>
      <c r="H1173">
        <f t="shared" si="39"/>
        <v>11</v>
      </c>
    </row>
    <row r="1174" spans="1:8" x14ac:dyDescent="0.2">
      <c r="A1174" s="3" t="s">
        <v>1304</v>
      </c>
      <c r="B1174" s="4" t="s">
        <v>1107</v>
      </c>
      <c r="C1174" s="4" t="s">
        <v>1135</v>
      </c>
      <c r="D1174" s="5"/>
      <c r="E1174" s="4" t="s">
        <v>1114</v>
      </c>
      <c r="G1174">
        <f t="shared" si="38"/>
        <v>15</v>
      </c>
      <c r="H1174">
        <f t="shared" si="39"/>
        <v>27</v>
      </c>
    </row>
    <row r="1175" spans="1:8" x14ac:dyDescent="0.2">
      <c r="A1175" s="3" t="s">
        <v>1304</v>
      </c>
      <c r="B1175" s="4" t="s">
        <v>1107</v>
      </c>
      <c r="C1175" s="4" t="s">
        <v>1131</v>
      </c>
      <c r="D1175" s="5"/>
      <c r="E1175" s="4" t="s">
        <v>1126</v>
      </c>
      <c r="G1175">
        <f t="shared" si="38"/>
        <v>24</v>
      </c>
      <c r="H1175">
        <f t="shared" si="39"/>
        <v>26</v>
      </c>
    </row>
    <row r="1176" spans="1:8" x14ac:dyDescent="0.2">
      <c r="A1176" s="3" t="s">
        <v>1304</v>
      </c>
      <c r="B1176" s="4" t="s">
        <v>1107</v>
      </c>
      <c r="C1176" s="4" t="s">
        <v>1132</v>
      </c>
      <c r="D1176" s="5"/>
      <c r="E1176" s="4" t="s">
        <v>1128</v>
      </c>
      <c r="G1176">
        <f t="shared" si="38"/>
        <v>23</v>
      </c>
      <c r="H1176">
        <f t="shared" si="39"/>
        <v>20</v>
      </c>
    </row>
    <row r="1177" spans="1:8" x14ac:dyDescent="0.2">
      <c r="A1177" s="3" t="s">
        <v>1304</v>
      </c>
      <c r="B1177" s="4" t="s">
        <v>1127</v>
      </c>
      <c r="C1177" s="4" t="s">
        <v>1103</v>
      </c>
      <c r="D1177" s="5"/>
      <c r="E1177" s="4" t="s">
        <v>1130</v>
      </c>
      <c r="G1177">
        <f t="shared" si="38"/>
        <v>10</v>
      </c>
      <c r="H1177">
        <f t="shared" si="39"/>
        <v>25</v>
      </c>
    </row>
    <row r="1178" spans="1:8" x14ac:dyDescent="0.2">
      <c r="A1178" s="3" t="s">
        <v>1304</v>
      </c>
      <c r="B1178" s="4" t="s">
        <v>1142</v>
      </c>
      <c r="C1178" s="4" t="s">
        <v>1123</v>
      </c>
      <c r="D1178" s="5"/>
      <c r="E1178" s="4" t="s">
        <v>1133</v>
      </c>
      <c r="G1178">
        <f t="shared" si="38"/>
        <v>18</v>
      </c>
      <c r="H1178">
        <f t="shared" si="39"/>
        <v>30</v>
      </c>
    </row>
    <row r="1179" spans="1:8" x14ac:dyDescent="0.2">
      <c r="A1179" s="3" t="s">
        <v>1305</v>
      </c>
      <c r="B1179" s="4" t="s">
        <v>1107</v>
      </c>
      <c r="C1179" s="4" t="s">
        <v>1122</v>
      </c>
      <c r="D1179" s="5"/>
      <c r="E1179" s="4" t="s">
        <v>1108</v>
      </c>
      <c r="G1179">
        <f t="shared" si="38"/>
        <v>22</v>
      </c>
      <c r="H1179">
        <f t="shared" si="39"/>
        <v>12</v>
      </c>
    </row>
    <row r="1180" spans="1:8" x14ac:dyDescent="0.2">
      <c r="A1180" s="3" t="s">
        <v>1305</v>
      </c>
      <c r="B1180" s="4" t="s">
        <v>1107</v>
      </c>
      <c r="C1180" s="4" t="s">
        <v>1115</v>
      </c>
      <c r="D1180" s="5"/>
      <c r="E1180" s="4" t="s">
        <v>1125</v>
      </c>
      <c r="G1180">
        <f t="shared" si="38"/>
        <v>6</v>
      </c>
      <c r="H1180">
        <f t="shared" si="39"/>
        <v>21</v>
      </c>
    </row>
    <row r="1181" spans="1:8" x14ac:dyDescent="0.2">
      <c r="A1181" s="3" t="s">
        <v>1305</v>
      </c>
      <c r="B1181" s="4" t="s">
        <v>1098</v>
      </c>
      <c r="C1181" s="4" t="s">
        <v>1119</v>
      </c>
      <c r="D1181" s="5"/>
      <c r="E1181" s="4" t="s">
        <v>1099</v>
      </c>
      <c r="G1181">
        <f t="shared" si="38"/>
        <v>11</v>
      </c>
      <c r="H1181">
        <f t="shared" si="39"/>
        <v>3</v>
      </c>
    </row>
    <row r="1182" spans="1:8" x14ac:dyDescent="0.2">
      <c r="A1182" s="3" t="s">
        <v>1305</v>
      </c>
      <c r="B1182" s="4" t="s">
        <v>1098</v>
      </c>
      <c r="C1182" s="4" t="s">
        <v>1109</v>
      </c>
      <c r="D1182" s="5"/>
      <c r="E1182" s="4" t="s">
        <v>1135</v>
      </c>
      <c r="G1182">
        <f t="shared" si="38"/>
        <v>4</v>
      </c>
      <c r="H1182">
        <f t="shared" si="39"/>
        <v>15</v>
      </c>
    </row>
    <row r="1183" spans="1:8" x14ac:dyDescent="0.2">
      <c r="A1183" s="3" t="s">
        <v>1305</v>
      </c>
      <c r="B1183" s="4" t="s">
        <v>1098</v>
      </c>
      <c r="C1183" s="4" t="s">
        <v>1101</v>
      </c>
      <c r="D1183" s="5"/>
      <c r="E1183" s="4" t="s">
        <v>1114</v>
      </c>
      <c r="G1183">
        <f t="shared" si="38"/>
        <v>1</v>
      </c>
      <c r="H1183">
        <f t="shared" si="39"/>
        <v>27</v>
      </c>
    </row>
    <row r="1184" spans="1:8" x14ac:dyDescent="0.2">
      <c r="A1184" s="3" t="s">
        <v>1305</v>
      </c>
      <c r="B1184" s="4" t="s">
        <v>1116</v>
      </c>
      <c r="C1184" s="4" t="s">
        <v>1100</v>
      </c>
      <c r="D1184" s="5"/>
      <c r="E1184" s="4" t="s">
        <v>1110</v>
      </c>
      <c r="G1184">
        <f t="shared" si="38"/>
        <v>16</v>
      </c>
      <c r="H1184">
        <f t="shared" si="39"/>
        <v>5</v>
      </c>
    </row>
    <row r="1185" spans="1:8" x14ac:dyDescent="0.2">
      <c r="A1185" s="3" t="s">
        <v>1305</v>
      </c>
      <c r="B1185" s="4" t="s">
        <v>1116</v>
      </c>
      <c r="C1185" s="4" t="s">
        <v>1113</v>
      </c>
      <c r="D1185" s="5"/>
      <c r="E1185" s="4" t="s">
        <v>1120</v>
      </c>
      <c r="G1185">
        <f t="shared" si="38"/>
        <v>29</v>
      </c>
      <c r="H1185">
        <f t="shared" si="39"/>
        <v>17</v>
      </c>
    </row>
    <row r="1186" spans="1:8" x14ac:dyDescent="0.2">
      <c r="A1186" s="3" t="s">
        <v>1305</v>
      </c>
      <c r="B1186" s="4" t="s">
        <v>1116</v>
      </c>
      <c r="C1186" s="4" t="s">
        <v>1131</v>
      </c>
      <c r="D1186" s="5"/>
      <c r="E1186" s="4" t="s">
        <v>1128</v>
      </c>
      <c r="G1186">
        <f t="shared" si="38"/>
        <v>24</v>
      </c>
      <c r="H1186">
        <f t="shared" si="39"/>
        <v>20</v>
      </c>
    </row>
    <row r="1187" spans="1:8" x14ac:dyDescent="0.2">
      <c r="A1187" s="3" t="s">
        <v>1305</v>
      </c>
      <c r="B1187" s="4" t="s">
        <v>1127</v>
      </c>
      <c r="C1187" s="4" t="s">
        <v>1126</v>
      </c>
      <c r="D1187" s="5"/>
      <c r="E1187" s="4" t="s">
        <v>1121</v>
      </c>
      <c r="G1187">
        <f t="shared" si="38"/>
        <v>26</v>
      </c>
      <c r="H1187">
        <f t="shared" si="39"/>
        <v>8</v>
      </c>
    </row>
    <row r="1188" spans="1:8" x14ac:dyDescent="0.2">
      <c r="A1188" s="3" t="s">
        <v>1305</v>
      </c>
      <c r="B1188" s="4" t="s">
        <v>1127</v>
      </c>
      <c r="C1188" s="4" t="s">
        <v>1117</v>
      </c>
      <c r="D1188" s="5"/>
      <c r="E1188" s="4" t="s">
        <v>1129</v>
      </c>
      <c r="G1188">
        <f t="shared" si="38"/>
        <v>14</v>
      </c>
      <c r="H1188">
        <f t="shared" si="39"/>
        <v>28</v>
      </c>
    </row>
    <row r="1189" spans="1:8" x14ac:dyDescent="0.2">
      <c r="A1189" s="3" t="s">
        <v>1305</v>
      </c>
      <c r="B1189" s="4" t="s">
        <v>1102</v>
      </c>
      <c r="C1189" s="4" t="s">
        <v>1123</v>
      </c>
      <c r="D1189" s="5"/>
      <c r="E1189" s="4" t="s">
        <v>1130</v>
      </c>
      <c r="G1189">
        <f t="shared" si="38"/>
        <v>18</v>
      </c>
      <c r="H1189">
        <f t="shared" si="39"/>
        <v>25</v>
      </c>
    </row>
    <row r="1190" spans="1:8" x14ac:dyDescent="0.2">
      <c r="A1190" s="3" t="s">
        <v>1305</v>
      </c>
      <c r="B1190" s="4" t="s">
        <v>1139</v>
      </c>
      <c r="C1190" s="4" t="s">
        <v>1104</v>
      </c>
      <c r="D1190" s="5"/>
      <c r="E1190" s="4" t="s">
        <v>1132</v>
      </c>
      <c r="G1190">
        <f t="shared" si="38"/>
        <v>13</v>
      </c>
      <c r="H1190">
        <f t="shared" si="39"/>
        <v>23</v>
      </c>
    </row>
    <row r="1191" spans="1:8" x14ac:dyDescent="0.2">
      <c r="A1191" s="3" t="s">
        <v>1306</v>
      </c>
      <c r="B1191" s="4" t="s">
        <v>1107</v>
      </c>
      <c r="C1191" s="4" t="s">
        <v>1118</v>
      </c>
      <c r="D1191" s="5"/>
      <c r="E1191" s="4" t="s">
        <v>1111</v>
      </c>
      <c r="G1191">
        <f t="shared" si="38"/>
        <v>7</v>
      </c>
      <c r="H1191">
        <f t="shared" si="39"/>
        <v>9</v>
      </c>
    </row>
    <row r="1192" spans="1:8" x14ac:dyDescent="0.2">
      <c r="A1192" s="3" t="s">
        <v>1306</v>
      </c>
      <c r="B1192" s="4" t="s">
        <v>1098</v>
      </c>
      <c r="C1192" s="4" t="s">
        <v>1099</v>
      </c>
      <c r="D1192" s="5"/>
      <c r="E1192" s="4" t="s">
        <v>1112</v>
      </c>
      <c r="G1192">
        <f t="shared" si="38"/>
        <v>3</v>
      </c>
      <c r="H1192">
        <f t="shared" si="39"/>
        <v>19</v>
      </c>
    </row>
    <row r="1193" spans="1:8" x14ac:dyDescent="0.2">
      <c r="A1193" s="3" t="s">
        <v>1306</v>
      </c>
      <c r="B1193" s="4" t="s">
        <v>1116</v>
      </c>
      <c r="C1193" s="4" t="s">
        <v>1105</v>
      </c>
      <c r="D1193" s="5"/>
      <c r="E1193" s="4" t="s">
        <v>1110</v>
      </c>
      <c r="G1193">
        <f t="shared" si="38"/>
        <v>2</v>
      </c>
      <c r="H1193">
        <f t="shared" si="39"/>
        <v>5</v>
      </c>
    </row>
    <row r="1194" spans="1:8" x14ac:dyDescent="0.2">
      <c r="A1194" s="3" t="s">
        <v>1306</v>
      </c>
      <c r="B1194" s="4" t="s">
        <v>1116</v>
      </c>
      <c r="C1194" s="4" t="s">
        <v>1113</v>
      </c>
      <c r="D1194" s="5"/>
      <c r="E1194" s="4" t="s">
        <v>1101</v>
      </c>
      <c r="G1194">
        <f t="shared" si="38"/>
        <v>29</v>
      </c>
      <c r="H1194">
        <f t="shared" si="39"/>
        <v>1</v>
      </c>
    </row>
    <row r="1195" spans="1:8" x14ac:dyDescent="0.2">
      <c r="A1195" s="3" t="s">
        <v>1306</v>
      </c>
      <c r="B1195" s="4" t="s">
        <v>1127</v>
      </c>
      <c r="C1195" s="4" t="s">
        <v>1128</v>
      </c>
      <c r="D1195" s="5"/>
      <c r="E1195" s="4" t="s">
        <v>1129</v>
      </c>
      <c r="G1195">
        <f t="shared" si="38"/>
        <v>20</v>
      </c>
      <c r="H1195">
        <f t="shared" si="39"/>
        <v>28</v>
      </c>
    </row>
    <row r="1196" spans="1:8" x14ac:dyDescent="0.2">
      <c r="A1196" s="3" t="s">
        <v>1306</v>
      </c>
      <c r="B1196" s="4" t="s">
        <v>1102</v>
      </c>
      <c r="C1196" s="4" t="s">
        <v>1132</v>
      </c>
      <c r="D1196" s="5"/>
      <c r="E1196" s="4" t="s">
        <v>1133</v>
      </c>
      <c r="G1196">
        <f t="shared" si="38"/>
        <v>23</v>
      </c>
      <c r="H1196">
        <f t="shared" si="39"/>
        <v>30</v>
      </c>
    </row>
    <row r="1197" spans="1:8" x14ac:dyDescent="0.2">
      <c r="A1197" s="3" t="s">
        <v>1307</v>
      </c>
      <c r="B1197" s="4" t="s">
        <v>1107</v>
      </c>
      <c r="C1197" s="4" t="s">
        <v>1125</v>
      </c>
      <c r="D1197" s="5"/>
      <c r="E1197" s="4" t="s">
        <v>1109</v>
      </c>
      <c r="G1197">
        <f t="shared" si="38"/>
        <v>21</v>
      </c>
      <c r="H1197">
        <f t="shared" si="39"/>
        <v>4</v>
      </c>
    </row>
    <row r="1198" spans="1:8" x14ac:dyDescent="0.2">
      <c r="A1198" s="3" t="s">
        <v>1307</v>
      </c>
      <c r="B1198" s="4" t="s">
        <v>1098</v>
      </c>
      <c r="C1198" s="4" t="s">
        <v>1105</v>
      </c>
      <c r="D1198" s="5"/>
      <c r="E1198" s="4" t="s">
        <v>1100</v>
      </c>
      <c r="G1198">
        <f t="shared" si="38"/>
        <v>2</v>
      </c>
      <c r="H1198">
        <f t="shared" si="39"/>
        <v>16</v>
      </c>
    </row>
    <row r="1199" spans="1:8" x14ac:dyDescent="0.2">
      <c r="A1199" s="3" t="s">
        <v>1307</v>
      </c>
      <c r="B1199" s="4" t="s">
        <v>1098</v>
      </c>
      <c r="C1199" s="4" t="s">
        <v>1122</v>
      </c>
      <c r="D1199" s="5"/>
      <c r="E1199" s="4" t="s">
        <v>1114</v>
      </c>
      <c r="G1199">
        <f t="shared" si="38"/>
        <v>22</v>
      </c>
      <c r="H1199">
        <f t="shared" si="39"/>
        <v>27</v>
      </c>
    </row>
    <row r="1200" spans="1:8" x14ac:dyDescent="0.2">
      <c r="A1200" s="3" t="s">
        <v>1307</v>
      </c>
      <c r="B1200" s="4" t="s">
        <v>1116</v>
      </c>
      <c r="C1200" s="4" t="s">
        <v>1126</v>
      </c>
      <c r="D1200" s="5"/>
      <c r="E1200" s="4" t="s">
        <v>1120</v>
      </c>
      <c r="G1200">
        <f t="shared" si="38"/>
        <v>26</v>
      </c>
      <c r="H1200">
        <f t="shared" si="39"/>
        <v>17</v>
      </c>
    </row>
    <row r="1201" spans="1:8" x14ac:dyDescent="0.2">
      <c r="A1201" s="3" t="s">
        <v>1307</v>
      </c>
      <c r="B1201" s="4" t="s">
        <v>1116</v>
      </c>
      <c r="C1201" s="4" t="s">
        <v>1131</v>
      </c>
      <c r="D1201" s="5"/>
      <c r="E1201" s="4" t="s">
        <v>1123</v>
      </c>
      <c r="G1201">
        <f t="shared" si="38"/>
        <v>24</v>
      </c>
      <c r="H1201">
        <f t="shared" si="39"/>
        <v>18</v>
      </c>
    </row>
    <row r="1202" spans="1:8" x14ac:dyDescent="0.2">
      <c r="A1202" s="3" t="s">
        <v>1307</v>
      </c>
      <c r="B1202" s="4" t="s">
        <v>1127</v>
      </c>
      <c r="C1202" s="4" t="s">
        <v>1117</v>
      </c>
      <c r="D1202" s="5"/>
      <c r="E1202" s="4" t="s">
        <v>1121</v>
      </c>
      <c r="G1202">
        <f t="shared" si="38"/>
        <v>14</v>
      </c>
      <c r="H1202">
        <f t="shared" si="39"/>
        <v>8</v>
      </c>
    </row>
    <row r="1203" spans="1:8" x14ac:dyDescent="0.2">
      <c r="A1203" s="3" t="s">
        <v>1307</v>
      </c>
      <c r="B1203" s="4" t="s">
        <v>1102</v>
      </c>
      <c r="C1203" s="4" t="s">
        <v>1104</v>
      </c>
      <c r="D1203" s="5"/>
      <c r="E1203" s="4" t="s">
        <v>1103</v>
      </c>
      <c r="G1203">
        <f t="shared" si="38"/>
        <v>13</v>
      </c>
      <c r="H1203">
        <f t="shared" si="39"/>
        <v>10</v>
      </c>
    </row>
    <row r="1204" spans="1:8" x14ac:dyDescent="0.2">
      <c r="A1204" s="3" t="s">
        <v>1308</v>
      </c>
      <c r="B1204" s="4" t="s">
        <v>1107</v>
      </c>
      <c r="C1204" s="4" t="s">
        <v>1112</v>
      </c>
      <c r="D1204" s="5"/>
      <c r="E1204" s="4" t="s">
        <v>1113</v>
      </c>
      <c r="G1204">
        <f t="shared" si="38"/>
        <v>19</v>
      </c>
      <c r="H1204">
        <f t="shared" si="39"/>
        <v>29</v>
      </c>
    </row>
    <row r="1205" spans="1:8" x14ac:dyDescent="0.2">
      <c r="A1205" s="3" t="s">
        <v>1308</v>
      </c>
      <c r="B1205" s="4" t="s">
        <v>1107</v>
      </c>
      <c r="C1205" s="4" t="s">
        <v>1100</v>
      </c>
      <c r="D1205" s="5"/>
      <c r="E1205" s="4" t="s">
        <v>1111</v>
      </c>
      <c r="G1205">
        <f t="shared" si="38"/>
        <v>16</v>
      </c>
      <c r="H1205">
        <f t="shared" si="39"/>
        <v>9</v>
      </c>
    </row>
    <row r="1206" spans="1:8" x14ac:dyDescent="0.2">
      <c r="A1206" s="3" t="s">
        <v>1308</v>
      </c>
      <c r="B1206" s="4" t="s">
        <v>1098</v>
      </c>
      <c r="C1206" s="4" t="s">
        <v>1115</v>
      </c>
      <c r="D1206" s="5"/>
      <c r="E1206" s="4" t="s">
        <v>1099</v>
      </c>
      <c r="G1206">
        <f t="shared" si="38"/>
        <v>6</v>
      </c>
      <c r="H1206">
        <f t="shared" si="39"/>
        <v>3</v>
      </c>
    </row>
    <row r="1207" spans="1:8" x14ac:dyDescent="0.2">
      <c r="A1207" s="3" t="s">
        <v>1308</v>
      </c>
      <c r="B1207" s="4" t="s">
        <v>1098</v>
      </c>
      <c r="C1207" s="4" t="s">
        <v>1119</v>
      </c>
      <c r="D1207" s="5"/>
      <c r="E1207" s="4" t="s">
        <v>1114</v>
      </c>
      <c r="G1207">
        <f t="shared" si="38"/>
        <v>11</v>
      </c>
      <c r="H1207">
        <f t="shared" si="39"/>
        <v>27</v>
      </c>
    </row>
    <row r="1208" spans="1:8" x14ac:dyDescent="0.2">
      <c r="A1208" s="3" t="s">
        <v>1308</v>
      </c>
      <c r="B1208" s="4" t="s">
        <v>1116</v>
      </c>
      <c r="C1208" s="4" t="s">
        <v>1101</v>
      </c>
      <c r="D1208" s="5"/>
      <c r="E1208" s="4" t="s">
        <v>1135</v>
      </c>
      <c r="G1208">
        <f t="shared" si="38"/>
        <v>1</v>
      </c>
      <c r="H1208">
        <f t="shared" si="39"/>
        <v>15</v>
      </c>
    </row>
    <row r="1209" spans="1:8" x14ac:dyDescent="0.2">
      <c r="A1209" s="3" t="s">
        <v>1308</v>
      </c>
      <c r="B1209" s="4" t="s">
        <v>1116</v>
      </c>
      <c r="C1209" s="4" t="s">
        <v>1109</v>
      </c>
      <c r="D1209" s="5"/>
      <c r="E1209" s="4" t="s">
        <v>1110</v>
      </c>
      <c r="G1209">
        <f t="shared" si="38"/>
        <v>4</v>
      </c>
      <c r="H1209">
        <f t="shared" si="39"/>
        <v>5</v>
      </c>
    </row>
    <row r="1210" spans="1:8" x14ac:dyDescent="0.2">
      <c r="A1210" s="3" t="s">
        <v>1308</v>
      </c>
      <c r="B1210" s="4" t="s">
        <v>1124</v>
      </c>
      <c r="C1210" s="4" t="s">
        <v>1131</v>
      </c>
      <c r="D1210" s="5"/>
      <c r="E1210" s="4" t="s">
        <v>1118</v>
      </c>
      <c r="G1210">
        <f t="shared" si="38"/>
        <v>24</v>
      </c>
      <c r="H1210">
        <f t="shared" si="39"/>
        <v>7</v>
      </c>
    </row>
    <row r="1211" spans="1:8" x14ac:dyDescent="0.2">
      <c r="A1211" s="3" t="s">
        <v>1308</v>
      </c>
      <c r="B1211" s="4" t="s">
        <v>1142</v>
      </c>
      <c r="C1211" s="4" t="s">
        <v>1132</v>
      </c>
      <c r="D1211" s="5"/>
      <c r="E1211" s="4" t="s">
        <v>1129</v>
      </c>
      <c r="G1211">
        <f t="shared" si="38"/>
        <v>23</v>
      </c>
      <c r="H1211">
        <f t="shared" si="39"/>
        <v>28</v>
      </c>
    </row>
    <row r="1212" spans="1:8" x14ac:dyDescent="0.2">
      <c r="A1212" s="3" t="s">
        <v>1308</v>
      </c>
      <c r="B1212" s="4" t="s">
        <v>1139</v>
      </c>
      <c r="C1212" s="4" t="s">
        <v>1128</v>
      </c>
      <c r="D1212" s="5"/>
      <c r="E1212" s="4" t="s">
        <v>1104</v>
      </c>
      <c r="G1212">
        <f t="shared" si="38"/>
        <v>20</v>
      </c>
      <c r="H1212">
        <f t="shared" si="39"/>
        <v>13</v>
      </c>
    </row>
    <row r="1213" spans="1:8" x14ac:dyDescent="0.2">
      <c r="A1213" s="3" t="s">
        <v>1309</v>
      </c>
      <c r="B1213" s="5"/>
      <c r="C1213" s="4" t="s">
        <v>1130</v>
      </c>
      <c r="D1213" s="5"/>
      <c r="E1213" s="4" t="s">
        <v>1133</v>
      </c>
      <c r="G1213">
        <f t="shared" si="38"/>
        <v>25</v>
      </c>
      <c r="H1213">
        <f t="shared" si="39"/>
        <v>30</v>
      </c>
    </row>
    <row r="1214" spans="1:8" x14ac:dyDescent="0.2">
      <c r="A1214" s="3" t="s">
        <v>1309</v>
      </c>
      <c r="B1214" s="5"/>
      <c r="C1214" s="4" t="s">
        <v>1103</v>
      </c>
      <c r="D1214" s="5"/>
      <c r="E1214" s="4" t="s">
        <v>1126</v>
      </c>
      <c r="G1214">
        <f t="shared" si="38"/>
        <v>10</v>
      </c>
      <c r="H1214">
        <f t="shared" si="39"/>
        <v>26</v>
      </c>
    </row>
    <row r="1215" spans="1:8" x14ac:dyDescent="0.2">
      <c r="A1215" s="3" t="s">
        <v>1309</v>
      </c>
      <c r="B1215" s="5"/>
      <c r="C1215" s="4" t="s">
        <v>1123</v>
      </c>
      <c r="D1215" s="5"/>
      <c r="E1215" s="4" t="s">
        <v>1117</v>
      </c>
      <c r="G1215">
        <f t="shared" si="38"/>
        <v>18</v>
      </c>
      <c r="H1215">
        <f t="shared" si="39"/>
        <v>14</v>
      </c>
    </row>
    <row r="1216" spans="1:8" x14ac:dyDescent="0.2">
      <c r="A1216" s="3" t="s">
        <v>1309</v>
      </c>
      <c r="B1216" s="5"/>
      <c r="C1216" s="4" t="s">
        <v>1108</v>
      </c>
      <c r="D1216" s="5"/>
      <c r="E1216" s="4" t="s">
        <v>1122</v>
      </c>
      <c r="G1216">
        <f t="shared" si="38"/>
        <v>12</v>
      </c>
      <c r="H1216">
        <f t="shared" si="39"/>
        <v>22</v>
      </c>
    </row>
    <row r="1217" spans="1:8" x14ac:dyDescent="0.2">
      <c r="A1217" s="3" t="s">
        <v>1310</v>
      </c>
      <c r="B1217" s="5"/>
      <c r="C1217" s="4" t="s">
        <v>1129</v>
      </c>
      <c r="D1217" s="5"/>
      <c r="E1217" s="4" t="s">
        <v>1131</v>
      </c>
      <c r="G1217">
        <f t="shared" si="38"/>
        <v>28</v>
      </c>
      <c r="H1217">
        <f t="shared" si="39"/>
        <v>24</v>
      </c>
    </row>
    <row r="1218" spans="1:8" x14ac:dyDescent="0.2">
      <c r="A1218" s="3" t="s">
        <v>1310</v>
      </c>
      <c r="B1218" s="5"/>
      <c r="C1218" s="4" t="s">
        <v>1130</v>
      </c>
      <c r="D1218" s="5"/>
      <c r="E1218" s="4" t="s">
        <v>1132</v>
      </c>
      <c r="G1218">
        <f t="shared" si="38"/>
        <v>25</v>
      </c>
      <c r="H1218">
        <f t="shared" si="39"/>
        <v>23</v>
      </c>
    </row>
    <row r="1219" spans="1:8" x14ac:dyDescent="0.2">
      <c r="A1219" s="3" t="s">
        <v>1310</v>
      </c>
      <c r="B1219" s="5"/>
      <c r="C1219" s="4" t="s">
        <v>1111</v>
      </c>
      <c r="D1219" s="5"/>
      <c r="E1219" s="4" t="s">
        <v>1122</v>
      </c>
      <c r="G1219">
        <f t="shared" ref="G1219:G1231" si="40">VLOOKUP(C1219,M:N,2,FALSE)</f>
        <v>9</v>
      </c>
      <c r="H1219">
        <f t="shared" ref="H1219:H1231" si="41">VLOOKUP(E1219,M:N,2,FALSE)</f>
        <v>22</v>
      </c>
    </row>
    <row r="1220" spans="1:8" x14ac:dyDescent="0.2">
      <c r="A1220" s="3" t="s">
        <v>1310</v>
      </c>
      <c r="B1220" s="5"/>
      <c r="C1220" s="4" t="s">
        <v>1135</v>
      </c>
      <c r="D1220" s="5"/>
      <c r="E1220" s="4" t="s">
        <v>1125</v>
      </c>
      <c r="G1220">
        <f t="shared" si="40"/>
        <v>15</v>
      </c>
      <c r="H1220">
        <f t="shared" si="41"/>
        <v>21</v>
      </c>
    </row>
    <row r="1221" spans="1:8" x14ac:dyDescent="0.2">
      <c r="A1221" s="3" t="s">
        <v>1310</v>
      </c>
      <c r="B1221" s="5"/>
      <c r="C1221" s="4" t="s">
        <v>1114</v>
      </c>
      <c r="D1221" s="5"/>
      <c r="E1221" s="4" t="s">
        <v>1112</v>
      </c>
      <c r="G1221">
        <f t="shared" si="40"/>
        <v>27</v>
      </c>
      <c r="H1221">
        <f t="shared" si="41"/>
        <v>19</v>
      </c>
    </row>
    <row r="1222" spans="1:8" x14ac:dyDescent="0.2">
      <c r="A1222" s="3" t="s">
        <v>1310</v>
      </c>
      <c r="B1222" s="5"/>
      <c r="C1222" s="4" t="s">
        <v>1103</v>
      </c>
      <c r="D1222" s="5"/>
      <c r="E1222" s="4" t="s">
        <v>1123</v>
      </c>
      <c r="G1222">
        <f t="shared" si="40"/>
        <v>10</v>
      </c>
      <c r="H1222">
        <f t="shared" si="41"/>
        <v>18</v>
      </c>
    </row>
    <row r="1223" spans="1:8" x14ac:dyDescent="0.2">
      <c r="A1223" s="3" t="s">
        <v>1310</v>
      </c>
      <c r="B1223" s="5"/>
      <c r="C1223" s="4" t="s">
        <v>1110</v>
      </c>
      <c r="D1223" s="5"/>
      <c r="E1223" s="4" t="s">
        <v>1120</v>
      </c>
      <c r="G1223">
        <f t="shared" si="40"/>
        <v>5</v>
      </c>
      <c r="H1223">
        <f t="shared" si="41"/>
        <v>17</v>
      </c>
    </row>
    <row r="1224" spans="1:8" x14ac:dyDescent="0.2">
      <c r="A1224" s="3" t="s">
        <v>1310</v>
      </c>
      <c r="B1224" s="5"/>
      <c r="C1224" s="4" t="s">
        <v>1105</v>
      </c>
      <c r="D1224" s="5"/>
      <c r="E1224" s="4" t="s">
        <v>1117</v>
      </c>
      <c r="G1224">
        <f t="shared" si="40"/>
        <v>2</v>
      </c>
      <c r="H1224">
        <f t="shared" si="41"/>
        <v>14</v>
      </c>
    </row>
    <row r="1225" spans="1:8" x14ac:dyDescent="0.2">
      <c r="A1225" s="3" t="s">
        <v>1310</v>
      </c>
      <c r="B1225" s="5"/>
      <c r="C1225" s="4" t="s">
        <v>1128</v>
      </c>
      <c r="D1225" s="5"/>
      <c r="E1225" s="4" t="s">
        <v>1133</v>
      </c>
      <c r="G1225">
        <f t="shared" si="40"/>
        <v>20</v>
      </c>
      <c r="H1225">
        <f t="shared" si="41"/>
        <v>30</v>
      </c>
    </row>
    <row r="1226" spans="1:8" x14ac:dyDescent="0.2">
      <c r="A1226" s="3" t="s">
        <v>1310</v>
      </c>
      <c r="B1226" s="5"/>
      <c r="C1226" s="4" t="s">
        <v>1101</v>
      </c>
      <c r="D1226" s="5"/>
      <c r="E1226" s="4" t="s">
        <v>1119</v>
      </c>
      <c r="G1226">
        <f t="shared" si="40"/>
        <v>1</v>
      </c>
      <c r="H1226">
        <f t="shared" si="41"/>
        <v>11</v>
      </c>
    </row>
    <row r="1227" spans="1:8" x14ac:dyDescent="0.2">
      <c r="A1227" s="3" t="s">
        <v>1310</v>
      </c>
      <c r="B1227" s="5"/>
      <c r="C1227" s="4" t="s">
        <v>1104</v>
      </c>
      <c r="D1227" s="5"/>
      <c r="E1227" s="4" t="s">
        <v>1121</v>
      </c>
      <c r="G1227">
        <f t="shared" si="40"/>
        <v>13</v>
      </c>
      <c r="H1227">
        <f t="shared" si="41"/>
        <v>8</v>
      </c>
    </row>
    <row r="1228" spans="1:8" x14ac:dyDescent="0.2">
      <c r="A1228" s="3" t="s">
        <v>1310</v>
      </c>
      <c r="B1228" s="5"/>
      <c r="C1228" s="4" t="s">
        <v>1126</v>
      </c>
      <c r="D1228" s="5"/>
      <c r="E1228" s="4" t="s">
        <v>1118</v>
      </c>
      <c r="G1228">
        <f t="shared" si="40"/>
        <v>26</v>
      </c>
      <c r="H1228">
        <f t="shared" si="41"/>
        <v>7</v>
      </c>
    </row>
    <row r="1229" spans="1:8" x14ac:dyDescent="0.2">
      <c r="A1229" s="3" t="s">
        <v>1310</v>
      </c>
      <c r="B1229" s="5"/>
      <c r="C1229" s="4" t="s">
        <v>1100</v>
      </c>
      <c r="D1229" s="5"/>
      <c r="E1229" s="4" t="s">
        <v>1115</v>
      </c>
      <c r="G1229">
        <f t="shared" si="40"/>
        <v>16</v>
      </c>
      <c r="H1229">
        <f t="shared" si="41"/>
        <v>6</v>
      </c>
    </row>
    <row r="1230" spans="1:8" x14ac:dyDescent="0.2">
      <c r="A1230" s="3" t="s">
        <v>1310</v>
      </c>
      <c r="B1230" s="5"/>
      <c r="C1230" s="4" t="s">
        <v>1113</v>
      </c>
      <c r="D1230" s="5"/>
      <c r="E1230" s="4" t="s">
        <v>1109</v>
      </c>
      <c r="G1230">
        <f t="shared" si="40"/>
        <v>29</v>
      </c>
      <c r="H1230">
        <f t="shared" si="41"/>
        <v>4</v>
      </c>
    </row>
    <row r="1231" spans="1:8" x14ac:dyDescent="0.2">
      <c r="A1231" s="3" t="s">
        <v>1310</v>
      </c>
      <c r="B1231" s="5"/>
      <c r="C1231" s="4" t="s">
        <v>1108</v>
      </c>
      <c r="D1231" s="5"/>
      <c r="E1231" s="4" t="s">
        <v>1099</v>
      </c>
      <c r="G1231">
        <f t="shared" si="40"/>
        <v>12</v>
      </c>
      <c r="H1231">
        <f t="shared" si="4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Employees</vt:lpstr>
      <vt:lpstr>CoachesJSON</vt:lpstr>
      <vt:lpstr>PlayersJSON</vt:lpstr>
      <vt:lpstr>EmployeeJSON</vt:lpstr>
      <vt:lpstr>Positions</vt:lpstr>
      <vt:lpstr>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2021-10-25T08:44:46Z</dcterms:created>
  <dcterms:modified xsi:type="dcterms:W3CDTF">2021-11-22T20:57:32Z</dcterms:modified>
</cp:coreProperties>
</file>